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3835D76B-8BA3-4E5B-8FF7-CFB9F97E1C70}" xr6:coauthVersionLast="47" xr6:coauthVersionMax="47" xr10:uidLastSave="{00000000-0000-0000-0000-000000000000}"/>
  <bookViews>
    <workbookView xWindow="-108" yWindow="-108" windowWidth="23256" windowHeight="12456" tabRatio="699" xr2:uid="{BAA6E5E2-CB18-4866-A3C5-119880C93A1F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/>
  <c r="E91" i="25"/>
  <c r="E90" i="25"/>
  <c r="E89" i="25"/>
  <c r="E88" i="25"/>
  <c r="E87" i="25"/>
  <c r="D86" i="25"/>
  <c r="E86" i="25" s="1"/>
  <c r="C86" i="25"/>
  <c r="E85" i="25"/>
  <c r="D77" i="25"/>
  <c r="E77" i="25" s="1"/>
  <c r="C77" i="25"/>
  <c r="E76" i="25"/>
  <c r="D75" i="25"/>
  <c r="C75" i="25"/>
  <c r="C69" i="25" s="1"/>
  <c r="E75" i="25"/>
  <c r="E74" i="25"/>
  <c r="E73" i="25"/>
  <c r="D70" i="25"/>
  <c r="C70" i="25"/>
  <c r="E70" i="25" s="1"/>
  <c r="D66" i="25"/>
  <c r="D64" i="25"/>
  <c r="C66" i="25"/>
  <c r="C64" i="25"/>
  <c r="E61" i="25"/>
  <c r="D60" i="25"/>
  <c r="C60" i="25"/>
  <c r="E60" i="25" s="1"/>
  <c r="E58" i="25"/>
  <c r="D57" i="25"/>
  <c r="C57" i="25"/>
  <c r="E57" i="25" s="1"/>
  <c r="D54" i="25"/>
  <c r="C54" i="25"/>
  <c r="E53" i="25"/>
  <c r="D51" i="25"/>
  <c r="D47" i="25" s="1"/>
  <c r="C51" i="25"/>
  <c r="E51" i="25" s="1"/>
  <c r="C47" i="25"/>
  <c r="C46" i="25"/>
  <c r="E50" i="25"/>
  <c r="E49" i="25"/>
  <c r="D48" i="25"/>
  <c r="C48" i="25"/>
  <c r="E45" i="25"/>
  <c r="E44" i="25"/>
  <c r="E43" i="25"/>
  <c r="E41" i="25"/>
  <c r="E40" i="25"/>
  <c r="D39" i="25"/>
  <c r="E39" i="25" s="1"/>
  <c r="C39" i="25"/>
  <c r="E36" i="25"/>
  <c r="E35" i="25"/>
  <c r="E31" i="25"/>
  <c r="E30" i="25"/>
  <c r="D29" i="25"/>
  <c r="C29" i="25"/>
  <c r="E29" i="25"/>
  <c r="E28" i="25"/>
  <c r="E27" i="25"/>
  <c r="D26" i="25"/>
  <c r="E26" i="25" s="1"/>
  <c r="C26" i="25"/>
  <c r="C25" i="25" s="1"/>
  <c r="C11" i="25" s="1"/>
  <c r="E24" i="25"/>
  <c r="E23" i="25"/>
  <c r="D22" i="25"/>
  <c r="C22" i="25"/>
  <c r="E22" i="25" s="1"/>
  <c r="E21" i="25"/>
  <c r="E20" i="25"/>
  <c r="E19" i="25"/>
  <c r="D18" i="25"/>
  <c r="E18" i="25" s="1"/>
  <c r="C18" i="25"/>
  <c r="E17" i="25"/>
  <c r="E16" i="25"/>
  <c r="E15" i="25"/>
  <c r="E14" i="25"/>
  <c r="D13" i="25"/>
  <c r="D12" i="25" s="1"/>
  <c r="C13" i="25"/>
  <c r="E13" i="25"/>
  <c r="C12" i="25"/>
  <c r="E48" i="25"/>
  <c r="E12" i="25" l="1"/>
  <c r="C10" i="25"/>
  <c r="D46" i="25"/>
  <c r="E46" i="25" s="1"/>
  <c r="E47" i="25"/>
  <c r="D69" i="25"/>
  <c r="E69" i="25" s="1"/>
  <c r="D25" i="25"/>
  <c r="E25" i="25" s="1"/>
  <c r="D11" i="25" l="1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<sst xmlns="http://schemas.openxmlformats.org/spreadsheetml/2006/main" count="1281" uniqueCount="118">
  <si>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</si>
  <si>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</si>
  <si>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</si>
  <si>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</si>
  <si>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</si>
  <si>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</si>
  <si>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</si>
  <si>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</si>
  <si>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</si>
  <si>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</si>
  <si>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</si>
  <si>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</si>
  <si>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</si>
  <si>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</si>
  <si>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</si>
  <si>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</si>
  <si>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</si>
  <si>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</si>
  <si>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</si>
  <si>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</si>
  <si>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</si>
  <si>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</si>
  <si>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</si>
  <si>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</si>
  <si>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</si>
  <si>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</si>
  <si>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</si>
  <si>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</si>
  <si>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</si>
  <si>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</si>
  <si>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</si>
  <si>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</si>
  <si>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</si>
  <si>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</si>
  <si>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</si>
  <si>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</si>
  <si>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</si>
  <si>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</si>
  <si>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</si>
  <si>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</si>
  <si>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</si>
  <si>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</si>
  <si>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</si>
  <si>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</si>
  <si>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</si>
  <si>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</si>
  <si>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</si>
  <si>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</si>
  <si>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</si>
  <si>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</si>
  <si>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</si>
  <si>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</si>
  <si>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</si>
  <si>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</si>
  <si>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</si>
  <si>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</si>
  <si>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</si>
  <si>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</si>
  <si>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</si>
  <si>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</si>
  <si>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</si>
  <si>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</si>
  <si>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</si>
  <si>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</si>
  <si>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</si>
  <si>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</si>
  <si>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</si>
  <si>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</si>
  <si>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</si>
  <si>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</si>
  <si>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</si>
  <si>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</si>
  <si>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</si>
  <si>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</si>
  <si>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</si>
  <si>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</si>
  <si>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</si>
  <si>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</si>
  <si>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</si>
  <si>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</si>
  <si>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</si>
  <si>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</si>
  <si>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</si>
  <si>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</si>
  <si>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</si>
  <si>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</si>
  <si>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</si>
  <si>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</si>
  <si>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</si>
  <si>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</si>
  <si>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</si>
  <si>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</si>
  <si>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</si>
  <si>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VAN İLİ GENEL  BÜTÇE GELİRLERİNİN TAHSİLATI, TAHAKKUKU VE TAHSİLATIN TAHAKKUKA  ORANI (KÜMÜLATİF) OCAK 2011</t>
  </si>
  <si>
    <t>Ocak</t>
  </si>
  <si>
    <t>Şubat</t>
  </si>
  <si>
    <t>VAN İLİ GENEL  BÜTÇE GELİRLERİNİN TAHSİLATI, TAHAKKUKU VE TAHSİLATIN TAHAKKUKA  ORANI (KÜMÜLATİF) ŞUBAT 2011</t>
  </si>
  <si>
    <t>VAN İLİ GENEL  BÜTÇE GELİRLERİNİN TAHSİLATI, TAHAKKUKU VE TAHSİLATIN TAHAKKUKA  ORANI (KÜMÜLATİF) MART 2011</t>
  </si>
  <si>
    <t>Mart</t>
  </si>
  <si>
    <t>VAN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</si>
  <si>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</si>
  <si>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</si>
  <si>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VAN İLİ GENEL  BÜTÇE GELİRLERİNİN TAHSİLATI, TAHAKKUKU VE TAHSİLATIN TAHAKKUKA  ORANI (KÜMÜLATİF) MAYIS 2011</t>
  </si>
  <si>
    <t>Mayıs</t>
  </si>
  <si>
    <t>VAN İLİ GENEL  BÜTÇE GELİRLERİNİN TAHSİLATI, TAHAKKUKU VE TAHSİLATIN TAHAKKUKA  ORANI (KÜMÜLATİF) HAZİRAN 2011</t>
  </si>
  <si>
    <t>Haziran</t>
  </si>
  <si>
    <t>VAN İLİ GENEL  BÜTÇE GELİRLERİNİN TAHSİLATI, TAHAKKUKU VE TAHSİLATIN TAHAKKUKA  ORANI (KÜMÜLATİF) TEMMUZ 2011</t>
  </si>
  <si>
    <t>Temmuz</t>
  </si>
  <si>
    <t>VAN İLİ GENEL  BÜTÇE GELİRLERİNİN TAHSİLATI, TAHAKKUKU VE TAHSİLATIN TAHAKKUKA  ORANI (KÜMÜLATİF) AĞUSTOS 2011</t>
  </si>
  <si>
    <t>Ağustos</t>
  </si>
  <si>
    <t>VAN İLİ GENEL  BÜTÇE GELİRLERİNİN TAHSİLATI, TAHAKKUKU VE TAHSİLATIN TAHAKKUKA  ORANI (KÜMÜLATİF) EYLÜL 2011</t>
  </si>
  <si>
    <t>Eylül</t>
  </si>
  <si>
    <t>VAN İLİ GENEL  BÜTÇE GELİRLERİNİN TAHSİLATI, TAHAKKUKU VE TAHSİLATIN TAHAKKUKA  ORANI (KÜMÜLATİF) EKİM 2011</t>
  </si>
  <si>
    <t>Ekim</t>
  </si>
  <si>
    <t>VAN İLİ GENEL  BÜTÇE GELİRLERİNİN TAHSİLATI, TAHAKKUKU VE TAHSİLATIN TAHAKKUKA  ORANI (KÜMÜLATİF) KASIM 2011</t>
  </si>
  <si>
    <t>Kasım</t>
  </si>
  <si>
    <t>VAN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</si>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</sst>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B1237285-3289-484E-BEE8-D026FE6C0D00}"/>
    <cellStyle name="Normal_genelgelirtahk_tahs" xfId="3" xr:uid="{5D1C30B1-7FE1-4D7C-8B7F-966E5D5A6D27}"/>
    <cellStyle name="Virgül [0]_29dan32ye" xfId="4" xr:uid="{668C87F8-5D14-4CE9-8373-24B10EA01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41CD-0E0E-468D-9650-1FE255A78952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679876</v>
      </c>
      <c r="D10" s="22">
        <v>413269</v>
      </c>
      <c r="E10" s="23">
        <v>60.785937435650027</v>
      </c>
    </row>
    <row r="11" spans="2:5" ht="12" customHeight="1" x14ac:dyDescent="0.2">
      <c r="B11" s="7" t="s">
        <v>4</v>
      </c>
      <c r="C11" s="24">
        <v>504653</v>
      </c>
      <c r="D11" s="24">
        <v>360101</v>
      </c>
      <c r="E11" s="25">
        <v>71.356159578958213</v>
      </c>
    </row>
    <row r="12" spans="2:5" ht="12" customHeight="1" x14ac:dyDescent="0.2">
      <c r="B12" s="7" t="s">
        <v>5</v>
      </c>
      <c r="C12" s="24">
        <v>238477</v>
      </c>
      <c r="D12" s="24">
        <v>165493</v>
      </c>
      <c r="E12" s="25">
        <v>69.395790789048846</v>
      </c>
    </row>
    <row r="13" spans="2:5" ht="12" customHeight="1" x14ac:dyDescent="0.2">
      <c r="B13" s="7" t="s">
        <v>6</v>
      </c>
      <c r="C13" s="26">
        <v>209367</v>
      </c>
      <c r="D13" s="26">
        <v>150959</v>
      </c>
      <c r="E13" s="27">
        <v>72.10257585961493</v>
      </c>
    </row>
    <row r="14" spans="2:5" ht="12" customHeight="1" x14ac:dyDescent="0.2">
      <c r="B14" s="8" t="s">
        <v>7</v>
      </c>
      <c r="C14" s="28">
        <v>16326</v>
      </c>
      <c r="D14" s="28">
        <v>5485</v>
      </c>
      <c r="E14" s="29">
        <v>33.596716893299032</v>
      </c>
    </row>
    <row r="15" spans="2:5" ht="12" customHeight="1" x14ac:dyDescent="0.2">
      <c r="B15" s="8" t="s">
        <v>8</v>
      </c>
      <c r="C15" s="28">
        <v>4912</v>
      </c>
      <c r="D15" s="28">
        <v>2499</v>
      </c>
      <c r="E15" s="29">
        <v>50.875407166123779</v>
      </c>
    </row>
    <row r="16" spans="2:5" ht="12" customHeight="1" x14ac:dyDescent="0.2">
      <c r="B16" s="8" t="s">
        <v>9</v>
      </c>
      <c r="C16" s="28">
        <v>180499</v>
      </c>
      <c r="D16" s="28">
        <v>139466</v>
      </c>
      <c r="E16" s="29">
        <v>77.266910065983737</v>
      </c>
    </row>
    <row r="17" spans="2:5" ht="12" customHeight="1" x14ac:dyDescent="0.2">
      <c r="B17" s="8" t="s">
        <v>10</v>
      </c>
      <c r="C17" s="28">
        <v>7630</v>
      </c>
      <c r="D17" s="28">
        <v>3509</v>
      </c>
      <c r="E17" s="29">
        <v>45.989515072083883</v>
      </c>
    </row>
    <row r="18" spans="2:5" ht="12" customHeight="1" x14ac:dyDescent="0.2">
      <c r="B18" s="7" t="s">
        <v>11</v>
      </c>
      <c r="C18" s="24">
        <v>29110</v>
      </c>
      <c r="D18" s="24">
        <v>14534</v>
      </c>
      <c r="E18" s="25">
        <v>49.927859841978702</v>
      </c>
    </row>
    <row r="19" spans="2:5" ht="12" customHeight="1" x14ac:dyDescent="0.2">
      <c r="B19" s="8" t="s">
        <v>12</v>
      </c>
      <c r="C19" s="28">
        <v>16900</v>
      </c>
      <c r="D19" s="28">
        <v>4291</v>
      </c>
      <c r="E19" s="29">
        <v>25.390532544378697</v>
      </c>
    </row>
    <row r="20" spans="2:5" ht="12" customHeight="1" x14ac:dyDescent="0.2">
      <c r="B20" s="8" t="s">
        <v>13</v>
      </c>
      <c r="C20" s="28">
        <v>12</v>
      </c>
      <c r="D20" s="28">
        <v>-15</v>
      </c>
      <c r="E20" s="29">
        <v>-125</v>
      </c>
    </row>
    <row r="21" spans="2:5" ht="12" customHeight="1" x14ac:dyDescent="0.2">
      <c r="B21" s="8" t="s">
        <v>14</v>
      </c>
      <c r="C21" s="28">
        <v>12198</v>
      </c>
      <c r="D21" s="28">
        <v>10258</v>
      </c>
      <c r="E21" s="29">
        <v>84.095753402197076</v>
      </c>
    </row>
    <row r="22" spans="2:5" s="4" customFormat="1" ht="12" customHeight="1" x14ac:dyDescent="0.2">
      <c r="B22" s="7" t="s">
        <v>15</v>
      </c>
      <c r="C22" s="24">
        <v>43109</v>
      </c>
      <c r="D22" s="24">
        <v>29047</v>
      </c>
      <c r="E22" s="25">
        <v>67.380361409450458</v>
      </c>
    </row>
    <row r="23" spans="2:5" s="4" customFormat="1" ht="12" customHeight="1" x14ac:dyDescent="0.2">
      <c r="B23" s="8" t="s">
        <v>16</v>
      </c>
      <c r="C23" s="30">
        <v>106</v>
      </c>
      <c r="D23" s="30">
        <v>71</v>
      </c>
      <c r="E23" s="31">
        <v>66.981132075471692</v>
      </c>
    </row>
    <row r="24" spans="2:5" ht="12" customHeight="1" x14ac:dyDescent="0.2">
      <c r="B24" s="8" t="s">
        <v>17</v>
      </c>
      <c r="C24" s="30">
        <v>43003</v>
      </c>
      <c r="D24" s="30">
        <v>28976</v>
      </c>
      <c r="E24" s="31">
        <v>67.381345487524129</v>
      </c>
    </row>
    <row r="25" spans="2:5" s="4" customFormat="1" ht="12" customHeight="1" x14ac:dyDescent="0.2">
      <c r="B25" s="7" t="s">
        <v>18</v>
      </c>
      <c r="C25" s="24">
        <v>134180</v>
      </c>
      <c r="D25" s="24">
        <v>92592</v>
      </c>
      <c r="E25" s="25">
        <v>69.0058130868982</v>
      </c>
    </row>
    <row r="26" spans="2:5" ht="12" customHeight="1" x14ac:dyDescent="0.2">
      <c r="B26" s="7" t="s">
        <v>19</v>
      </c>
      <c r="C26" s="24">
        <v>87459</v>
      </c>
      <c r="D26" s="24">
        <v>54131</v>
      </c>
      <c r="E26" s="25">
        <v>61.893001292033979</v>
      </c>
    </row>
    <row r="27" spans="2:5" ht="12" customHeight="1" x14ac:dyDescent="0.2">
      <c r="B27" s="8" t="s">
        <v>20</v>
      </c>
      <c r="C27" s="28">
        <v>56428</v>
      </c>
      <c r="D27" s="28">
        <v>24056</v>
      </c>
      <c r="E27" s="29">
        <v>42.631317785496563</v>
      </c>
    </row>
    <row r="28" spans="2:5" ht="12" customHeight="1" x14ac:dyDescent="0.2">
      <c r="B28" s="8" t="s">
        <v>21</v>
      </c>
      <c r="C28" s="28">
        <v>31031</v>
      </c>
      <c r="D28" s="28">
        <v>30075</v>
      </c>
      <c r="E28" s="29">
        <v>96.919209822435619</v>
      </c>
    </row>
    <row r="29" spans="2:5" ht="12" customHeight="1" x14ac:dyDescent="0.2">
      <c r="B29" s="7" t="s">
        <v>22</v>
      </c>
      <c r="C29" s="26">
        <v>37489</v>
      </c>
      <c r="D29" s="26">
        <v>30836</v>
      </c>
      <c r="E29" s="27">
        <v>82.253461015231139</v>
      </c>
    </row>
    <row r="30" spans="2:5" ht="12" customHeight="1" x14ac:dyDescent="0.2">
      <c r="B30" s="8" t="s">
        <v>23</v>
      </c>
      <c r="C30" s="28">
        <v>8204</v>
      </c>
      <c r="D30" s="28">
        <v>1702</v>
      </c>
      <c r="E30" s="29">
        <v>20.745977571916139</v>
      </c>
    </row>
    <row r="31" spans="2:5" s="4" customFormat="1" ht="12" customHeight="1" x14ac:dyDescent="0.2">
      <c r="B31" s="8" t="s">
        <v>24</v>
      </c>
      <c r="C31" s="28">
        <v>29269</v>
      </c>
      <c r="D31" s="28">
        <v>29133</v>
      </c>
      <c r="E31" s="29">
        <v>99.53534456250641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>
        <v>1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9231</v>
      </c>
      <c r="D37" s="26">
        <v>7625</v>
      </c>
      <c r="E37" s="27">
        <v>82.602101614126312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3635</v>
      </c>
      <c r="D40" s="24">
        <v>3627</v>
      </c>
      <c r="E40" s="25">
        <v>99.779917469050901</v>
      </c>
    </row>
    <row r="41" spans="2:6" s="4" customFormat="1" ht="12" customHeight="1" x14ac:dyDescent="0.2">
      <c r="B41" s="8" t="s">
        <v>33</v>
      </c>
      <c r="C41" s="30">
        <v>2878</v>
      </c>
      <c r="D41" s="30">
        <v>2872</v>
      </c>
      <c r="E41" s="31">
        <v>99.791521890201523</v>
      </c>
    </row>
    <row r="42" spans="2:6" ht="12" customHeight="1" x14ac:dyDescent="0.2">
      <c r="B42" s="8" t="s">
        <v>34</v>
      </c>
      <c r="C42" s="30">
        <v>757</v>
      </c>
      <c r="D42" s="30">
        <v>755</v>
      </c>
      <c r="E42" s="31">
        <v>99.735799207397619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49980</v>
      </c>
      <c r="D44" s="24">
        <v>40053</v>
      </c>
      <c r="E44" s="25">
        <v>80.138055222088838</v>
      </c>
    </row>
    <row r="45" spans="2:6" ht="12" customHeight="1" x14ac:dyDescent="0.2">
      <c r="B45" s="7" t="s">
        <v>37</v>
      </c>
      <c r="C45" s="26">
        <v>34394</v>
      </c>
      <c r="D45" s="26">
        <v>28932</v>
      </c>
      <c r="E45" s="27">
        <v>84.119323137756581</v>
      </c>
      <c r="F45" s="5"/>
    </row>
    <row r="46" spans="2:6" ht="12" customHeight="1" x14ac:dyDescent="0.2">
      <c r="B46" s="7" t="s">
        <v>38</v>
      </c>
      <c r="C46" s="26">
        <v>878</v>
      </c>
      <c r="D46" s="26">
        <v>357</v>
      </c>
      <c r="E46" s="27">
        <v>40.66059225512528</v>
      </c>
    </row>
    <row r="47" spans="2:6" ht="12" customHeight="1" x14ac:dyDescent="0.2">
      <c r="B47" s="6" t="s">
        <v>84</v>
      </c>
      <c r="C47" s="22">
        <v>25462</v>
      </c>
      <c r="D47" s="22">
        <v>21805</v>
      </c>
      <c r="E47" s="27">
        <v>85.637420469719586</v>
      </c>
    </row>
    <row r="48" spans="2:6" ht="12" customHeight="1" x14ac:dyDescent="0.2">
      <c r="B48" s="6" t="s">
        <v>39</v>
      </c>
      <c r="C48" s="32">
        <v>11258</v>
      </c>
      <c r="D48" s="32">
        <v>8644</v>
      </c>
      <c r="E48" s="33">
        <v>76.780955764789482</v>
      </c>
    </row>
    <row r="49" spans="2:5" ht="12" customHeight="1" x14ac:dyDescent="0.2">
      <c r="B49" s="6" t="s">
        <v>40</v>
      </c>
      <c r="C49" s="32">
        <v>7585</v>
      </c>
      <c r="D49" s="32">
        <v>7383</v>
      </c>
      <c r="E49" s="33">
        <v>97.336849044166115</v>
      </c>
    </row>
    <row r="50" spans="2:5" ht="12" customHeight="1" x14ac:dyDescent="0.2">
      <c r="B50" s="9" t="s">
        <v>41</v>
      </c>
      <c r="C50" s="34">
        <v>7</v>
      </c>
      <c r="D50" s="34">
        <v>4</v>
      </c>
      <c r="E50" s="35">
        <v>57.142857142857139</v>
      </c>
    </row>
    <row r="51" spans="2:5" ht="12" customHeight="1" x14ac:dyDescent="0.2">
      <c r="B51" s="9" t="s">
        <v>42</v>
      </c>
      <c r="C51" s="34">
        <v>7578</v>
      </c>
      <c r="D51" s="34">
        <v>7379</v>
      </c>
      <c r="E51" s="35">
        <v>97.373977302718401</v>
      </c>
    </row>
    <row r="52" spans="2:5" ht="12" customHeight="1" x14ac:dyDescent="0.2">
      <c r="B52" s="6" t="s">
        <v>43</v>
      </c>
      <c r="C52" s="32">
        <v>3673</v>
      </c>
      <c r="D52" s="32">
        <v>1261</v>
      </c>
      <c r="E52" s="33">
        <v>34.331609038932754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3673</v>
      </c>
      <c r="D54" s="34">
        <v>1261</v>
      </c>
      <c r="E54" s="35">
        <v>34.331609038932754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6623</v>
      </c>
      <c r="D58" s="32">
        <v>6623</v>
      </c>
      <c r="E58" s="33">
        <v>100</v>
      </c>
    </row>
    <row r="59" spans="2:5" ht="12" customHeight="1" x14ac:dyDescent="0.2">
      <c r="B59" s="6" t="s">
        <v>48</v>
      </c>
      <c r="C59" s="32">
        <v>6623</v>
      </c>
      <c r="D59" s="32">
        <v>6623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7580</v>
      </c>
      <c r="D61" s="32">
        <v>6537</v>
      </c>
      <c r="E61" s="33">
        <v>86.24010554089709</v>
      </c>
    </row>
    <row r="62" spans="2:5" s="4" customFormat="1" ht="12" customHeight="1" x14ac:dyDescent="0.2">
      <c r="B62" s="6" t="s">
        <v>51</v>
      </c>
      <c r="C62" s="32">
        <v>7417</v>
      </c>
      <c r="D62" s="32">
        <v>6374</v>
      </c>
      <c r="E62" s="33">
        <v>85.93771066468922</v>
      </c>
    </row>
    <row r="63" spans="2:5" ht="12" customHeight="1" x14ac:dyDescent="0.2">
      <c r="B63" s="6" t="s">
        <v>90</v>
      </c>
      <c r="C63" s="32">
        <v>163</v>
      </c>
      <c r="D63" s="32">
        <v>163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149337</v>
      </c>
      <c r="D70" s="22">
        <v>30939</v>
      </c>
      <c r="E70" s="23">
        <v>20.71757166676711</v>
      </c>
    </row>
    <row r="71" spans="2:5" ht="12" customHeight="1" x14ac:dyDescent="0.2">
      <c r="B71" s="6" t="s">
        <v>57</v>
      </c>
      <c r="C71" s="32">
        <v>29005</v>
      </c>
      <c r="D71" s="32">
        <v>41</v>
      </c>
      <c r="E71" s="33">
        <v>0.14135493880365455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29062</v>
      </c>
      <c r="D74" s="36">
        <v>117</v>
      </c>
      <c r="E74" s="37">
        <v>0.40258757139907786</v>
      </c>
    </row>
    <row r="75" spans="2:5" ht="12" customHeight="1" x14ac:dyDescent="0.2">
      <c r="B75" s="6" t="s">
        <v>61</v>
      </c>
      <c r="C75" s="32">
        <v>-57</v>
      </c>
      <c r="D75" s="32">
        <v>-76</v>
      </c>
      <c r="E75" s="33">
        <v>133.33333333333331</v>
      </c>
    </row>
    <row r="76" spans="2:5" ht="12" customHeight="1" x14ac:dyDescent="0.2">
      <c r="B76" s="6" t="s">
        <v>62</v>
      </c>
      <c r="C76" s="32">
        <v>4110</v>
      </c>
      <c r="D76" s="32">
        <v>4068</v>
      </c>
      <c r="E76" s="33">
        <v>98.978102189781026</v>
      </c>
    </row>
    <row r="77" spans="2:5" ht="12" customHeight="1" x14ac:dyDescent="0.2">
      <c r="B77" s="6" t="s">
        <v>63</v>
      </c>
      <c r="C77" s="32">
        <v>231</v>
      </c>
      <c r="D77" s="32">
        <v>200</v>
      </c>
      <c r="E77" s="33">
        <v>86.580086580086572</v>
      </c>
    </row>
    <row r="78" spans="2:5" ht="12" customHeight="1" x14ac:dyDescent="0.2">
      <c r="B78" s="6" t="s">
        <v>64</v>
      </c>
      <c r="C78" s="32">
        <v>3879</v>
      </c>
      <c r="D78" s="32">
        <v>3868</v>
      </c>
      <c r="E78" s="33">
        <v>99.716421758185106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105</v>
      </c>
      <c r="D85" s="34">
        <v>105</v>
      </c>
      <c r="E85" s="35">
        <v>100</v>
      </c>
    </row>
    <row r="86" spans="2:5" ht="12" customHeight="1" x14ac:dyDescent="0.2">
      <c r="B86" s="9" t="s">
        <v>72</v>
      </c>
      <c r="C86" s="34">
        <v>3774</v>
      </c>
      <c r="D86" s="34">
        <v>3763</v>
      </c>
      <c r="E86" s="35">
        <v>99.70853206147325</v>
      </c>
    </row>
    <row r="87" spans="2:5" ht="12" customHeight="1" x14ac:dyDescent="0.2">
      <c r="B87" s="6" t="s">
        <v>73</v>
      </c>
      <c r="C87" s="32">
        <v>103529</v>
      </c>
      <c r="D87" s="32">
        <v>18567</v>
      </c>
      <c r="E87" s="33">
        <v>17.934105419737463</v>
      </c>
    </row>
    <row r="88" spans="2:5" ht="12" customHeight="1" x14ac:dyDescent="0.2">
      <c r="B88" s="6" t="s">
        <v>74</v>
      </c>
      <c r="C88" s="36">
        <v>3553</v>
      </c>
      <c r="D88" s="36">
        <v>2750</v>
      </c>
      <c r="E88" s="37">
        <v>77.399380804953566</v>
      </c>
    </row>
    <row r="89" spans="2:5" ht="12" customHeight="1" x14ac:dyDescent="0.2">
      <c r="B89" s="6" t="s">
        <v>75</v>
      </c>
      <c r="C89" s="32">
        <v>18185</v>
      </c>
      <c r="D89" s="32">
        <v>4936</v>
      </c>
      <c r="E89" s="33">
        <v>27.14324993126203</v>
      </c>
    </row>
    <row r="90" spans="2:5" ht="12" customHeight="1" x14ac:dyDescent="0.2">
      <c r="B90" s="6" t="s">
        <v>76</v>
      </c>
      <c r="C90" s="32">
        <v>81615</v>
      </c>
      <c r="D90" s="32">
        <v>10873</v>
      </c>
      <c r="E90" s="33">
        <v>13.322305948661398</v>
      </c>
    </row>
    <row r="91" spans="2:5" ht="12" customHeight="1" x14ac:dyDescent="0.2">
      <c r="B91" s="6" t="s">
        <v>77</v>
      </c>
      <c r="C91" s="32">
        <v>176</v>
      </c>
      <c r="D91" s="32">
        <v>8</v>
      </c>
      <c r="E91" s="33">
        <v>4.5454545454545459</v>
      </c>
    </row>
    <row r="92" spans="2:5" ht="12" customHeight="1" x14ac:dyDescent="0.2">
      <c r="B92" s="6" t="s">
        <v>78</v>
      </c>
      <c r="C92" s="32">
        <v>12693</v>
      </c>
      <c r="D92" s="32">
        <v>8263</v>
      </c>
      <c r="E92" s="33">
        <v>65.098873394784533</v>
      </c>
    </row>
    <row r="93" spans="2:5" ht="12" customHeight="1" x14ac:dyDescent="0.2">
      <c r="B93" s="6" t="s">
        <v>86</v>
      </c>
      <c r="C93" s="22">
        <v>423</v>
      </c>
      <c r="D93" s="22">
        <v>423</v>
      </c>
      <c r="E93" s="23">
        <v>100</v>
      </c>
    </row>
    <row r="94" spans="2:5" ht="12" customHeight="1" x14ac:dyDescent="0.2">
      <c r="B94" s="6" t="s">
        <v>79</v>
      </c>
      <c r="C94" s="32">
        <v>399</v>
      </c>
      <c r="D94" s="32">
        <v>399</v>
      </c>
      <c r="E94" s="23">
        <v>100</v>
      </c>
    </row>
    <row r="95" spans="2:5" ht="12" customHeight="1" x14ac:dyDescent="0.2">
      <c r="B95" s="6" t="s">
        <v>80</v>
      </c>
      <c r="C95" s="32">
        <v>24</v>
      </c>
      <c r="D95" s="32">
        <v>24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6DCE175-AD9D-4374-A9DE-198485537067}"/>
    <hyperlink ref="D4" location="ŞUBAT!A1" display="Şubat" xr:uid="{8CF9EFC5-61C5-40CF-90D0-926CDC54A8F5}"/>
    <hyperlink ref="E4" location="MART!A1" display="Mart" xr:uid="{F77A554C-D0E6-4D19-BBF0-47CE3DB06BFC}"/>
    <hyperlink ref="C5" location="NİSAN!A1" display="Nisan" xr:uid="{7D8A2A5F-7512-4007-A05E-849340F367A7}"/>
    <hyperlink ref="D5" location="MAYIS!A1" display="Mayıs" xr:uid="{FB97329A-BB55-43B3-A987-11CF89F34DC9}"/>
    <hyperlink ref="E5" location="HAZİRAN!A1" display="Haziran" xr:uid="{37D778CD-6CBB-4A8E-A66C-C62110F68EE8}"/>
    <hyperlink ref="C6" location="TEMMUZ!A1" display="Temmuz" xr:uid="{F9F2EA06-D4C7-4119-97F2-51AAF69CB5FF}"/>
    <hyperlink ref="D6" location="AĞUSTOS!A1" display="Ağustos" xr:uid="{7AA610C1-8503-4682-BB60-23EAB99FA14A}"/>
    <hyperlink ref="E6" location="EYLÜL!A1" display="Eylül" xr:uid="{0C589B3E-58F8-4101-8792-072A1058B0F0}"/>
    <hyperlink ref="C7" location="EKİM!A1" display="Ekim" xr:uid="{B96B021B-FE1B-4AF6-B6AD-208EF5A2F61F}"/>
    <hyperlink ref="D7" location="KASIM!A1" display="Kasım" xr:uid="{ACB9004B-23DC-4EC4-8306-FE49DA2CDBDE}"/>
    <hyperlink ref="E7" location="ARALIK!A1" display="Aralık" xr:uid="{E6D412AC-C291-43E6-A9D6-091D2B5F3D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BEE5-F13D-42CF-B29C-7E94017CE6A5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333927</v>
      </c>
      <c r="D10" s="22">
        <v>100222</v>
      </c>
      <c r="E10" s="23">
        <v>30.013146585930457</v>
      </c>
    </row>
    <row r="11" spans="2:5" ht="12" customHeight="1" x14ac:dyDescent="0.2">
      <c r="B11" s="7" t="s">
        <v>4</v>
      </c>
      <c r="C11" s="24">
        <v>231052</v>
      </c>
      <c r="D11" s="24">
        <v>86117</v>
      </c>
      <c r="E11" s="25">
        <v>37.271696414659907</v>
      </c>
    </row>
    <row r="12" spans="2:5" ht="12" customHeight="1" x14ac:dyDescent="0.2">
      <c r="B12" s="7" t="s">
        <v>5</v>
      </c>
      <c r="C12" s="24">
        <v>97281</v>
      </c>
      <c r="D12" s="24">
        <v>39169</v>
      </c>
      <c r="E12" s="25">
        <v>40.263771959581007</v>
      </c>
    </row>
    <row r="13" spans="2:5" ht="12" customHeight="1" x14ac:dyDescent="0.2">
      <c r="B13" s="7" t="s">
        <v>6</v>
      </c>
      <c r="C13" s="26">
        <v>80682</v>
      </c>
      <c r="D13" s="26">
        <v>33748</v>
      </c>
      <c r="E13" s="27">
        <v>41.828412781041621</v>
      </c>
    </row>
    <row r="14" spans="2:5" ht="12" customHeight="1" x14ac:dyDescent="0.2">
      <c r="B14" s="8" t="s">
        <v>7</v>
      </c>
      <c r="C14" s="28">
        <v>14967</v>
      </c>
      <c r="D14" s="28">
        <v>2026</v>
      </c>
      <c r="E14" s="29">
        <v>13.536446849736086</v>
      </c>
    </row>
    <row r="15" spans="2:5" ht="12" customHeight="1" x14ac:dyDescent="0.2">
      <c r="B15" s="8" t="s">
        <v>8</v>
      </c>
      <c r="C15" s="28">
        <v>4386</v>
      </c>
      <c r="D15" s="28">
        <v>1290</v>
      </c>
      <c r="E15" s="29">
        <v>29.411764705882355</v>
      </c>
    </row>
    <row r="16" spans="2:5" ht="12" customHeight="1" x14ac:dyDescent="0.2">
      <c r="B16" s="8" t="s">
        <v>9</v>
      </c>
      <c r="C16" s="28">
        <v>54894</v>
      </c>
      <c r="D16" s="28">
        <v>28783</v>
      </c>
      <c r="E16" s="29">
        <v>52.433781469741682</v>
      </c>
    </row>
    <row r="17" spans="2:5" ht="12" customHeight="1" x14ac:dyDescent="0.2">
      <c r="B17" s="8" t="s">
        <v>10</v>
      </c>
      <c r="C17" s="28">
        <v>6435</v>
      </c>
      <c r="D17" s="28">
        <v>1649</v>
      </c>
      <c r="E17" s="29">
        <v>25.625485625485627</v>
      </c>
    </row>
    <row r="18" spans="2:5" ht="12" customHeight="1" x14ac:dyDescent="0.2">
      <c r="B18" s="7" t="s">
        <v>11</v>
      </c>
      <c r="C18" s="24">
        <v>16599</v>
      </c>
      <c r="D18" s="24">
        <v>5421</v>
      </c>
      <c r="E18" s="25">
        <v>32.658593891198265</v>
      </c>
    </row>
    <row r="19" spans="2:5" ht="12" customHeight="1" x14ac:dyDescent="0.2">
      <c r="B19" s="8" t="s">
        <v>12</v>
      </c>
      <c r="C19" s="28">
        <v>7561</v>
      </c>
      <c r="D19" s="28">
        <v>-73</v>
      </c>
      <c r="E19" s="29">
        <v>-0.9654807565136887</v>
      </c>
    </row>
    <row r="20" spans="2:5" ht="12" customHeight="1" x14ac:dyDescent="0.2">
      <c r="B20" s="8" t="s">
        <v>13</v>
      </c>
      <c r="C20" s="28">
        <v>25</v>
      </c>
      <c r="D20" s="28">
        <v>-17</v>
      </c>
      <c r="E20" s="29">
        <v>-68</v>
      </c>
    </row>
    <row r="21" spans="2:5" ht="12" customHeight="1" x14ac:dyDescent="0.2">
      <c r="B21" s="8" t="s">
        <v>14</v>
      </c>
      <c r="C21" s="28">
        <v>9013</v>
      </c>
      <c r="D21" s="28">
        <v>5511</v>
      </c>
      <c r="E21" s="29">
        <v>61.145012759347608</v>
      </c>
    </row>
    <row r="22" spans="2:5" s="4" customFormat="1" ht="12" customHeight="1" x14ac:dyDescent="0.2">
      <c r="B22" s="7" t="s">
        <v>15</v>
      </c>
      <c r="C22" s="24">
        <v>43748</v>
      </c>
      <c r="D22" s="24">
        <v>10841</v>
      </c>
      <c r="E22" s="25">
        <v>24.780561397092438</v>
      </c>
    </row>
    <row r="23" spans="2:5" s="4" customFormat="1" ht="12" customHeight="1" x14ac:dyDescent="0.2">
      <c r="B23" s="8" t="s">
        <v>16</v>
      </c>
      <c r="C23" s="30">
        <v>71</v>
      </c>
      <c r="D23" s="30">
        <v>35</v>
      </c>
      <c r="E23" s="31">
        <v>49.295774647887328</v>
      </c>
    </row>
    <row r="24" spans="2:5" ht="12" customHeight="1" x14ac:dyDescent="0.2">
      <c r="B24" s="8" t="s">
        <v>17</v>
      </c>
      <c r="C24" s="30">
        <v>43677</v>
      </c>
      <c r="D24" s="30">
        <v>10806</v>
      </c>
      <c r="E24" s="31">
        <v>24.740710213613575</v>
      </c>
    </row>
    <row r="25" spans="2:5" s="4" customFormat="1" ht="12" customHeight="1" x14ac:dyDescent="0.2">
      <c r="B25" s="7" t="s">
        <v>18</v>
      </c>
      <c r="C25" s="24">
        <v>56964</v>
      </c>
      <c r="D25" s="24">
        <v>18403</v>
      </c>
      <c r="E25" s="25">
        <v>32.306368934765814</v>
      </c>
    </row>
    <row r="26" spans="2:5" ht="12" customHeight="1" x14ac:dyDescent="0.2">
      <c r="B26" s="7" t="s">
        <v>19</v>
      </c>
      <c r="C26" s="24">
        <v>31839</v>
      </c>
      <c r="D26" s="24">
        <v>8241</v>
      </c>
      <c r="E26" s="25">
        <v>25.883350607745221</v>
      </c>
    </row>
    <row r="27" spans="2:5" ht="12" customHeight="1" x14ac:dyDescent="0.2">
      <c r="B27" s="8" t="s">
        <v>20</v>
      </c>
      <c r="C27" s="28">
        <v>28387</v>
      </c>
      <c r="D27" s="28">
        <v>5557</v>
      </c>
      <c r="E27" s="29">
        <v>19.575862190439285</v>
      </c>
    </row>
    <row r="28" spans="2:5" ht="12" customHeight="1" x14ac:dyDescent="0.2">
      <c r="B28" s="8" t="s">
        <v>21</v>
      </c>
      <c r="C28" s="28">
        <v>3452</v>
      </c>
      <c r="D28" s="28">
        <v>2684</v>
      </c>
      <c r="E28" s="29">
        <v>77.752027809965242</v>
      </c>
    </row>
    <row r="29" spans="2:5" ht="12" customHeight="1" x14ac:dyDescent="0.2">
      <c r="B29" s="7" t="s">
        <v>22</v>
      </c>
      <c r="C29" s="26">
        <v>21911</v>
      </c>
      <c r="D29" s="26">
        <v>8373</v>
      </c>
      <c r="E29" s="27">
        <v>38.21368262516544</v>
      </c>
    </row>
    <row r="30" spans="2:5" ht="12" customHeight="1" x14ac:dyDescent="0.2">
      <c r="B30" s="8" t="s">
        <v>23</v>
      </c>
      <c r="C30" s="28">
        <v>13371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8525</v>
      </c>
      <c r="D31" s="28">
        <v>8372</v>
      </c>
      <c r="E31" s="29">
        <v>98.205278592375365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3214</v>
      </c>
      <c r="D36" s="26">
        <v>1789</v>
      </c>
      <c r="E36" s="27">
        <v>55.662725575606721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781</v>
      </c>
      <c r="D39" s="24">
        <v>774</v>
      </c>
      <c r="E39" s="25">
        <v>99.103713188220226</v>
      </c>
    </row>
    <row r="40" spans="2:6" s="4" customFormat="1" ht="12" customHeight="1" x14ac:dyDescent="0.2">
      <c r="B40" s="8" t="s">
        <v>33</v>
      </c>
      <c r="C40" s="30">
        <v>521</v>
      </c>
      <c r="D40" s="30">
        <v>515</v>
      </c>
      <c r="E40" s="31">
        <v>98.848368522072931</v>
      </c>
    </row>
    <row r="41" spans="2:6" ht="12" customHeight="1" x14ac:dyDescent="0.2">
      <c r="B41" s="8" t="s">
        <v>34</v>
      </c>
      <c r="C41" s="30">
        <v>260</v>
      </c>
      <c r="D41" s="30">
        <v>259</v>
      </c>
      <c r="E41" s="31">
        <v>99.615384615384613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18187</v>
      </c>
      <c r="D43" s="24">
        <v>8649</v>
      </c>
      <c r="E43" s="25">
        <v>47.555946555231756</v>
      </c>
    </row>
    <row r="44" spans="2:6" ht="12" customHeight="1" x14ac:dyDescent="0.2">
      <c r="B44" s="7" t="s">
        <v>37</v>
      </c>
      <c r="C44" s="26">
        <v>13467</v>
      </c>
      <c r="D44" s="26">
        <v>8272</v>
      </c>
      <c r="E44" s="27">
        <v>61.424222172718501</v>
      </c>
      <c r="F44" s="5"/>
    </row>
    <row r="45" spans="2:6" ht="12" customHeight="1" x14ac:dyDescent="0.2">
      <c r="B45" s="7" t="s">
        <v>38</v>
      </c>
      <c r="C45" s="26">
        <v>624</v>
      </c>
      <c r="D45" s="26">
        <v>9</v>
      </c>
      <c r="E45" s="27">
        <v>1.4423076923076923</v>
      </c>
    </row>
    <row r="46" spans="2:6" ht="12" customHeight="1" x14ac:dyDescent="0.2">
      <c r="B46" s="6" t="s">
        <v>84</v>
      </c>
      <c r="C46" s="22">
        <v>10613</v>
      </c>
      <c r="D46" s="22">
        <v>7611</v>
      </c>
      <c r="E46" s="27">
        <v>71.713935739187789</v>
      </c>
    </row>
    <row r="47" spans="2:6" ht="12" customHeight="1" x14ac:dyDescent="0.2">
      <c r="B47" s="6" t="s">
        <v>39</v>
      </c>
      <c r="C47" s="32">
        <v>4232</v>
      </c>
      <c r="D47" s="32">
        <v>2014</v>
      </c>
      <c r="E47" s="33">
        <v>47.58979206049149</v>
      </c>
    </row>
    <row r="48" spans="2:6" ht="12" customHeight="1" x14ac:dyDescent="0.2">
      <c r="B48" s="6" t="s">
        <v>40</v>
      </c>
      <c r="C48" s="32">
        <v>2048</v>
      </c>
      <c r="D48" s="32">
        <v>1893</v>
      </c>
      <c r="E48" s="33">
        <v>92.431640625</v>
      </c>
    </row>
    <row r="49" spans="2:5" ht="12" customHeight="1" x14ac:dyDescent="0.2">
      <c r="B49" s="9" t="s">
        <v>41</v>
      </c>
      <c r="C49" s="34">
        <v>5</v>
      </c>
      <c r="D49" s="34">
        <v>2</v>
      </c>
      <c r="E49" s="35">
        <v>40</v>
      </c>
    </row>
    <row r="50" spans="2:5" ht="12" customHeight="1" x14ac:dyDescent="0.2">
      <c r="B50" s="9" t="s">
        <v>42</v>
      </c>
      <c r="C50" s="34">
        <v>2043</v>
      </c>
      <c r="D50" s="34">
        <v>1891</v>
      </c>
      <c r="E50" s="35">
        <v>92.559960841899169</v>
      </c>
    </row>
    <row r="51" spans="2:5" ht="12" customHeight="1" x14ac:dyDescent="0.2">
      <c r="B51" s="6" t="s">
        <v>43</v>
      </c>
      <c r="C51" s="32">
        <v>2184</v>
      </c>
      <c r="D51" s="32">
        <v>121</v>
      </c>
      <c r="E51" s="33">
        <v>5.5402930402930401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2184</v>
      </c>
      <c r="D53" s="34">
        <v>121</v>
      </c>
      <c r="E53" s="35">
        <v>5.5402930402930401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3913</v>
      </c>
      <c r="D57" s="32">
        <v>3913</v>
      </c>
      <c r="E57" s="33">
        <v>100</v>
      </c>
    </row>
    <row r="58" spans="2:5" ht="12" customHeight="1" x14ac:dyDescent="0.2">
      <c r="B58" s="6" t="s">
        <v>48</v>
      </c>
      <c r="C58" s="32">
        <v>3913</v>
      </c>
      <c r="D58" s="32">
        <v>3913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2468</v>
      </c>
      <c r="D60" s="32">
        <v>1684</v>
      </c>
      <c r="E60" s="33">
        <v>68.233387358184757</v>
      </c>
    </row>
    <row r="61" spans="2:5" s="4" customFormat="1" ht="12" customHeight="1" x14ac:dyDescent="0.2">
      <c r="B61" s="6" t="s">
        <v>51</v>
      </c>
      <c r="C61" s="32">
        <v>2351</v>
      </c>
      <c r="D61" s="32">
        <v>1567</v>
      </c>
      <c r="E61" s="33">
        <v>66.652488302849861</v>
      </c>
    </row>
    <row r="62" spans="2:5" ht="12" customHeight="1" x14ac:dyDescent="0.2">
      <c r="B62" s="6" t="s">
        <v>90</v>
      </c>
      <c r="C62" s="32">
        <v>117</v>
      </c>
      <c r="D62" s="32">
        <v>117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92140</v>
      </c>
      <c r="D69" s="22">
        <v>6372</v>
      </c>
      <c r="E69" s="23">
        <v>6.9155632732797914</v>
      </c>
    </row>
    <row r="70" spans="2:5" ht="12" customHeight="1" x14ac:dyDescent="0.2">
      <c r="B70" s="6" t="s">
        <v>57</v>
      </c>
      <c r="C70" s="32">
        <v>24437</v>
      </c>
      <c r="D70" s="32">
        <v>-132</v>
      </c>
      <c r="E70" s="33">
        <v>-0.54016450464459631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24612</v>
      </c>
      <c r="D73" s="36">
        <v>64</v>
      </c>
      <c r="E73" s="37">
        <v>0.26003575491630099</v>
      </c>
    </row>
    <row r="74" spans="2:5" ht="12" customHeight="1" x14ac:dyDescent="0.2">
      <c r="B74" s="6" t="s">
        <v>61</v>
      </c>
      <c r="C74" s="32">
        <v>-175</v>
      </c>
      <c r="D74" s="32">
        <v>-196</v>
      </c>
      <c r="E74" s="33">
        <v>112.00000000000001</v>
      </c>
    </row>
    <row r="75" spans="2:5" ht="12" customHeight="1" x14ac:dyDescent="0.2">
      <c r="B75" s="6" t="s">
        <v>62</v>
      </c>
      <c r="C75" s="32">
        <v>1133</v>
      </c>
      <c r="D75" s="32">
        <v>1098</v>
      </c>
      <c r="E75" s="33">
        <v>96.910856134157115</v>
      </c>
    </row>
    <row r="76" spans="2:5" ht="12" customHeight="1" x14ac:dyDescent="0.2">
      <c r="B76" s="6" t="s">
        <v>63</v>
      </c>
      <c r="C76" s="32">
        <v>35</v>
      </c>
      <c r="D76" s="32">
        <v>11</v>
      </c>
      <c r="E76" s="33">
        <v>31.428571428571427</v>
      </c>
    </row>
    <row r="77" spans="2:5" ht="12" customHeight="1" x14ac:dyDescent="0.2">
      <c r="B77" s="6" t="s">
        <v>64</v>
      </c>
      <c r="C77" s="32">
        <v>1098</v>
      </c>
      <c r="D77" s="32">
        <v>1087</v>
      </c>
      <c r="E77" s="33">
        <v>98.998178506375226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>
        <v>16</v>
      </c>
      <c r="D84" s="34">
        <v>16</v>
      </c>
      <c r="E84" s="35">
        <v>100</v>
      </c>
    </row>
    <row r="85" spans="2:5" ht="12" customHeight="1" x14ac:dyDescent="0.2">
      <c r="B85" s="9" t="s">
        <v>72</v>
      </c>
      <c r="C85" s="34">
        <v>1082</v>
      </c>
      <c r="D85" s="34">
        <v>1071</v>
      </c>
      <c r="E85" s="35">
        <v>98.983364140480589</v>
      </c>
    </row>
    <row r="86" spans="2:5" ht="12" customHeight="1" x14ac:dyDescent="0.2">
      <c r="B86" s="6" t="s">
        <v>73</v>
      </c>
      <c r="C86" s="32">
        <v>64999</v>
      </c>
      <c r="D86" s="32">
        <v>4758</v>
      </c>
      <c r="E86" s="33">
        <v>7.3201126171171857</v>
      </c>
    </row>
    <row r="87" spans="2:5" ht="12" customHeight="1" x14ac:dyDescent="0.2">
      <c r="B87" s="6" t="s">
        <v>74</v>
      </c>
      <c r="C87" s="36">
        <v>1535</v>
      </c>
      <c r="D87" s="36">
        <v>814</v>
      </c>
      <c r="E87" s="37">
        <v>53.029315960912051</v>
      </c>
    </row>
    <row r="88" spans="2:5" ht="12" customHeight="1" x14ac:dyDescent="0.2">
      <c r="B88" s="6" t="s">
        <v>75</v>
      </c>
      <c r="C88" s="32">
        <v>10221</v>
      </c>
      <c r="D88" s="32">
        <v>1422</v>
      </c>
      <c r="E88" s="33">
        <v>13.912533020252422</v>
      </c>
    </row>
    <row r="89" spans="2:5" ht="12" customHeight="1" x14ac:dyDescent="0.2">
      <c r="B89" s="6" t="s">
        <v>76</v>
      </c>
      <c r="C89" s="32">
        <v>53072</v>
      </c>
      <c r="D89" s="32">
        <v>2519</v>
      </c>
      <c r="E89" s="33">
        <v>4.7463822731383782</v>
      </c>
    </row>
    <row r="90" spans="2:5" ht="12" customHeight="1" x14ac:dyDescent="0.2">
      <c r="B90" s="6" t="s">
        <v>77</v>
      </c>
      <c r="C90" s="32">
        <v>171</v>
      </c>
      <c r="D90" s="32">
        <v>3</v>
      </c>
      <c r="E90" s="33">
        <v>1.7543859649122806</v>
      </c>
    </row>
    <row r="91" spans="2:5" ht="12" customHeight="1" x14ac:dyDescent="0.2">
      <c r="B91" s="6" t="s">
        <v>78</v>
      </c>
      <c r="C91" s="32">
        <v>1571</v>
      </c>
      <c r="D91" s="32">
        <v>648</v>
      </c>
      <c r="E91" s="33">
        <v>41.247612985359645</v>
      </c>
    </row>
    <row r="92" spans="2:5" ht="12" customHeight="1" x14ac:dyDescent="0.2">
      <c r="B92" s="6" t="s">
        <v>86</v>
      </c>
      <c r="C92" s="22">
        <v>122</v>
      </c>
      <c r="D92" s="22">
        <v>122</v>
      </c>
      <c r="E92" s="23">
        <v>100</v>
      </c>
    </row>
    <row r="93" spans="2:5" ht="12" customHeight="1" x14ac:dyDescent="0.2">
      <c r="B93" s="6" t="s">
        <v>79</v>
      </c>
      <c r="C93" s="32">
        <v>122</v>
      </c>
      <c r="D93" s="32">
        <v>122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7AB3EB6-8582-44FD-81BF-EE2BD3174B93}"/>
    <hyperlink ref="D4" location="ŞUBAT!A1" display="Şubat" xr:uid="{C31209BF-1447-4632-A0B0-DF82F6B7A8A4}"/>
    <hyperlink ref="E4" location="MART!A1" display="Mart" xr:uid="{518A6AA5-50F9-4BB0-8E22-DA9023810D80}"/>
    <hyperlink ref="C5" location="NİSAN!A1" display="Nisan" xr:uid="{AE7EA0AF-369F-4C74-9E80-0F32EC95F59C}"/>
    <hyperlink ref="D5" location="MAYIS!A1" display="Mayıs" xr:uid="{BB4EB8D6-1195-42DE-B770-71089751CA46}"/>
    <hyperlink ref="E5" location="HAZİRAN!A1" display="Haziran" xr:uid="{D80489CF-D8F3-464B-9E3A-ACEB2BF00E56}"/>
    <hyperlink ref="C6" location="TEMMUZ!A1" display="Temmuz" xr:uid="{2B859D22-4C9A-4788-B2CC-E8C6DD665060}"/>
    <hyperlink ref="D6" location="AĞUSTOS!A1" display="Ağustos" xr:uid="{790E44AC-8949-4F0A-8401-2BD00FF26DC0}"/>
    <hyperlink ref="E6" location="EYLÜL!A1" display="Eylül" xr:uid="{E8FD60B8-4BA1-4FCF-8255-460D00E11E19}"/>
    <hyperlink ref="C7" location="EKİM!A1" display="Ekim" xr:uid="{99A24DDB-87BA-4CE7-8A88-FE2790EBAAB6}"/>
    <hyperlink ref="D7" location="KASIM!A1" display="Kasım" xr:uid="{677288F3-BCD1-4E13-838F-257E1BFF1E0C}"/>
    <hyperlink ref="E7" location="ARALIK!A1" display="Aralık" xr:uid="{F5D5FFC5-65CA-4DAD-920A-AE74B98075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3B8A-F681-4617-8CA8-279628BA2E9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287105</v>
      </c>
      <c r="D10" s="22">
        <v>73312</v>
      </c>
      <c r="E10" s="23">
        <v>25.534908831263824</v>
      </c>
    </row>
    <row r="11" spans="2:5" ht="12" customHeight="1" x14ac:dyDescent="0.2">
      <c r="B11" s="7" t="s">
        <v>4</v>
      </c>
      <c r="C11" s="24">
        <v>199581</v>
      </c>
      <c r="D11" s="24">
        <v>62021</v>
      </c>
      <c r="E11" s="25">
        <v>31.075603389100166</v>
      </c>
    </row>
    <row r="12" spans="2:5" ht="12" customHeight="1" x14ac:dyDescent="0.2">
      <c r="B12" s="7" t="s">
        <v>5</v>
      </c>
      <c r="C12" s="24">
        <v>81650</v>
      </c>
      <c r="D12" s="24">
        <v>28849</v>
      </c>
      <c r="E12" s="25">
        <v>35.332516840171465</v>
      </c>
    </row>
    <row r="13" spans="2:5" ht="12" customHeight="1" x14ac:dyDescent="0.2">
      <c r="B13" s="7" t="s">
        <v>6</v>
      </c>
      <c r="C13" s="26">
        <v>66424</v>
      </c>
      <c r="D13" s="26">
        <v>23709</v>
      </c>
      <c r="E13" s="27">
        <v>35.693424063591472</v>
      </c>
    </row>
    <row r="14" spans="2:5" ht="12" customHeight="1" x14ac:dyDescent="0.2">
      <c r="B14" s="8" t="s">
        <v>7</v>
      </c>
      <c r="C14" s="28">
        <v>8884</v>
      </c>
      <c r="D14" s="28">
        <v>39</v>
      </c>
      <c r="E14" s="29">
        <v>0.43899144529491219</v>
      </c>
    </row>
    <row r="15" spans="2:5" ht="12" customHeight="1" x14ac:dyDescent="0.2">
      <c r="B15" s="8" t="s">
        <v>8</v>
      </c>
      <c r="C15" s="28">
        <v>4142</v>
      </c>
      <c r="D15" s="28">
        <v>1021</v>
      </c>
      <c r="E15" s="29">
        <v>24.649927571221632</v>
      </c>
    </row>
    <row r="16" spans="2:5" ht="12" customHeight="1" x14ac:dyDescent="0.2">
      <c r="B16" s="8" t="s">
        <v>9</v>
      </c>
      <c r="C16" s="28">
        <v>46900</v>
      </c>
      <c r="D16" s="28">
        <v>21173</v>
      </c>
      <c r="E16" s="29">
        <v>45.14498933901919</v>
      </c>
    </row>
    <row r="17" spans="2:5" ht="12" customHeight="1" x14ac:dyDescent="0.2">
      <c r="B17" s="8" t="s">
        <v>10</v>
      </c>
      <c r="C17" s="28">
        <v>6498</v>
      </c>
      <c r="D17" s="28">
        <v>1476</v>
      </c>
      <c r="E17" s="29">
        <v>22.714681440443211</v>
      </c>
    </row>
    <row r="18" spans="2:5" ht="12" customHeight="1" x14ac:dyDescent="0.2">
      <c r="B18" s="7" t="s">
        <v>11</v>
      </c>
      <c r="C18" s="24">
        <v>15226</v>
      </c>
      <c r="D18" s="24">
        <v>5140</v>
      </c>
      <c r="E18" s="25">
        <v>33.758045448574805</v>
      </c>
    </row>
    <row r="19" spans="2:5" ht="12" customHeight="1" x14ac:dyDescent="0.2">
      <c r="B19" s="8" t="s">
        <v>12</v>
      </c>
      <c r="C19" s="28">
        <v>6129</v>
      </c>
      <c r="D19" s="28">
        <v>-110</v>
      </c>
      <c r="E19" s="29">
        <v>-1.7947462881383585</v>
      </c>
    </row>
    <row r="20" spans="2:5" ht="12" customHeight="1" x14ac:dyDescent="0.2">
      <c r="B20" s="8" t="s">
        <v>13</v>
      </c>
      <c r="C20" s="28">
        <v>17</v>
      </c>
      <c r="D20" s="28">
        <v>-25</v>
      </c>
      <c r="E20" s="29">
        <v>-147.05882352941177</v>
      </c>
    </row>
    <row r="21" spans="2:5" ht="12" customHeight="1" x14ac:dyDescent="0.2">
      <c r="B21" s="8" t="s">
        <v>14</v>
      </c>
      <c r="C21" s="28">
        <v>9080</v>
      </c>
      <c r="D21" s="28">
        <v>5275</v>
      </c>
      <c r="E21" s="29">
        <v>58.094713656387661</v>
      </c>
    </row>
    <row r="22" spans="2:5" s="4" customFormat="1" ht="12" customHeight="1" x14ac:dyDescent="0.2">
      <c r="B22" s="7" t="s">
        <v>15</v>
      </c>
      <c r="C22" s="24">
        <v>43827</v>
      </c>
      <c r="D22" s="24">
        <v>8899</v>
      </c>
      <c r="E22" s="25">
        <v>20.304834919113787</v>
      </c>
    </row>
    <row r="23" spans="2:5" s="4" customFormat="1" ht="12" customHeight="1" x14ac:dyDescent="0.2">
      <c r="B23" s="8" t="s">
        <v>16</v>
      </c>
      <c r="C23" s="30">
        <v>31</v>
      </c>
      <c r="D23" s="30">
        <v>16</v>
      </c>
      <c r="E23" s="31">
        <v>51.612903225806448</v>
      </c>
    </row>
    <row r="24" spans="2:5" ht="12" customHeight="1" x14ac:dyDescent="0.2">
      <c r="B24" s="8" t="s">
        <v>17</v>
      </c>
      <c r="C24" s="30">
        <v>43796</v>
      </c>
      <c r="D24" s="30">
        <v>8883</v>
      </c>
      <c r="E24" s="31">
        <v>20.282674216823455</v>
      </c>
    </row>
    <row r="25" spans="2:5" s="4" customFormat="1" ht="12" customHeight="1" x14ac:dyDescent="0.2">
      <c r="B25" s="7" t="s">
        <v>18</v>
      </c>
      <c r="C25" s="24">
        <v>47078</v>
      </c>
      <c r="D25" s="24">
        <v>12567</v>
      </c>
      <c r="E25" s="25">
        <v>26.693997196142572</v>
      </c>
    </row>
    <row r="26" spans="2:5" ht="12" customHeight="1" x14ac:dyDescent="0.2">
      <c r="B26" s="7" t="s">
        <v>19</v>
      </c>
      <c r="C26" s="24">
        <v>27871</v>
      </c>
      <c r="D26" s="24">
        <v>6373</v>
      </c>
      <c r="E26" s="25">
        <v>22.866061497614005</v>
      </c>
    </row>
    <row r="27" spans="2:5" ht="12" customHeight="1" x14ac:dyDescent="0.2">
      <c r="B27" s="8" t="s">
        <v>20</v>
      </c>
      <c r="C27" s="28">
        <v>25490</v>
      </c>
      <c r="D27" s="28">
        <v>4484</v>
      </c>
      <c r="E27" s="29">
        <v>17.591212240094155</v>
      </c>
    </row>
    <row r="28" spans="2:5" ht="12" customHeight="1" x14ac:dyDescent="0.2">
      <c r="B28" s="8" t="s">
        <v>21</v>
      </c>
      <c r="C28" s="28">
        <v>2381</v>
      </c>
      <c r="D28" s="28">
        <v>1889</v>
      </c>
      <c r="E28" s="29">
        <v>79.336413271734557</v>
      </c>
    </row>
    <row r="29" spans="2:5" ht="12" customHeight="1" x14ac:dyDescent="0.2">
      <c r="B29" s="7" t="s">
        <v>22</v>
      </c>
      <c r="C29" s="26">
        <v>16516</v>
      </c>
      <c r="D29" s="26">
        <v>4922</v>
      </c>
      <c r="E29" s="27">
        <v>29.801404698474204</v>
      </c>
    </row>
    <row r="30" spans="2:5" ht="12" customHeight="1" x14ac:dyDescent="0.2">
      <c r="B30" s="8" t="s">
        <v>23</v>
      </c>
      <c r="C30" s="28">
        <v>11428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5074</v>
      </c>
      <c r="D31" s="28">
        <v>4922</v>
      </c>
      <c r="E31" s="29">
        <v>97.004335829720148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2691</v>
      </c>
      <c r="D36" s="26">
        <v>1272</v>
      </c>
      <c r="E36" s="27">
        <v>47.268673355629872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556</v>
      </c>
      <c r="D39" s="24">
        <v>548</v>
      </c>
      <c r="E39" s="25">
        <v>98.561151079136692</v>
      </c>
    </row>
    <row r="40" spans="2:6" s="4" customFormat="1" ht="12" customHeight="1" x14ac:dyDescent="0.2">
      <c r="B40" s="8" t="s">
        <v>33</v>
      </c>
      <c r="C40" s="30">
        <v>415</v>
      </c>
      <c r="D40" s="30">
        <v>408</v>
      </c>
      <c r="E40" s="31">
        <v>98.313253012048193</v>
      </c>
    </row>
    <row r="41" spans="2:6" ht="12" customHeight="1" x14ac:dyDescent="0.2">
      <c r="B41" s="8" t="s">
        <v>34</v>
      </c>
      <c r="C41" s="30">
        <v>141</v>
      </c>
      <c r="D41" s="30">
        <v>140</v>
      </c>
      <c r="E41" s="31">
        <v>99.290780141843967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15174</v>
      </c>
      <c r="D43" s="24">
        <v>5685</v>
      </c>
      <c r="E43" s="25">
        <v>37.465401344404903</v>
      </c>
    </row>
    <row r="44" spans="2:6" ht="12" customHeight="1" x14ac:dyDescent="0.2">
      <c r="B44" s="7" t="s">
        <v>37</v>
      </c>
      <c r="C44" s="26">
        <v>10636</v>
      </c>
      <c r="D44" s="26">
        <v>5469</v>
      </c>
      <c r="E44" s="27">
        <v>51.419706656637828</v>
      </c>
      <c r="F44" s="5"/>
    </row>
    <row r="45" spans="2:6" ht="12" customHeight="1" x14ac:dyDescent="0.2">
      <c r="B45" s="7" t="s">
        <v>38</v>
      </c>
      <c r="C45" s="26">
        <v>660</v>
      </c>
      <c r="D45" s="26">
        <v>4</v>
      </c>
      <c r="E45" s="27">
        <v>0.60606060606060608</v>
      </c>
    </row>
    <row r="46" spans="2:6" ht="12" customHeight="1" x14ac:dyDescent="0.2">
      <c r="B46" s="6" t="s">
        <v>84</v>
      </c>
      <c r="C46" s="22">
        <v>8466</v>
      </c>
      <c r="D46" s="22">
        <v>6154</v>
      </c>
      <c r="E46" s="27">
        <v>72.690763052208837</v>
      </c>
    </row>
    <row r="47" spans="2:6" ht="12" customHeight="1" x14ac:dyDescent="0.2">
      <c r="B47" s="6" t="s">
        <v>39</v>
      </c>
      <c r="C47" s="32">
        <v>2912</v>
      </c>
      <c r="D47" s="32">
        <v>1349</v>
      </c>
      <c r="E47" s="33">
        <v>46.325549450549453</v>
      </c>
    </row>
    <row r="48" spans="2:6" ht="12" customHeight="1" x14ac:dyDescent="0.2">
      <c r="B48" s="6" t="s">
        <v>40</v>
      </c>
      <c r="C48" s="32">
        <v>1420</v>
      </c>
      <c r="D48" s="32">
        <v>1265</v>
      </c>
      <c r="E48" s="33">
        <v>89.08450704225352</v>
      </c>
    </row>
    <row r="49" spans="2:5" ht="12" customHeight="1" x14ac:dyDescent="0.2">
      <c r="B49" s="9" t="s">
        <v>41</v>
      </c>
      <c r="C49" s="34">
        <v>4</v>
      </c>
      <c r="D49" s="34">
        <v>1</v>
      </c>
      <c r="E49" s="35">
        <v>25</v>
      </c>
    </row>
    <row r="50" spans="2:5" ht="12" customHeight="1" x14ac:dyDescent="0.2">
      <c r="B50" s="9" t="s">
        <v>42</v>
      </c>
      <c r="C50" s="34">
        <v>1416</v>
      </c>
      <c r="D50" s="34">
        <v>1264</v>
      </c>
      <c r="E50" s="35">
        <v>89.265536723163848</v>
      </c>
    </row>
    <row r="51" spans="2:5" ht="12" customHeight="1" x14ac:dyDescent="0.2">
      <c r="B51" s="6" t="s">
        <v>43</v>
      </c>
      <c r="C51" s="32">
        <v>1492</v>
      </c>
      <c r="D51" s="32">
        <v>84</v>
      </c>
      <c r="E51" s="33">
        <v>5.6300268096514747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1492</v>
      </c>
      <c r="D53" s="34">
        <v>84</v>
      </c>
      <c r="E53" s="35">
        <v>5.6300268096514747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3649</v>
      </c>
      <c r="D57" s="32">
        <v>3649</v>
      </c>
      <c r="E57" s="33">
        <v>100</v>
      </c>
    </row>
    <row r="58" spans="2:5" ht="12" customHeight="1" x14ac:dyDescent="0.2">
      <c r="B58" s="6" t="s">
        <v>48</v>
      </c>
      <c r="C58" s="32">
        <v>3649</v>
      </c>
      <c r="D58" s="32">
        <v>3649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1905</v>
      </c>
      <c r="D60" s="32">
        <v>1156</v>
      </c>
      <c r="E60" s="33">
        <v>60.682414698162731</v>
      </c>
    </row>
    <row r="61" spans="2:5" s="4" customFormat="1" ht="12" customHeight="1" x14ac:dyDescent="0.2">
      <c r="B61" s="6" t="s">
        <v>51</v>
      </c>
      <c r="C61" s="32">
        <v>1788</v>
      </c>
      <c r="D61" s="32">
        <v>1039</v>
      </c>
      <c r="E61" s="33">
        <v>58.109619686800897</v>
      </c>
    </row>
    <row r="62" spans="2:5" ht="12" customHeight="1" x14ac:dyDescent="0.2">
      <c r="B62" s="6" t="s">
        <v>90</v>
      </c>
      <c r="C62" s="32">
        <v>117</v>
      </c>
      <c r="D62" s="32">
        <v>117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78960</v>
      </c>
      <c r="D69" s="22">
        <v>5039</v>
      </c>
      <c r="E69" s="23">
        <v>6.3817122593718345</v>
      </c>
    </row>
    <row r="70" spans="2:5" ht="12" customHeight="1" x14ac:dyDescent="0.2">
      <c r="B70" s="6" t="s">
        <v>57</v>
      </c>
      <c r="C70" s="32">
        <v>20278</v>
      </c>
      <c r="D70" s="32">
        <v>-145</v>
      </c>
      <c r="E70" s="33">
        <v>-0.7150606568695137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20468</v>
      </c>
      <c r="D73" s="36">
        <v>64</v>
      </c>
      <c r="E73" s="37">
        <v>0.31268321282001171</v>
      </c>
    </row>
    <row r="74" spans="2:5" ht="12" customHeight="1" x14ac:dyDescent="0.2">
      <c r="B74" s="6" t="s">
        <v>61</v>
      </c>
      <c r="C74" s="32">
        <v>-190</v>
      </c>
      <c r="D74" s="32">
        <v>-209</v>
      </c>
      <c r="E74" s="33">
        <v>110.00000000000001</v>
      </c>
    </row>
    <row r="75" spans="2:5" ht="12" customHeight="1" x14ac:dyDescent="0.2">
      <c r="B75" s="6" t="s">
        <v>62</v>
      </c>
      <c r="C75" s="32">
        <v>804</v>
      </c>
      <c r="D75" s="32">
        <v>767</v>
      </c>
      <c r="E75" s="33">
        <v>95.398009950248749</v>
      </c>
    </row>
    <row r="76" spans="2:5" ht="12" customHeight="1" x14ac:dyDescent="0.2">
      <c r="B76" s="6" t="s">
        <v>63</v>
      </c>
      <c r="C76" s="32">
        <v>32</v>
      </c>
      <c r="D76" s="32">
        <v>7</v>
      </c>
      <c r="E76" s="33">
        <v>21.875</v>
      </c>
    </row>
    <row r="77" spans="2:5" ht="12" customHeight="1" x14ac:dyDescent="0.2">
      <c r="B77" s="6" t="s">
        <v>64</v>
      </c>
      <c r="C77" s="32">
        <v>772</v>
      </c>
      <c r="D77" s="32">
        <v>760</v>
      </c>
      <c r="E77" s="33">
        <v>98.445595854922274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>
        <v>1</v>
      </c>
      <c r="D84" s="34">
        <v>1</v>
      </c>
      <c r="E84" s="35"/>
    </row>
    <row r="85" spans="2:5" ht="12" customHeight="1" x14ac:dyDescent="0.2">
      <c r="B85" s="9" t="s">
        <v>72</v>
      </c>
      <c r="C85" s="34">
        <v>771</v>
      </c>
      <c r="D85" s="34">
        <v>759</v>
      </c>
      <c r="E85" s="35">
        <v>98.443579766536971</v>
      </c>
    </row>
    <row r="86" spans="2:5" ht="12" customHeight="1" x14ac:dyDescent="0.2">
      <c r="B86" s="6" t="s">
        <v>73</v>
      </c>
      <c r="C86" s="32">
        <v>55882</v>
      </c>
      <c r="D86" s="32">
        <v>3264</v>
      </c>
      <c r="E86" s="33">
        <v>5.840878995025232</v>
      </c>
    </row>
    <row r="87" spans="2:5" ht="12" customHeight="1" x14ac:dyDescent="0.2">
      <c r="B87" s="6" t="s">
        <v>74</v>
      </c>
      <c r="C87" s="36">
        <v>1263</v>
      </c>
      <c r="D87" s="36">
        <v>558</v>
      </c>
      <c r="E87" s="37">
        <v>44.180522565320665</v>
      </c>
    </row>
    <row r="88" spans="2:5" ht="12" customHeight="1" x14ac:dyDescent="0.2">
      <c r="B88" s="6" t="s">
        <v>75</v>
      </c>
      <c r="C88" s="32">
        <v>11680</v>
      </c>
      <c r="D88" s="32">
        <v>921</v>
      </c>
      <c r="E88" s="33">
        <v>7.8852739726027394</v>
      </c>
    </row>
    <row r="89" spans="2:5" ht="12" customHeight="1" x14ac:dyDescent="0.2">
      <c r="B89" s="6" t="s">
        <v>76</v>
      </c>
      <c r="C89" s="32">
        <v>42768</v>
      </c>
      <c r="D89" s="32">
        <v>1783</v>
      </c>
      <c r="E89" s="33">
        <v>4.1690048634493078</v>
      </c>
    </row>
    <row r="90" spans="2:5" ht="12" customHeight="1" x14ac:dyDescent="0.2">
      <c r="B90" s="6" t="s">
        <v>77</v>
      </c>
      <c r="C90" s="32">
        <v>171</v>
      </c>
      <c r="D90" s="32">
        <v>2</v>
      </c>
      <c r="E90" s="33">
        <v>1.1695906432748537</v>
      </c>
    </row>
    <row r="91" spans="2:5" ht="12" customHeight="1" x14ac:dyDescent="0.2">
      <c r="B91" s="6" t="s">
        <v>78</v>
      </c>
      <c r="C91" s="32">
        <v>1996</v>
      </c>
      <c r="D91" s="32">
        <v>1153</v>
      </c>
      <c r="E91" s="33">
        <v>57.765531062124253</v>
      </c>
    </row>
    <row r="92" spans="2:5" ht="12" customHeight="1" x14ac:dyDescent="0.2">
      <c r="B92" s="6" t="s">
        <v>86</v>
      </c>
      <c r="C92" s="22">
        <v>98</v>
      </c>
      <c r="D92" s="22">
        <v>98</v>
      </c>
      <c r="E92" s="23">
        <v>100</v>
      </c>
    </row>
    <row r="93" spans="2:5" ht="12" customHeight="1" x14ac:dyDescent="0.2">
      <c r="B93" s="6" t="s">
        <v>79</v>
      </c>
      <c r="C93" s="32">
        <v>98</v>
      </c>
      <c r="D93" s="32">
        <v>98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5473436-E37E-4C26-B3B9-4C39DBBEAEB6}"/>
    <hyperlink ref="D4" location="ŞUBAT!A1" display="Şubat" xr:uid="{63DE17D7-148B-47E2-97B1-1D8BBC0CD68E}"/>
    <hyperlink ref="E4" location="MART!A1" display="Mart" xr:uid="{03EC294E-ABEE-495C-98B7-428C3C599CEC}"/>
    <hyperlink ref="C5" location="NİSAN!A1" display="Nisan" xr:uid="{770D0A0A-11AF-4D47-9E0B-7E4CBACB5C2D}"/>
    <hyperlink ref="D5" location="MAYIS!A1" display="Mayıs" xr:uid="{132A2C18-AAC2-47ED-BCF9-CEC0FD2CD173}"/>
    <hyperlink ref="E5" location="HAZİRAN!A1" display="Haziran" xr:uid="{7337F5D0-EE43-4BD5-B862-63A73E5396AC}"/>
    <hyperlink ref="C6" location="TEMMUZ!A1" display="Temmuz" xr:uid="{C432C36C-4754-43B6-847F-8CDFFD9C9042}"/>
    <hyperlink ref="D6" location="AĞUSTOS!A1" display="Ağustos" xr:uid="{94AF4234-BED8-4B0B-89BB-AB270FFA6F4B}"/>
    <hyperlink ref="E6" location="EYLÜL!A1" display="Eylül" xr:uid="{239DDCFA-3EF5-46D0-8D01-9600D41E677A}"/>
    <hyperlink ref="C7" location="EKİM!A1" display="Ekim" xr:uid="{00556C6A-D287-41AE-A22F-C0FCD6EDE60F}"/>
    <hyperlink ref="D7" location="KASIM!A1" display="Kasım" xr:uid="{54E906DD-2ACC-40B0-A77B-929A0432A813}"/>
    <hyperlink ref="E7" location="ARALIK!A1" display="Aralık" xr:uid="{FC443309-8372-4CEB-84D9-773E6B24B1C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F9F2-89C3-4523-8C3F-E3C53ECA002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249879</v>
      </c>
      <c r="D10" s="22">
        <f>+D11+D46+D64+D69+D92+D98</f>
        <v>41213</v>
      </c>
      <c r="E10" s="23">
        <f t="shared" ref="E10:E73" si="0">+D10/C10*100</f>
        <v>16.493182700427006</v>
      </c>
    </row>
    <row r="11" spans="2:5" ht="12" customHeight="1" x14ac:dyDescent="0.2">
      <c r="B11" s="7" t="s">
        <v>4</v>
      </c>
      <c r="C11" s="24">
        <f>+C12+C22+C25+C39+C43+C44+C45</f>
        <v>169897</v>
      </c>
      <c r="D11" s="24">
        <f>+D12+D22+D25+D39+D43+D44+D45</f>
        <v>33803</v>
      </c>
      <c r="E11" s="25">
        <f t="shared" si="0"/>
        <v>19.896172386799059</v>
      </c>
    </row>
    <row r="12" spans="2:5" ht="12" customHeight="1" x14ac:dyDescent="0.2">
      <c r="B12" s="7" t="s">
        <v>5</v>
      </c>
      <c r="C12" s="24">
        <f>+C13+C18</f>
        <v>62192</v>
      </c>
      <c r="D12" s="24">
        <f>+D13+D18</f>
        <v>12157</v>
      </c>
      <c r="E12" s="25">
        <f t="shared" si="0"/>
        <v>19.547530228968355</v>
      </c>
    </row>
    <row r="13" spans="2:5" ht="12" customHeight="1" x14ac:dyDescent="0.2">
      <c r="B13" s="7" t="s">
        <v>6</v>
      </c>
      <c r="C13" s="26">
        <f>SUM(C14:C17)</f>
        <v>53983</v>
      </c>
      <c r="D13" s="26">
        <f>SUM(D14:D17)</f>
        <v>12175</v>
      </c>
      <c r="E13" s="27">
        <f t="shared" si="0"/>
        <v>22.553396439619881</v>
      </c>
    </row>
    <row r="14" spans="2:5" ht="12" customHeight="1" x14ac:dyDescent="0.2">
      <c r="B14" s="8" t="s">
        <v>7</v>
      </c>
      <c r="C14" s="28">
        <v>8856</v>
      </c>
      <c r="D14" s="28">
        <v>7</v>
      </c>
      <c r="E14" s="29">
        <f t="shared" si="0"/>
        <v>7.9042457091237583E-2</v>
      </c>
    </row>
    <row r="15" spans="2:5" ht="12" customHeight="1" x14ac:dyDescent="0.2">
      <c r="B15" s="8" t="s">
        <v>8</v>
      </c>
      <c r="C15" s="28">
        <v>1965</v>
      </c>
      <c r="D15" s="28">
        <v>23</v>
      </c>
      <c r="E15" s="29">
        <f t="shared" si="0"/>
        <v>1.1704834605597965</v>
      </c>
    </row>
    <row r="16" spans="2:5" ht="12" customHeight="1" x14ac:dyDescent="0.2">
      <c r="B16" s="8" t="s">
        <v>9</v>
      </c>
      <c r="C16" s="28">
        <v>38995</v>
      </c>
      <c r="D16" s="28">
        <v>12076</v>
      </c>
      <c r="E16" s="29">
        <f t="shared" si="0"/>
        <v>30.96807282984998</v>
      </c>
    </row>
    <row r="17" spans="2:5" ht="12" customHeight="1" x14ac:dyDescent="0.2">
      <c r="B17" s="8" t="s">
        <v>10</v>
      </c>
      <c r="C17" s="28">
        <v>4167</v>
      </c>
      <c r="D17" s="28">
        <v>69</v>
      </c>
      <c r="E17" s="29">
        <f t="shared" si="0"/>
        <v>1.6558675305975521</v>
      </c>
    </row>
    <row r="18" spans="2:5" ht="12" customHeight="1" x14ac:dyDescent="0.2">
      <c r="B18" s="7" t="s">
        <v>11</v>
      </c>
      <c r="C18" s="24">
        <f>SUM(C19:C21)</f>
        <v>8209</v>
      </c>
      <c r="D18" s="24">
        <f>SUM(D19:D21)</f>
        <v>-18</v>
      </c>
      <c r="E18" s="25">
        <f t="shared" si="0"/>
        <v>-0.21927153124619322</v>
      </c>
    </row>
    <row r="19" spans="2:5" ht="12" customHeight="1" x14ac:dyDescent="0.2">
      <c r="B19" s="8" t="s">
        <v>12</v>
      </c>
      <c r="C19" s="28">
        <v>6133</v>
      </c>
      <c r="D19" s="28">
        <v>-126</v>
      </c>
      <c r="E19" s="29">
        <f t="shared" si="0"/>
        <v>-2.0544594814935593</v>
      </c>
    </row>
    <row r="20" spans="2:5" ht="12" customHeight="1" x14ac:dyDescent="0.2">
      <c r="B20" s="8" t="s">
        <v>13</v>
      </c>
      <c r="C20" s="28">
        <v>42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2034</v>
      </c>
      <c r="D21" s="28">
        <v>108</v>
      </c>
      <c r="E21" s="29">
        <f t="shared" si="0"/>
        <v>5.3097345132743365</v>
      </c>
    </row>
    <row r="22" spans="2:5" s="4" customFormat="1" ht="12" customHeight="1" x14ac:dyDescent="0.2">
      <c r="B22" s="7" t="s">
        <v>15</v>
      </c>
      <c r="C22" s="24">
        <f>SUM(C23:C24)</f>
        <v>43802</v>
      </c>
      <c r="D22" s="24">
        <f>SUM(D23:D24)</f>
        <v>7215</v>
      </c>
      <c r="E22" s="25">
        <f t="shared" si="0"/>
        <v>16.471850600429207</v>
      </c>
    </row>
    <row r="23" spans="2:5" s="4" customFormat="1" ht="12" customHeight="1" x14ac:dyDescent="0.2">
      <c r="B23" s="8" t="s">
        <v>16</v>
      </c>
      <c r="C23" s="30">
        <v>42</v>
      </c>
      <c r="D23" s="30">
        <v>10</v>
      </c>
      <c r="E23" s="31">
        <f t="shared" si="0"/>
        <v>23.809523809523807</v>
      </c>
    </row>
    <row r="24" spans="2:5" ht="12" customHeight="1" x14ac:dyDescent="0.2">
      <c r="B24" s="8" t="s">
        <v>17</v>
      </c>
      <c r="C24" s="30">
        <v>43760</v>
      </c>
      <c r="D24" s="30">
        <v>7205</v>
      </c>
      <c r="E24" s="31">
        <f t="shared" si="0"/>
        <v>16.464808043875685</v>
      </c>
    </row>
    <row r="25" spans="2:5" s="4" customFormat="1" ht="12" customHeight="1" x14ac:dyDescent="0.2">
      <c r="B25" s="7" t="s">
        <v>18</v>
      </c>
      <c r="C25" s="24">
        <f>+C26+C29+C36+C37+C38</f>
        <v>42350</v>
      </c>
      <c r="D25" s="24">
        <f>+D26+D29+D36+D37+D38</f>
        <v>7983</v>
      </c>
      <c r="E25" s="25">
        <f t="shared" si="0"/>
        <v>18.850059031877215</v>
      </c>
    </row>
    <row r="26" spans="2:5" ht="12" customHeight="1" x14ac:dyDescent="0.2">
      <c r="B26" s="7" t="s">
        <v>19</v>
      </c>
      <c r="C26" s="24">
        <f>SUM(C27:C28)</f>
        <v>25997</v>
      </c>
      <c r="D26" s="24">
        <f>SUM(D27:D28)</f>
        <v>4650</v>
      </c>
      <c r="E26" s="25">
        <f t="shared" si="0"/>
        <v>17.886679232219102</v>
      </c>
    </row>
    <row r="27" spans="2:5" ht="12" customHeight="1" x14ac:dyDescent="0.2">
      <c r="B27" s="8" t="s">
        <v>20</v>
      </c>
      <c r="C27" s="28">
        <v>24057</v>
      </c>
      <c r="D27" s="28">
        <v>3329</v>
      </c>
      <c r="E27" s="29">
        <f t="shared" si="0"/>
        <v>13.837968158955812</v>
      </c>
    </row>
    <row r="28" spans="2:5" ht="12" customHeight="1" x14ac:dyDescent="0.2">
      <c r="B28" s="8" t="s">
        <v>21</v>
      </c>
      <c r="C28" s="28">
        <v>1940</v>
      </c>
      <c r="D28" s="28">
        <v>1321</v>
      </c>
      <c r="E28" s="29">
        <f t="shared" si="0"/>
        <v>68.092783505154642</v>
      </c>
    </row>
    <row r="29" spans="2:5" ht="12" customHeight="1" x14ac:dyDescent="0.2">
      <c r="B29" s="7" t="s">
        <v>22</v>
      </c>
      <c r="C29" s="26">
        <f>SUM(C30:C35)</f>
        <v>14193</v>
      </c>
      <c r="D29" s="26">
        <f>SUM(D30:D35)</f>
        <v>2597</v>
      </c>
      <c r="E29" s="27">
        <f t="shared" si="0"/>
        <v>18.297752413161415</v>
      </c>
    </row>
    <row r="30" spans="2:5" ht="12" customHeight="1" x14ac:dyDescent="0.2">
      <c r="B30" s="8" t="s">
        <v>23</v>
      </c>
      <c r="C30" s="28">
        <v>11428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2751</v>
      </c>
      <c r="D31" s="28">
        <v>2597</v>
      </c>
      <c r="E31" s="29">
        <f t="shared" si="0"/>
        <v>94.402035623409674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f t="shared" si="0"/>
        <v>0</v>
      </c>
    </row>
    <row r="36" spans="2:6" ht="12" customHeight="1" x14ac:dyDescent="0.2">
      <c r="B36" s="7" t="s">
        <v>29</v>
      </c>
      <c r="C36" s="26">
        <v>2160</v>
      </c>
      <c r="D36" s="26">
        <v>736</v>
      </c>
      <c r="E36" s="27">
        <f t="shared" si="0"/>
        <v>34.074074074074076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447</v>
      </c>
      <c r="D39" s="24">
        <f>SUM(D40:D42)</f>
        <v>439</v>
      </c>
      <c r="E39" s="25">
        <f t="shared" si="0"/>
        <v>98.210290827740494</v>
      </c>
    </row>
    <row r="40" spans="2:6" s="4" customFormat="1" ht="12" customHeight="1" x14ac:dyDescent="0.2">
      <c r="B40" s="8" t="s">
        <v>33</v>
      </c>
      <c r="C40" s="30">
        <v>401</v>
      </c>
      <c r="D40" s="30">
        <v>395</v>
      </c>
      <c r="E40" s="31">
        <f t="shared" si="0"/>
        <v>98.503740648379051</v>
      </c>
    </row>
    <row r="41" spans="2:6" ht="12" customHeight="1" x14ac:dyDescent="0.2">
      <c r="B41" s="8" t="s">
        <v>34</v>
      </c>
      <c r="C41" s="30">
        <v>46</v>
      </c>
      <c r="D41" s="30">
        <v>44</v>
      </c>
      <c r="E41" s="31">
        <f t="shared" si="0"/>
        <v>95.652173913043484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12223</v>
      </c>
      <c r="D43" s="24">
        <v>2953</v>
      </c>
      <c r="E43" s="25">
        <f t="shared" si="0"/>
        <v>24.159371676347867</v>
      </c>
    </row>
    <row r="44" spans="2:6" ht="12" customHeight="1" x14ac:dyDescent="0.2">
      <c r="B44" s="7" t="s">
        <v>37</v>
      </c>
      <c r="C44" s="26">
        <v>8215</v>
      </c>
      <c r="D44" s="26">
        <v>3056</v>
      </c>
      <c r="E44" s="27">
        <f t="shared" si="0"/>
        <v>37.200243457090686</v>
      </c>
      <c r="F44" s="5"/>
    </row>
    <row r="45" spans="2:6" ht="12" customHeight="1" x14ac:dyDescent="0.2">
      <c r="B45" s="7" t="s">
        <v>38</v>
      </c>
      <c r="C45" s="26">
        <v>668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6566</v>
      </c>
      <c r="D46" s="22">
        <f>+D47+D54+D57+D60+D63</f>
        <v>4729</v>
      </c>
      <c r="E46" s="27">
        <f t="shared" si="0"/>
        <v>72.022540359427353</v>
      </c>
    </row>
    <row r="47" spans="2:6" ht="12" customHeight="1" x14ac:dyDescent="0.2">
      <c r="B47" s="6" t="s">
        <v>39</v>
      </c>
      <c r="C47" s="32">
        <f>+C48+C51</f>
        <v>1793</v>
      </c>
      <c r="D47" s="32">
        <f>+D48+D51</f>
        <v>694</v>
      </c>
      <c r="E47" s="33">
        <f t="shared" si="0"/>
        <v>38.706079196876743</v>
      </c>
    </row>
    <row r="48" spans="2:6" ht="12" customHeight="1" x14ac:dyDescent="0.2">
      <c r="B48" s="6" t="s">
        <v>40</v>
      </c>
      <c r="C48" s="32">
        <f>SUM(C49:C50)</f>
        <v>828</v>
      </c>
      <c r="D48" s="32">
        <f>SUM(D49:D50)</f>
        <v>673</v>
      </c>
      <c r="E48" s="33">
        <f t="shared" si="0"/>
        <v>81.280193236714965</v>
      </c>
    </row>
    <row r="49" spans="2:5" ht="12" customHeight="1" x14ac:dyDescent="0.2">
      <c r="B49" s="9" t="s">
        <v>41</v>
      </c>
      <c r="C49" s="34">
        <v>3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825</v>
      </c>
      <c r="D50" s="34">
        <v>673</v>
      </c>
      <c r="E50" s="35">
        <f t="shared" si="0"/>
        <v>81.575757575757578</v>
      </c>
    </row>
    <row r="51" spans="2:5" ht="12" customHeight="1" x14ac:dyDescent="0.2">
      <c r="B51" s="6" t="s">
        <v>43</v>
      </c>
      <c r="C51" s="32">
        <f>SUM(C52:C53)</f>
        <v>965</v>
      </c>
      <c r="D51" s="32">
        <f>SUM(D52:D53)</f>
        <v>21</v>
      </c>
      <c r="E51" s="33">
        <f t="shared" si="0"/>
        <v>2.1761658031088085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965</v>
      </c>
      <c r="D53" s="34">
        <v>21</v>
      </c>
      <c r="E53" s="35">
        <f t="shared" si="0"/>
        <v>2.1761658031088085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3522</v>
      </c>
      <c r="D57" s="32">
        <f>SUM(D58:D59)</f>
        <v>3522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3522</v>
      </c>
      <c r="D58" s="32">
        <v>3522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1251</v>
      </c>
      <c r="D60" s="32">
        <f>SUM(D61:D62)</f>
        <v>513</v>
      </c>
      <c r="E60" s="33">
        <f t="shared" si="0"/>
        <v>41.007194244604314</v>
      </c>
    </row>
    <row r="61" spans="2:5" s="4" customFormat="1" ht="12" customHeight="1" x14ac:dyDescent="0.2">
      <c r="B61" s="6" t="s">
        <v>51</v>
      </c>
      <c r="C61" s="32">
        <v>1251</v>
      </c>
      <c r="D61" s="32">
        <v>513</v>
      </c>
      <c r="E61" s="33">
        <f t="shared" si="0"/>
        <v>41.007194244604314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73327</v>
      </c>
      <c r="D69" s="22">
        <f>+D70+D75+D86+D91</f>
        <v>2592</v>
      </c>
      <c r="E69" s="23">
        <f t="shared" si="0"/>
        <v>3.5348507371091138</v>
      </c>
    </row>
    <row r="70" spans="2:5" ht="12" customHeight="1" x14ac:dyDescent="0.2">
      <c r="B70" s="6" t="s">
        <v>57</v>
      </c>
      <c r="C70" s="32">
        <f>+C71+C72+C73+C74</f>
        <v>19790</v>
      </c>
      <c r="D70" s="32">
        <f>+D71+D72+D73+D74</f>
        <v>39</v>
      </c>
      <c r="E70" s="33">
        <f t="shared" si="0"/>
        <v>0.19706922688226378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19763</v>
      </c>
      <c r="D73" s="36">
        <v>31</v>
      </c>
      <c r="E73" s="37">
        <f t="shared" si="0"/>
        <v>0.15685877650154328</v>
      </c>
    </row>
    <row r="74" spans="2:5" ht="12" customHeight="1" x14ac:dyDescent="0.2">
      <c r="B74" s="6" t="s">
        <v>61</v>
      </c>
      <c r="C74" s="32">
        <v>27</v>
      </c>
      <c r="D74" s="32">
        <v>8</v>
      </c>
      <c r="E74" s="33">
        <f>+D74/C74*100</f>
        <v>29.629629629629626</v>
      </c>
    </row>
    <row r="75" spans="2:5" ht="12" customHeight="1" x14ac:dyDescent="0.2">
      <c r="B75" s="6" t="s">
        <v>62</v>
      </c>
      <c r="C75" s="32">
        <f>+C76+C77</f>
        <v>480</v>
      </c>
      <c r="D75" s="32">
        <f>+D76+D77</f>
        <v>440</v>
      </c>
      <c r="E75" s="33">
        <f>+D75/C75*100</f>
        <v>91.666666666666657</v>
      </c>
    </row>
    <row r="76" spans="2:5" ht="12" customHeight="1" x14ac:dyDescent="0.2">
      <c r="B76" s="6" t="s">
        <v>63</v>
      </c>
      <c r="C76" s="32">
        <v>32</v>
      </c>
      <c r="D76" s="32">
        <v>7</v>
      </c>
      <c r="E76" s="33">
        <f>+D76/C76*100</f>
        <v>21.875</v>
      </c>
    </row>
    <row r="77" spans="2:5" ht="12" customHeight="1" x14ac:dyDescent="0.2">
      <c r="B77" s="6" t="s">
        <v>64</v>
      </c>
      <c r="C77" s="32">
        <f>SUM(C78:C85)</f>
        <v>448</v>
      </c>
      <c r="D77" s="32">
        <f>SUM(D78:D85)</f>
        <v>433</v>
      </c>
      <c r="E77" s="33">
        <f>+D77/C77*100</f>
        <v>96.651785714285708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448</v>
      </c>
      <c r="D85" s="34">
        <v>433</v>
      </c>
      <c r="E85" s="35">
        <f t="shared" ref="E85:E93" si="1">+D85/C85*100</f>
        <v>96.651785714285708</v>
      </c>
    </row>
    <row r="86" spans="2:5" ht="12" customHeight="1" x14ac:dyDescent="0.2">
      <c r="B86" s="6" t="s">
        <v>73</v>
      </c>
      <c r="C86" s="32">
        <f>+C87+C88+C89+C90</f>
        <v>51512</v>
      </c>
      <c r="D86" s="32">
        <f>+D87+D88+D89+D90</f>
        <v>1211</v>
      </c>
      <c r="E86" s="33">
        <f t="shared" si="1"/>
        <v>2.3509085261686598</v>
      </c>
    </row>
    <row r="87" spans="2:5" ht="12" customHeight="1" x14ac:dyDescent="0.2">
      <c r="B87" s="6" t="s">
        <v>74</v>
      </c>
      <c r="C87" s="36">
        <v>1057</v>
      </c>
      <c r="D87" s="36">
        <v>356</v>
      </c>
      <c r="E87" s="37">
        <f t="shared" si="1"/>
        <v>33.680227057710496</v>
      </c>
    </row>
    <row r="88" spans="2:5" ht="12" customHeight="1" x14ac:dyDescent="0.2">
      <c r="B88" s="6" t="s">
        <v>75</v>
      </c>
      <c r="C88" s="32">
        <v>11081</v>
      </c>
      <c r="D88" s="32">
        <v>480</v>
      </c>
      <c r="E88" s="33">
        <f t="shared" si="1"/>
        <v>4.3317390127244835</v>
      </c>
    </row>
    <row r="89" spans="2:5" ht="12" customHeight="1" x14ac:dyDescent="0.2">
      <c r="B89" s="6" t="s">
        <v>76</v>
      </c>
      <c r="C89" s="32">
        <v>39203</v>
      </c>
      <c r="D89" s="32">
        <v>374</v>
      </c>
      <c r="E89" s="33">
        <f t="shared" si="1"/>
        <v>0.9540086217891488</v>
      </c>
    </row>
    <row r="90" spans="2:5" ht="12" customHeight="1" x14ac:dyDescent="0.2">
      <c r="B90" s="6" t="s">
        <v>77</v>
      </c>
      <c r="C90" s="32">
        <v>171</v>
      </c>
      <c r="D90" s="32">
        <v>1</v>
      </c>
      <c r="E90" s="33">
        <f t="shared" si="1"/>
        <v>0.58479532163742687</v>
      </c>
    </row>
    <row r="91" spans="2:5" ht="12" customHeight="1" x14ac:dyDescent="0.2">
      <c r="B91" s="6" t="s">
        <v>78</v>
      </c>
      <c r="C91" s="32">
        <v>1545</v>
      </c>
      <c r="D91" s="32">
        <v>902</v>
      </c>
      <c r="E91" s="33">
        <f t="shared" si="1"/>
        <v>58.381877022653718</v>
      </c>
    </row>
    <row r="92" spans="2:5" ht="12" customHeight="1" x14ac:dyDescent="0.2">
      <c r="B92" s="6" t="s">
        <v>86</v>
      </c>
      <c r="C92" s="22">
        <f>+C93+C94+C95</f>
        <v>89</v>
      </c>
      <c r="D92" s="22">
        <f>+D93+D94+D95</f>
        <v>89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89</v>
      </c>
      <c r="D93" s="32">
        <v>89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7928464-C80B-498B-BB27-7EE5BAE98877}"/>
    <hyperlink ref="D4" location="ŞUBAT!A1" display="Şubat" xr:uid="{3CDFC9D1-8759-443A-BA56-319678475C6C}"/>
    <hyperlink ref="E4" location="MART!A1" display="Mart" xr:uid="{CD9CFADD-6138-4DD3-ACE8-F2288BD9E60C}"/>
    <hyperlink ref="C5" location="NİSAN!A1" display="Nisan" xr:uid="{472837D5-ECAE-49C5-9F56-16285F35DD7F}"/>
    <hyperlink ref="D5" location="MAYIS!A1" display="Mayıs" xr:uid="{4C007590-D461-4817-9FE7-22904C1EFB43}"/>
    <hyperlink ref="E5" location="HAZİRAN!A1" display="Haziran" xr:uid="{8BF05E6B-1E4C-4200-B58C-0E1547B0654F}"/>
    <hyperlink ref="C6" location="TEMMUZ!A1" display="Temmuz" xr:uid="{2F4336F0-0F7F-4282-9614-A223AE819B3D}"/>
    <hyperlink ref="D6" location="AĞUSTOS!A1" display="Ağustos" xr:uid="{83CF7B6B-1930-45F8-B68B-0FA15A0948C1}"/>
    <hyperlink ref="E6" location="EYLÜL!A1" display="Eylül" xr:uid="{3EE9BA5F-317E-420E-A89A-122A71349FBE}"/>
    <hyperlink ref="C7" location="EKİM!A1" display="Ekim" xr:uid="{FB8F02DA-F37E-4736-ACD5-6D36615E059C}"/>
    <hyperlink ref="D7" location="KASIM!A1" display="Kasım" xr:uid="{24E5A317-8FBC-4E30-85D7-400AECAD04F6}"/>
    <hyperlink ref="E7" location="ARALIK!A1" display="Aralık" xr:uid="{B009A698-3389-41E0-97C3-EFBE387CEC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6EEF-4F65-40CF-A4E2-5F85BDD9E2B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625933</v>
      </c>
      <c r="D10" s="22">
        <v>369839</v>
      </c>
      <c r="E10" s="23">
        <v>59.086036364914449</v>
      </c>
    </row>
    <row r="11" spans="2:5" ht="12" customHeight="1" x14ac:dyDescent="0.2">
      <c r="B11" s="7" t="s">
        <v>4</v>
      </c>
      <c r="C11" s="24">
        <v>458784</v>
      </c>
      <c r="D11" s="24">
        <v>321037</v>
      </c>
      <c r="E11" s="25">
        <v>69.975631233870402</v>
      </c>
    </row>
    <row r="12" spans="2:5" ht="12" customHeight="1" x14ac:dyDescent="0.2">
      <c r="B12" s="7" t="s">
        <v>5</v>
      </c>
      <c r="C12" s="24">
        <v>214265</v>
      </c>
      <c r="D12" s="24">
        <v>147678</v>
      </c>
      <c r="E12" s="25">
        <v>68.923062562714392</v>
      </c>
    </row>
    <row r="13" spans="2:5" ht="12" customHeight="1" x14ac:dyDescent="0.2">
      <c r="B13" s="7" t="s">
        <v>6</v>
      </c>
      <c r="C13" s="26">
        <v>185307</v>
      </c>
      <c r="D13" s="26">
        <v>133594</v>
      </c>
      <c r="E13" s="27">
        <v>72.093337002919483</v>
      </c>
    </row>
    <row r="14" spans="2:5" ht="12" customHeight="1" x14ac:dyDescent="0.2">
      <c r="B14" s="8" t="s">
        <v>7</v>
      </c>
      <c r="C14" s="28">
        <v>16304</v>
      </c>
      <c r="D14" s="28">
        <v>5330</v>
      </c>
      <c r="E14" s="29">
        <v>32.691364082433758</v>
      </c>
    </row>
    <row r="15" spans="2:5" ht="12" customHeight="1" x14ac:dyDescent="0.2">
      <c r="B15" s="8" t="s">
        <v>8</v>
      </c>
      <c r="C15" s="28">
        <v>4888</v>
      </c>
      <c r="D15" s="28">
        <v>2450</v>
      </c>
      <c r="E15" s="29">
        <v>50.122749590834694</v>
      </c>
    </row>
    <row r="16" spans="2:5" ht="12" customHeight="1" x14ac:dyDescent="0.2">
      <c r="B16" s="8" t="s">
        <v>9</v>
      </c>
      <c r="C16" s="28">
        <v>156687</v>
      </c>
      <c r="D16" s="28">
        <v>122352</v>
      </c>
      <c r="E16" s="29">
        <v>78.08688659556951</v>
      </c>
    </row>
    <row r="17" spans="2:5" ht="12" customHeight="1" x14ac:dyDescent="0.2">
      <c r="B17" s="8" t="s">
        <v>10</v>
      </c>
      <c r="C17" s="28">
        <v>7428</v>
      </c>
      <c r="D17" s="28">
        <v>3462</v>
      </c>
      <c r="E17" s="29">
        <v>46.607431340872374</v>
      </c>
    </row>
    <row r="18" spans="2:5" ht="12" customHeight="1" x14ac:dyDescent="0.2">
      <c r="B18" s="7" t="s">
        <v>11</v>
      </c>
      <c r="C18" s="24">
        <v>28958</v>
      </c>
      <c r="D18" s="24">
        <v>14084</v>
      </c>
      <c r="E18" s="25">
        <v>48.63595552179018</v>
      </c>
    </row>
    <row r="19" spans="2:5" ht="12" customHeight="1" x14ac:dyDescent="0.2">
      <c r="B19" s="8" t="s">
        <v>12</v>
      </c>
      <c r="C19" s="28">
        <v>16903</v>
      </c>
      <c r="D19" s="28">
        <v>3936</v>
      </c>
      <c r="E19" s="29">
        <v>23.285807253150328</v>
      </c>
    </row>
    <row r="20" spans="2:5" ht="12" customHeight="1" x14ac:dyDescent="0.2">
      <c r="B20" s="8" t="s">
        <v>13</v>
      </c>
      <c r="C20" s="28">
        <v>6</v>
      </c>
      <c r="D20" s="28">
        <v>-15</v>
      </c>
      <c r="E20" s="29">
        <v>-250</v>
      </c>
    </row>
    <row r="21" spans="2:5" ht="12" customHeight="1" x14ac:dyDescent="0.2">
      <c r="B21" s="8" t="s">
        <v>14</v>
      </c>
      <c r="C21" s="28">
        <v>12049</v>
      </c>
      <c r="D21" s="28">
        <v>10163</v>
      </c>
      <c r="E21" s="29">
        <v>84.347248734334798</v>
      </c>
    </row>
    <row r="22" spans="2:5" s="4" customFormat="1" ht="12" customHeight="1" x14ac:dyDescent="0.2">
      <c r="B22" s="7" t="s">
        <v>15</v>
      </c>
      <c r="C22" s="24">
        <v>43248</v>
      </c>
      <c r="D22" s="24">
        <v>27839</v>
      </c>
      <c r="E22" s="25">
        <v>64.370606733259336</v>
      </c>
    </row>
    <row r="23" spans="2:5" s="4" customFormat="1" ht="12" customHeight="1" x14ac:dyDescent="0.2">
      <c r="B23" s="8" t="s">
        <v>16</v>
      </c>
      <c r="C23" s="30">
        <v>97</v>
      </c>
      <c r="D23" s="30">
        <v>61</v>
      </c>
      <c r="E23" s="31">
        <v>62.886597938144327</v>
      </c>
    </row>
    <row r="24" spans="2:5" ht="12" customHeight="1" x14ac:dyDescent="0.2">
      <c r="B24" s="8" t="s">
        <v>17</v>
      </c>
      <c r="C24" s="30">
        <v>43151</v>
      </c>
      <c r="D24" s="30">
        <v>27778</v>
      </c>
      <c r="E24" s="31">
        <v>64.373942666450361</v>
      </c>
    </row>
    <row r="25" spans="2:5" s="4" customFormat="1" ht="12" customHeight="1" x14ac:dyDescent="0.2">
      <c r="B25" s="7" t="s">
        <v>18</v>
      </c>
      <c r="C25" s="24">
        <v>119309</v>
      </c>
      <c r="D25" s="24">
        <v>79608</v>
      </c>
      <c r="E25" s="25">
        <v>66.724220301905135</v>
      </c>
    </row>
    <row r="26" spans="2:5" ht="12" customHeight="1" x14ac:dyDescent="0.2">
      <c r="B26" s="7" t="s">
        <v>19</v>
      </c>
      <c r="C26" s="24">
        <v>75015</v>
      </c>
      <c r="D26" s="24">
        <v>43423</v>
      </c>
      <c r="E26" s="25">
        <v>57.885756182096912</v>
      </c>
    </row>
    <row r="27" spans="2:5" ht="12" customHeight="1" x14ac:dyDescent="0.2">
      <c r="B27" s="8" t="s">
        <v>20</v>
      </c>
      <c r="C27" s="28">
        <v>54059</v>
      </c>
      <c r="D27" s="28">
        <v>23400</v>
      </c>
      <c r="E27" s="29">
        <v>43.286039327401546</v>
      </c>
    </row>
    <row r="28" spans="2:5" ht="12" customHeight="1" x14ac:dyDescent="0.2">
      <c r="B28" s="8" t="s">
        <v>21</v>
      </c>
      <c r="C28" s="28">
        <v>20956</v>
      </c>
      <c r="D28" s="28">
        <v>20023</v>
      </c>
      <c r="E28" s="29">
        <v>95.547814468409996</v>
      </c>
    </row>
    <row r="29" spans="2:5" ht="12" customHeight="1" x14ac:dyDescent="0.2">
      <c r="B29" s="7" t="s">
        <v>22</v>
      </c>
      <c r="C29" s="26">
        <v>35443</v>
      </c>
      <c r="D29" s="26">
        <v>28794</v>
      </c>
      <c r="E29" s="27">
        <v>81.240301328894276</v>
      </c>
    </row>
    <row r="30" spans="2:5" ht="12" customHeight="1" x14ac:dyDescent="0.2">
      <c r="B30" s="8" t="s">
        <v>23</v>
      </c>
      <c r="C30" s="28">
        <v>8193</v>
      </c>
      <c r="D30" s="28">
        <v>1682</v>
      </c>
      <c r="E30" s="29">
        <v>20.52972049310387</v>
      </c>
    </row>
    <row r="31" spans="2:5" s="4" customFormat="1" ht="12" customHeight="1" x14ac:dyDescent="0.2">
      <c r="B31" s="8" t="s">
        <v>24</v>
      </c>
      <c r="C31" s="28">
        <v>27234</v>
      </c>
      <c r="D31" s="28">
        <v>27111</v>
      </c>
      <c r="E31" s="29">
        <v>99.548358669310417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>
        <v>1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8850</v>
      </c>
      <c r="D37" s="26">
        <v>7391</v>
      </c>
      <c r="E37" s="27">
        <v>83.514124293785301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3467</v>
      </c>
      <c r="D40" s="24">
        <v>3460</v>
      </c>
      <c r="E40" s="25">
        <v>99.79809633689068</v>
      </c>
    </row>
    <row r="41" spans="2:6" s="4" customFormat="1" ht="12" customHeight="1" x14ac:dyDescent="0.2">
      <c r="B41" s="8" t="s">
        <v>33</v>
      </c>
      <c r="C41" s="30">
        <v>2728</v>
      </c>
      <c r="D41" s="30">
        <v>2722</v>
      </c>
      <c r="E41" s="31">
        <v>99.780058651026394</v>
      </c>
    </row>
    <row r="42" spans="2:6" ht="12" customHeight="1" x14ac:dyDescent="0.2">
      <c r="B42" s="8" t="s">
        <v>34</v>
      </c>
      <c r="C42" s="30">
        <v>739</v>
      </c>
      <c r="D42" s="30">
        <v>738</v>
      </c>
      <c r="E42" s="31">
        <v>99.86468200270636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45256</v>
      </c>
      <c r="D44" s="24">
        <v>35240</v>
      </c>
      <c r="E44" s="25">
        <v>77.868127983029879</v>
      </c>
    </row>
    <row r="45" spans="2:6" ht="12" customHeight="1" x14ac:dyDescent="0.2">
      <c r="B45" s="7" t="s">
        <v>37</v>
      </c>
      <c r="C45" s="26">
        <v>32625</v>
      </c>
      <c r="D45" s="26">
        <v>27118</v>
      </c>
      <c r="E45" s="27">
        <v>83.120306513409957</v>
      </c>
      <c r="F45" s="5"/>
    </row>
    <row r="46" spans="2:6" ht="12" customHeight="1" x14ac:dyDescent="0.2">
      <c r="B46" s="7" t="s">
        <v>38</v>
      </c>
      <c r="C46" s="26">
        <v>614</v>
      </c>
      <c r="D46" s="26">
        <v>94</v>
      </c>
      <c r="E46" s="27">
        <v>15.309446254071663</v>
      </c>
    </row>
    <row r="47" spans="2:6" ht="12" customHeight="1" x14ac:dyDescent="0.2">
      <c r="B47" s="6" t="s">
        <v>84</v>
      </c>
      <c r="C47" s="22">
        <v>24311</v>
      </c>
      <c r="D47" s="22">
        <v>20629</v>
      </c>
      <c r="E47" s="27">
        <v>84.854592571264035</v>
      </c>
    </row>
    <row r="48" spans="2:6" ht="12" customHeight="1" x14ac:dyDescent="0.2">
      <c r="B48" s="6" t="s">
        <v>39</v>
      </c>
      <c r="C48" s="32">
        <v>10671</v>
      </c>
      <c r="D48" s="32">
        <v>7998</v>
      </c>
      <c r="E48" s="33">
        <v>74.950801236997464</v>
      </c>
    </row>
    <row r="49" spans="2:5" ht="12" customHeight="1" x14ac:dyDescent="0.2">
      <c r="B49" s="6" t="s">
        <v>40</v>
      </c>
      <c r="C49" s="32">
        <v>6993</v>
      </c>
      <c r="D49" s="32">
        <v>6785</v>
      </c>
      <c r="E49" s="33">
        <v>97.025597025597023</v>
      </c>
    </row>
    <row r="50" spans="2:5" ht="12" customHeight="1" x14ac:dyDescent="0.2">
      <c r="B50" s="9" t="s">
        <v>41</v>
      </c>
      <c r="C50" s="34">
        <v>7</v>
      </c>
      <c r="D50" s="34">
        <v>4</v>
      </c>
      <c r="E50" s="35">
        <v>57.142857142857139</v>
      </c>
    </row>
    <row r="51" spans="2:5" ht="12" customHeight="1" x14ac:dyDescent="0.2">
      <c r="B51" s="9" t="s">
        <v>42</v>
      </c>
      <c r="C51" s="34">
        <v>6986</v>
      </c>
      <c r="D51" s="34">
        <v>6781</v>
      </c>
      <c r="E51" s="35">
        <v>97.06555969081019</v>
      </c>
    </row>
    <row r="52" spans="2:5" ht="12" customHeight="1" x14ac:dyDescent="0.2">
      <c r="B52" s="6" t="s">
        <v>43</v>
      </c>
      <c r="C52" s="32">
        <v>3678</v>
      </c>
      <c r="D52" s="32">
        <v>1213</v>
      </c>
      <c r="E52" s="33">
        <v>32.979880369766178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3678</v>
      </c>
      <c r="D54" s="34">
        <v>1213</v>
      </c>
      <c r="E54" s="35">
        <v>32.979880369766178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6399</v>
      </c>
      <c r="D58" s="32">
        <v>6399</v>
      </c>
      <c r="E58" s="33">
        <v>100</v>
      </c>
    </row>
    <row r="59" spans="2:5" ht="12" customHeight="1" x14ac:dyDescent="0.2">
      <c r="B59" s="6" t="s">
        <v>48</v>
      </c>
      <c r="C59" s="32">
        <v>6399</v>
      </c>
      <c r="D59" s="32">
        <v>6399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7239</v>
      </c>
      <c r="D61" s="32">
        <v>6230</v>
      </c>
      <c r="E61" s="33">
        <v>86.061610719712661</v>
      </c>
    </row>
    <row r="62" spans="2:5" s="4" customFormat="1" ht="12" customHeight="1" x14ac:dyDescent="0.2">
      <c r="B62" s="6" t="s">
        <v>51</v>
      </c>
      <c r="C62" s="32">
        <v>7077</v>
      </c>
      <c r="D62" s="32">
        <v>6068</v>
      </c>
      <c r="E62" s="33">
        <v>85.742546276670907</v>
      </c>
    </row>
    <row r="63" spans="2:5" ht="12" customHeight="1" x14ac:dyDescent="0.2">
      <c r="B63" s="6" t="s">
        <v>90</v>
      </c>
      <c r="C63" s="32">
        <v>162</v>
      </c>
      <c r="D63" s="32">
        <v>162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142424</v>
      </c>
      <c r="D70" s="22">
        <v>27759</v>
      </c>
      <c r="E70" s="23">
        <v>19.490394877267878</v>
      </c>
    </row>
    <row r="71" spans="2:5" ht="12" customHeight="1" x14ac:dyDescent="0.2">
      <c r="B71" s="6" t="s">
        <v>57</v>
      </c>
      <c r="C71" s="32">
        <v>28913</v>
      </c>
      <c r="D71" s="32">
        <v>23</v>
      </c>
      <c r="E71" s="33">
        <v>7.9548991802995184E-2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28979</v>
      </c>
      <c r="D74" s="36">
        <v>108</v>
      </c>
      <c r="E74" s="37">
        <v>0.37268366748335002</v>
      </c>
    </row>
    <row r="75" spans="2:5" ht="12" customHeight="1" x14ac:dyDescent="0.2">
      <c r="B75" s="6" t="s">
        <v>61</v>
      </c>
      <c r="C75" s="32">
        <v>-66</v>
      </c>
      <c r="D75" s="32">
        <v>-85</v>
      </c>
      <c r="E75" s="33">
        <v>128.78787878787878</v>
      </c>
    </row>
    <row r="76" spans="2:5" ht="12" customHeight="1" x14ac:dyDescent="0.2">
      <c r="B76" s="6" t="s">
        <v>62</v>
      </c>
      <c r="C76" s="32">
        <v>3832</v>
      </c>
      <c r="D76" s="32">
        <v>3794</v>
      </c>
      <c r="E76" s="33">
        <v>99.008350730688932</v>
      </c>
    </row>
    <row r="77" spans="2:5" ht="12" customHeight="1" x14ac:dyDescent="0.2">
      <c r="B77" s="6" t="s">
        <v>63</v>
      </c>
      <c r="C77" s="32">
        <v>223</v>
      </c>
      <c r="D77" s="32">
        <v>196</v>
      </c>
      <c r="E77" s="33">
        <v>87.892376681614351</v>
      </c>
    </row>
    <row r="78" spans="2:5" ht="12" customHeight="1" x14ac:dyDescent="0.2">
      <c r="B78" s="6" t="s">
        <v>64</v>
      </c>
      <c r="C78" s="32">
        <v>3609</v>
      </c>
      <c r="D78" s="32">
        <v>3598</v>
      </c>
      <c r="E78" s="33">
        <v>99.69520642837351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74</v>
      </c>
      <c r="D85" s="34">
        <v>74</v>
      </c>
      <c r="E85" s="35">
        <v>100</v>
      </c>
    </row>
    <row r="86" spans="2:5" ht="12" customHeight="1" x14ac:dyDescent="0.2">
      <c r="B86" s="9" t="s">
        <v>72</v>
      </c>
      <c r="C86" s="34">
        <v>3535</v>
      </c>
      <c r="D86" s="34">
        <v>3524</v>
      </c>
      <c r="E86" s="35">
        <v>99.68882602545969</v>
      </c>
    </row>
    <row r="87" spans="2:5" ht="12" customHeight="1" x14ac:dyDescent="0.2">
      <c r="B87" s="6" t="s">
        <v>73</v>
      </c>
      <c r="C87" s="32">
        <v>102301</v>
      </c>
      <c r="D87" s="32">
        <v>17473</v>
      </c>
      <c r="E87" s="33">
        <v>17.079989442918446</v>
      </c>
    </row>
    <row r="88" spans="2:5" ht="12" customHeight="1" x14ac:dyDescent="0.2">
      <c r="B88" s="6" t="s">
        <v>74</v>
      </c>
      <c r="C88" s="36">
        <v>3400</v>
      </c>
      <c r="D88" s="36">
        <v>2612</v>
      </c>
      <c r="E88" s="37">
        <v>76.823529411764696</v>
      </c>
    </row>
    <row r="89" spans="2:5" ht="12" customHeight="1" x14ac:dyDescent="0.2">
      <c r="B89" s="6" t="s">
        <v>75</v>
      </c>
      <c r="C89" s="32">
        <v>17710</v>
      </c>
      <c r="D89" s="32">
        <v>4575</v>
      </c>
      <c r="E89" s="33">
        <v>25.832862789384532</v>
      </c>
    </row>
    <row r="90" spans="2:5" ht="12" customHeight="1" x14ac:dyDescent="0.2">
      <c r="B90" s="6" t="s">
        <v>76</v>
      </c>
      <c r="C90" s="32">
        <v>81015</v>
      </c>
      <c r="D90" s="32">
        <v>10278</v>
      </c>
      <c r="E90" s="33">
        <v>12.68653952971672</v>
      </c>
    </row>
    <row r="91" spans="2:5" ht="12" customHeight="1" x14ac:dyDescent="0.2">
      <c r="B91" s="6" t="s">
        <v>77</v>
      </c>
      <c r="C91" s="32">
        <v>176</v>
      </c>
      <c r="D91" s="32">
        <v>8</v>
      </c>
      <c r="E91" s="33">
        <v>4.5454545454545459</v>
      </c>
    </row>
    <row r="92" spans="2:5" ht="12" customHeight="1" x14ac:dyDescent="0.2">
      <c r="B92" s="6" t="s">
        <v>78</v>
      </c>
      <c r="C92" s="32">
        <v>7378</v>
      </c>
      <c r="D92" s="32">
        <v>6469</v>
      </c>
      <c r="E92" s="33">
        <v>87.679587964217944</v>
      </c>
    </row>
    <row r="93" spans="2:5" ht="12" customHeight="1" x14ac:dyDescent="0.2">
      <c r="B93" s="6" t="s">
        <v>86</v>
      </c>
      <c r="C93" s="22">
        <v>413</v>
      </c>
      <c r="D93" s="22">
        <v>413</v>
      </c>
      <c r="E93" s="23">
        <v>100</v>
      </c>
    </row>
    <row r="94" spans="2:5" ht="12" customHeight="1" x14ac:dyDescent="0.2">
      <c r="B94" s="6" t="s">
        <v>79</v>
      </c>
      <c r="C94" s="32">
        <v>389</v>
      </c>
      <c r="D94" s="32">
        <v>389</v>
      </c>
      <c r="E94" s="23">
        <v>100</v>
      </c>
    </row>
    <row r="95" spans="2:5" ht="12" customHeight="1" x14ac:dyDescent="0.2">
      <c r="B95" s="6" t="s">
        <v>80</v>
      </c>
      <c r="C95" s="32">
        <v>24</v>
      </c>
      <c r="D95" s="32">
        <v>24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02DA339-47CB-4F51-BF8E-16FC411A5E14}"/>
    <hyperlink ref="D4" location="ŞUBAT!A1" display="Şubat" xr:uid="{C5D2A2CE-BC0D-4ED1-B603-F458B93E3F72}"/>
    <hyperlink ref="E4" location="MART!A1" display="Mart" xr:uid="{C5636C4B-B315-4597-9587-F9B24632928A}"/>
    <hyperlink ref="C5" location="NİSAN!A1" display="Nisan" xr:uid="{83408513-DC9C-4B66-81AD-42C352C7CE67}"/>
    <hyperlink ref="D5" location="MAYIS!A1" display="Mayıs" xr:uid="{7E74B964-C75D-47E5-A22F-2503393A4AFA}"/>
    <hyperlink ref="E5" location="HAZİRAN!A1" display="Haziran" xr:uid="{C4A165E4-A299-4A6A-9577-9FA9BF4BCBE0}"/>
    <hyperlink ref="C6" location="TEMMUZ!A1" display="Temmuz" xr:uid="{F293398E-5AC1-4D1F-AA7D-9B8554E3D5DF}"/>
    <hyperlink ref="D6" location="AĞUSTOS!A1" display="Ağustos" xr:uid="{F0CBBB09-F4D2-4712-A5D4-151598A47566}"/>
    <hyperlink ref="E6" location="EYLÜL!A1" display="Eylül" xr:uid="{DBC43F24-2C97-4595-9516-C152D68150A5}"/>
    <hyperlink ref="C7" location="EKİM!A1" display="Ekim" xr:uid="{D7842971-B18F-4900-AFC1-72F0631634E2}"/>
    <hyperlink ref="D7" location="KASIM!A1" display="Kasım" xr:uid="{0755624B-1A8F-4357-8665-1C1547F6A73B}"/>
    <hyperlink ref="E7" location="ARALIK!A1" display="Aralık" xr:uid="{E241F4DE-C97F-414A-A524-6DE00D0B2F3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C6EF-9B17-4EC4-A795-0E81A7141F5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605680</v>
      </c>
      <c r="D10" s="22">
        <v>352902</v>
      </c>
      <c r="E10" s="23">
        <v>58.265420684189671</v>
      </c>
    </row>
    <row r="11" spans="2:5" ht="12" customHeight="1" x14ac:dyDescent="0.2">
      <c r="B11" s="7" t="s">
        <v>4</v>
      </c>
      <c r="C11" s="24">
        <v>440680</v>
      </c>
      <c r="D11" s="24">
        <v>306344</v>
      </c>
      <c r="E11" s="25">
        <v>69.516202232912775</v>
      </c>
    </row>
    <row r="12" spans="2:5" ht="12" customHeight="1" x14ac:dyDescent="0.2">
      <c r="B12" s="7" t="s">
        <v>5</v>
      </c>
      <c r="C12" s="24">
        <v>203297</v>
      </c>
      <c r="D12" s="24">
        <v>139823</v>
      </c>
      <c r="E12" s="25">
        <v>68.777699621735692</v>
      </c>
    </row>
    <row r="13" spans="2:5" ht="12" customHeight="1" x14ac:dyDescent="0.2">
      <c r="B13" s="7" t="s">
        <v>6</v>
      </c>
      <c r="C13" s="26">
        <v>175011</v>
      </c>
      <c r="D13" s="26">
        <v>126082</v>
      </c>
      <c r="E13" s="27">
        <v>72.042328767906014</v>
      </c>
    </row>
    <row r="14" spans="2:5" ht="12" customHeight="1" x14ac:dyDescent="0.2">
      <c r="B14" s="8" t="s">
        <v>7</v>
      </c>
      <c r="C14" s="28">
        <v>16302</v>
      </c>
      <c r="D14" s="28">
        <v>5108</v>
      </c>
      <c r="E14" s="29">
        <v>31.333578701999755</v>
      </c>
    </row>
    <row r="15" spans="2:5" ht="12" customHeight="1" x14ac:dyDescent="0.2">
      <c r="B15" s="8" t="s">
        <v>8</v>
      </c>
      <c r="C15" s="28">
        <v>4881</v>
      </c>
      <c r="D15" s="28">
        <v>2430</v>
      </c>
      <c r="E15" s="29">
        <v>49.784880147510755</v>
      </c>
    </row>
    <row r="16" spans="2:5" ht="12" customHeight="1" x14ac:dyDescent="0.2">
      <c r="B16" s="8" t="s">
        <v>9</v>
      </c>
      <c r="C16" s="28">
        <v>146509</v>
      </c>
      <c r="D16" s="28">
        <v>115128</v>
      </c>
      <c r="E16" s="29">
        <v>78.580838037253685</v>
      </c>
    </row>
    <row r="17" spans="2:5" ht="12" customHeight="1" x14ac:dyDescent="0.2">
      <c r="B17" s="8" t="s">
        <v>10</v>
      </c>
      <c r="C17" s="28">
        <v>7319</v>
      </c>
      <c r="D17" s="28">
        <v>3416</v>
      </c>
      <c r="E17" s="29">
        <v>46.673042765405107</v>
      </c>
    </row>
    <row r="18" spans="2:5" ht="12" customHeight="1" x14ac:dyDescent="0.2">
      <c r="B18" s="7" t="s">
        <v>11</v>
      </c>
      <c r="C18" s="24">
        <v>28286</v>
      </c>
      <c r="D18" s="24">
        <v>13741</v>
      </c>
      <c r="E18" s="25">
        <v>48.578802234320868</v>
      </c>
    </row>
    <row r="19" spans="2:5" ht="12" customHeight="1" x14ac:dyDescent="0.2">
      <c r="B19" s="8" t="s">
        <v>12</v>
      </c>
      <c r="C19" s="28">
        <v>16895</v>
      </c>
      <c r="D19" s="28">
        <v>3604</v>
      </c>
      <c r="E19" s="29">
        <v>21.331754957087895</v>
      </c>
    </row>
    <row r="20" spans="2:5" ht="12" customHeight="1" x14ac:dyDescent="0.2">
      <c r="B20" s="8" t="s">
        <v>13</v>
      </c>
      <c r="C20" s="28">
        <v>6</v>
      </c>
      <c r="D20" s="28">
        <v>-15</v>
      </c>
      <c r="E20" s="29">
        <v>-250</v>
      </c>
    </row>
    <row r="21" spans="2:5" ht="12" customHeight="1" x14ac:dyDescent="0.2">
      <c r="B21" s="8" t="s">
        <v>14</v>
      </c>
      <c r="C21" s="28">
        <v>11385</v>
      </c>
      <c r="D21" s="28">
        <v>10152</v>
      </c>
      <c r="E21" s="29">
        <v>89.169960474308297</v>
      </c>
    </row>
    <row r="22" spans="2:5" s="4" customFormat="1" ht="12" customHeight="1" x14ac:dyDescent="0.2">
      <c r="B22" s="7" t="s">
        <v>15</v>
      </c>
      <c r="C22" s="24">
        <v>43228</v>
      </c>
      <c r="D22" s="24">
        <v>27223</v>
      </c>
      <c r="E22" s="25">
        <v>62.975386323679096</v>
      </c>
    </row>
    <row r="23" spans="2:5" s="4" customFormat="1" ht="12" customHeight="1" x14ac:dyDescent="0.2">
      <c r="B23" s="8" t="s">
        <v>16</v>
      </c>
      <c r="C23" s="30">
        <v>94</v>
      </c>
      <c r="D23" s="30">
        <v>58</v>
      </c>
      <c r="E23" s="31">
        <v>61.702127659574465</v>
      </c>
    </row>
    <row r="24" spans="2:5" ht="12" customHeight="1" x14ac:dyDescent="0.2">
      <c r="B24" s="8" t="s">
        <v>17</v>
      </c>
      <c r="C24" s="30">
        <v>43134</v>
      </c>
      <c r="D24" s="30">
        <v>27165</v>
      </c>
      <c r="E24" s="31">
        <v>62.978161079426897</v>
      </c>
    </row>
    <row r="25" spans="2:5" s="4" customFormat="1" ht="12" customHeight="1" x14ac:dyDescent="0.2">
      <c r="B25" s="7" t="s">
        <v>18</v>
      </c>
      <c r="C25" s="24">
        <v>115925</v>
      </c>
      <c r="D25" s="24">
        <v>76649</v>
      </c>
      <c r="E25" s="25">
        <v>66.119473797714036</v>
      </c>
    </row>
    <row r="26" spans="2:5" ht="12" customHeight="1" x14ac:dyDescent="0.2">
      <c r="B26" s="7" t="s">
        <v>19</v>
      </c>
      <c r="C26" s="24">
        <v>73081</v>
      </c>
      <c r="D26" s="24">
        <v>42013</v>
      </c>
      <c r="E26" s="25">
        <v>57.488266444082591</v>
      </c>
    </row>
    <row r="27" spans="2:5" ht="12" customHeight="1" x14ac:dyDescent="0.2">
      <c r="B27" s="8" t="s">
        <v>20</v>
      </c>
      <c r="C27" s="28">
        <v>52716</v>
      </c>
      <c r="D27" s="28">
        <v>22404</v>
      </c>
      <c r="E27" s="29">
        <v>42.499430912815846</v>
      </c>
    </row>
    <row r="28" spans="2:5" ht="12" customHeight="1" x14ac:dyDescent="0.2">
      <c r="B28" s="8" t="s">
        <v>21</v>
      </c>
      <c r="C28" s="28">
        <v>20365</v>
      </c>
      <c r="D28" s="28">
        <v>19609</v>
      </c>
      <c r="E28" s="29">
        <v>96.287748588264179</v>
      </c>
    </row>
    <row r="29" spans="2:5" ht="12" customHeight="1" x14ac:dyDescent="0.2">
      <c r="B29" s="7" t="s">
        <v>22</v>
      </c>
      <c r="C29" s="26">
        <v>34542</v>
      </c>
      <c r="D29" s="26">
        <v>27702</v>
      </c>
      <c r="E29" s="27">
        <v>80.198019801980209</v>
      </c>
    </row>
    <row r="30" spans="2:5" ht="12" customHeight="1" x14ac:dyDescent="0.2">
      <c r="B30" s="8" t="s">
        <v>23</v>
      </c>
      <c r="C30" s="28">
        <v>8193</v>
      </c>
      <c r="D30" s="28">
        <v>1491</v>
      </c>
      <c r="E30" s="29">
        <v>18.198462101794213</v>
      </c>
    </row>
    <row r="31" spans="2:5" s="4" customFormat="1" ht="12" customHeight="1" x14ac:dyDescent="0.2">
      <c r="B31" s="8" t="s">
        <v>24</v>
      </c>
      <c r="C31" s="28">
        <v>26333</v>
      </c>
      <c r="D31" s="28">
        <v>26210</v>
      </c>
      <c r="E31" s="29">
        <v>99.532905479816208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>
        <v>1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8301</v>
      </c>
      <c r="D37" s="26">
        <v>6934</v>
      </c>
      <c r="E37" s="27">
        <v>83.532104565714974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2942</v>
      </c>
      <c r="D40" s="24">
        <v>2934</v>
      </c>
      <c r="E40" s="25">
        <v>99.728076138681161</v>
      </c>
    </row>
    <row r="41" spans="2:6" s="4" customFormat="1" ht="12" customHeight="1" x14ac:dyDescent="0.2">
      <c r="B41" s="8" t="s">
        <v>33</v>
      </c>
      <c r="C41" s="30">
        <v>2218</v>
      </c>
      <c r="D41" s="30">
        <v>2212</v>
      </c>
      <c r="E41" s="31">
        <v>99.729486023444551</v>
      </c>
    </row>
    <row r="42" spans="2:6" ht="12" customHeight="1" x14ac:dyDescent="0.2">
      <c r="B42" s="8" t="s">
        <v>34</v>
      </c>
      <c r="C42" s="30">
        <v>724</v>
      </c>
      <c r="D42" s="30">
        <v>722</v>
      </c>
      <c r="E42" s="31">
        <v>99.723756906077341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43104</v>
      </c>
      <c r="D44" s="24">
        <v>33449</v>
      </c>
      <c r="E44" s="25">
        <v>77.600686711210102</v>
      </c>
    </row>
    <row r="45" spans="2:6" ht="12" customHeight="1" x14ac:dyDescent="0.2">
      <c r="B45" s="7" t="s">
        <v>37</v>
      </c>
      <c r="C45" s="26">
        <v>31570</v>
      </c>
      <c r="D45" s="26">
        <v>26178</v>
      </c>
      <c r="E45" s="27">
        <v>82.92049414000634</v>
      </c>
      <c r="F45" s="5"/>
    </row>
    <row r="46" spans="2:6" ht="12" customHeight="1" x14ac:dyDescent="0.2">
      <c r="B46" s="7" t="s">
        <v>38</v>
      </c>
      <c r="C46" s="26">
        <v>614</v>
      </c>
      <c r="D46" s="26">
        <v>88</v>
      </c>
      <c r="E46" s="27">
        <v>14.332247557003258</v>
      </c>
    </row>
    <row r="47" spans="2:6" ht="12" customHeight="1" x14ac:dyDescent="0.2">
      <c r="B47" s="6" t="s">
        <v>84</v>
      </c>
      <c r="C47" s="22">
        <v>23292</v>
      </c>
      <c r="D47" s="22">
        <v>19596</v>
      </c>
      <c r="E47" s="27">
        <v>84.131890777949508</v>
      </c>
    </row>
    <row r="48" spans="2:6" ht="12" customHeight="1" x14ac:dyDescent="0.2">
      <c r="B48" s="6" t="s">
        <v>39</v>
      </c>
      <c r="C48" s="32">
        <v>10421</v>
      </c>
      <c r="D48" s="32">
        <v>7739</v>
      </c>
      <c r="E48" s="33">
        <v>74.263506381345351</v>
      </c>
    </row>
    <row r="49" spans="2:5" ht="12" customHeight="1" x14ac:dyDescent="0.2">
      <c r="B49" s="6" t="s">
        <v>40</v>
      </c>
      <c r="C49" s="32">
        <v>6743</v>
      </c>
      <c r="D49" s="32">
        <v>6570</v>
      </c>
      <c r="E49" s="33">
        <v>97.434376390330712</v>
      </c>
    </row>
    <row r="50" spans="2:5" ht="12" customHeight="1" x14ac:dyDescent="0.2">
      <c r="B50" s="9" t="s">
        <v>41</v>
      </c>
      <c r="C50" s="34">
        <v>7</v>
      </c>
      <c r="D50" s="34">
        <v>4</v>
      </c>
      <c r="E50" s="35">
        <v>57.142857142857139</v>
      </c>
    </row>
    <row r="51" spans="2:5" ht="12" customHeight="1" x14ac:dyDescent="0.2">
      <c r="B51" s="9" t="s">
        <v>42</v>
      </c>
      <c r="C51" s="34">
        <v>6736</v>
      </c>
      <c r="D51" s="34">
        <v>6566</v>
      </c>
      <c r="E51" s="35">
        <v>97.476247030878866</v>
      </c>
    </row>
    <row r="52" spans="2:5" ht="12" customHeight="1" x14ac:dyDescent="0.2">
      <c r="B52" s="6" t="s">
        <v>43</v>
      </c>
      <c r="C52" s="32">
        <v>3678</v>
      </c>
      <c r="D52" s="32">
        <v>1169</v>
      </c>
      <c r="E52" s="33">
        <v>31.783578031538877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3678</v>
      </c>
      <c r="D54" s="34">
        <v>1169</v>
      </c>
      <c r="E54" s="35">
        <v>31.783578031538877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6143</v>
      </c>
      <c r="D58" s="32">
        <v>6143</v>
      </c>
      <c r="E58" s="33">
        <v>100</v>
      </c>
    </row>
    <row r="59" spans="2:5" ht="12" customHeight="1" x14ac:dyDescent="0.2">
      <c r="B59" s="6" t="s">
        <v>48</v>
      </c>
      <c r="C59" s="32">
        <v>6143</v>
      </c>
      <c r="D59" s="32">
        <v>6143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6727</v>
      </c>
      <c r="D61" s="32">
        <v>5713</v>
      </c>
      <c r="E61" s="33">
        <v>84.926415935781179</v>
      </c>
    </row>
    <row r="62" spans="2:5" s="4" customFormat="1" ht="12" customHeight="1" x14ac:dyDescent="0.2">
      <c r="B62" s="6" t="s">
        <v>51</v>
      </c>
      <c r="C62" s="32">
        <v>6580</v>
      </c>
      <c r="D62" s="32">
        <v>5566</v>
      </c>
      <c r="E62" s="33">
        <v>84.589665653495445</v>
      </c>
    </row>
    <row r="63" spans="2:5" ht="12" customHeight="1" x14ac:dyDescent="0.2">
      <c r="B63" s="6" t="s">
        <v>90</v>
      </c>
      <c r="C63" s="32">
        <v>147</v>
      </c>
      <c r="D63" s="32">
        <v>147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141294</v>
      </c>
      <c r="D70" s="22">
        <v>26548</v>
      </c>
      <c r="E70" s="23">
        <v>18.789191331549819</v>
      </c>
    </row>
    <row r="71" spans="2:5" ht="12" customHeight="1" x14ac:dyDescent="0.2">
      <c r="B71" s="6" t="s">
        <v>57</v>
      </c>
      <c r="C71" s="32">
        <v>28904</v>
      </c>
      <c r="D71" s="32">
        <v>19</v>
      </c>
      <c r="E71" s="33">
        <v>6.573484638804318E-2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28974</v>
      </c>
      <c r="D74" s="36">
        <v>107</v>
      </c>
      <c r="E74" s="37">
        <v>0.36929661075446951</v>
      </c>
    </row>
    <row r="75" spans="2:5" ht="12" customHeight="1" x14ac:dyDescent="0.2">
      <c r="B75" s="6" t="s">
        <v>61</v>
      </c>
      <c r="C75" s="32">
        <v>-70</v>
      </c>
      <c r="D75" s="32">
        <v>-88</v>
      </c>
      <c r="E75" s="33">
        <v>125.71428571428571</v>
      </c>
    </row>
    <row r="76" spans="2:5" ht="12" customHeight="1" x14ac:dyDescent="0.2">
      <c r="B76" s="6" t="s">
        <v>62</v>
      </c>
      <c r="C76" s="32">
        <v>3566</v>
      </c>
      <c r="D76" s="32">
        <v>3527</v>
      </c>
      <c r="E76" s="33">
        <v>98.906337633202469</v>
      </c>
    </row>
    <row r="77" spans="2:5" ht="12" customHeight="1" x14ac:dyDescent="0.2">
      <c r="B77" s="6" t="s">
        <v>63</v>
      </c>
      <c r="C77" s="32">
        <v>223</v>
      </c>
      <c r="D77" s="32">
        <v>196</v>
      </c>
      <c r="E77" s="33">
        <v>87.892376681614351</v>
      </c>
    </row>
    <row r="78" spans="2:5" ht="12" customHeight="1" x14ac:dyDescent="0.2">
      <c r="B78" s="6" t="s">
        <v>64</v>
      </c>
      <c r="C78" s="32">
        <v>3343</v>
      </c>
      <c r="D78" s="32">
        <v>3331</v>
      </c>
      <c r="E78" s="33">
        <v>99.641040981154646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74</v>
      </c>
      <c r="D85" s="34">
        <v>74</v>
      </c>
      <c r="E85" s="35">
        <v>100</v>
      </c>
    </row>
    <row r="86" spans="2:5" ht="12" customHeight="1" x14ac:dyDescent="0.2">
      <c r="B86" s="9" t="s">
        <v>72</v>
      </c>
      <c r="C86" s="34">
        <v>3269</v>
      </c>
      <c r="D86" s="34">
        <v>3257</v>
      </c>
      <c r="E86" s="35">
        <v>99.632915264606908</v>
      </c>
    </row>
    <row r="87" spans="2:5" ht="12" customHeight="1" x14ac:dyDescent="0.2">
      <c r="B87" s="6" t="s">
        <v>73</v>
      </c>
      <c r="C87" s="32">
        <v>101568</v>
      </c>
      <c r="D87" s="32">
        <v>16656</v>
      </c>
      <c r="E87" s="33">
        <v>16.398865784499055</v>
      </c>
    </row>
    <row r="88" spans="2:5" ht="12" customHeight="1" x14ac:dyDescent="0.2">
      <c r="B88" s="6" t="s">
        <v>74</v>
      </c>
      <c r="C88" s="36">
        <v>3300</v>
      </c>
      <c r="D88" s="36">
        <v>2515</v>
      </c>
      <c r="E88" s="37">
        <v>76.212121212121204</v>
      </c>
    </row>
    <row r="89" spans="2:5" ht="12" customHeight="1" x14ac:dyDescent="0.2">
      <c r="B89" s="6" t="s">
        <v>75</v>
      </c>
      <c r="C89" s="32">
        <v>17572</v>
      </c>
      <c r="D89" s="32">
        <v>4383</v>
      </c>
      <c r="E89" s="33">
        <v>24.943091281584341</v>
      </c>
    </row>
    <row r="90" spans="2:5" ht="12" customHeight="1" x14ac:dyDescent="0.2">
      <c r="B90" s="6" t="s">
        <v>76</v>
      </c>
      <c r="C90" s="32">
        <v>80521</v>
      </c>
      <c r="D90" s="32">
        <v>9751</v>
      </c>
      <c r="E90" s="33">
        <v>12.109884377988351</v>
      </c>
    </row>
    <row r="91" spans="2:5" ht="12" customHeight="1" x14ac:dyDescent="0.2">
      <c r="B91" s="6" t="s">
        <v>77</v>
      </c>
      <c r="C91" s="32">
        <v>175</v>
      </c>
      <c r="D91" s="32">
        <v>7</v>
      </c>
      <c r="E91" s="33">
        <v>4</v>
      </c>
    </row>
    <row r="92" spans="2:5" ht="12" customHeight="1" x14ac:dyDescent="0.2">
      <c r="B92" s="6" t="s">
        <v>78</v>
      </c>
      <c r="C92" s="32">
        <v>7256</v>
      </c>
      <c r="D92" s="32">
        <v>6346</v>
      </c>
      <c r="E92" s="33">
        <v>87.458654906284451</v>
      </c>
    </row>
    <row r="93" spans="2:5" ht="12" customHeight="1" x14ac:dyDescent="0.2">
      <c r="B93" s="6" t="s">
        <v>86</v>
      </c>
      <c r="C93" s="22">
        <v>413</v>
      </c>
      <c r="D93" s="22">
        <v>413</v>
      </c>
      <c r="E93" s="23">
        <v>100</v>
      </c>
    </row>
    <row r="94" spans="2:5" ht="12" customHeight="1" x14ac:dyDescent="0.2">
      <c r="B94" s="6" t="s">
        <v>79</v>
      </c>
      <c r="C94" s="32">
        <v>389</v>
      </c>
      <c r="D94" s="32">
        <v>389</v>
      </c>
      <c r="E94" s="23">
        <v>100</v>
      </c>
    </row>
    <row r="95" spans="2:5" ht="12" customHeight="1" x14ac:dyDescent="0.2">
      <c r="B95" s="6" t="s">
        <v>80</v>
      </c>
      <c r="C95" s="32">
        <v>24</v>
      </c>
      <c r="D95" s="32">
        <v>24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585AA64-78BE-4461-9D53-EA179F3FDC18}"/>
    <hyperlink ref="D4" location="ŞUBAT!A1" display="Şubat" xr:uid="{5D52FBA7-A196-4F7D-BFB8-9F0BFEC70C5F}"/>
    <hyperlink ref="E4" location="MART!A1" display="Mart" xr:uid="{D4244E47-3601-4ECF-8BFD-FC23C72A3426}"/>
    <hyperlink ref="C5" location="NİSAN!A1" display="Nisan" xr:uid="{718B5812-AF81-49B2-98AC-9437934B1034}"/>
    <hyperlink ref="D5" location="MAYIS!A1" display="Mayıs" xr:uid="{67EE8A90-6B61-4B34-8E9A-5ACA71008D25}"/>
    <hyperlink ref="E5" location="HAZİRAN!A1" display="Haziran" xr:uid="{AF14670C-8FAB-4332-921D-DC0DFC74CD99}"/>
    <hyperlink ref="C6" location="TEMMUZ!A1" display="Temmuz" xr:uid="{B4170801-8BEF-42B3-ADE5-E0A02AAA11E7}"/>
    <hyperlink ref="D6" location="AĞUSTOS!A1" display="Ağustos" xr:uid="{7A554C3B-351F-41CA-A813-6AAAE252E950}"/>
    <hyperlink ref="E6" location="EYLÜL!A1" display="Eylül" xr:uid="{6BFCCEAB-55F1-4CF8-A8FE-8505C507DD84}"/>
    <hyperlink ref="C7" location="EKİM!A1" display="Ekim" xr:uid="{67C51BB7-3E0F-4F10-80EC-043233E7D532}"/>
    <hyperlink ref="D7" location="KASIM!A1" display="Kasım" xr:uid="{C948A9A7-1101-462A-A937-0F80A9E48377}"/>
    <hyperlink ref="E7" location="ARALIK!A1" display="Aralık" xr:uid="{C5BC5ED2-F7FE-4581-90A3-C02F4D1DED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48ED-EB71-498D-91AC-91460EB13B0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573217</v>
      </c>
      <c r="D10" s="22">
        <v>327043</v>
      </c>
      <c r="E10" s="23">
        <v>57.053960367539688</v>
      </c>
    </row>
    <row r="11" spans="2:5" ht="12" customHeight="1" x14ac:dyDescent="0.2">
      <c r="B11" s="7" t="s">
        <v>4</v>
      </c>
      <c r="C11" s="24">
        <v>411769</v>
      </c>
      <c r="D11" s="24">
        <v>283625</v>
      </c>
      <c r="E11" s="25">
        <v>68.879638826623662</v>
      </c>
    </row>
    <row r="12" spans="2:5" ht="12" customHeight="1" x14ac:dyDescent="0.2">
      <c r="B12" s="7" t="s">
        <v>5</v>
      </c>
      <c r="C12" s="24">
        <v>187032</v>
      </c>
      <c r="D12" s="24">
        <v>128005</v>
      </c>
      <c r="E12" s="25">
        <v>68.440159972624997</v>
      </c>
    </row>
    <row r="13" spans="2:5" ht="12" customHeight="1" x14ac:dyDescent="0.2">
      <c r="B13" s="7" t="s">
        <v>6</v>
      </c>
      <c r="C13" s="26">
        <v>158653</v>
      </c>
      <c r="D13" s="26">
        <v>114354</v>
      </c>
      <c r="E13" s="27">
        <v>72.078057143577496</v>
      </c>
    </row>
    <row r="14" spans="2:5" ht="12" customHeight="1" x14ac:dyDescent="0.2">
      <c r="B14" s="8" t="s">
        <v>7</v>
      </c>
      <c r="C14" s="28">
        <v>16297</v>
      </c>
      <c r="D14" s="28">
        <v>4961</v>
      </c>
      <c r="E14" s="29">
        <v>30.441185494262747</v>
      </c>
    </row>
    <row r="15" spans="2:5" ht="12" customHeight="1" x14ac:dyDescent="0.2">
      <c r="B15" s="8" t="s">
        <v>8</v>
      </c>
      <c r="C15" s="28">
        <v>4858</v>
      </c>
      <c r="D15" s="28">
        <v>2388</v>
      </c>
      <c r="E15" s="29">
        <v>49.156031288596132</v>
      </c>
    </row>
    <row r="16" spans="2:5" ht="12" customHeight="1" x14ac:dyDescent="0.2">
      <c r="B16" s="8" t="s">
        <v>9</v>
      </c>
      <c r="C16" s="28">
        <v>130183</v>
      </c>
      <c r="D16" s="28">
        <v>103632</v>
      </c>
      <c r="E16" s="29">
        <v>79.604863922324725</v>
      </c>
    </row>
    <row r="17" spans="2:5" ht="12" customHeight="1" x14ac:dyDescent="0.2">
      <c r="B17" s="8" t="s">
        <v>10</v>
      </c>
      <c r="C17" s="28">
        <v>7315</v>
      </c>
      <c r="D17" s="28">
        <v>3373</v>
      </c>
      <c r="E17" s="29">
        <v>46.110731373889266</v>
      </c>
    </row>
    <row r="18" spans="2:5" ht="12" customHeight="1" x14ac:dyDescent="0.2">
      <c r="B18" s="7" t="s">
        <v>11</v>
      </c>
      <c r="C18" s="24">
        <v>28379</v>
      </c>
      <c r="D18" s="24">
        <v>13651</v>
      </c>
      <c r="E18" s="25">
        <v>48.102470136368439</v>
      </c>
    </row>
    <row r="19" spans="2:5" ht="12" customHeight="1" x14ac:dyDescent="0.2">
      <c r="B19" s="8" t="s">
        <v>12</v>
      </c>
      <c r="C19" s="28">
        <v>16932</v>
      </c>
      <c r="D19" s="28">
        <v>3582</v>
      </c>
      <c r="E19" s="29">
        <v>21.155209071580437</v>
      </c>
    </row>
    <row r="20" spans="2:5" ht="12" customHeight="1" x14ac:dyDescent="0.2">
      <c r="B20" s="8" t="s">
        <v>13</v>
      </c>
      <c r="C20" s="28">
        <v>6</v>
      </c>
      <c r="D20" s="28">
        <v>-15</v>
      </c>
      <c r="E20" s="29">
        <v>-250</v>
      </c>
    </row>
    <row r="21" spans="2:5" ht="12" customHeight="1" x14ac:dyDescent="0.2">
      <c r="B21" s="8" t="s">
        <v>14</v>
      </c>
      <c r="C21" s="28">
        <v>11441</v>
      </c>
      <c r="D21" s="28">
        <v>10084</v>
      </c>
      <c r="E21" s="29">
        <v>88.139148675815051</v>
      </c>
    </row>
    <row r="22" spans="2:5" s="4" customFormat="1" ht="12" customHeight="1" x14ac:dyDescent="0.2">
      <c r="B22" s="7" t="s">
        <v>15</v>
      </c>
      <c r="C22" s="24">
        <v>43215</v>
      </c>
      <c r="D22" s="24">
        <v>26293</v>
      </c>
      <c r="E22" s="25">
        <v>60.842300127270619</v>
      </c>
    </row>
    <row r="23" spans="2:5" s="4" customFormat="1" ht="12" customHeight="1" x14ac:dyDescent="0.2">
      <c r="B23" s="8" t="s">
        <v>16</v>
      </c>
      <c r="C23" s="30">
        <v>88</v>
      </c>
      <c r="D23" s="30">
        <v>51</v>
      </c>
      <c r="E23" s="31">
        <v>57.95454545454546</v>
      </c>
    </row>
    <row r="24" spans="2:5" ht="12" customHeight="1" x14ac:dyDescent="0.2">
      <c r="B24" s="8" t="s">
        <v>17</v>
      </c>
      <c r="C24" s="30">
        <v>43127</v>
      </c>
      <c r="D24" s="30">
        <v>26242</v>
      </c>
      <c r="E24" s="31">
        <v>60.848192547591992</v>
      </c>
    </row>
    <row r="25" spans="2:5" s="4" customFormat="1" ht="12" customHeight="1" x14ac:dyDescent="0.2">
      <c r="B25" s="7" t="s">
        <v>18</v>
      </c>
      <c r="C25" s="24">
        <v>108343</v>
      </c>
      <c r="D25" s="24">
        <v>71225</v>
      </c>
      <c r="E25" s="25">
        <v>65.740287789704922</v>
      </c>
    </row>
    <row r="26" spans="2:5" ht="12" customHeight="1" x14ac:dyDescent="0.2">
      <c r="B26" s="7" t="s">
        <v>19</v>
      </c>
      <c r="C26" s="24">
        <v>69742</v>
      </c>
      <c r="D26" s="24">
        <v>39378</v>
      </c>
      <c r="E26" s="25">
        <v>56.462389951535663</v>
      </c>
    </row>
    <row r="27" spans="2:5" ht="12" customHeight="1" x14ac:dyDescent="0.2">
      <c r="B27" s="8" t="s">
        <v>20</v>
      </c>
      <c r="C27" s="28">
        <v>51691</v>
      </c>
      <c r="D27" s="28">
        <v>21980</v>
      </c>
      <c r="E27" s="29">
        <v>42.521909036389317</v>
      </c>
    </row>
    <row r="28" spans="2:5" ht="12" customHeight="1" x14ac:dyDescent="0.2">
      <c r="B28" s="8" t="s">
        <v>21</v>
      </c>
      <c r="C28" s="28">
        <v>18051</v>
      </c>
      <c r="D28" s="28">
        <v>17398</v>
      </c>
      <c r="E28" s="29">
        <v>96.382471885214116</v>
      </c>
    </row>
    <row r="29" spans="2:5" ht="12" customHeight="1" x14ac:dyDescent="0.2">
      <c r="B29" s="7" t="s">
        <v>22</v>
      </c>
      <c r="C29" s="26">
        <v>31313</v>
      </c>
      <c r="D29" s="26">
        <v>25969</v>
      </c>
      <c r="E29" s="27">
        <v>82.93360585060519</v>
      </c>
    </row>
    <row r="30" spans="2:5" ht="12" customHeight="1" x14ac:dyDescent="0.2">
      <c r="B30" s="8" t="s">
        <v>23</v>
      </c>
      <c r="C30" s="28">
        <v>6697</v>
      </c>
      <c r="D30" s="28">
        <v>1491</v>
      </c>
      <c r="E30" s="29">
        <v>22.263700164252651</v>
      </c>
    </row>
    <row r="31" spans="2:5" s="4" customFormat="1" ht="12" customHeight="1" x14ac:dyDescent="0.2">
      <c r="B31" s="8" t="s">
        <v>24</v>
      </c>
      <c r="C31" s="28">
        <v>24600</v>
      </c>
      <c r="D31" s="28">
        <v>24477</v>
      </c>
      <c r="E31" s="29">
        <v>99.5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>
        <v>1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7287</v>
      </c>
      <c r="D37" s="26">
        <v>5878</v>
      </c>
      <c r="E37" s="27">
        <v>80.664196514340603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2857</v>
      </c>
      <c r="D40" s="24">
        <v>2849</v>
      </c>
      <c r="E40" s="25">
        <v>99.719985999299965</v>
      </c>
    </row>
    <row r="41" spans="2:6" s="4" customFormat="1" ht="12" customHeight="1" x14ac:dyDescent="0.2">
      <c r="B41" s="8" t="s">
        <v>33</v>
      </c>
      <c r="C41" s="30">
        <v>2165</v>
      </c>
      <c r="D41" s="30">
        <v>2159</v>
      </c>
      <c r="E41" s="31">
        <v>99.722863741339495</v>
      </c>
    </row>
    <row r="42" spans="2:6" ht="12" customHeight="1" x14ac:dyDescent="0.2">
      <c r="B42" s="8" t="s">
        <v>34</v>
      </c>
      <c r="C42" s="30">
        <v>692</v>
      </c>
      <c r="D42" s="30">
        <v>690</v>
      </c>
      <c r="E42" s="31">
        <v>99.710982658959537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40244</v>
      </c>
      <c r="D44" s="24">
        <v>31030</v>
      </c>
      <c r="E44" s="25">
        <v>77.104661564456805</v>
      </c>
    </row>
    <row r="45" spans="2:6" ht="12" customHeight="1" x14ac:dyDescent="0.2">
      <c r="B45" s="7" t="s">
        <v>37</v>
      </c>
      <c r="C45" s="26">
        <v>29465</v>
      </c>
      <c r="D45" s="26">
        <v>24132</v>
      </c>
      <c r="E45" s="27">
        <v>81.900559986424568</v>
      </c>
      <c r="F45" s="5"/>
    </row>
    <row r="46" spans="2:6" ht="12" customHeight="1" x14ac:dyDescent="0.2">
      <c r="B46" s="7" t="s">
        <v>38</v>
      </c>
      <c r="C46" s="26">
        <v>613</v>
      </c>
      <c r="D46" s="26">
        <v>91</v>
      </c>
      <c r="E46" s="27">
        <v>14.845024469820556</v>
      </c>
    </row>
    <row r="47" spans="2:6" ht="12" customHeight="1" x14ac:dyDescent="0.2">
      <c r="B47" s="6" t="s">
        <v>84</v>
      </c>
      <c r="C47" s="22">
        <v>21915</v>
      </c>
      <c r="D47" s="22">
        <v>18188</v>
      </c>
      <c r="E47" s="27">
        <v>82.993383527264427</v>
      </c>
    </row>
    <row r="48" spans="2:6" ht="12" customHeight="1" x14ac:dyDescent="0.2">
      <c r="B48" s="6" t="s">
        <v>39</v>
      </c>
      <c r="C48" s="32">
        <v>9860</v>
      </c>
      <c r="D48" s="32">
        <v>7120</v>
      </c>
      <c r="E48" s="33">
        <v>72.210953346855987</v>
      </c>
    </row>
    <row r="49" spans="2:5" ht="12" customHeight="1" x14ac:dyDescent="0.2">
      <c r="B49" s="6" t="s">
        <v>40</v>
      </c>
      <c r="C49" s="32">
        <v>6144</v>
      </c>
      <c r="D49" s="32">
        <v>5984</v>
      </c>
      <c r="E49" s="33">
        <v>97.395833333333343</v>
      </c>
    </row>
    <row r="50" spans="2:5" ht="12" customHeight="1" x14ac:dyDescent="0.2">
      <c r="B50" s="9" t="s">
        <v>41</v>
      </c>
      <c r="C50" s="34">
        <v>6</v>
      </c>
      <c r="D50" s="34">
        <v>3</v>
      </c>
      <c r="E50" s="35">
        <v>50</v>
      </c>
    </row>
    <row r="51" spans="2:5" ht="12" customHeight="1" x14ac:dyDescent="0.2">
      <c r="B51" s="9" t="s">
        <v>42</v>
      </c>
      <c r="C51" s="34">
        <v>6138</v>
      </c>
      <c r="D51" s="34">
        <v>5981</v>
      </c>
      <c r="E51" s="35">
        <v>97.442163571195834</v>
      </c>
    </row>
    <row r="52" spans="2:5" ht="12" customHeight="1" x14ac:dyDescent="0.2">
      <c r="B52" s="6" t="s">
        <v>43</v>
      </c>
      <c r="C52" s="32">
        <v>3716</v>
      </c>
      <c r="D52" s="32">
        <v>1136</v>
      </c>
      <c r="E52" s="33">
        <v>30.570505920344456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3716</v>
      </c>
      <c r="D54" s="34">
        <v>1136</v>
      </c>
      <c r="E54" s="35">
        <v>30.570505920344456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5908</v>
      </c>
      <c r="D58" s="32">
        <v>5908</v>
      </c>
      <c r="E58" s="33">
        <v>100</v>
      </c>
    </row>
    <row r="59" spans="2:5" ht="12" customHeight="1" x14ac:dyDescent="0.2">
      <c r="B59" s="6" t="s">
        <v>48</v>
      </c>
      <c r="C59" s="32">
        <v>5908</v>
      </c>
      <c r="D59" s="32">
        <v>5908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6145</v>
      </c>
      <c r="D61" s="32">
        <v>5158</v>
      </c>
      <c r="E61" s="33">
        <v>83.938161106590726</v>
      </c>
    </row>
    <row r="62" spans="2:5" s="4" customFormat="1" ht="12" customHeight="1" x14ac:dyDescent="0.2">
      <c r="B62" s="6" t="s">
        <v>51</v>
      </c>
      <c r="C62" s="32">
        <v>5998</v>
      </c>
      <c r="D62" s="32">
        <v>5011</v>
      </c>
      <c r="E62" s="33">
        <v>83.544514838279426</v>
      </c>
    </row>
    <row r="63" spans="2:5" ht="12" customHeight="1" x14ac:dyDescent="0.2">
      <c r="B63" s="6" t="s">
        <v>90</v>
      </c>
      <c r="C63" s="32">
        <v>147</v>
      </c>
      <c r="D63" s="32">
        <v>147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139149</v>
      </c>
      <c r="D70" s="22">
        <v>24846</v>
      </c>
      <c r="E70" s="23">
        <v>17.855679882715648</v>
      </c>
    </row>
    <row r="71" spans="2:5" ht="12" customHeight="1" x14ac:dyDescent="0.2">
      <c r="B71" s="6" t="s">
        <v>57</v>
      </c>
      <c r="C71" s="32">
        <v>28787</v>
      </c>
      <c r="D71" s="32">
        <v>-11</v>
      </c>
      <c r="E71" s="33">
        <v>-3.8211692777990067E-2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28879</v>
      </c>
      <c r="D74" s="36">
        <v>99</v>
      </c>
      <c r="E74" s="37">
        <v>0.34280965407389452</v>
      </c>
    </row>
    <row r="75" spans="2:5" ht="12" customHeight="1" x14ac:dyDescent="0.2">
      <c r="B75" s="6" t="s">
        <v>61</v>
      </c>
      <c r="C75" s="32">
        <v>-92</v>
      </c>
      <c r="D75" s="32">
        <v>-110</v>
      </c>
      <c r="E75" s="33">
        <v>119.56521739130434</v>
      </c>
    </row>
    <row r="76" spans="2:5" ht="12" customHeight="1" x14ac:dyDescent="0.2">
      <c r="B76" s="6" t="s">
        <v>62</v>
      </c>
      <c r="C76" s="32">
        <v>3337</v>
      </c>
      <c r="D76" s="32">
        <v>3299</v>
      </c>
      <c r="E76" s="33">
        <v>98.861252622115671</v>
      </c>
    </row>
    <row r="77" spans="2:5" ht="12" customHeight="1" x14ac:dyDescent="0.2">
      <c r="B77" s="6" t="s">
        <v>63</v>
      </c>
      <c r="C77" s="32">
        <v>221</v>
      </c>
      <c r="D77" s="32">
        <v>194</v>
      </c>
      <c r="E77" s="33">
        <v>87.782805429864254</v>
      </c>
    </row>
    <row r="78" spans="2:5" ht="12" customHeight="1" x14ac:dyDescent="0.2">
      <c r="B78" s="6" t="s">
        <v>64</v>
      </c>
      <c r="C78" s="32">
        <v>3116</v>
      </c>
      <c r="D78" s="32">
        <v>3105</v>
      </c>
      <c r="E78" s="33">
        <v>99.646983311938385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58</v>
      </c>
      <c r="D85" s="34">
        <v>58</v>
      </c>
      <c r="E85" s="35">
        <v>100</v>
      </c>
    </row>
    <row r="86" spans="2:5" ht="12" customHeight="1" x14ac:dyDescent="0.2">
      <c r="B86" s="9" t="s">
        <v>72</v>
      </c>
      <c r="C86" s="34">
        <v>3058</v>
      </c>
      <c r="D86" s="34">
        <v>3047</v>
      </c>
      <c r="E86" s="35">
        <v>99.64028776978418</v>
      </c>
    </row>
    <row r="87" spans="2:5" ht="12" customHeight="1" x14ac:dyDescent="0.2">
      <c r="B87" s="6" t="s">
        <v>73</v>
      </c>
      <c r="C87" s="32">
        <v>100212</v>
      </c>
      <c r="D87" s="32">
        <v>15653</v>
      </c>
      <c r="E87" s="33">
        <v>15.619885842014927</v>
      </c>
    </row>
    <row r="88" spans="2:5" ht="12" customHeight="1" x14ac:dyDescent="0.2">
      <c r="B88" s="6" t="s">
        <v>74</v>
      </c>
      <c r="C88" s="36">
        <v>3131</v>
      </c>
      <c r="D88" s="36">
        <v>2346</v>
      </c>
      <c r="E88" s="37">
        <v>74.928137975087822</v>
      </c>
    </row>
    <row r="89" spans="2:5" ht="12" customHeight="1" x14ac:dyDescent="0.2">
      <c r="B89" s="6" t="s">
        <v>75</v>
      </c>
      <c r="C89" s="32">
        <v>17088</v>
      </c>
      <c r="D89" s="32">
        <v>4002</v>
      </c>
      <c r="E89" s="33">
        <v>23.41994382022472</v>
      </c>
    </row>
    <row r="90" spans="2:5" ht="12" customHeight="1" x14ac:dyDescent="0.2">
      <c r="B90" s="6" t="s">
        <v>76</v>
      </c>
      <c r="C90" s="32">
        <v>79818</v>
      </c>
      <c r="D90" s="32">
        <v>9298</v>
      </c>
      <c r="E90" s="33">
        <v>11.649001478363276</v>
      </c>
    </row>
    <row r="91" spans="2:5" ht="12" customHeight="1" x14ac:dyDescent="0.2">
      <c r="B91" s="6" t="s">
        <v>77</v>
      </c>
      <c r="C91" s="32">
        <v>175</v>
      </c>
      <c r="D91" s="32">
        <v>7</v>
      </c>
      <c r="E91" s="33">
        <v>4</v>
      </c>
    </row>
    <row r="92" spans="2:5" ht="12" customHeight="1" x14ac:dyDescent="0.2">
      <c r="B92" s="6" t="s">
        <v>78</v>
      </c>
      <c r="C92" s="32">
        <v>6813</v>
      </c>
      <c r="D92" s="32">
        <v>5905</v>
      </c>
      <c r="E92" s="33">
        <v>86.672537795391165</v>
      </c>
    </row>
    <row r="93" spans="2:5" ht="12" customHeight="1" x14ac:dyDescent="0.2">
      <c r="B93" s="6" t="s">
        <v>86</v>
      </c>
      <c r="C93" s="22">
        <v>383</v>
      </c>
      <c r="D93" s="22">
        <v>383</v>
      </c>
      <c r="E93" s="23">
        <v>100</v>
      </c>
    </row>
    <row r="94" spans="2:5" ht="12" customHeight="1" x14ac:dyDescent="0.2">
      <c r="B94" s="6" t="s">
        <v>79</v>
      </c>
      <c r="C94" s="32">
        <v>359</v>
      </c>
      <c r="D94" s="32">
        <v>359</v>
      </c>
      <c r="E94" s="23">
        <v>100</v>
      </c>
    </row>
    <row r="95" spans="2:5" ht="12" customHeight="1" x14ac:dyDescent="0.2">
      <c r="B95" s="6" t="s">
        <v>80</v>
      </c>
      <c r="C95" s="32">
        <v>24</v>
      </c>
      <c r="D95" s="32">
        <v>24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ED0AF9F-F8E3-4C5F-8333-5AFBE037B394}"/>
    <hyperlink ref="D4" location="ŞUBAT!A1" display="Şubat" xr:uid="{85540ECF-1B7E-49E1-95D9-CDAF63813D1C}"/>
    <hyperlink ref="E4" location="MART!A1" display="Mart" xr:uid="{D7E405BC-E5A0-4D55-99E8-50043D1ED1E2}"/>
    <hyperlink ref="C5" location="NİSAN!A1" display="Nisan" xr:uid="{D11252DB-832C-45E2-9DD4-DBD15F18B521}"/>
    <hyperlink ref="D5" location="MAYIS!A1" display="Mayıs" xr:uid="{BC0068D1-2D9C-4A2D-A019-C87B54B088D3}"/>
    <hyperlink ref="E5" location="HAZİRAN!A1" display="Haziran" xr:uid="{CE66B965-FB0B-453E-9C1B-2976A4363C67}"/>
    <hyperlink ref="C6" location="TEMMUZ!A1" display="Temmuz" xr:uid="{2B29E0D8-1BAD-432F-87BA-B77D90315A0D}"/>
    <hyperlink ref="D6" location="AĞUSTOS!A1" display="Ağustos" xr:uid="{475A2B60-D2D8-4DC7-9D69-D5C3ED3FFC24}"/>
    <hyperlink ref="E6" location="EYLÜL!A1" display="Eylül" xr:uid="{1A946D37-4EA8-4C8B-9424-045CE298F48E}"/>
    <hyperlink ref="C7" location="EKİM!A1" display="Ekim" xr:uid="{BD390594-19A1-4537-B8DA-B5F00684CFFF}"/>
    <hyperlink ref="D7" location="KASIM!A1" display="Kasım" xr:uid="{111A4220-DAE5-475E-9083-36C4C558DD45}"/>
    <hyperlink ref="E7" location="ARALIK!A1" display="Aralık" xr:uid="{BF4756B4-5000-4154-AF85-43FF8913B6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DE4-5F49-4E75-89A7-AE8DEC17F5B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539529</v>
      </c>
      <c r="D10" s="22">
        <v>287564</v>
      </c>
      <c r="E10" s="23">
        <v>53.299081235670378</v>
      </c>
    </row>
    <row r="11" spans="2:5" ht="12" customHeight="1" x14ac:dyDescent="0.2">
      <c r="B11" s="7" t="s">
        <v>4</v>
      </c>
      <c r="C11" s="24">
        <v>382872</v>
      </c>
      <c r="D11" s="24">
        <v>248269</v>
      </c>
      <c r="E11" s="25">
        <v>64.843864267953776</v>
      </c>
    </row>
    <row r="12" spans="2:5" ht="12" customHeight="1" x14ac:dyDescent="0.2">
      <c r="B12" s="7" t="s">
        <v>5</v>
      </c>
      <c r="C12" s="24">
        <v>173034</v>
      </c>
      <c r="D12" s="24">
        <v>111781</v>
      </c>
      <c r="E12" s="25">
        <v>64.600598726261893</v>
      </c>
    </row>
    <row r="13" spans="2:5" ht="12" customHeight="1" x14ac:dyDescent="0.2">
      <c r="B13" s="7" t="s">
        <v>6</v>
      </c>
      <c r="C13" s="26">
        <v>144659</v>
      </c>
      <c r="D13" s="26">
        <v>98888</v>
      </c>
      <c r="E13" s="27">
        <v>68.359383100947753</v>
      </c>
    </row>
    <row r="14" spans="2:5" ht="12" customHeight="1" x14ac:dyDescent="0.2">
      <c r="B14" s="8" t="s">
        <v>7</v>
      </c>
      <c r="C14" s="28">
        <v>16311</v>
      </c>
      <c r="D14" s="28">
        <v>4490</v>
      </c>
      <c r="E14" s="29">
        <v>27.527435472993684</v>
      </c>
    </row>
    <row r="15" spans="2:5" ht="12" customHeight="1" x14ac:dyDescent="0.2">
      <c r="B15" s="8" t="s">
        <v>8</v>
      </c>
      <c r="C15" s="28">
        <v>4828</v>
      </c>
      <c r="D15" s="28">
        <v>2281</v>
      </c>
      <c r="E15" s="29">
        <v>47.24523612261806</v>
      </c>
    </row>
    <row r="16" spans="2:5" ht="12" customHeight="1" x14ac:dyDescent="0.2">
      <c r="B16" s="8" t="s">
        <v>9</v>
      </c>
      <c r="C16" s="28">
        <v>116187</v>
      </c>
      <c r="D16" s="28">
        <v>88812</v>
      </c>
      <c r="E16" s="29">
        <v>76.438844276898436</v>
      </c>
    </row>
    <row r="17" spans="2:5" ht="12" customHeight="1" x14ac:dyDescent="0.2">
      <c r="B17" s="8" t="s">
        <v>10</v>
      </c>
      <c r="C17" s="28">
        <v>7333</v>
      </c>
      <c r="D17" s="28">
        <v>3305</v>
      </c>
      <c r="E17" s="29">
        <v>45.07023046502114</v>
      </c>
    </row>
    <row r="18" spans="2:5" ht="12" customHeight="1" x14ac:dyDescent="0.2">
      <c r="B18" s="7" t="s">
        <v>11</v>
      </c>
      <c r="C18" s="24">
        <v>28375</v>
      </c>
      <c r="D18" s="24">
        <v>12893</v>
      </c>
      <c r="E18" s="25">
        <v>45.437885462555066</v>
      </c>
    </row>
    <row r="19" spans="2:5" ht="12" customHeight="1" x14ac:dyDescent="0.2">
      <c r="B19" s="8" t="s">
        <v>12</v>
      </c>
      <c r="C19" s="28">
        <v>16936</v>
      </c>
      <c r="D19" s="28">
        <v>2963</v>
      </c>
      <c r="E19" s="29">
        <v>17.495276334435523</v>
      </c>
    </row>
    <row r="20" spans="2:5" ht="12" customHeight="1" x14ac:dyDescent="0.2">
      <c r="B20" s="8" t="s">
        <v>13</v>
      </c>
      <c r="C20" s="28">
        <v>2</v>
      </c>
      <c r="D20" s="28">
        <v>-19</v>
      </c>
      <c r="E20" s="29">
        <v>-950</v>
      </c>
    </row>
    <row r="21" spans="2:5" ht="12" customHeight="1" x14ac:dyDescent="0.2">
      <c r="B21" s="8" t="s">
        <v>14</v>
      </c>
      <c r="C21" s="28">
        <v>11437</v>
      </c>
      <c r="D21" s="28">
        <v>9949</v>
      </c>
      <c r="E21" s="29">
        <v>86.989595173559493</v>
      </c>
    </row>
    <row r="22" spans="2:5" s="4" customFormat="1" ht="12" customHeight="1" x14ac:dyDescent="0.2">
      <c r="B22" s="7" t="s">
        <v>15</v>
      </c>
      <c r="C22" s="24">
        <v>43153</v>
      </c>
      <c r="D22" s="24">
        <v>24746</v>
      </c>
      <c r="E22" s="25">
        <v>57.344796422033227</v>
      </c>
    </row>
    <row r="23" spans="2:5" s="4" customFormat="1" ht="12" customHeight="1" x14ac:dyDescent="0.2">
      <c r="B23" s="8" t="s">
        <v>16</v>
      </c>
      <c r="C23" s="30">
        <v>87</v>
      </c>
      <c r="D23" s="30">
        <v>51</v>
      </c>
      <c r="E23" s="31">
        <v>58.620689655172406</v>
      </c>
    </row>
    <row r="24" spans="2:5" ht="12" customHeight="1" x14ac:dyDescent="0.2">
      <c r="B24" s="8" t="s">
        <v>17</v>
      </c>
      <c r="C24" s="30">
        <v>43066</v>
      </c>
      <c r="D24" s="30">
        <v>24695</v>
      </c>
      <c r="E24" s="31">
        <v>57.342218919797517</v>
      </c>
    </row>
    <row r="25" spans="2:5" s="4" customFormat="1" ht="12" customHeight="1" x14ac:dyDescent="0.2">
      <c r="B25" s="7" t="s">
        <v>18</v>
      </c>
      <c r="C25" s="24">
        <v>100278</v>
      </c>
      <c r="D25" s="24">
        <v>60216</v>
      </c>
      <c r="E25" s="25">
        <v>60.04906360318315</v>
      </c>
    </row>
    <row r="26" spans="2:5" ht="12" customHeight="1" x14ac:dyDescent="0.2">
      <c r="B26" s="7" t="s">
        <v>19</v>
      </c>
      <c r="C26" s="24">
        <v>64296</v>
      </c>
      <c r="D26" s="24">
        <v>31677</v>
      </c>
      <c r="E26" s="25">
        <v>49.267450541246731</v>
      </c>
    </row>
    <row r="27" spans="2:5" ht="12" customHeight="1" x14ac:dyDescent="0.2">
      <c r="B27" s="8" t="s">
        <v>20</v>
      </c>
      <c r="C27" s="28">
        <v>50469</v>
      </c>
      <c r="D27" s="28">
        <v>19583</v>
      </c>
      <c r="E27" s="29">
        <v>38.80203689393489</v>
      </c>
    </row>
    <row r="28" spans="2:5" ht="12" customHeight="1" x14ac:dyDescent="0.2">
      <c r="B28" s="8" t="s">
        <v>21</v>
      </c>
      <c r="C28" s="28">
        <v>13827</v>
      </c>
      <c r="D28" s="28">
        <v>12094</v>
      </c>
      <c r="E28" s="29">
        <v>87.466550951037831</v>
      </c>
    </row>
    <row r="29" spans="2:5" ht="12" customHeight="1" x14ac:dyDescent="0.2">
      <c r="B29" s="7" t="s">
        <v>22</v>
      </c>
      <c r="C29" s="26">
        <v>29352</v>
      </c>
      <c r="D29" s="26">
        <v>23494</v>
      </c>
      <c r="E29" s="27">
        <v>80.042245843554099</v>
      </c>
    </row>
    <row r="30" spans="2:5" ht="12" customHeight="1" x14ac:dyDescent="0.2">
      <c r="B30" s="8" t="s">
        <v>23</v>
      </c>
      <c r="C30" s="28">
        <v>7016</v>
      </c>
      <c r="D30" s="28">
        <v>1296</v>
      </c>
      <c r="E30" s="29">
        <v>18.472063854047889</v>
      </c>
    </row>
    <row r="31" spans="2:5" s="4" customFormat="1" ht="12" customHeight="1" x14ac:dyDescent="0.2">
      <c r="B31" s="8" t="s">
        <v>24</v>
      </c>
      <c r="C31" s="28">
        <v>22320</v>
      </c>
      <c r="D31" s="28">
        <v>22197</v>
      </c>
      <c r="E31" s="29">
        <v>99.4489247311828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>
        <v>1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6629</v>
      </c>
      <c r="D37" s="26">
        <v>5045</v>
      </c>
      <c r="E37" s="27">
        <v>76.104993211645805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2717</v>
      </c>
      <c r="D40" s="24">
        <v>2709</v>
      </c>
      <c r="E40" s="25">
        <v>99.705557600294441</v>
      </c>
    </row>
    <row r="41" spans="2:6" s="4" customFormat="1" ht="12" customHeight="1" x14ac:dyDescent="0.2">
      <c r="B41" s="8" t="s">
        <v>33</v>
      </c>
      <c r="C41" s="30">
        <v>2050</v>
      </c>
      <c r="D41" s="30">
        <v>2043</v>
      </c>
      <c r="E41" s="31">
        <v>99.658536585365852</v>
      </c>
    </row>
    <row r="42" spans="2:6" ht="12" customHeight="1" x14ac:dyDescent="0.2">
      <c r="B42" s="8" t="s">
        <v>34</v>
      </c>
      <c r="C42" s="30">
        <v>667</v>
      </c>
      <c r="D42" s="30">
        <v>666</v>
      </c>
      <c r="E42" s="31">
        <v>99.850074962518747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36258</v>
      </c>
      <c r="D44" s="24">
        <v>27190</v>
      </c>
      <c r="E44" s="25">
        <v>74.990346957912735</v>
      </c>
    </row>
    <row r="45" spans="2:6" ht="12" customHeight="1" x14ac:dyDescent="0.2">
      <c r="B45" s="7" t="s">
        <v>37</v>
      </c>
      <c r="C45" s="26">
        <v>26817</v>
      </c>
      <c r="D45" s="26">
        <v>21549</v>
      </c>
      <c r="E45" s="27">
        <v>80.355744490435171</v>
      </c>
      <c r="F45" s="5"/>
    </row>
    <row r="46" spans="2:6" ht="12" customHeight="1" x14ac:dyDescent="0.2">
      <c r="B46" s="7" t="s">
        <v>38</v>
      </c>
      <c r="C46" s="26">
        <v>615</v>
      </c>
      <c r="D46" s="26">
        <v>78</v>
      </c>
      <c r="E46" s="27">
        <v>12.682926829268293</v>
      </c>
    </row>
    <row r="47" spans="2:6" ht="12" customHeight="1" x14ac:dyDescent="0.2">
      <c r="B47" s="6" t="s">
        <v>84</v>
      </c>
      <c r="C47" s="22">
        <v>20433</v>
      </c>
      <c r="D47" s="22">
        <v>16570</v>
      </c>
      <c r="E47" s="27">
        <v>81.094308226887875</v>
      </c>
    </row>
    <row r="48" spans="2:6" ht="12" customHeight="1" x14ac:dyDescent="0.2">
      <c r="B48" s="6" t="s">
        <v>39</v>
      </c>
      <c r="C48" s="32">
        <v>9182</v>
      </c>
      <c r="D48" s="32">
        <v>6304</v>
      </c>
      <c r="E48" s="33">
        <v>68.656066216510567</v>
      </c>
    </row>
    <row r="49" spans="2:5" ht="12" customHeight="1" x14ac:dyDescent="0.2">
      <c r="B49" s="6" t="s">
        <v>40</v>
      </c>
      <c r="C49" s="32">
        <v>5449</v>
      </c>
      <c r="D49" s="32">
        <v>5289</v>
      </c>
      <c r="E49" s="33">
        <v>97.063681409432917</v>
      </c>
    </row>
    <row r="50" spans="2:5" ht="12" customHeight="1" x14ac:dyDescent="0.2">
      <c r="B50" s="9" t="s">
        <v>41</v>
      </c>
      <c r="C50" s="34">
        <v>6</v>
      </c>
      <c r="D50" s="34">
        <v>3</v>
      </c>
      <c r="E50" s="35">
        <v>50</v>
      </c>
    </row>
    <row r="51" spans="2:5" ht="12" customHeight="1" x14ac:dyDescent="0.2">
      <c r="B51" s="9" t="s">
        <v>42</v>
      </c>
      <c r="C51" s="34">
        <v>5443</v>
      </c>
      <c r="D51" s="34">
        <v>5286</v>
      </c>
      <c r="E51" s="35">
        <v>97.115561271357706</v>
      </c>
    </row>
    <row r="52" spans="2:5" ht="12" customHeight="1" x14ac:dyDescent="0.2">
      <c r="B52" s="6" t="s">
        <v>43</v>
      </c>
      <c r="C52" s="32">
        <v>3733</v>
      </c>
      <c r="D52" s="32">
        <v>1015</v>
      </c>
      <c r="E52" s="33">
        <v>27.189927672113583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3733</v>
      </c>
      <c r="D54" s="34">
        <v>1015</v>
      </c>
      <c r="E54" s="35">
        <v>27.189927672113583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5674</v>
      </c>
      <c r="D58" s="32">
        <v>5674</v>
      </c>
      <c r="E58" s="33">
        <v>100</v>
      </c>
    </row>
    <row r="59" spans="2:5" ht="12" customHeight="1" x14ac:dyDescent="0.2">
      <c r="B59" s="6" t="s">
        <v>48</v>
      </c>
      <c r="C59" s="32">
        <v>5674</v>
      </c>
      <c r="D59" s="32">
        <v>5674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5575</v>
      </c>
      <c r="D61" s="32">
        <v>4590</v>
      </c>
      <c r="E61" s="33">
        <v>82.331838565022423</v>
      </c>
    </row>
    <row r="62" spans="2:5" s="4" customFormat="1" ht="12" customHeight="1" x14ac:dyDescent="0.2">
      <c r="B62" s="6" t="s">
        <v>51</v>
      </c>
      <c r="C62" s="32">
        <v>5429</v>
      </c>
      <c r="D62" s="32">
        <v>4444</v>
      </c>
      <c r="E62" s="33">
        <v>81.856695524037576</v>
      </c>
    </row>
    <row r="63" spans="2:5" ht="12" customHeight="1" x14ac:dyDescent="0.2">
      <c r="B63" s="6" t="s">
        <v>90</v>
      </c>
      <c r="C63" s="32">
        <v>146</v>
      </c>
      <c r="D63" s="32">
        <v>146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135848</v>
      </c>
      <c r="D70" s="22">
        <v>22349</v>
      </c>
      <c r="E70" s="23">
        <v>16.451475178140274</v>
      </c>
    </row>
    <row r="71" spans="2:5" ht="12" customHeight="1" x14ac:dyDescent="0.2">
      <c r="B71" s="6" t="s">
        <v>57</v>
      </c>
      <c r="C71" s="32">
        <v>28721</v>
      </c>
      <c r="D71" s="32">
        <v>-27</v>
      </c>
      <c r="E71" s="33">
        <v>-9.4007868806796416E-2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28818</v>
      </c>
      <c r="D74" s="36">
        <v>88</v>
      </c>
      <c r="E74" s="37">
        <v>0.30536470261642029</v>
      </c>
    </row>
    <row r="75" spans="2:5" ht="12" customHeight="1" x14ac:dyDescent="0.2">
      <c r="B75" s="6" t="s">
        <v>61</v>
      </c>
      <c r="C75" s="32">
        <v>-97</v>
      </c>
      <c r="D75" s="32">
        <v>-115</v>
      </c>
      <c r="E75" s="33">
        <v>118.55670103092784</v>
      </c>
    </row>
    <row r="76" spans="2:5" ht="12" customHeight="1" x14ac:dyDescent="0.2">
      <c r="B76" s="6" t="s">
        <v>62</v>
      </c>
      <c r="C76" s="32">
        <v>3049</v>
      </c>
      <c r="D76" s="32">
        <v>3011</v>
      </c>
      <c r="E76" s="33">
        <v>98.753689734339119</v>
      </c>
    </row>
    <row r="77" spans="2:5" ht="12" customHeight="1" x14ac:dyDescent="0.2">
      <c r="B77" s="6" t="s">
        <v>63</v>
      </c>
      <c r="C77" s="32">
        <v>221</v>
      </c>
      <c r="D77" s="32">
        <v>194</v>
      </c>
      <c r="E77" s="33">
        <v>87.782805429864254</v>
      </c>
    </row>
    <row r="78" spans="2:5" ht="12" customHeight="1" x14ac:dyDescent="0.2">
      <c r="B78" s="6" t="s">
        <v>64</v>
      </c>
      <c r="C78" s="32">
        <v>2828</v>
      </c>
      <c r="D78" s="32">
        <v>2817</v>
      </c>
      <c r="E78" s="33">
        <v>99.611032531824605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49</v>
      </c>
      <c r="D85" s="34">
        <v>49</v>
      </c>
      <c r="E85" s="35">
        <v>100</v>
      </c>
    </row>
    <row r="86" spans="2:5" ht="12" customHeight="1" x14ac:dyDescent="0.2">
      <c r="B86" s="9" t="s">
        <v>72</v>
      </c>
      <c r="C86" s="34">
        <v>2779</v>
      </c>
      <c r="D86" s="34">
        <v>2768</v>
      </c>
      <c r="E86" s="35">
        <v>99.604174163368114</v>
      </c>
    </row>
    <row r="87" spans="2:5" ht="12" customHeight="1" x14ac:dyDescent="0.2">
      <c r="B87" s="6" t="s">
        <v>73</v>
      </c>
      <c r="C87" s="32">
        <v>97694</v>
      </c>
      <c r="D87" s="32">
        <v>13892</v>
      </c>
      <c r="E87" s="33">
        <v>14.219911151145414</v>
      </c>
    </row>
    <row r="88" spans="2:5" ht="12" customHeight="1" x14ac:dyDescent="0.2">
      <c r="B88" s="6" t="s">
        <v>74</v>
      </c>
      <c r="C88" s="36">
        <v>2898</v>
      </c>
      <c r="D88" s="36">
        <v>2116</v>
      </c>
      <c r="E88" s="37">
        <v>73.015873015873012</v>
      </c>
    </row>
    <row r="89" spans="2:5" ht="12" customHeight="1" x14ac:dyDescent="0.2">
      <c r="B89" s="6" t="s">
        <v>75</v>
      </c>
      <c r="C89" s="32">
        <v>15962</v>
      </c>
      <c r="D89" s="32">
        <v>3597</v>
      </c>
      <c r="E89" s="33">
        <v>22.534770078937477</v>
      </c>
    </row>
    <row r="90" spans="2:5" ht="12" customHeight="1" x14ac:dyDescent="0.2">
      <c r="B90" s="6" t="s">
        <v>76</v>
      </c>
      <c r="C90" s="32">
        <v>78659</v>
      </c>
      <c r="D90" s="32">
        <v>8172</v>
      </c>
      <c r="E90" s="33">
        <v>10.389148094941456</v>
      </c>
    </row>
    <row r="91" spans="2:5" ht="12" customHeight="1" x14ac:dyDescent="0.2">
      <c r="B91" s="6" t="s">
        <v>77</v>
      </c>
      <c r="C91" s="32">
        <v>175</v>
      </c>
      <c r="D91" s="32">
        <v>7</v>
      </c>
      <c r="E91" s="33">
        <v>4</v>
      </c>
    </row>
    <row r="92" spans="2:5" ht="12" customHeight="1" x14ac:dyDescent="0.2">
      <c r="B92" s="6" t="s">
        <v>78</v>
      </c>
      <c r="C92" s="32">
        <v>6384</v>
      </c>
      <c r="D92" s="32">
        <v>5473</v>
      </c>
      <c r="E92" s="33">
        <v>85.729949874686724</v>
      </c>
    </row>
    <row r="93" spans="2:5" ht="12" customHeight="1" x14ac:dyDescent="0.2">
      <c r="B93" s="6" t="s">
        <v>86</v>
      </c>
      <c r="C93" s="22">
        <v>375</v>
      </c>
      <c r="D93" s="22">
        <v>375</v>
      </c>
      <c r="E93" s="23">
        <v>100</v>
      </c>
    </row>
    <row r="94" spans="2:5" ht="12" customHeight="1" x14ac:dyDescent="0.2">
      <c r="B94" s="6" t="s">
        <v>79</v>
      </c>
      <c r="C94" s="32">
        <v>351</v>
      </c>
      <c r="D94" s="32">
        <v>351</v>
      </c>
      <c r="E94" s="23">
        <v>100</v>
      </c>
    </row>
    <row r="95" spans="2:5" ht="12" customHeight="1" x14ac:dyDescent="0.2">
      <c r="B95" s="6" t="s">
        <v>80</v>
      </c>
      <c r="C95" s="32">
        <v>24</v>
      </c>
      <c r="D95" s="32">
        <v>24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43FB563-FCFC-4ED1-93EC-44D7B17857F1}"/>
    <hyperlink ref="D4" location="ŞUBAT!A1" display="Şubat" xr:uid="{9674EB15-826D-432A-A7FA-CD6BEDFDE66D}"/>
    <hyperlink ref="E4" location="MART!A1" display="Mart" xr:uid="{D141D36E-D1DB-46A7-A5AA-22159A86377E}"/>
    <hyperlink ref="C5" location="NİSAN!A1" display="Nisan" xr:uid="{BF23CF3B-AB0A-492E-A40E-6CBF8B395301}"/>
    <hyperlink ref="D5" location="MAYIS!A1" display="Mayıs" xr:uid="{6766AD3C-2212-4128-981A-30D4FFE1E99D}"/>
    <hyperlink ref="E5" location="HAZİRAN!A1" display="Haziran" xr:uid="{7EB669FE-B90E-44B2-9B03-1900F4E71770}"/>
    <hyperlink ref="C6" location="TEMMUZ!A1" display="Temmuz" xr:uid="{25C4EE1D-9A0C-4859-BF79-103E1296348A}"/>
    <hyperlink ref="D6" location="AĞUSTOS!A1" display="Ağustos" xr:uid="{086B4B13-3FCA-43B0-9F89-E96954A87CD4}"/>
    <hyperlink ref="E6" location="EYLÜL!A1" display="Eylül" xr:uid="{F79838C2-7D99-45A8-BB53-66E755C0E06E}"/>
    <hyperlink ref="C7" location="EKİM!A1" display="Ekim" xr:uid="{3A395A52-CDBC-4560-ABA9-224E8197743F}"/>
    <hyperlink ref="D7" location="KASIM!A1" display="Kasım" xr:uid="{81AF89FD-93AC-48F0-A253-BCEBBAF215CF}"/>
    <hyperlink ref="E7" location="ARALIK!A1" display="Aralık" xr:uid="{8A10728E-FAE8-462C-BD11-5C9F5FDE093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E0A-F7B0-4846-A2CC-C9931417227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501968</v>
      </c>
      <c r="D10" s="22">
        <v>245219</v>
      </c>
      <c r="E10" s="23">
        <v>48.851520415644025</v>
      </c>
    </row>
    <row r="11" spans="2:5" ht="12" customHeight="1" x14ac:dyDescent="0.2">
      <c r="B11" s="7" t="s">
        <v>4</v>
      </c>
      <c r="C11" s="24">
        <v>351086</v>
      </c>
      <c r="D11" s="24">
        <v>210777</v>
      </c>
      <c r="E11" s="25">
        <v>60.035717744370324</v>
      </c>
    </row>
    <row r="12" spans="2:5" ht="12" customHeight="1" x14ac:dyDescent="0.2">
      <c r="B12" s="7" t="s">
        <v>5</v>
      </c>
      <c r="C12" s="24">
        <v>155971</v>
      </c>
      <c r="D12" s="24">
        <v>92984</v>
      </c>
      <c r="E12" s="25">
        <v>59.616210705836338</v>
      </c>
    </row>
    <row r="13" spans="2:5" ht="12" customHeight="1" x14ac:dyDescent="0.2">
      <c r="B13" s="7" t="s">
        <v>6</v>
      </c>
      <c r="C13" s="26">
        <v>130245</v>
      </c>
      <c r="D13" s="26">
        <v>82636</v>
      </c>
      <c r="E13" s="27">
        <v>63.446581442665753</v>
      </c>
    </row>
    <row r="14" spans="2:5" ht="12" customHeight="1" x14ac:dyDescent="0.2">
      <c r="B14" s="8" t="s">
        <v>7</v>
      </c>
      <c r="C14" s="28">
        <v>16357</v>
      </c>
      <c r="D14" s="28">
        <v>3956</v>
      </c>
      <c r="E14" s="29">
        <v>24.185364064314971</v>
      </c>
    </row>
    <row r="15" spans="2:5" ht="12" customHeight="1" x14ac:dyDescent="0.2">
      <c r="B15" s="8" t="s">
        <v>8</v>
      </c>
      <c r="C15" s="28">
        <v>4800</v>
      </c>
      <c r="D15" s="28">
        <v>2196</v>
      </c>
      <c r="E15" s="29">
        <v>45.75</v>
      </c>
    </row>
    <row r="16" spans="2:5" ht="12" customHeight="1" x14ac:dyDescent="0.2">
      <c r="B16" s="8" t="s">
        <v>9</v>
      </c>
      <c r="C16" s="28">
        <v>102976</v>
      </c>
      <c r="D16" s="28">
        <v>73941</v>
      </c>
      <c r="E16" s="29">
        <v>71.804109695463026</v>
      </c>
    </row>
    <row r="17" spans="2:5" ht="12" customHeight="1" x14ac:dyDescent="0.2">
      <c r="B17" s="8" t="s">
        <v>10</v>
      </c>
      <c r="C17" s="28">
        <v>6112</v>
      </c>
      <c r="D17" s="28">
        <v>2543</v>
      </c>
      <c r="E17" s="29">
        <v>41.606675392670155</v>
      </c>
    </row>
    <row r="18" spans="2:5" ht="12" customHeight="1" x14ac:dyDescent="0.2">
      <c r="B18" s="7" t="s">
        <v>11</v>
      </c>
      <c r="C18" s="24">
        <v>25726</v>
      </c>
      <c r="D18" s="24">
        <v>10348</v>
      </c>
      <c r="E18" s="25">
        <v>40.223898002021301</v>
      </c>
    </row>
    <row r="19" spans="2:5" ht="12" customHeight="1" x14ac:dyDescent="0.2">
      <c r="B19" s="8" t="s">
        <v>12</v>
      </c>
      <c r="C19" s="28">
        <v>17282</v>
      </c>
      <c r="D19" s="28">
        <v>2848</v>
      </c>
      <c r="E19" s="29">
        <v>16.479574123365349</v>
      </c>
    </row>
    <row r="20" spans="2:5" ht="12" customHeight="1" x14ac:dyDescent="0.2">
      <c r="B20" s="8" t="s">
        <v>13</v>
      </c>
      <c r="C20" s="28">
        <v>2</v>
      </c>
      <c r="D20" s="28">
        <v>-19</v>
      </c>
      <c r="E20" s="29">
        <v>-950</v>
      </c>
    </row>
    <row r="21" spans="2:5" ht="12" customHeight="1" x14ac:dyDescent="0.2">
      <c r="B21" s="8" t="s">
        <v>14</v>
      </c>
      <c r="C21" s="28">
        <v>8442</v>
      </c>
      <c r="D21" s="28">
        <v>7519</v>
      </c>
      <c r="E21" s="29">
        <v>89.066571902392795</v>
      </c>
    </row>
    <row r="22" spans="2:5" s="4" customFormat="1" ht="12" customHeight="1" x14ac:dyDescent="0.2">
      <c r="B22" s="7" t="s">
        <v>15</v>
      </c>
      <c r="C22" s="24">
        <v>43244</v>
      </c>
      <c r="D22" s="24">
        <v>21892</v>
      </c>
      <c r="E22" s="25">
        <v>50.624364073628712</v>
      </c>
    </row>
    <row r="23" spans="2:5" s="4" customFormat="1" ht="12" customHeight="1" x14ac:dyDescent="0.2">
      <c r="B23" s="8" t="s">
        <v>16</v>
      </c>
      <c r="C23" s="30">
        <v>72</v>
      </c>
      <c r="D23" s="30">
        <v>37</v>
      </c>
      <c r="E23" s="31">
        <v>51.388888888888886</v>
      </c>
    </row>
    <row r="24" spans="2:5" ht="12" customHeight="1" x14ac:dyDescent="0.2">
      <c r="B24" s="8" t="s">
        <v>17</v>
      </c>
      <c r="C24" s="30">
        <v>43172</v>
      </c>
      <c r="D24" s="30">
        <v>21855</v>
      </c>
      <c r="E24" s="31">
        <v>50.623089039192074</v>
      </c>
    </row>
    <row r="25" spans="2:5" s="4" customFormat="1" ht="12" customHeight="1" x14ac:dyDescent="0.2">
      <c r="B25" s="7" t="s">
        <v>18</v>
      </c>
      <c r="C25" s="24">
        <v>91351</v>
      </c>
      <c r="D25" s="24">
        <v>50581</v>
      </c>
      <c r="E25" s="25">
        <v>55.369946689144065</v>
      </c>
    </row>
    <row r="26" spans="2:5" ht="12" customHeight="1" x14ac:dyDescent="0.2">
      <c r="B26" s="7" t="s">
        <v>19</v>
      </c>
      <c r="C26" s="24">
        <v>58292</v>
      </c>
      <c r="D26" s="24">
        <v>24636</v>
      </c>
      <c r="E26" s="25">
        <v>42.26308927468606</v>
      </c>
    </row>
    <row r="27" spans="2:5" ht="12" customHeight="1" x14ac:dyDescent="0.2">
      <c r="B27" s="8" t="s">
        <v>20</v>
      </c>
      <c r="C27" s="28">
        <v>47921</v>
      </c>
      <c r="D27" s="28">
        <v>15729</v>
      </c>
      <c r="E27" s="29">
        <v>32.822770810291942</v>
      </c>
    </row>
    <row r="28" spans="2:5" ht="12" customHeight="1" x14ac:dyDescent="0.2">
      <c r="B28" s="8" t="s">
        <v>21</v>
      </c>
      <c r="C28" s="28">
        <v>10371</v>
      </c>
      <c r="D28" s="28">
        <v>8907</v>
      </c>
      <c r="E28" s="29">
        <v>85.883714203066248</v>
      </c>
    </row>
    <row r="29" spans="2:5" ht="12" customHeight="1" x14ac:dyDescent="0.2">
      <c r="B29" s="7" t="s">
        <v>22</v>
      </c>
      <c r="C29" s="26">
        <v>27056</v>
      </c>
      <c r="D29" s="26">
        <v>21531</v>
      </c>
      <c r="E29" s="27">
        <v>79.579390892962749</v>
      </c>
    </row>
    <row r="30" spans="2:5" ht="12" customHeight="1" x14ac:dyDescent="0.2">
      <c r="B30" s="8" t="s">
        <v>23</v>
      </c>
      <c r="C30" s="28">
        <v>6778</v>
      </c>
      <c r="D30" s="28">
        <v>1296</v>
      </c>
      <c r="E30" s="29">
        <v>19.120684567719088</v>
      </c>
    </row>
    <row r="31" spans="2:5" s="4" customFormat="1" ht="12" customHeight="1" x14ac:dyDescent="0.2">
      <c r="B31" s="8" t="s">
        <v>24</v>
      </c>
      <c r="C31" s="28">
        <v>20263</v>
      </c>
      <c r="D31" s="28">
        <v>20234</v>
      </c>
      <c r="E31" s="29">
        <v>99.856882001677931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6002</v>
      </c>
      <c r="D37" s="26">
        <v>4414</v>
      </c>
      <c r="E37" s="27">
        <v>73.542152615794734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2621</v>
      </c>
      <c r="D40" s="24">
        <v>2613</v>
      </c>
      <c r="E40" s="25">
        <v>99.69477298740938</v>
      </c>
    </row>
    <row r="41" spans="2:6" s="4" customFormat="1" ht="12" customHeight="1" x14ac:dyDescent="0.2">
      <c r="B41" s="8" t="s">
        <v>33</v>
      </c>
      <c r="C41" s="30">
        <v>1968</v>
      </c>
      <c r="D41" s="30">
        <v>1961</v>
      </c>
      <c r="E41" s="31">
        <v>99.644308943089428</v>
      </c>
    </row>
    <row r="42" spans="2:6" ht="12" customHeight="1" x14ac:dyDescent="0.2">
      <c r="B42" s="8" t="s">
        <v>34</v>
      </c>
      <c r="C42" s="30">
        <v>653</v>
      </c>
      <c r="D42" s="30">
        <v>652</v>
      </c>
      <c r="E42" s="31">
        <v>99.846860643185295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32661</v>
      </c>
      <c r="D44" s="24">
        <v>23310</v>
      </c>
      <c r="E44" s="25">
        <v>71.369523284651422</v>
      </c>
    </row>
    <row r="45" spans="2:6" ht="12" customHeight="1" x14ac:dyDescent="0.2">
      <c r="B45" s="7" t="s">
        <v>37</v>
      </c>
      <c r="C45" s="26">
        <v>24626</v>
      </c>
      <c r="D45" s="26">
        <v>19320</v>
      </c>
      <c r="E45" s="27">
        <v>78.453666856168283</v>
      </c>
      <c r="F45" s="5"/>
    </row>
    <row r="46" spans="2:6" ht="12" customHeight="1" x14ac:dyDescent="0.2">
      <c r="B46" s="7" t="s">
        <v>38</v>
      </c>
      <c r="C46" s="26">
        <v>612</v>
      </c>
      <c r="D46" s="26">
        <v>77</v>
      </c>
      <c r="E46" s="27">
        <v>12.581699346405228</v>
      </c>
    </row>
    <row r="47" spans="2:6" ht="12" customHeight="1" x14ac:dyDescent="0.2">
      <c r="B47" s="6" t="s">
        <v>84</v>
      </c>
      <c r="C47" s="22">
        <v>18812</v>
      </c>
      <c r="D47" s="22">
        <v>14997</v>
      </c>
      <c r="E47" s="27">
        <v>79.720391239634282</v>
      </c>
    </row>
    <row r="48" spans="2:6" ht="12" customHeight="1" x14ac:dyDescent="0.2">
      <c r="B48" s="6" t="s">
        <v>39</v>
      </c>
      <c r="C48" s="32">
        <v>8477</v>
      </c>
      <c r="D48" s="32">
        <v>5586</v>
      </c>
      <c r="E48" s="33">
        <v>65.895953757225428</v>
      </c>
    </row>
    <row r="49" spans="2:5" ht="12" customHeight="1" x14ac:dyDescent="0.2">
      <c r="B49" s="6" t="s">
        <v>40</v>
      </c>
      <c r="C49" s="32">
        <v>4845</v>
      </c>
      <c r="D49" s="32">
        <v>4690</v>
      </c>
      <c r="E49" s="33">
        <v>96.80082559339526</v>
      </c>
    </row>
    <row r="50" spans="2:5" ht="12" customHeight="1" x14ac:dyDescent="0.2">
      <c r="B50" s="9" t="s">
        <v>41</v>
      </c>
      <c r="C50" s="34">
        <v>6</v>
      </c>
      <c r="D50" s="34">
        <v>3</v>
      </c>
      <c r="E50" s="35">
        <v>50</v>
      </c>
    </row>
    <row r="51" spans="2:5" ht="12" customHeight="1" x14ac:dyDescent="0.2">
      <c r="B51" s="9" t="s">
        <v>42</v>
      </c>
      <c r="C51" s="34">
        <v>4839</v>
      </c>
      <c r="D51" s="34">
        <v>4687</v>
      </c>
      <c r="E51" s="35">
        <v>96.858855135358539</v>
      </c>
    </row>
    <row r="52" spans="2:5" ht="12" customHeight="1" x14ac:dyDescent="0.2">
      <c r="B52" s="6" t="s">
        <v>43</v>
      </c>
      <c r="C52" s="32">
        <v>3632</v>
      </c>
      <c r="D52" s="32">
        <v>896</v>
      </c>
      <c r="E52" s="33">
        <v>24.669603524229075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3632</v>
      </c>
      <c r="D54" s="34">
        <v>896</v>
      </c>
      <c r="E54" s="35">
        <v>24.669603524229075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5428</v>
      </c>
      <c r="D58" s="32">
        <v>5428</v>
      </c>
      <c r="E58" s="33">
        <v>100</v>
      </c>
    </row>
    <row r="59" spans="2:5" ht="12" customHeight="1" x14ac:dyDescent="0.2">
      <c r="B59" s="6" t="s">
        <v>48</v>
      </c>
      <c r="C59" s="32">
        <v>5428</v>
      </c>
      <c r="D59" s="32">
        <v>5428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4905</v>
      </c>
      <c r="D61" s="32">
        <v>3981</v>
      </c>
      <c r="E61" s="33">
        <v>81.162079510703364</v>
      </c>
    </row>
    <row r="62" spans="2:5" s="4" customFormat="1" ht="12" customHeight="1" x14ac:dyDescent="0.2">
      <c r="B62" s="6" t="s">
        <v>51</v>
      </c>
      <c r="C62" s="32">
        <v>4759</v>
      </c>
      <c r="D62" s="32">
        <v>3835</v>
      </c>
      <c r="E62" s="33">
        <v>80.584156335364582</v>
      </c>
    </row>
    <row r="63" spans="2:5" ht="12" customHeight="1" x14ac:dyDescent="0.2">
      <c r="B63" s="6" t="s">
        <v>90</v>
      </c>
      <c r="C63" s="32">
        <v>146</v>
      </c>
      <c r="D63" s="32">
        <v>146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131708</v>
      </c>
      <c r="D70" s="22">
        <v>19083</v>
      </c>
      <c r="E70" s="23">
        <v>14.488869316973913</v>
      </c>
    </row>
    <row r="71" spans="2:5" ht="12" customHeight="1" x14ac:dyDescent="0.2">
      <c r="B71" s="6" t="s">
        <v>57</v>
      </c>
      <c r="C71" s="32">
        <v>28699</v>
      </c>
      <c r="D71" s="32">
        <v>-48</v>
      </c>
      <c r="E71" s="33">
        <v>-0.16725321439771421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28804</v>
      </c>
      <c r="D74" s="36">
        <v>76</v>
      </c>
      <c r="E74" s="37">
        <v>0.26385224274406333</v>
      </c>
    </row>
    <row r="75" spans="2:5" ht="12" customHeight="1" x14ac:dyDescent="0.2">
      <c r="B75" s="6" t="s">
        <v>61</v>
      </c>
      <c r="C75" s="32">
        <v>-105</v>
      </c>
      <c r="D75" s="32">
        <v>-124</v>
      </c>
      <c r="E75" s="33">
        <v>118.0952380952381</v>
      </c>
    </row>
    <row r="76" spans="2:5" ht="12" customHeight="1" x14ac:dyDescent="0.2">
      <c r="B76" s="6" t="s">
        <v>62</v>
      </c>
      <c r="C76" s="32">
        <v>2686</v>
      </c>
      <c r="D76" s="32">
        <v>2650</v>
      </c>
      <c r="E76" s="33">
        <v>98.659717051377513</v>
      </c>
    </row>
    <row r="77" spans="2:5" ht="12" customHeight="1" x14ac:dyDescent="0.2">
      <c r="B77" s="6" t="s">
        <v>63</v>
      </c>
      <c r="C77" s="32">
        <v>211</v>
      </c>
      <c r="D77" s="32">
        <v>186</v>
      </c>
      <c r="E77" s="33">
        <v>88.151658767772517</v>
      </c>
    </row>
    <row r="78" spans="2:5" ht="12" customHeight="1" x14ac:dyDescent="0.2">
      <c r="B78" s="6" t="s">
        <v>64</v>
      </c>
      <c r="C78" s="32">
        <v>2475</v>
      </c>
      <c r="D78" s="32">
        <v>2464</v>
      </c>
      <c r="E78" s="33">
        <v>99.555555555555557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42</v>
      </c>
      <c r="D85" s="34">
        <v>42</v>
      </c>
      <c r="E85" s="35">
        <v>100</v>
      </c>
    </row>
    <row r="86" spans="2:5" ht="12" customHeight="1" x14ac:dyDescent="0.2">
      <c r="B86" s="9" t="s">
        <v>72</v>
      </c>
      <c r="C86" s="34">
        <v>2433</v>
      </c>
      <c r="D86" s="34">
        <v>2422</v>
      </c>
      <c r="E86" s="35">
        <v>99.547883271681044</v>
      </c>
    </row>
    <row r="87" spans="2:5" ht="12" customHeight="1" x14ac:dyDescent="0.2">
      <c r="B87" s="6" t="s">
        <v>73</v>
      </c>
      <c r="C87" s="32">
        <v>95263</v>
      </c>
      <c r="D87" s="32">
        <v>12332</v>
      </c>
      <c r="E87" s="33">
        <v>12.945214826322918</v>
      </c>
    </row>
    <row r="88" spans="2:5" ht="12" customHeight="1" x14ac:dyDescent="0.2">
      <c r="B88" s="6" t="s">
        <v>74</v>
      </c>
      <c r="C88" s="36">
        <v>2534</v>
      </c>
      <c r="D88" s="36">
        <v>1752</v>
      </c>
      <c r="E88" s="37">
        <v>69.139700078926609</v>
      </c>
    </row>
    <row r="89" spans="2:5" ht="12" customHeight="1" x14ac:dyDescent="0.2">
      <c r="B89" s="6" t="s">
        <v>75</v>
      </c>
      <c r="C89" s="32">
        <v>15130</v>
      </c>
      <c r="D89" s="32">
        <v>3172</v>
      </c>
      <c r="E89" s="33">
        <v>20.964970257766026</v>
      </c>
    </row>
    <row r="90" spans="2:5" ht="12" customHeight="1" x14ac:dyDescent="0.2">
      <c r="B90" s="6" t="s">
        <v>76</v>
      </c>
      <c r="C90" s="32">
        <v>77425</v>
      </c>
      <c r="D90" s="32">
        <v>7402</v>
      </c>
      <c r="E90" s="33">
        <v>9.560219567323216</v>
      </c>
    </row>
    <row r="91" spans="2:5" ht="12" customHeight="1" x14ac:dyDescent="0.2">
      <c r="B91" s="6" t="s">
        <v>77</v>
      </c>
      <c r="C91" s="32">
        <v>174</v>
      </c>
      <c r="D91" s="32">
        <v>6</v>
      </c>
      <c r="E91" s="33">
        <v>3.4482758620689653</v>
      </c>
    </row>
    <row r="92" spans="2:5" ht="12" customHeight="1" x14ac:dyDescent="0.2">
      <c r="B92" s="6" t="s">
        <v>78</v>
      </c>
      <c r="C92" s="32">
        <v>5060</v>
      </c>
      <c r="D92" s="32">
        <v>4149</v>
      </c>
      <c r="E92" s="33">
        <v>81.996047430830046</v>
      </c>
    </row>
    <row r="93" spans="2:5" ht="12" customHeight="1" x14ac:dyDescent="0.2">
      <c r="B93" s="6" t="s">
        <v>86</v>
      </c>
      <c r="C93" s="22">
        <v>361</v>
      </c>
      <c r="D93" s="22">
        <v>361</v>
      </c>
      <c r="E93" s="23">
        <v>100</v>
      </c>
    </row>
    <row r="94" spans="2:5" ht="12" customHeight="1" x14ac:dyDescent="0.2">
      <c r="B94" s="6" t="s">
        <v>79</v>
      </c>
      <c r="C94" s="32">
        <v>337</v>
      </c>
      <c r="D94" s="32">
        <v>337</v>
      </c>
      <c r="E94" s="23">
        <v>100</v>
      </c>
    </row>
    <row r="95" spans="2:5" ht="12" customHeight="1" x14ac:dyDescent="0.2">
      <c r="B95" s="6" t="s">
        <v>80</v>
      </c>
      <c r="C95" s="32">
        <v>24</v>
      </c>
      <c r="D95" s="32">
        <v>24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A1BD1E3-3F59-4D84-8B85-32A7531A72F1}"/>
    <hyperlink ref="D4" location="ŞUBAT!A1" display="Şubat" xr:uid="{F30400CB-28D3-4C4B-8A4F-251E7FB18408}"/>
    <hyperlink ref="E4" location="MART!A1" display="Mart" xr:uid="{49D6D95D-9B8F-4988-90C3-8255F140348F}"/>
    <hyperlink ref="C5" location="NİSAN!A1" display="Nisan" xr:uid="{2655A9C4-5DD0-4BE6-B191-95C829BD72A0}"/>
    <hyperlink ref="D5" location="MAYIS!A1" display="Mayıs" xr:uid="{5E2AD508-19C3-4AAD-9F76-CF73C8E43335}"/>
    <hyperlink ref="E5" location="HAZİRAN!A1" display="Haziran" xr:uid="{B45F6E38-BED6-4B17-80BE-417931D699CB}"/>
    <hyperlink ref="C6" location="TEMMUZ!A1" display="Temmuz" xr:uid="{87F611DF-AF8B-4075-B2E1-9A96B5C49D31}"/>
    <hyperlink ref="D6" location="AĞUSTOS!A1" display="Ağustos" xr:uid="{07CBAB92-D4CD-4031-83B9-A3D25E176006}"/>
    <hyperlink ref="E6" location="EYLÜL!A1" display="Eylül" xr:uid="{9417AEB6-6DFF-4D60-82E9-9B54C43E907B}"/>
    <hyperlink ref="C7" location="EKİM!A1" display="Ekim" xr:uid="{4C0E3FBD-217C-4BEE-B743-1BBDCF7E293A}"/>
    <hyperlink ref="D7" location="KASIM!A1" display="Kasım" xr:uid="{9A0E31AD-09DD-4BC5-B18A-9E55E2ACF314}"/>
    <hyperlink ref="E7" location="ARALIK!A1" display="Aralık" xr:uid="{F2F4D994-2F32-42DD-9DA6-7C7C2896AE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643A-2FE1-43E5-905C-8510EA99E0B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466795</v>
      </c>
      <c r="D10" s="22">
        <v>210043</v>
      </c>
      <c r="E10" s="23">
        <v>44.996840154671752</v>
      </c>
    </row>
    <row r="11" spans="2:5" ht="12" customHeight="1" x14ac:dyDescent="0.2">
      <c r="B11" s="7" t="s">
        <v>4</v>
      </c>
      <c r="C11" s="24">
        <v>321455</v>
      </c>
      <c r="D11" s="24">
        <v>179800</v>
      </c>
      <c r="E11" s="25">
        <v>55.933178827518624</v>
      </c>
    </row>
    <row r="12" spans="2:5" ht="12" customHeight="1" x14ac:dyDescent="0.2">
      <c r="B12" s="7" t="s">
        <v>5</v>
      </c>
      <c r="C12" s="24">
        <v>141744</v>
      </c>
      <c r="D12" s="24">
        <v>81338</v>
      </c>
      <c r="E12" s="25">
        <v>57.383734055762503</v>
      </c>
    </row>
    <row r="13" spans="2:5" ht="12" customHeight="1" x14ac:dyDescent="0.2">
      <c r="B13" s="7" t="s">
        <v>6</v>
      </c>
      <c r="C13" s="26">
        <v>116213</v>
      </c>
      <c r="D13" s="26">
        <v>71522</v>
      </c>
      <c r="E13" s="27">
        <v>61.54388923786496</v>
      </c>
    </row>
    <row r="14" spans="2:5" ht="12" customHeight="1" x14ac:dyDescent="0.2">
      <c r="B14" s="8" t="s">
        <v>7</v>
      </c>
      <c r="C14" s="28">
        <v>16421</v>
      </c>
      <c r="D14" s="28">
        <v>2789</v>
      </c>
      <c r="E14" s="29">
        <v>16.98434930881189</v>
      </c>
    </row>
    <row r="15" spans="2:5" ht="12" customHeight="1" x14ac:dyDescent="0.2">
      <c r="B15" s="8" t="s">
        <v>8</v>
      </c>
      <c r="C15" s="28">
        <v>4779</v>
      </c>
      <c r="D15" s="28">
        <v>2015</v>
      </c>
      <c r="E15" s="29">
        <v>42.163632559112784</v>
      </c>
    </row>
    <row r="16" spans="2:5" ht="12" customHeight="1" x14ac:dyDescent="0.2">
      <c r="B16" s="8" t="s">
        <v>9</v>
      </c>
      <c r="C16" s="28">
        <v>88909</v>
      </c>
      <c r="D16" s="28">
        <v>64232</v>
      </c>
      <c r="E16" s="29">
        <v>72.244654646886147</v>
      </c>
    </row>
    <row r="17" spans="2:5" ht="12" customHeight="1" x14ac:dyDescent="0.2">
      <c r="B17" s="8" t="s">
        <v>10</v>
      </c>
      <c r="C17" s="28">
        <v>6104</v>
      </c>
      <c r="D17" s="28">
        <v>2486</v>
      </c>
      <c r="E17" s="29">
        <v>40.72739187418086</v>
      </c>
    </row>
    <row r="18" spans="2:5" ht="12" customHeight="1" x14ac:dyDescent="0.2">
      <c r="B18" s="7" t="s">
        <v>11</v>
      </c>
      <c r="C18" s="24">
        <v>25531</v>
      </c>
      <c r="D18" s="24">
        <v>9816</v>
      </c>
      <c r="E18" s="25">
        <v>38.447377697700837</v>
      </c>
    </row>
    <row r="19" spans="2:5" ht="12" customHeight="1" x14ac:dyDescent="0.2">
      <c r="B19" s="8" t="s">
        <v>12</v>
      </c>
      <c r="C19" s="28">
        <v>17128</v>
      </c>
      <c r="D19" s="28">
        <v>2339</v>
      </c>
      <c r="E19" s="29">
        <v>13.656001868285847</v>
      </c>
    </row>
    <row r="20" spans="2:5" ht="12" customHeight="1" x14ac:dyDescent="0.2">
      <c r="B20" s="8" t="s">
        <v>13</v>
      </c>
      <c r="C20" s="28">
        <v>-3</v>
      </c>
      <c r="D20" s="28">
        <v>-24</v>
      </c>
      <c r="E20" s="29">
        <v>800</v>
      </c>
    </row>
    <row r="21" spans="2:5" ht="12" customHeight="1" x14ac:dyDescent="0.2">
      <c r="B21" s="8" t="s">
        <v>14</v>
      </c>
      <c r="C21" s="28">
        <v>8406</v>
      </c>
      <c r="D21" s="28">
        <v>7501</v>
      </c>
      <c r="E21" s="29">
        <v>89.233880561503682</v>
      </c>
    </row>
    <row r="22" spans="2:5" s="4" customFormat="1" ht="12" customHeight="1" x14ac:dyDescent="0.2">
      <c r="B22" s="7" t="s">
        <v>15</v>
      </c>
      <c r="C22" s="24">
        <v>43268</v>
      </c>
      <c r="D22" s="24">
        <v>15557</v>
      </c>
      <c r="E22" s="25">
        <v>35.954978274937602</v>
      </c>
    </row>
    <row r="23" spans="2:5" s="4" customFormat="1" ht="12" customHeight="1" x14ac:dyDescent="0.2">
      <c r="B23" s="8" t="s">
        <v>16</v>
      </c>
      <c r="C23" s="30">
        <v>71</v>
      </c>
      <c r="D23" s="30">
        <v>35</v>
      </c>
      <c r="E23" s="31">
        <v>49.295774647887328</v>
      </c>
    </row>
    <row r="24" spans="2:5" ht="12" customHeight="1" x14ac:dyDescent="0.2">
      <c r="B24" s="8" t="s">
        <v>17</v>
      </c>
      <c r="C24" s="30">
        <v>43197</v>
      </c>
      <c r="D24" s="30">
        <v>15522</v>
      </c>
      <c r="E24" s="31">
        <v>35.933050906312943</v>
      </c>
    </row>
    <row r="25" spans="2:5" s="4" customFormat="1" ht="12" customHeight="1" x14ac:dyDescent="0.2">
      <c r="B25" s="7" t="s">
        <v>18</v>
      </c>
      <c r="C25" s="24">
        <v>83087</v>
      </c>
      <c r="D25" s="24">
        <v>44145</v>
      </c>
      <c r="E25" s="25">
        <v>53.131055399761692</v>
      </c>
    </row>
    <row r="26" spans="2:5" ht="12" customHeight="1" x14ac:dyDescent="0.2">
      <c r="B26" s="7" t="s">
        <v>19</v>
      </c>
      <c r="C26" s="24">
        <v>53942</v>
      </c>
      <c r="D26" s="24">
        <v>21535</v>
      </c>
      <c r="E26" s="25">
        <v>39.922509361907231</v>
      </c>
    </row>
    <row r="27" spans="2:5" ht="12" customHeight="1" x14ac:dyDescent="0.2">
      <c r="B27" s="8" t="s">
        <v>20</v>
      </c>
      <c r="C27" s="28">
        <v>45778</v>
      </c>
      <c r="D27" s="28">
        <v>13798</v>
      </c>
      <c r="E27" s="29">
        <v>30.141115819826119</v>
      </c>
    </row>
    <row r="28" spans="2:5" ht="12" customHeight="1" x14ac:dyDescent="0.2">
      <c r="B28" s="8" t="s">
        <v>21</v>
      </c>
      <c r="C28" s="28">
        <v>8164</v>
      </c>
      <c r="D28" s="28">
        <v>7737</v>
      </c>
      <c r="E28" s="29">
        <v>94.769720725134746</v>
      </c>
    </row>
    <row r="29" spans="2:5" ht="12" customHeight="1" x14ac:dyDescent="0.2">
      <c r="B29" s="7" t="s">
        <v>22</v>
      </c>
      <c r="C29" s="26">
        <v>23998</v>
      </c>
      <c r="D29" s="26">
        <v>18882</v>
      </c>
      <c r="E29" s="27">
        <v>78.681556796399704</v>
      </c>
    </row>
    <row r="30" spans="2:5" ht="12" customHeight="1" x14ac:dyDescent="0.2">
      <c r="B30" s="8" t="s">
        <v>23</v>
      </c>
      <c r="C30" s="28">
        <v>6183</v>
      </c>
      <c r="D30" s="28">
        <v>1110</v>
      </c>
      <c r="E30" s="29">
        <v>17.952450266860748</v>
      </c>
    </row>
    <row r="31" spans="2:5" s="4" customFormat="1" ht="12" customHeight="1" x14ac:dyDescent="0.2">
      <c r="B31" s="8" t="s">
        <v>24</v>
      </c>
      <c r="C31" s="28">
        <v>17800</v>
      </c>
      <c r="D31" s="28">
        <v>17771</v>
      </c>
      <c r="E31" s="29">
        <v>99.837078651685403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5146</v>
      </c>
      <c r="D37" s="26">
        <v>3728</v>
      </c>
      <c r="E37" s="27">
        <v>72.444617178390985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1940</v>
      </c>
      <c r="D40" s="24">
        <v>1933</v>
      </c>
      <c r="E40" s="25">
        <v>99.639175257731964</v>
      </c>
    </row>
    <row r="41" spans="2:6" s="4" customFormat="1" ht="12" customHeight="1" x14ac:dyDescent="0.2">
      <c r="B41" s="8" t="s">
        <v>33</v>
      </c>
      <c r="C41" s="30">
        <v>1346</v>
      </c>
      <c r="D41" s="30">
        <v>1340</v>
      </c>
      <c r="E41" s="31">
        <v>99.554234769687966</v>
      </c>
    </row>
    <row r="42" spans="2:6" ht="12" customHeight="1" x14ac:dyDescent="0.2">
      <c r="B42" s="8" t="s">
        <v>34</v>
      </c>
      <c r="C42" s="30">
        <v>594</v>
      </c>
      <c r="D42" s="30">
        <v>593</v>
      </c>
      <c r="E42" s="31">
        <v>99.831649831649827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28577</v>
      </c>
      <c r="D44" s="24">
        <v>19817</v>
      </c>
      <c r="E44" s="25">
        <v>69.345977534380793</v>
      </c>
    </row>
    <row r="45" spans="2:6" ht="12" customHeight="1" x14ac:dyDescent="0.2">
      <c r="B45" s="7" t="s">
        <v>37</v>
      </c>
      <c r="C45" s="26">
        <v>22227</v>
      </c>
      <c r="D45" s="26">
        <v>16944</v>
      </c>
      <c r="E45" s="27">
        <v>76.231610203806184</v>
      </c>
      <c r="F45" s="5"/>
    </row>
    <row r="46" spans="2:6" ht="12" customHeight="1" x14ac:dyDescent="0.2">
      <c r="B46" s="7" t="s">
        <v>38</v>
      </c>
      <c r="C46" s="26">
        <v>612</v>
      </c>
      <c r="D46" s="26">
        <v>66</v>
      </c>
      <c r="E46" s="27">
        <v>10.784313725490197</v>
      </c>
    </row>
    <row r="47" spans="2:6" ht="12" customHeight="1" x14ac:dyDescent="0.2">
      <c r="B47" s="6" t="s">
        <v>84</v>
      </c>
      <c r="C47" s="22">
        <v>17310</v>
      </c>
      <c r="D47" s="22">
        <v>13403</v>
      </c>
      <c r="E47" s="27">
        <v>77.429231658001157</v>
      </c>
    </row>
    <row r="48" spans="2:6" ht="12" customHeight="1" x14ac:dyDescent="0.2">
      <c r="B48" s="6" t="s">
        <v>39</v>
      </c>
      <c r="C48" s="32">
        <v>7793</v>
      </c>
      <c r="D48" s="32">
        <v>4817</v>
      </c>
      <c r="E48" s="33">
        <v>61.811882458616708</v>
      </c>
    </row>
    <row r="49" spans="2:5" ht="12" customHeight="1" x14ac:dyDescent="0.2">
      <c r="B49" s="6" t="s">
        <v>40</v>
      </c>
      <c r="C49" s="32">
        <v>4185</v>
      </c>
      <c r="D49" s="32">
        <v>4030</v>
      </c>
      <c r="E49" s="33">
        <v>96.296296296296291</v>
      </c>
    </row>
    <row r="50" spans="2:5" ht="12" customHeight="1" x14ac:dyDescent="0.2">
      <c r="B50" s="9" t="s">
        <v>41</v>
      </c>
      <c r="C50" s="34">
        <v>6</v>
      </c>
      <c r="D50" s="34">
        <v>3</v>
      </c>
      <c r="E50" s="35">
        <v>50</v>
      </c>
    </row>
    <row r="51" spans="2:5" ht="12" customHeight="1" x14ac:dyDescent="0.2">
      <c r="B51" s="9" t="s">
        <v>42</v>
      </c>
      <c r="C51" s="34">
        <v>4179</v>
      </c>
      <c r="D51" s="34">
        <v>4027</v>
      </c>
      <c r="E51" s="35">
        <v>96.362766212012446</v>
      </c>
    </row>
    <row r="52" spans="2:5" ht="12" customHeight="1" x14ac:dyDescent="0.2">
      <c r="B52" s="6" t="s">
        <v>43</v>
      </c>
      <c r="C52" s="32">
        <v>3608</v>
      </c>
      <c r="D52" s="32">
        <v>787</v>
      </c>
      <c r="E52" s="33">
        <v>21.812638580931264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3608</v>
      </c>
      <c r="D54" s="34">
        <v>787</v>
      </c>
      <c r="E54" s="35">
        <v>21.812638580931264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5114</v>
      </c>
      <c r="D58" s="32">
        <v>5114</v>
      </c>
      <c r="E58" s="33">
        <v>100</v>
      </c>
    </row>
    <row r="59" spans="2:5" ht="12" customHeight="1" x14ac:dyDescent="0.2">
      <c r="B59" s="6" t="s">
        <v>48</v>
      </c>
      <c r="C59" s="32">
        <v>5114</v>
      </c>
      <c r="D59" s="32">
        <v>5114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4401</v>
      </c>
      <c r="D61" s="32">
        <v>3470</v>
      </c>
      <c r="E61" s="33">
        <v>78.845716882526702</v>
      </c>
    </row>
    <row r="62" spans="2:5" s="4" customFormat="1" ht="12" customHeight="1" x14ac:dyDescent="0.2">
      <c r="B62" s="6" t="s">
        <v>51</v>
      </c>
      <c r="C62" s="32">
        <v>4255</v>
      </c>
      <c r="D62" s="32">
        <v>3324</v>
      </c>
      <c r="E62" s="33">
        <v>78.119858989424202</v>
      </c>
    </row>
    <row r="63" spans="2:5" ht="12" customHeight="1" x14ac:dyDescent="0.2">
      <c r="B63" s="6" t="s">
        <v>90</v>
      </c>
      <c r="C63" s="32">
        <v>146</v>
      </c>
      <c r="D63" s="32">
        <v>146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-4</v>
      </c>
      <c r="D65" s="22">
        <v>-4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-4</v>
      </c>
      <c r="D67" s="22">
        <v>-4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-4</v>
      </c>
      <c r="D69" s="34">
        <v>-4</v>
      </c>
      <c r="E69" s="35">
        <v>100</v>
      </c>
    </row>
    <row r="70" spans="2:5" ht="12" customHeight="1" x14ac:dyDescent="0.2">
      <c r="B70" s="6" t="s">
        <v>89</v>
      </c>
      <c r="C70" s="22">
        <v>127749</v>
      </c>
      <c r="D70" s="22">
        <v>16559</v>
      </c>
      <c r="E70" s="23">
        <v>12.962136689915383</v>
      </c>
    </row>
    <row r="71" spans="2:5" ht="12" customHeight="1" x14ac:dyDescent="0.2">
      <c r="B71" s="6" t="s">
        <v>57</v>
      </c>
      <c r="C71" s="32">
        <v>28429</v>
      </c>
      <c r="D71" s="32">
        <v>-62</v>
      </c>
      <c r="E71" s="33">
        <v>-0.21808716451510779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28537</v>
      </c>
      <c r="D74" s="36">
        <v>66</v>
      </c>
      <c r="E74" s="37">
        <v>0.23127869082244104</v>
      </c>
    </row>
    <row r="75" spans="2:5" ht="12" customHeight="1" x14ac:dyDescent="0.2">
      <c r="B75" s="6" t="s">
        <v>61</v>
      </c>
      <c r="C75" s="32">
        <v>-108</v>
      </c>
      <c r="D75" s="32">
        <v>-128</v>
      </c>
      <c r="E75" s="33">
        <v>118.5185185185185</v>
      </c>
    </row>
    <row r="76" spans="2:5" ht="12" customHeight="1" x14ac:dyDescent="0.2">
      <c r="B76" s="6" t="s">
        <v>62</v>
      </c>
      <c r="C76" s="32">
        <v>2378</v>
      </c>
      <c r="D76" s="32">
        <v>2342</v>
      </c>
      <c r="E76" s="33">
        <v>98.486122792262407</v>
      </c>
    </row>
    <row r="77" spans="2:5" ht="12" customHeight="1" x14ac:dyDescent="0.2">
      <c r="B77" s="6" t="s">
        <v>63</v>
      </c>
      <c r="C77" s="32">
        <v>134</v>
      </c>
      <c r="D77" s="32">
        <v>109</v>
      </c>
      <c r="E77" s="33">
        <v>81.343283582089555</v>
      </c>
    </row>
    <row r="78" spans="2:5" ht="12" customHeight="1" x14ac:dyDescent="0.2">
      <c r="B78" s="6" t="s">
        <v>64</v>
      </c>
      <c r="C78" s="32">
        <v>2244</v>
      </c>
      <c r="D78" s="32">
        <v>2233</v>
      </c>
      <c r="E78" s="33">
        <v>99.509803921568633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36</v>
      </c>
      <c r="D85" s="34">
        <v>36</v>
      </c>
      <c r="E85" s="35">
        <v>100</v>
      </c>
    </row>
    <row r="86" spans="2:5" ht="12" customHeight="1" x14ac:dyDescent="0.2">
      <c r="B86" s="9" t="s">
        <v>72</v>
      </c>
      <c r="C86" s="34">
        <v>2208</v>
      </c>
      <c r="D86" s="34">
        <v>2197</v>
      </c>
      <c r="E86" s="35">
        <v>99.501811594202891</v>
      </c>
    </row>
    <row r="87" spans="2:5" ht="12" customHeight="1" x14ac:dyDescent="0.2">
      <c r="B87" s="6" t="s">
        <v>73</v>
      </c>
      <c r="C87" s="32">
        <v>92540</v>
      </c>
      <c r="D87" s="32">
        <v>10788</v>
      </c>
      <c r="E87" s="33">
        <v>11.6576615517614</v>
      </c>
    </row>
    <row r="88" spans="2:5" ht="12" customHeight="1" x14ac:dyDescent="0.2">
      <c r="B88" s="6" t="s">
        <v>74</v>
      </c>
      <c r="C88" s="36">
        <v>2353</v>
      </c>
      <c r="D88" s="36">
        <v>1539</v>
      </c>
      <c r="E88" s="37">
        <v>65.405864853378674</v>
      </c>
    </row>
    <row r="89" spans="2:5" ht="12" customHeight="1" x14ac:dyDescent="0.2">
      <c r="B89" s="6" t="s">
        <v>75</v>
      </c>
      <c r="C89" s="32">
        <v>14205</v>
      </c>
      <c r="D89" s="32">
        <v>2798</v>
      </c>
      <c r="E89" s="33">
        <v>19.697289686730024</v>
      </c>
    </row>
    <row r="90" spans="2:5" ht="12" customHeight="1" x14ac:dyDescent="0.2">
      <c r="B90" s="6" t="s">
        <v>76</v>
      </c>
      <c r="C90" s="32">
        <v>75809</v>
      </c>
      <c r="D90" s="32">
        <v>6446</v>
      </c>
      <c r="E90" s="33">
        <v>8.5029481987626809</v>
      </c>
    </row>
    <row r="91" spans="2:5" ht="12" customHeight="1" x14ac:dyDescent="0.2">
      <c r="B91" s="6" t="s">
        <v>77</v>
      </c>
      <c r="C91" s="32">
        <v>173</v>
      </c>
      <c r="D91" s="32">
        <v>5</v>
      </c>
      <c r="E91" s="33">
        <v>2.8901734104046244</v>
      </c>
    </row>
    <row r="92" spans="2:5" ht="12" customHeight="1" x14ac:dyDescent="0.2">
      <c r="B92" s="6" t="s">
        <v>78</v>
      </c>
      <c r="C92" s="32">
        <v>4402</v>
      </c>
      <c r="D92" s="32">
        <v>3491</v>
      </c>
      <c r="E92" s="33">
        <v>79.304861426624257</v>
      </c>
    </row>
    <row r="93" spans="2:5" ht="12" customHeight="1" x14ac:dyDescent="0.2">
      <c r="B93" s="6" t="s">
        <v>86</v>
      </c>
      <c r="C93" s="22">
        <v>285</v>
      </c>
      <c r="D93" s="22">
        <v>285</v>
      </c>
      <c r="E93" s="23">
        <v>100</v>
      </c>
    </row>
    <row r="94" spans="2:5" ht="12" customHeight="1" x14ac:dyDescent="0.2">
      <c r="B94" s="6" t="s">
        <v>79</v>
      </c>
      <c r="C94" s="32">
        <v>262</v>
      </c>
      <c r="D94" s="32">
        <v>262</v>
      </c>
      <c r="E94" s="23">
        <v>100</v>
      </c>
    </row>
    <row r="95" spans="2:5" ht="12" customHeight="1" x14ac:dyDescent="0.2">
      <c r="B95" s="6" t="s">
        <v>80</v>
      </c>
      <c r="C95" s="32">
        <v>23</v>
      </c>
      <c r="D95" s="32">
        <v>23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E258DBF-7CD9-47D0-B1DB-C10D05AC7180}"/>
    <hyperlink ref="D4" location="ŞUBAT!A1" display="Şubat" xr:uid="{EAD5539E-2757-446A-8A6A-542417C5E99B}"/>
    <hyperlink ref="E4" location="MART!A1" display="Mart" xr:uid="{FF568360-9B4C-4E72-84FE-166F5C8E7E7D}"/>
    <hyperlink ref="C5" location="NİSAN!A1" display="Nisan" xr:uid="{759892C3-F430-4C80-B913-E97571AD577B}"/>
    <hyperlink ref="D5" location="MAYIS!A1" display="Mayıs" xr:uid="{6732923E-D383-4A15-85BE-8CDA135FF864}"/>
    <hyperlink ref="E5" location="HAZİRAN!A1" display="Haziran" xr:uid="{65B3AE8C-CF2B-4FAE-9D90-5EE1D7B459E3}"/>
    <hyperlink ref="C6" location="TEMMUZ!A1" display="Temmuz" xr:uid="{7E9F8767-46A8-4C69-B09E-C7B7E8DE628C}"/>
    <hyperlink ref="D6" location="AĞUSTOS!A1" display="Ağustos" xr:uid="{23235B82-C854-4E4C-9FF0-22CA3A99F41D}"/>
    <hyperlink ref="E6" location="EYLÜL!A1" display="Eylül" xr:uid="{4A0FA770-3E39-4F7A-9DD0-80665FC5A3B6}"/>
    <hyperlink ref="C7" location="EKİM!A1" display="Ekim" xr:uid="{9B425674-2B67-4DB5-BD9C-FC34263D716C}"/>
    <hyperlink ref="D7" location="KASIM!A1" display="Kasım" xr:uid="{7EA51AE2-667D-4A19-9240-8AA824B94758}"/>
    <hyperlink ref="E7" location="ARALIK!A1" display="Aralık" xr:uid="{BF42660C-45E9-4F35-A1B1-C2B4B73897E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40D8-9585-457D-AF59-FA9B8BCFA1F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425699</v>
      </c>
      <c r="D10" s="22">
        <v>165441</v>
      </c>
      <c r="E10" s="23">
        <v>38.863375295690147</v>
      </c>
    </row>
    <row r="11" spans="2:5" ht="12" customHeight="1" x14ac:dyDescent="0.2">
      <c r="B11" s="7" t="s">
        <v>4</v>
      </c>
      <c r="C11" s="24">
        <v>292200</v>
      </c>
      <c r="D11" s="24">
        <v>142684</v>
      </c>
      <c r="E11" s="25">
        <v>48.830937713894599</v>
      </c>
    </row>
    <row r="12" spans="2:5" ht="12" customHeight="1" x14ac:dyDescent="0.2">
      <c r="B12" s="7" t="s">
        <v>5</v>
      </c>
      <c r="C12" s="24">
        <v>129940</v>
      </c>
      <c r="D12" s="24">
        <v>64922</v>
      </c>
      <c r="E12" s="25">
        <v>49.963059873787898</v>
      </c>
    </row>
    <row r="13" spans="2:5" ht="12" customHeight="1" x14ac:dyDescent="0.2">
      <c r="B13" s="7" t="s">
        <v>6</v>
      </c>
      <c r="C13" s="26">
        <v>103976</v>
      </c>
      <c r="D13" s="26">
        <v>56260</v>
      </c>
      <c r="E13" s="27">
        <v>54.108640455489734</v>
      </c>
    </row>
    <row r="14" spans="2:5" ht="12" customHeight="1" x14ac:dyDescent="0.2">
      <c r="B14" s="8" t="s">
        <v>7</v>
      </c>
      <c r="C14" s="28">
        <v>16498</v>
      </c>
      <c r="D14" s="28">
        <v>2392</v>
      </c>
      <c r="E14" s="29">
        <v>14.498727118438598</v>
      </c>
    </row>
    <row r="15" spans="2:5" ht="12" customHeight="1" x14ac:dyDescent="0.2">
      <c r="B15" s="8" t="s">
        <v>8</v>
      </c>
      <c r="C15" s="28">
        <v>4740</v>
      </c>
      <c r="D15" s="28">
        <v>1672</v>
      </c>
      <c r="E15" s="29">
        <v>35.274261603375528</v>
      </c>
    </row>
    <row r="16" spans="2:5" ht="12" customHeight="1" x14ac:dyDescent="0.2">
      <c r="B16" s="8" t="s">
        <v>9</v>
      </c>
      <c r="C16" s="28">
        <v>76619</v>
      </c>
      <c r="D16" s="28">
        <v>49755</v>
      </c>
      <c r="E16" s="29">
        <v>64.938200707396348</v>
      </c>
    </row>
    <row r="17" spans="2:5" ht="12" customHeight="1" x14ac:dyDescent="0.2">
      <c r="B17" s="8" t="s">
        <v>10</v>
      </c>
      <c r="C17" s="28">
        <v>6119</v>
      </c>
      <c r="D17" s="28">
        <v>2441</v>
      </c>
      <c r="E17" s="29">
        <v>39.89213923843765</v>
      </c>
    </row>
    <row r="18" spans="2:5" ht="12" customHeight="1" x14ac:dyDescent="0.2">
      <c r="B18" s="7" t="s">
        <v>11</v>
      </c>
      <c r="C18" s="24">
        <v>25964</v>
      </c>
      <c r="D18" s="24">
        <v>8662</v>
      </c>
      <c r="E18" s="25">
        <v>33.361577568941613</v>
      </c>
    </row>
    <row r="19" spans="2:5" ht="12" customHeight="1" x14ac:dyDescent="0.2">
      <c r="B19" s="8" t="s">
        <v>12</v>
      </c>
      <c r="C19" s="28">
        <v>17327</v>
      </c>
      <c r="D19" s="28">
        <v>1283</v>
      </c>
      <c r="E19" s="29">
        <v>7.4046286143013802</v>
      </c>
    </row>
    <row r="20" spans="2:5" ht="12" customHeight="1" x14ac:dyDescent="0.2">
      <c r="B20" s="8" t="s">
        <v>13</v>
      </c>
      <c r="C20" s="28">
        <v>4</v>
      </c>
      <c r="D20" s="28">
        <v>-17</v>
      </c>
      <c r="E20" s="29">
        <v>-425</v>
      </c>
    </row>
    <row r="21" spans="2:5" ht="12" customHeight="1" x14ac:dyDescent="0.2">
      <c r="B21" s="8" t="s">
        <v>14</v>
      </c>
      <c r="C21" s="28">
        <v>8633</v>
      </c>
      <c r="D21" s="28">
        <v>7396</v>
      </c>
      <c r="E21" s="29">
        <v>85.671261438665582</v>
      </c>
    </row>
    <row r="22" spans="2:5" s="4" customFormat="1" ht="12" customHeight="1" x14ac:dyDescent="0.2">
      <c r="B22" s="7" t="s">
        <v>15</v>
      </c>
      <c r="C22" s="24">
        <v>43532</v>
      </c>
      <c r="D22" s="24">
        <v>14265</v>
      </c>
      <c r="E22" s="25">
        <v>32.768997519066431</v>
      </c>
    </row>
    <row r="23" spans="2:5" s="4" customFormat="1" ht="12" customHeight="1" x14ac:dyDescent="0.2">
      <c r="B23" s="8" t="s">
        <v>16</v>
      </c>
      <c r="C23" s="30">
        <v>68</v>
      </c>
      <c r="D23" s="30">
        <v>31</v>
      </c>
      <c r="E23" s="31">
        <v>45.588235294117645</v>
      </c>
    </row>
    <row r="24" spans="2:5" ht="12" customHeight="1" x14ac:dyDescent="0.2">
      <c r="B24" s="8" t="s">
        <v>17</v>
      </c>
      <c r="C24" s="30">
        <v>43464</v>
      </c>
      <c r="D24" s="30">
        <v>14234</v>
      </c>
      <c r="E24" s="31">
        <v>32.748941652862143</v>
      </c>
    </row>
    <row r="25" spans="2:5" s="4" customFormat="1" ht="12" customHeight="1" x14ac:dyDescent="0.2">
      <c r="B25" s="7" t="s">
        <v>18</v>
      </c>
      <c r="C25" s="24">
        <v>73861</v>
      </c>
      <c r="D25" s="24">
        <v>33885</v>
      </c>
      <c r="E25" s="25">
        <v>45.876714368882091</v>
      </c>
    </row>
    <row r="26" spans="2:5" ht="12" customHeight="1" x14ac:dyDescent="0.2">
      <c r="B26" s="7" t="s">
        <v>19</v>
      </c>
      <c r="C26" s="24">
        <v>48730</v>
      </c>
      <c r="D26" s="24">
        <v>15087</v>
      </c>
      <c r="E26" s="25">
        <v>30.960394007798069</v>
      </c>
    </row>
    <row r="27" spans="2:5" ht="12" customHeight="1" x14ac:dyDescent="0.2">
      <c r="B27" s="8" t="s">
        <v>20</v>
      </c>
      <c r="C27" s="28">
        <v>42782</v>
      </c>
      <c r="D27" s="28">
        <v>9349</v>
      </c>
      <c r="E27" s="29">
        <v>21.852648310036933</v>
      </c>
    </row>
    <row r="28" spans="2:5" ht="12" customHeight="1" x14ac:dyDescent="0.2">
      <c r="B28" s="8" t="s">
        <v>21</v>
      </c>
      <c r="C28" s="28">
        <v>5948</v>
      </c>
      <c r="D28" s="28">
        <v>5738</v>
      </c>
      <c r="E28" s="29">
        <v>96.469401479488909</v>
      </c>
    </row>
    <row r="29" spans="2:5" ht="12" customHeight="1" x14ac:dyDescent="0.2">
      <c r="B29" s="7" t="s">
        <v>22</v>
      </c>
      <c r="C29" s="26">
        <v>20592</v>
      </c>
      <c r="D29" s="26">
        <v>15689</v>
      </c>
      <c r="E29" s="27">
        <v>76.189782439782434</v>
      </c>
    </row>
    <row r="30" spans="2:5" ht="12" customHeight="1" x14ac:dyDescent="0.2">
      <c r="B30" s="8" t="s">
        <v>23</v>
      </c>
      <c r="C30" s="28">
        <v>5827</v>
      </c>
      <c r="D30" s="28">
        <v>967</v>
      </c>
      <c r="E30" s="29">
        <v>16.595160459927921</v>
      </c>
    </row>
    <row r="31" spans="2:5" s="4" customFormat="1" ht="12" customHeight="1" x14ac:dyDescent="0.2">
      <c r="B31" s="8" t="s">
        <v>24</v>
      </c>
      <c r="C31" s="28">
        <v>14750</v>
      </c>
      <c r="D31" s="28">
        <v>14721</v>
      </c>
      <c r="E31" s="29">
        <v>99.803389830508465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4538</v>
      </c>
      <c r="D37" s="26">
        <v>3109</v>
      </c>
      <c r="E37" s="27">
        <v>68.510356985456141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1294</v>
      </c>
      <c r="D40" s="24">
        <v>1287</v>
      </c>
      <c r="E40" s="25">
        <v>99.459041731066449</v>
      </c>
    </row>
    <row r="41" spans="2:6" s="4" customFormat="1" ht="12" customHeight="1" x14ac:dyDescent="0.2">
      <c r="B41" s="8" t="s">
        <v>33</v>
      </c>
      <c r="C41" s="30">
        <v>733</v>
      </c>
      <c r="D41" s="30">
        <v>727</v>
      </c>
      <c r="E41" s="31">
        <v>99.181446111869036</v>
      </c>
    </row>
    <row r="42" spans="2:6" ht="12" customHeight="1" x14ac:dyDescent="0.2">
      <c r="B42" s="8" t="s">
        <v>34</v>
      </c>
      <c r="C42" s="30">
        <v>561</v>
      </c>
      <c r="D42" s="30">
        <v>560</v>
      </c>
      <c r="E42" s="31">
        <v>99.821746880570402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23980</v>
      </c>
      <c r="D44" s="24">
        <v>14480</v>
      </c>
      <c r="E44" s="25">
        <v>60.383653044203498</v>
      </c>
    </row>
    <row r="45" spans="2:6" ht="12" customHeight="1" x14ac:dyDescent="0.2">
      <c r="B45" s="7" t="s">
        <v>37</v>
      </c>
      <c r="C45" s="26">
        <v>18977</v>
      </c>
      <c r="D45" s="26">
        <v>13785</v>
      </c>
      <c r="E45" s="27">
        <v>72.640564894345786</v>
      </c>
      <c r="F45" s="5"/>
    </row>
    <row r="46" spans="2:6" ht="12" customHeight="1" x14ac:dyDescent="0.2">
      <c r="B46" s="7" t="s">
        <v>38</v>
      </c>
      <c r="C46" s="26">
        <v>616</v>
      </c>
      <c r="D46" s="26">
        <v>60</v>
      </c>
      <c r="E46" s="27">
        <v>9.7402597402597415</v>
      </c>
    </row>
    <row r="47" spans="2:6" ht="12" customHeight="1" x14ac:dyDescent="0.2">
      <c r="B47" s="6" t="s">
        <v>84</v>
      </c>
      <c r="C47" s="22">
        <v>15643</v>
      </c>
      <c r="D47" s="22">
        <v>11559</v>
      </c>
      <c r="E47" s="27">
        <v>73.892475867800286</v>
      </c>
    </row>
    <row r="48" spans="2:6" ht="12" customHeight="1" x14ac:dyDescent="0.2">
      <c r="B48" s="6" t="s">
        <v>39</v>
      </c>
      <c r="C48" s="32">
        <v>7038</v>
      </c>
      <c r="D48" s="32">
        <v>3880</v>
      </c>
      <c r="E48" s="33">
        <v>55.129298096050015</v>
      </c>
    </row>
    <row r="49" spans="2:5" ht="12" customHeight="1" x14ac:dyDescent="0.2">
      <c r="B49" s="6" t="s">
        <v>40</v>
      </c>
      <c r="C49" s="32">
        <v>3396</v>
      </c>
      <c r="D49" s="32">
        <v>3241</v>
      </c>
      <c r="E49" s="33">
        <v>95.435806831566552</v>
      </c>
    </row>
    <row r="50" spans="2:5" ht="12" customHeight="1" x14ac:dyDescent="0.2">
      <c r="B50" s="9" t="s">
        <v>41</v>
      </c>
      <c r="C50" s="34">
        <v>5</v>
      </c>
      <c r="D50" s="34">
        <v>2</v>
      </c>
      <c r="E50" s="35">
        <v>40</v>
      </c>
    </row>
    <row r="51" spans="2:5" ht="12" customHeight="1" x14ac:dyDescent="0.2">
      <c r="B51" s="9" t="s">
        <v>42</v>
      </c>
      <c r="C51" s="34">
        <v>3391</v>
      </c>
      <c r="D51" s="34">
        <v>3239</v>
      </c>
      <c r="E51" s="35">
        <v>95.517546446475961</v>
      </c>
    </row>
    <row r="52" spans="2:5" ht="12" customHeight="1" x14ac:dyDescent="0.2">
      <c r="B52" s="6" t="s">
        <v>43</v>
      </c>
      <c r="C52" s="32">
        <v>3642</v>
      </c>
      <c r="D52" s="32">
        <v>639</v>
      </c>
      <c r="E52" s="33">
        <v>17.54530477759473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3642</v>
      </c>
      <c r="D54" s="34">
        <v>639</v>
      </c>
      <c r="E54" s="35">
        <v>17.54530477759473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4862</v>
      </c>
      <c r="D58" s="32">
        <v>4862</v>
      </c>
      <c r="E58" s="33">
        <v>100</v>
      </c>
    </row>
    <row r="59" spans="2:5" ht="12" customHeight="1" x14ac:dyDescent="0.2">
      <c r="B59" s="6" t="s">
        <v>48</v>
      </c>
      <c r="C59" s="32">
        <v>4862</v>
      </c>
      <c r="D59" s="32">
        <v>4862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3742</v>
      </c>
      <c r="D61" s="32">
        <v>2816</v>
      </c>
      <c r="E61" s="33">
        <v>75.253874933190815</v>
      </c>
    </row>
    <row r="62" spans="2:5" s="4" customFormat="1" ht="12" customHeight="1" x14ac:dyDescent="0.2">
      <c r="B62" s="6" t="s">
        <v>51</v>
      </c>
      <c r="C62" s="32">
        <v>3619</v>
      </c>
      <c r="D62" s="32">
        <v>2693</v>
      </c>
      <c r="E62" s="33">
        <v>74.412821221331853</v>
      </c>
    </row>
    <row r="63" spans="2:5" ht="12" customHeight="1" x14ac:dyDescent="0.2">
      <c r="B63" s="6" t="s">
        <v>90</v>
      </c>
      <c r="C63" s="32">
        <v>123</v>
      </c>
      <c r="D63" s="32">
        <v>123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-4</v>
      </c>
      <c r="D65" s="22">
        <v>-4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-4</v>
      </c>
      <c r="D67" s="22">
        <v>-4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-4</v>
      </c>
      <c r="D69" s="34">
        <v>-4</v>
      </c>
      <c r="E69" s="35">
        <v>100</v>
      </c>
    </row>
    <row r="70" spans="2:5" ht="12" customHeight="1" x14ac:dyDescent="0.2">
      <c r="B70" s="6" t="s">
        <v>89</v>
      </c>
      <c r="C70" s="22">
        <v>117704</v>
      </c>
      <c r="D70" s="22">
        <v>11046</v>
      </c>
      <c r="E70" s="23">
        <v>9.3845578739889906</v>
      </c>
    </row>
    <row r="71" spans="2:5" ht="12" customHeight="1" x14ac:dyDescent="0.2">
      <c r="B71" s="6" t="s">
        <v>57</v>
      </c>
      <c r="C71" s="32">
        <v>27924</v>
      </c>
      <c r="D71" s="32">
        <v>-105</v>
      </c>
      <c r="E71" s="33">
        <v>-0.37602062741727549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28066</v>
      </c>
      <c r="D74" s="36">
        <v>57</v>
      </c>
      <c r="E74" s="37">
        <v>0.20309271004061857</v>
      </c>
    </row>
    <row r="75" spans="2:5" ht="12" customHeight="1" x14ac:dyDescent="0.2">
      <c r="B75" s="6" t="s">
        <v>61</v>
      </c>
      <c r="C75" s="32">
        <v>-142</v>
      </c>
      <c r="D75" s="32">
        <v>-162</v>
      </c>
      <c r="E75" s="33">
        <v>114.08450704225352</v>
      </c>
    </row>
    <row r="76" spans="2:5" ht="12" customHeight="1" x14ac:dyDescent="0.2">
      <c r="B76" s="6" t="s">
        <v>62</v>
      </c>
      <c r="C76" s="32">
        <v>1854</v>
      </c>
      <c r="D76" s="32">
        <v>1818</v>
      </c>
      <c r="E76" s="33">
        <v>98.05825242718447</v>
      </c>
    </row>
    <row r="77" spans="2:5" ht="12" customHeight="1" x14ac:dyDescent="0.2">
      <c r="B77" s="6" t="s">
        <v>63</v>
      </c>
      <c r="C77" s="32">
        <v>44</v>
      </c>
      <c r="D77" s="32">
        <v>19</v>
      </c>
      <c r="E77" s="33">
        <v>43.18181818181818</v>
      </c>
    </row>
    <row r="78" spans="2:5" ht="12" customHeight="1" x14ac:dyDescent="0.2">
      <c r="B78" s="6" t="s">
        <v>64</v>
      </c>
      <c r="C78" s="32">
        <v>1810</v>
      </c>
      <c r="D78" s="32">
        <v>1799</v>
      </c>
      <c r="E78" s="33">
        <v>99.392265193370164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26</v>
      </c>
      <c r="D85" s="34">
        <v>26</v>
      </c>
      <c r="E85" s="35">
        <v>100</v>
      </c>
    </row>
    <row r="86" spans="2:5" ht="12" customHeight="1" x14ac:dyDescent="0.2">
      <c r="B86" s="9" t="s">
        <v>72</v>
      </c>
      <c r="C86" s="34">
        <v>1784</v>
      </c>
      <c r="D86" s="34">
        <v>1773</v>
      </c>
      <c r="E86" s="35">
        <v>99.383408071748875</v>
      </c>
    </row>
    <row r="87" spans="2:5" ht="12" customHeight="1" x14ac:dyDescent="0.2">
      <c r="B87" s="6" t="s">
        <v>73</v>
      </c>
      <c r="C87" s="32">
        <v>85996</v>
      </c>
      <c r="D87" s="32">
        <v>8317</v>
      </c>
      <c r="E87" s="33">
        <v>9.671380064189032</v>
      </c>
    </row>
    <row r="88" spans="2:5" ht="12" customHeight="1" x14ac:dyDescent="0.2">
      <c r="B88" s="6" t="s">
        <v>74</v>
      </c>
      <c r="C88" s="36">
        <v>2068</v>
      </c>
      <c r="D88" s="36">
        <v>1302</v>
      </c>
      <c r="E88" s="37">
        <v>62.959381044487429</v>
      </c>
    </row>
    <row r="89" spans="2:5" ht="12" customHeight="1" x14ac:dyDescent="0.2">
      <c r="B89" s="6" t="s">
        <v>75</v>
      </c>
      <c r="C89" s="32">
        <v>11397</v>
      </c>
      <c r="D89" s="32">
        <v>2326</v>
      </c>
      <c r="E89" s="33">
        <v>20.408879529700798</v>
      </c>
    </row>
    <row r="90" spans="2:5" ht="12" customHeight="1" x14ac:dyDescent="0.2">
      <c r="B90" s="6" t="s">
        <v>76</v>
      </c>
      <c r="C90" s="32">
        <v>72358</v>
      </c>
      <c r="D90" s="32">
        <v>4684</v>
      </c>
      <c r="E90" s="33">
        <v>6.4733685287044969</v>
      </c>
    </row>
    <row r="91" spans="2:5" ht="12" customHeight="1" x14ac:dyDescent="0.2">
      <c r="B91" s="6" t="s">
        <v>77</v>
      </c>
      <c r="C91" s="32">
        <v>173</v>
      </c>
      <c r="D91" s="32">
        <v>5</v>
      </c>
      <c r="E91" s="33">
        <v>2.8901734104046244</v>
      </c>
    </row>
    <row r="92" spans="2:5" ht="12" customHeight="1" x14ac:dyDescent="0.2">
      <c r="B92" s="6" t="s">
        <v>78</v>
      </c>
      <c r="C92" s="32">
        <v>1930</v>
      </c>
      <c r="D92" s="32">
        <v>1016</v>
      </c>
      <c r="E92" s="33">
        <v>52.642487046632127</v>
      </c>
    </row>
    <row r="93" spans="2:5" ht="12" customHeight="1" x14ac:dyDescent="0.2">
      <c r="B93" s="6" t="s">
        <v>86</v>
      </c>
      <c r="C93" s="22">
        <v>156</v>
      </c>
      <c r="D93" s="22">
        <v>156</v>
      </c>
      <c r="E93" s="23">
        <v>100</v>
      </c>
    </row>
    <row r="94" spans="2:5" ht="12" customHeight="1" x14ac:dyDescent="0.2">
      <c r="B94" s="6" t="s">
        <v>79</v>
      </c>
      <c r="C94" s="32">
        <v>154</v>
      </c>
      <c r="D94" s="32">
        <v>154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BB05A38-CD77-4E89-9F82-859EC9DD3C7B}"/>
    <hyperlink ref="D4" location="ŞUBAT!A1" display="Şubat" xr:uid="{7E8E90BB-A6DB-499A-8086-0DE316167560}"/>
    <hyperlink ref="E4" location="MART!A1" display="Mart" xr:uid="{388CC452-705D-43A7-8465-8C032DDE9147}"/>
    <hyperlink ref="C5" location="NİSAN!A1" display="Nisan" xr:uid="{B9B02467-E7B5-4241-BCCE-3EBD2C221620}"/>
    <hyperlink ref="D5" location="MAYIS!A1" display="Mayıs" xr:uid="{BFD4404A-CA32-468C-9A7A-CA15F2AB3F5D}"/>
    <hyperlink ref="E5" location="HAZİRAN!A1" display="Haziran" xr:uid="{5A27887E-6E1A-4C71-84B7-B5F28A9AE336}"/>
    <hyperlink ref="C6" location="TEMMUZ!A1" display="Temmuz" xr:uid="{07A85CBF-F49F-4938-A9A8-79145DCCD4C2}"/>
    <hyperlink ref="D6" location="AĞUSTOS!A1" display="Ağustos" xr:uid="{2026E050-E24C-4D05-9036-2F3688DC834D}"/>
    <hyperlink ref="E6" location="EYLÜL!A1" display="Eylül" xr:uid="{39F5AC58-1ABF-4671-B10D-D5E2291431C1}"/>
    <hyperlink ref="C7" location="EKİM!A1" display="Ekim" xr:uid="{72863EAE-7877-411D-9AF6-790DC55657C4}"/>
    <hyperlink ref="D7" location="KASIM!A1" display="Kasım" xr:uid="{18752F18-63DA-49A2-9294-CED748EC00D9}"/>
    <hyperlink ref="E7" location="ARALIK!A1" display="Aralık" xr:uid="{914C15DC-665F-41B4-A3FC-5EAC443F44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CDAD-7C39-4C19-836D-D049719C9B2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369744</v>
      </c>
      <c r="D10" s="22">
        <v>131593</v>
      </c>
      <c r="E10" s="23">
        <v>35.59030031589424</v>
      </c>
    </row>
    <row r="11" spans="2:5" ht="12" customHeight="1" x14ac:dyDescent="0.2">
      <c r="B11" s="7" t="s">
        <v>4</v>
      </c>
      <c r="C11" s="24">
        <v>254481</v>
      </c>
      <c r="D11" s="24">
        <v>113650</v>
      </c>
      <c r="E11" s="25">
        <v>44.659522714858866</v>
      </c>
    </row>
    <row r="12" spans="2:5" ht="12" customHeight="1" x14ac:dyDescent="0.2">
      <c r="B12" s="7" t="s">
        <v>5</v>
      </c>
      <c r="C12" s="24">
        <v>112498</v>
      </c>
      <c r="D12" s="24">
        <v>51477</v>
      </c>
      <c r="E12" s="25">
        <v>45.758146811498875</v>
      </c>
    </row>
    <row r="13" spans="2:5" ht="12" customHeight="1" x14ac:dyDescent="0.2">
      <c r="B13" s="7" t="s">
        <v>6</v>
      </c>
      <c r="C13" s="26">
        <v>91171</v>
      </c>
      <c r="D13" s="26">
        <v>45436</v>
      </c>
      <c r="E13" s="27">
        <v>49.83602241940968</v>
      </c>
    </row>
    <row r="14" spans="2:5" ht="12" customHeight="1" x14ac:dyDescent="0.2">
      <c r="B14" s="8" t="s">
        <v>7</v>
      </c>
      <c r="C14" s="28">
        <v>15240</v>
      </c>
      <c r="D14" s="28">
        <v>2095</v>
      </c>
      <c r="E14" s="29">
        <v>13.746719160104986</v>
      </c>
    </row>
    <row r="15" spans="2:5" ht="12" customHeight="1" x14ac:dyDescent="0.2">
      <c r="B15" s="8" t="s">
        <v>8</v>
      </c>
      <c r="C15" s="28">
        <v>4589</v>
      </c>
      <c r="D15" s="28">
        <v>1459</v>
      </c>
      <c r="E15" s="29">
        <v>31.793419045543693</v>
      </c>
    </row>
    <row r="16" spans="2:5" ht="12" customHeight="1" x14ac:dyDescent="0.2">
      <c r="B16" s="8" t="s">
        <v>9</v>
      </c>
      <c r="C16" s="28">
        <v>66320</v>
      </c>
      <c r="D16" s="28">
        <v>40192</v>
      </c>
      <c r="E16" s="29">
        <v>60.603136308805794</v>
      </c>
    </row>
    <row r="17" spans="2:5" ht="12" customHeight="1" x14ac:dyDescent="0.2">
      <c r="B17" s="8" t="s">
        <v>10</v>
      </c>
      <c r="C17" s="28">
        <v>5022</v>
      </c>
      <c r="D17" s="28">
        <v>1690</v>
      </c>
      <c r="E17" s="29">
        <v>33.651931501393868</v>
      </c>
    </row>
    <row r="18" spans="2:5" ht="12" customHeight="1" x14ac:dyDescent="0.2">
      <c r="B18" s="7" t="s">
        <v>11</v>
      </c>
      <c r="C18" s="24">
        <v>21327</v>
      </c>
      <c r="D18" s="24">
        <v>6041</v>
      </c>
      <c r="E18" s="25">
        <v>28.325596661508882</v>
      </c>
    </row>
    <row r="19" spans="2:5" ht="12" customHeight="1" x14ac:dyDescent="0.2">
      <c r="B19" s="8" t="s">
        <v>12</v>
      </c>
      <c r="C19" s="28">
        <v>12804</v>
      </c>
      <c r="D19" s="28">
        <v>317</v>
      </c>
      <c r="E19" s="29">
        <v>2.4757888159950019</v>
      </c>
    </row>
    <row r="20" spans="2:5" ht="12" customHeight="1" x14ac:dyDescent="0.2">
      <c r="B20" s="8" t="s">
        <v>13</v>
      </c>
      <c r="C20" s="28">
        <v>25</v>
      </c>
      <c r="D20" s="28">
        <v>-17</v>
      </c>
      <c r="E20" s="29">
        <v>-68</v>
      </c>
    </row>
    <row r="21" spans="2:5" ht="12" customHeight="1" x14ac:dyDescent="0.2">
      <c r="B21" s="8" t="s">
        <v>14</v>
      </c>
      <c r="C21" s="28">
        <v>8498</v>
      </c>
      <c r="D21" s="28">
        <v>5741</v>
      </c>
      <c r="E21" s="29">
        <v>67.55707225229466</v>
      </c>
    </row>
    <row r="22" spans="2:5" s="4" customFormat="1" ht="12" customHeight="1" x14ac:dyDescent="0.2">
      <c r="B22" s="7" t="s">
        <v>15</v>
      </c>
      <c r="C22" s="24">
        <v>43498</v>
      </c>
      <c r="D22" s="24">
        <v>12613</v>
      </c>
      <c r="E22" s="25">
        <v>28.996735482091129</v>
      </c>
    </row>
    <row r="23" spans="2:5" s="4" customFormat="1" ht="12" customHeight="1" x14ac:dyDescent="0.2">
      <c r="B23" s="8" t="s">
        <v>16</v>
      </c>
      <c r="C23" s="30">
        <v>60</v>
      </c>
      <c r="D23" s="30">
        <v>12</v>
      </c>
      <c r="E23" s="31">
        <v>20</v>
      </c>
    </row>
    <row r="24" spans="2:5" ht="12" customHeight="1" x14ac:dyDescent="0.2">
      <c r="B24" s="8" t="s">
        <v>17</v>
      </c>
      <c r="C24" s="30">
        <v>43438</v>
      </c>
      <c r="D24" s="30">
        <v>12601</v>
      </c>
      <c r="E24" s="31">
        <v>29.00916248446061</v>
      </c>
    </row>
    <row r="25" spans="2:5" s="4" customFormat="1" ht="12" customHeight="1" x14ac:dyDescent="0.2">
      <c r="B25" s="7" t="s">
        <v>18</v>
      </c>
      <c r="C25" s="24">
        <v>59853</v>
      </c>
      <c r="D25" s="24">
        <v>26030</v>
      </c>
      <c r="E25" s="25">
        <v>43.489883548026</v>
      </c>
    </row>
    <row r="26" spans="2:5" ht="12" customHeight="1" x14ac:dyDescent="0.2">
      <c r="B26" s="7" t="s">
        <v>19</v>
      </c>
      <c r="C26" s="24">
        <v>38597</v>
      </c>
      <c r="D26" s="24">
        <v>11041</v>
      </c>
      <c r="E26" s="25">
        <v>28.605850195611062</v>
      </c>
    </row>
    <row r="27" spans="2:5" ht="12" customHeight="1" x14ac:dyDescent="0.2">
      <c r="B27" s="8" t="s">
        <v>20</v>
      </c>
      <c r="C27" s="28">
        <v>34007</v>
      </c>
      <c r="D27" s="28">
        <v>6790</v>
      </c>
      <c r="E27" s="29">
        <v>19.966477489928543</v>
      </c>
    </row>
    <row r="28" spans="2:5" ht="12" customHeight="1" x14ac:dyDescent="0.2">
      <c r="B28" s="8" t="s">
        <v>21</v>
      </c>
      <c r="C28" s="28">
        <v>4590</v>
      </c>
      <c r="D28" s="28">
        <v>4251</v>
      </c>
      <c r="E28" s="29">
        <v>92.614379084967325</v>
      </c>
    </row>
    <row r="29" spans="2:5" ht="12" customHeight="1" x14ac:dyDescent="0.2">
      <c r="B29" s="7" t="s">
        <v>22</v>
      </c>
      <c r="C29" s="26">
        <v>17293</v>
      </c>
      <c r="D29" s="26">
        <v>12446</v>
      </c>
      <c r="E29" s="27">
        <v>71.971317874284395</v>
      </c>
    </row>
    <row r="30" spans="2:5" ht="12" customHeight="1" x14ac:dyDescent="0.2">
      <c r="B30" s="8" t="s">
        <v>23</v>
      </c>
      <c r="C30" s="28">
        <v>5583</v>
      </c>
      <c r="D30" s="28">
        <v>776</v>
      </c>
      <c r="E30" s="29">
        <v>13.899337273867097</v>
      </c>
    </row>
    <row r="31" spans="2:5" s="4" customFormat="1" ht="12" customHeight="1" x14ac:dyDescent="0.2">
      <c r="B31" s="8" t="s">
        <v>24</v>
      </c>
      <c r="C31" s="28">
        <v>11695</v>
      </c>
      <c r="D31" s="28">
        <v>11669</v>
      </c>
      <c r="E31" s="29">
        <v>99.777682770414714</v>
      </c>
    </row>
    <row r="32" spans="2:5" ht="12" customHeight="1" x14ac:dyDescent="0.2">
      <c r="B32" s="8" t="s">
        <v>25</v>
      </c>
      <c r="C32" s="28">
        <v>1</v>
      </c>
      <c r="D32" s="28">
        <v>1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3962</v>
      </c>
      <c r="D37" s="26">
        <v>2543</v>
      </c>
      <c r="E37" s="27">
        <v>64.184755174154461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1095</v>
      </c>
      <c r="D40" s="24">
        <v>1088</v>
      </c>
      <c r="E40" s="25">
        <v>99.3607305936073</v>
      </c>
    </row>
    <row r="41" spans="2:6" s="4" customFormat="1" ht="12" customHeight="1" x14ac:dyDescent="0.2">
      <c r="B41" s="8" t="s">
        <v>33</v>
      </c>
      <c r="C41" s="30">
        <v>608</v>
      </c>
      <c r="D41" s="30">
        <v>602</v>
      </c>
      <c r="E41" s="31">
        <v>99.01315789473685</v>
      </c>
    </row>
    <row r="42" spans="2:6" ht="12" customHeight="1" x14ac:dyDescent="0.2">
      <c r="B42" s="8" t="s">
        <v>34</v>
      </c>
      <c r="C42" s="30">
        <v>487</v>
      </c>
      <c r="D42" s="30">
        <v>486</v>
      </c>
      <c r="E42" s="31">
        <v>99.794661190965101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20599</v>
      </c>
      <c r="D44" s="24">
        <v>11271</v>
      </c>
      <c r="E44" s="25">
        <v>54.716248361570955</v>
      </c>
    </row>
    <row r="45" spans="2:6" ht="12" customHeight="1" x14ac:dyDescent="0.2">
      <c r="B45" s="7" t="s">
        <v>37</v>
      </c>
      <c r="C45" s="26">
        <v>16299</v>
      </c>
      <c r="D45" s="26">
        <v>11126</v>
      </c>
      <c r="E45" s="27">
        <v>68.261856555616902</v>
      </c>
      <c r="F45" s="5"/>
    </row>
    <row r="46" spans="2:6" ht="12" customHeight="1" x14ac:dyDescent="0.2">
      <c r="B46" s="7" t="s">
        <v>38</v>
      </c>
      <c r="C46" s="26">
        <v>639</v>
      </c>
      <c r="D46" s="26">
        <v>45</v>
      </c>
      <c r="E46" s="27">
        <v>7.042253521126761</v>
      </c>
    </row>
    <row r="47" spans="2:6" ht="12" customHeight="1" x14ac:dyDescent="0.2">
      <c r="B47" s="6" t="s">
        <v>84</v>
      </c>
      <c r="C47" s="22">
        <v>13294</v>
      </c>
      <c r="D47" s="22">
        <v>9397</v>
      </c>
      <c r="E47" s="27">
        <v>70.686023770121864</v>
      </c>
    </row>
    <row r="48" spans="2:6" ht="12" customHeight="1" x14ac:dyDescent="0.2">
      <c r="B48" s="6" t="s">
        <v>39</v>
      </c>
      <c r="C48" s="32">
        <v>6073</v>
      </c>
      <c r="D48" s="32">
        <v>3012</v>
      </c>
      <c r="E48" s="33">
        <v>49.59657500411658</v>
      </c>
    </row>
    <row r="49" spans="2:5" ht="12" customHeight="1" x14ac:dyDescent="0.2">
      <c r="B49" s="6" t="s">
        <v>40</v>
      </c>
      <c r="C49" s="32">
        <v>2726</v>
      </c>
      <c r="D49" s="32">
        <v>2571</v>
      </c>
      <c r="E49" s="33">
        <v>94.314013206162869</v>
      </c>
    </row>
    <row r="50" spans="2:5" ht="12" customHeight="1" x14ac:dyDescent="0.2">
      <c r="B50" s="9" t="s">
        <v>41</v>
      </c>
      <c r="C50" s="34">
        <v>5</v>
      </c>
      <c r="D50" s="34">
        <v>2</v>
      </c>
      <c r="E50" s="35">
        <v>40</v>
      </c>
    </row>
    <row r="51" spans="2:5" ht="12" customHeight="1" x14ac:dyDescent="0.2">
      <c r="B51" s="9" t="s">
        <v>42</v>
      </c>
      <c r="C51" s="34">
        <v>2721</v>
      </c>
      <c r="D51" s="34">
        <v>2569</v>
      </c>
      <c r="E51" s="35">
        <v>94.413818449099594</v>
      </c>
    </row>
    <row r="52" spans="2:5" ht="12" customHeight="1" x14ac:dyDescent="0.2">
      <c r="B52" s="6" t="s">
        <v>43</v>
      </c>
      <c r="C52" s="32">
        <v>3347</v>
      </c>
      <c r="D52" s="32">
        <v>441</v>
      </c>
      <c r="E52" s="33">
        <v>13.175978488198387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3347</v>
      </c>
      <c r="D54" s="34">
        <v>441</v>
      </c>
      <c r="E54" s="35">
        <v>13.175978488198387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4127</v>
      </c>
      <c r="D58" s="32">
        <v>4127</v>
      </c>
      <c r="E58" s="33">
        <v>100</v>
      </c>
    </row>
    <row r="59" spans="2:5" ht="12" customHeight="1" x14ac:dyDescent="0.2">
      <c r="B59" s="6" t="s">
        <v>48</v>
      </c>
      <c r="C59" s="32">
        <v>4127</v>
      </c>
      <c r="D59" s="32">
        <v>4127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3094</v>
      </c>
      <c r="D61" s="32">
        <v>2258</v>
      </c>
      <c r="E61" s="33">
        <v>72.979961215255329</v>
      </c>
    </row>
    <row r="62" spans="2:5" s="4" customFormat="1" ht="12" customHeight="1" x14ac:dyDescent="0.2">
      <c r="B62" s="6" t="s">
        <v>51</v>
      </c>
      <c r="C62" s="32">
        <v>2977</v>
      </c>
      <c r="D62" s="32">
        <v>2141</v>
      </c>
      <c r="E62" s="33">
        <v>71.918038293584146</v>
      </c>
    </row>
    <row r="63" spans="2:5" ht="12" customHeight="1" x14ac:dyDescent="0.2">
      <c r="B63" s="6" t="s">
        <v>90</v>
      </c>
      <c r="C63" s="32">
        <v>117</v>
      </c>
      <c r="D63" s="32">
        <v>117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101825</v>
      </c>
      <c r="D70" s="22">
        <v>8402</v>
      </c>
      <c r="E70" s="23">
        <v>8.2514117358212626</v>
      </c>
    </row>
    <row r="71" spans="2:5" ht="12" customHeight="1" x14ac:dyDescent="0.2">
      <c r="B71" s="6" t="s">
        <v>57</v>
      </c>
      <c r="C71" s="32">
        <v>25613</v>
      </c>
      <c r="D71" s="32">
        <v>-122</v>
      </c>
      <c r="E71" s="33">
        <v>-0.47632061843595047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25762</v>
      </c>
      <c r="D74" s="36">
        <v>49</v>
      </c>
      <c r="E74" s="37">
        <v>0.19020262401987426</v>
      </c>
    </row>
    <row r="75" spans="2:5" ht="12" customHeight="1" x14ac:dyDescent="0.2">
      <c r="B75" s="6" t="s">
        <v>61</v>
      </c>
      <c r="C75" s="32">
        <v>-149</v>
      </c>
      <c r="D75" s="32">
        <v>-171</v>
      </c>
      <c r="E75" s="33">
        <v>114.76510067114094</v>
      </c>
    </row>
    <row r="76" spans="2:5" ht="12" customHeight="1" x14ac:dyDescent="0.2">
      <c r="B76" s="6" t="s">
        <v>62</v>
      </c>
      <c r="C76" s="32">
        <v>1455</v>
      </c>
      <c r="D76" s="32">
        <v>1418</v>
      </c>
      <c r="E76" s="33">
        <v>97.457044673539514</v>
      </c>
    </row>
    <row r="77" spans="2:5" ht="12" customHeight="1" x14ac:dyDescent="0.2">
      <c r="B77" s="6" t="s">
        <v>63</v>
      </c>
      <c r="C77" s="32">
        <v>40</v>
      </c>
      <c r="D77" s="32">
        <v>14</v>
      </c>
      <c r="E77" s="33">
        <v>35</v>
      </c>
    </row>
    <row r="78" spans="2:5" ht="12" customHeight="1" x14ac:dyDescent="0.2">
      <c r="B78" s="6" t="s">
        <v>64</v>
      </c>
      <c r="C78" s="32">
        <v>1415</v>
      </c>
      <c r="D78" s="32">
        <v>1404</v>
      </c>
      <c r="E78" s="33">
        <v>99.222614840989394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>
        <v>25</v>
      </c>
      <c r="D85" s="34">
        <v>25</v>
      </c>
      <c r="E85" s="35">
        <v>100</v>
      </c>
    </row>
    <row r="86" spans="2:5" ht="12" customHeight="1" x14ac:dyDescent="0.2">
      <c r="B86" s="9" t="s">
        <v>72</v>
      </c>
      <c r="C86" s="34">
        <v>1390</v>
      </c>
      <c r="D86" s="34">
        <v>1379</v>
      </c>
      <c r="E86" s="35">
        <v>99.208633093525179</v>
      </c>
    </row>
    <row r="87" spans="2:5" ht="12" customHeight="1" x14ac:dyDescent="0.2">
      <c r="B87" s="6" t="s">
        <v>73</v>
      </c>
      <c r="C87" s="32">
        <v>72801</v>
      </c>
      <c r="D87" s="32">
        <v>6071</v>
      </c>
      <c r="E87" s="33">
        <v>8.3391711652312459</v>
      </c>
    </row>
    <row r="88" spans="2:5" ht="12" customHeight="1" x14ac:dyDescent="0.2">
      <c r="B88" s="6" t="s">
        <v>74</v>
      </c>
      <c r="C88" s="36">
        <v>1777</v>
      </c>
      <c r="D88" s="36">
        <v>1004</v>
      </c>
      <c r="E88" s="37">
        <v>56.499718626899266</v>
      </c>
    </row>
    <row r="89" spans="2:5" ht="12" customHeight="1" x14ac:dyDescent="0.2">
      <c r="B89" s="6" t="s">
        <v>75</v>
      </c>
      <c r="C89" s="32">
        <v>10559</v>
      </c>
      <c r="D89" s="32">
        <v>1855</v>
      </c>
      <c r="E89" s="33">
        <v>17.567951510559713</v>
      </c>
    </row>
    <row r="90" spans="2:5" ht="12" customHeight="1" x14ac:dyDescent="0.2">
      <c r="B90" s="6" t="s">
        <v>76</v>
      </c>
      <c r="C90" s="32">
        <v>60293</v>
      </c>
      <c r="D90" s="32">
        <v>3208</v>
      </c>
      <c r="E90" s="33">
        <v>5.3206839931667025</v>
      </c>
    </row>
    <row r="91" spans="2:5" ht="12" customHeight="1" x14ac:dyDescent="0.2">
      <c r="B91" s="6" t="s">
        <v>77</v>
      </c>
      <c r="C91" s="32">
        <v>172</v>
      </c>
      <c r="D91" s="32">
        <v>4</v>
      </c>
      <c r="E91" s="33">
        <v>2.3255813953488373</v>
      </c>
    </row>
    <row r="92" spans="2:5" ht="12" customHeight="1" x14ac:dyDescent="0.2">
      <c r="B92" s="6" t="s">
        <v>78</v>
      </c>
      <c r="C92" s="32">
        <v>1956</v>
      </c>
      <c r="D92" s="32">
        <v>1035</v>
      </c>
      <c r="E92" s="33">
        <v>52.914110429447859</v>
      </c>
    </row>
    <row r="93" spans="2:5" ht="12" customHeight="1" x14ac:dyDescent="0.2">
      <c r="B93" s="6" t="s">
        <v>86</v>
      </c>
      <c r="C93" s="22">
        <v>144</v>
      </c>
      <c r="D93" s="22">
        <v>144</v>
      </c>
      <c r="E93" s="23">
        <v>100</v>
      </c>
    </row>
    <row r="94" spans="2:5" ht="12" customHeight="1" x14ac:dyDescent="0.2">
      <c r="B94" s="6" t="s">
        <v>79</v>
      </c>
      <c r="C94" s="32">
        <v>144</v>
      </c>
      <c r="D94" s="32">
        <v>144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ADDDC56-F8CC-4009-8840-F6EB2D83595F}"/>
    <hyperlink ref="D4" location="ŞUBAT!A1" display="Şubat" xr:uid="{8D5E45CB-59B5-4D37-BFC0-0FE5775C9A8F}"/>
    <hyperlink ref="E4" location="MART!A1" display="Mart" xr:uid="{61B10EAD-4330-48F1-9A0D-057EF274A9E7}"/>
    <hyperlink ref="C5" location="NİSAN!A1" display="Nisan" xr:uid="{8D2654AD-087A-45F4-88B6-6DEA28AF8661}"/>
    <hyperlink ref="D5" location="MAYIS!A1" display="Mayıs" xr:uid="{93F0CA56-7D9B-4884-8777-948F39D146FE}"/>
    <hyperlink ref="E5" location="HAZİRAN!A1" display="Haziran" xr:uid="{1701B34B-A589-4EED-BA76-2B5E7D99BD87}"/>
    <hyperlink ref="C6" location="TEMMUZ!A1" display="Temmuz" xr:uid="{186CC502-C50B-4872-BF7D-90608A559B0E}"/>
    <hyperlink ref="D6" location="AĞUSTOS!A1" display="Ağustos" xr:uid="{4A366C87-21BE-4F57-8C46-B7B8F9D3BAEF}"/>
    <hyperlink ref="E6" location="EYLÜL!A1" display="Eylül" xr:uid="{5515ABC3-C2E8-4FB6-823F-4ACFF2F20D60}"/>
    <hyperlink ref="C7" location="EKİM!A1" display="Ekim" xr:uid="{7774AD38-996D-4D43-8569-5B1167804AE1}"/>
    <hyperlink ref="D7" location="KASIM!A1" display="Kasım" xr:uid="{D09D53B1-6B69-4254-A915-E245A84A7D14}"/>
    <hyperlink ref="E7" location="ARALIK!A1" display="Aralık" xr:uid="{8A578ECC-89EA-4E0D-8EC6-90B9DC443E9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2025-07-29T13:18:04Z</dcterms:modified>
</cp:coreProperties>
</file>