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İllere Göre Tahsilat Tahakkuk 2011\"/>
    </mc:Choice>
  </mc:AlternateContent>
  <xr:revisionPtr revIDLastSave="0" documentId="13_ncr:1_{EB66A1F3-37C9-48AE-BBE8-787E9C71D8F2}" xr6:coauthVersionLast="47" xr6:coauthVersionMax="47" xr10:uidLastSave="{00000000-0000-0000-0000-000000000000}"/>
  <bookViews>
    <workbookView xWindow="-108" yWindow="-108" windowWidth="23256" windowHeight="12456" tabRatio="663" xr2:uid="{5FC217DA-9CA8-48E5-9BAF-4E44163D90B8}"/>
  </bookViews>
  <sheets>
    <sheet name="ARALIK" sheetId="36" r:id="rId1"/>
    <sheet name="KASIM" sheetId="35" r:id="rId2"/>
    <sheet name="EKİM" sheetId="34" r:id="rId3"/>
    <sheet name="EYLÜL" sheetId="33" r:id="rId4"/>
    <sheet name="AĞUSTOS" sheetId="32" r:id="rId5"/>
    <sheet name="TEMMUZ" sheetId="31" r:id="rId6"/>
    <sheet name="HAZİRAN" sheetId="30" r:id="rId7"/>
    <sheet name="MAYIS" sheetId="29" r:id="rId8"/>
    <sheet name="NİSAN" sheetId="28" r:id="rId9"/>
    <sheet name="MART" sheetId="27" r:id="rId10"/>
    <sheet name="ŞUBAT" sheetId="25" r:id="rId11"/>
    <sheet name="OCAK" sheetId="26" r:id="rId12"/>
  </sheet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26" l="1"/>
  <c r="D92" i="26" s="1"/>
  <c r="C95" i="26"/>
  <c r="C92" i="26" s="1"/>
  <c r="E94" i="26"/>
  <c r="E93" i="26"/>
  <c r="E91" i="26"/>
  <c r="E90" i="26"/>
  <c r="E89" i="26"/>
  <c r="E88" i="26"/>
  <c r="E87" i="26"/>
  <c r="D86" i="26"/>
  <c r="C86" i="26"/>
  <c r="E85" i="26"/>
  <c r="E84" i="26"/>
  <c r="E83" i="26"/>
  <c r="E80" i="26"/>
  <c r="E79" i="26"/>
  <c r="D77" i="26"/>
  <c r="E77" i="26" s="1"/>
  <c r="C77" i="26"/>
  <c r="C75" i="26" s="1"/>
  <c r="E76" i="26"/>
  <c r="E74" i="26"/>
  <c r="E73" i="26"/>
  <c r="D70" i="26"/>
  <c r="E70" i="26" s="1"/>
  <c r="C70" i="26"/>
  <c r="D66" i="26"/>
  <c r="D64" i="26" s="1"/>
  <c r="C66" i="26"/>
  <c r="C64" i="26"/>
  <c r="E63" i="26"/>
  <c r="E62" i="26"/>
  <c r="E61" i="26"/>
  <c r="D60" i="26"/>
  <c r="C60" i="26"/>
  <c r="E58" i="26"/>
  <c r="D57" i="26"/>
  <c r="E57" i="26" s="1"/>
  <c r="C57" i="26"/>
  <c r="D54" i="26"/>
  <c r="C54" i="26"/>
  <c r="C46" i="26" s="1"/>
  <c r="E53" i="26"/>
  <c r="D51" i="26"/>
  <c r="E51" i="26" s="1"/>
  <c r="C51" i="26"/>
  <c r="E50" i="26"/>
  <c r="E49" i="26"/>
  <c r="D48" i="26"/>
  <c r="C48" i="26"/>
  <c r="C47" i="26"/>
  <c r="E45" i="26"/>
  <c r="E44" i="26"/>
  <c r="E43" i="26"/>
  <c r="E42" i="26"/>
  <c r="E41" i="26"/>
  <c r="E40" i="26"/>
  <c r="D39" i="26"/>
  <c r="E39" i="26" s="1"/>
  <c r="C39" i="26"/>
  <c r="E38" i="26"/>
  <c r="E37" i="26"/>
  <c r="E36" i="26"/>
  <c r="E35" i="26"/>
  <c r="E34" i="26"/>
  <c r="E33" i="26"/>
  <c r="E32" i="26"/>
  <c r="E31" i="26"/>
  <c r="E30" i="26"/>
  <c r="D29" i="26"/>
  <c r="C29" i="26"/>
  <c r="E29" i="26" s="1"/>
  <c r="E28" i="26"/>
  <c r="E27" i="26"/>
  <c r="D26" i="26"/>
  <c r="C26" i="26"/>
  <c r="E26" i="26" s="1"/>
  <c r="E24" i="26"/>
  <c r="E23" i="26"/>
  <c r="D22" i="26"/>
  <c r="C22" i="26"/>
  <c r="E22" i="26" s="1"/>
  <c r="E21" i="26"/>
  <c r="E20" i="26"/>
  <c r="E19" i="26"/>
  <c r="D18" i="26"/>
  <c r="D12" i="26" s="1"/>
  <c r="C18" i="26"/>
  <c r="E17" i="26"/>
  <c r="E16" i="26"/>
  <c r="E15" i="26"/>
  <c r="E14" i="26"/>
  <c r="D13" i="26"/>
  <c r="C13" i="26"/>
  <c r="E13" i="26"/>
  <c r="E92" i="26" l="1"/>
  <c r="D75" i="26"/>
  <c r="C25" i="26"/>
  <c r="C69" i="26"/>
  <c r="D25" i="26"/>
  <c r="E25" i="26" s="1"/>
  <c r="C12" i="26"/>
  <c r="C11" i="26" s="1"/>
  <c r="E48" i="26"/>
  <c r="E60" i="26"/>
  <c r="E86" i="26"/>
  <c r="E12" i="26"/>
  <c r="D11" i="26"/>
  <c r="C10" i="26"/>
  <c r="E18" i="26"/>
  <c r="D47" i="26"/>
  <c r="D69" i="26" l="1"/>
  <c r="E69" i="26" s="1"/>
  <c r="E75" i="26"/>
  <c r="D46" i="26"/>
  <c r="E46" i="26" s="1"/>
  <c r="E47" i="26"/>
  <c r="E11" i="26"/>
  <c r="D10" i="26" l="1"/>
  <c r="E10" i="26" s="1"/>
</calcChain>
</file>

<file path=xl/sharedStrings.xml><?xml version="1.0" encoding="utf-8"?>
<sst xmlns="http://schemas.openxmlformats.org/spreadsheetml/2006/main" count="1291" uniqueCount="119">
  <si>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</si>
  <si>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</si>
  <si>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</si>
  <si>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</si>
  <si>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</si>
  <si>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</si>
  <si>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</si>
  <si>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</si>
  <si>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</si>
  <si>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</si>
  <si>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</si>
  <si>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</si>
  <si>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</si>
  <si>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</si>
  <si>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</si>
  <si>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</si>
  <si>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</si>
  <si>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</si>
  <si>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</si>
  <si>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</si>
  <si>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</si>
  <si>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</si>
  <si>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</si>
  <si>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</si>
  <si>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</si>
  <si>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</si>
  <si>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</si>
  <si>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</si>
  <si>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</si>
  <si>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</si>
  <si>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</si>
  <si>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</si>
  <si>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</si>
  <si>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</si>
  <si>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</si>
  <si>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</si>
  <si>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</si>
  <si>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</si>
  <si>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</si>
  <si>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</si>
  <si>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</si>
  <si>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</si>
  <si>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</si>
  <si>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</si>
  <si>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</si>
  <si>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</si>
  <si>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</si>
  <si>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</si>
  <si>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</si>
  <si>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</si>
  <si>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</si>
  <si>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</si>
  <si>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</si>
  <si>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</si>
  <si>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</si>
  <si>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</si>
  <si>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</si>
  <si>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</si>
  <si>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</si>
  <si>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</si>
  <si>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</si>
  <si>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</si>
  <si>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</si>
  <si>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</si>
  <si>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</si>
  <si>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</si>
  <si>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</si>
  <si>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</si>
  <si>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</si>
  <si>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</si>
  <si>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</si>
  <si>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</si>
  <si>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</si>
  <si>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</si>
  <si>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</si>
  <si>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</si>
  <si>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</si>
  <si>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</si>
  <si>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</si>
  <si>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</si>
  <si>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</si>
  <si>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</si>
  <si>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       Telekom Hisse Satış Geliri</t>
  </si>
  <si>
    <t xml:space="preserve">         Diğer Çeşitli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</si>
  <si>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</si>
  <si>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</si>
  <si>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</si>
  <si>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</si>
  <si>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</si>
  <si>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</si>
  <si>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</si>
  <si>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</si>
  <si>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</si>
  <si>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>ANKARA İLİ  GENEL  BÜTÇE GELİRLERİNİN TAHSİLATI, TAHAKKUKU VE TAHSİLATIN TAHAKKUKA  ORANI (KÜMÜLATİF) OCAK 2011</t>
  </si>
  <si>
    <t>Ocak</t>
  </si>
  <si>
    <t>Şubat</t>
  </si>
  <si>
    <t>ANKARA İLİ  GENEL  BÜTÇE GELİRLERİNİN TAHSİLATI, TAHAKKUKU VE TAHSİLATIN TAHAKKUKA  ORANI (KÜMÜLATİF) ŞUBAT 2011</t>
  </si>
  <si>
    <t>Ş</t>
  </si>
  <si>
    <t>ANKARA İLİ  GENEL  BÜTÇE GELİRLERİNİN TAHSİLATI, TAHAKKUKU VE TAHSİLATIN TAHAKKUKA  ORANI (KÜMÜLATİF) MART 2011</t>
  </si>
  <si>
    <t>Mart</t>
  </si>
  <si>
    <t>ANKARA İLİ  GENEL  BÜTÇE GELİRLERİNİN TAHSİLATI, TAHAKKUKU VE TAHSİLATIN TAHAKKUKA  ORANI (KÜMÜLATİF) NİSAN 2011</t>
  </si>
  <si>
    <t>Nisan</t>
  </si>
  <si>
    <t xml:space="preserve">        6111 S.K. Kapsamında Tahsil Olunan Özel Tüketim Vergileri</t>
  </si>
  <si>
    <t>ANKARA İLİ  GENEL  BÜTÇE GELİRLERİNİN TAHSİLATI, TAHAKKUKU VE TAHSİLATIN TAHAKKUKA  ORANI (KÜMÜLATİF) MAYIS 2011</t>
  </si>
  <si>
    <t>Mayıs</t>
  </si>
  <si>
    <t>ANKARA İLİ  GENEL  BÜTÇE GELİRLERİNİN TAHSİLATI, TAHAKKUKU VE TAHSİLATIN TAHAKKUKA  ORANI (KÜMÜLATİF) HAZİRAN 2011</t>
  </si>
  <si>
    <t>Haziran</t>
  </si>
  <si>
    <t>ANKARA İLİ  GENEL  BÜTÇE GELİRLERİNİN TAHSİLATI, TAHAKKUKU VE TAHSİLATIN TAHAKKUKA  ORANI (KÜMÜLATİF) TEMMUZ 2011</t>
  </si>
  <si>
    <t>Temmuz</t>
  </si>
  <si>
    <t>ANKARA İLİ  GENEL  BÜTÇE GELİRLERİNİN TAHSİLATI, TAHAKKUKU VE TAHSİLATIN TAHAKKUKA  ORANI (KÜMÜLATİF) AĞUSTOS 2011</t>
  </si>
  <si>
    <t>Ağustos</t>
  </si>
  <si>
    <t>ANKARA İLİ  GENEL  BÜTÇE GELİRLERİNİN TAHSİLATI, TAHAKKUKU VE TAHSİLATIN TAHAKKUKA  ORANI (KÜMÜLATİF) EYLÜL 2011</t>
  </si>
  <si>
    <t>Eylül</t>
  </si>
  <si>
    <t>ANKARA İLİ  GENEL  BÜTÇE GELİRLERİNİN TAHSİLATI, TAHAKKUKU VE TAHSİLATIN TAHAKKUKA  ORANI (KÜMÜLATİF) EKİM 2011</t>
  </si>
  <si>
    <t>Ekim</t>
  </si>
  <si>
    <t>ANKARA İLİ  GENEL  BÜTÇE GELİRLERİNİN TAHSİLATI, TAHAKKUKU VE TAHSİLATIN TAHAKKUKA  ORANI (KÜMÜLATİF) KASIM 2011</t>
  </si>
  <si>
    <t>Kasım</t>
  </si>
  <si>
    <t>ANKARA İLİ  GENEL  BÜTÇE GELİRLERİNİN TAHSİLATI, TAHAKKUKU VE TAHSİLATIN TAHAKKUKA  ORANI (KÜMÜLATİF) ARALIK 2011</t>
  </si>
  <si>
    <t>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</si>
</sst>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0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8"/>
      <color indexed="12"/>
      <name val="Arial Tur"/>
      <charset val="162"/>
    </font>
    <font>
      <b/>
      <sz val="8"/>
      <color indexed="18"/>
      <name val="Arial Tur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3" applyFont="1" applyFill="1"/>
    <xf numFmtId="0" fontId="5" fillId="0" borderId="0" xfId="2" applyFont="1" applyAlignment="1">
      <alignment horizontal="centerContinuous" vertical="justify"/>
    </xf>
    <xf numFmtId="0" fontId="5" fillId="0" borderId="0" xfId="3" applyFont="1" applyFill="1" applyAlignment="1">
      <alignment horizontal="center"/>
    </xf>
    <xf numFmtId="0" fontId="5" fillId="0" borderId="0" xfId="3" applyFont="1" applyFill="1"/>
    <xf numFmtId="3" fontId="4" fillId="0" borderId="0" xfId="3" applyNumberFormat="1" applyFont="1" applyFill="1"/>
    <xf numFmtId="0" fontId="5" fillId="0" borderId="1" xfId="3" applyFont="1" applyFill="1" applyBorder="1" applyAlignment="1">
      <alignment horizontal="left" vertical="center"/>
    </xf>
    <xf numFmtId="0" fontId="6" fillId="0" borderId="1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9" fillId="2" borderId="2" xfId="2" applyFont="1" applyFill="1" applyBorder="1" applyAlignment="1">
      <alignment horizontal="centerContinuous" vertical="justify"/>
    </xf>
    <xf numFmtId="0" fontId="9" fillId="2" borderId="3" xfId="2" applyFont="1" applyFill="1" applyBorder="1" applyAlignment="1">
      <alignment horizontal="centerContinuous" vertical="justify"/>
    </xf>
    <xf numFmtId="0" fontId="9" fillId="2" borderId="4" xfId="2" applyFont="1" applyFill="1" applyBorder="1" applyAlignment="1">
      <alignment horizontal="centerContinuous" vertical="justify"/>
    </xf>
    <xf numFmtId="0" fontId="9" fillId="0" borderId="0" xfId="2" applyFont="1" applyFill="1" applyBorder="1" applyAlignment="1">
      <alignment horizontal="centerContinuous" vertical="justify"/>
    </xf>
    <xf numFmtId="0" fontId="5" fillId="0" borderId="0" xfId="2" applyFont="1" applyAlignment="1">
      <alignment horizontal="center" vertical="center"/>
    </xf>
    <xf numFmtId="0" fontId="5" fillId="0" borderId="0" xfId="2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1" fillId="0" borderId="0" xfId="1" applyFill="1" applyBorder="1" applyAlignment="1" applyProtection="1">
      <alignment horizontal="centerContinuous" vertical="justify"/>
    </xf>
    <xf numFmtId="0" fontId="5" fillId="0" borderId="5" xfId="2" applyFont="1" applyBorder="1" applyAlignment="1">
      <alignment horizontal="center" vertical="center"/>
    </xf>
    <xf numFmtId="0" fontId="5" fillId="0" borderId="5" xfId="2" applyFont="1" applyBorder="1" applyAlignment="1">
      <alignment horizontal="centerContinuous" vertical="center" wrapText="1"/>
    </xf>
    <xf numFmtId="0" fontId="5" fillId="0" borderId="5" xfId="2" applyFont="1" applyBorder="1" applyAlignment="1">
      <alignment horizontal="center" vertical="center" wrapText="1"/>
    </xf>
    <xf numFmtId="3" fontId="5" fillId="0" borderId="1" xfId="3" applyNumberFormat="1" applyFont="1" applyFill="1" applyBorder="1" applyAlignment="1">
      <alignment horizontal="right" vertical="center"/>
    </xf>
    <xf numFmtId="164" fontId="5" fillId="0" borderId="1" xfId="3" applyNumberFormat="1" applyFont="1" applyFill="1" applyBorder="1" applyAlignment="1">
      <alignment horizontal="right" vertical="center"/>
    </xf>
    <xf numFmtId="3" fontId="6" fillId="0" borderId="1" xfId="3" applyNumberFormat="1" applyFont="1" applyFill="1" applyBorder="1" applyAlignment="1">
      <alignment vertical="center"/>
    </xf>
    <xf numFmtId="164" fontId="6" fillId="0" borderId="1" xfId="3" applyNumberFormat="1" applyFont="1" applyFill="1" applyBorder="1" applyAlignment="1">
      <alignment vertical="center"/>
    </xf>
    <xf numFmtId="3" fontId="6" fillId="0" borderId="1" xfId="3" applyNumberFormat="1" applyFont="1" applyFill="1" applyBorder="1" applyAlignment="1">
      <alignment horizontal="right" vertical="center"/>
    </xf>
    <xf numFmtId="164" fontId="6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horizontal="right" vertical="center"/>
    </xf>
    <xf numFmtId="164" fontId="7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vertical="center"/>
    </xf>
    <xf numFmtId="164" fontId="7" fillId="0" borderId="1" xfId="3" applyNumberFormat="1" applyFont="1" applyFill="1" applyBorder="1" applyAlignment="1">
      <alignment vertical="center"/>
    </xf>
    <xf numFmtId="3" fontId="5" fillId="0" borderId="1" xfId="3" applyNumberFormat="1" applyFont="1" applyFill="1" applyBorder="1" applyAlignment="1">
      <alignment vertical="center"/>
    </xf>
    <xf numFmtId="164" fontId="5" fillId="0" borderId="1" xfId="3" applyNumberFormat="1" applyFont="1" applyFill="1" applyBorder="1" applyAlignment="1">
      <alignment vertical="center"/>
    </xf>
    <xf numFmtId="3" fontId="4" fillId="0" borderId="1" xfId="3" applyNumberFormat="1" applyFont="1" applyFill="1" applyBorder="1" applyAlignment="1">
      <alignment vertical="center"/>
    </xf>
    <xf numFmtId="164" fontId="4" fillId="0" borderId="1" xfId="3" applyNumberFormat="1" applyFont="1" applyFill="1" applyBorder="1" applyAlignment="1">
      <alignment vertical="center"/>
    </xf>
    <xf numFmtId="3" fontId="8" fillId="0" borderId="1" xfId="3" applyNumberFormat="1" applyFont="1" applyFill="1" applyBorder="1" applyAlignment="1">
      <alignment vertical="center"/>
    </xf>
    <xf numFmtId="164" fontId="8" fillId="0" borderId="1" xfId="3" applyNumberFormat="1" applyFont="1" applyFill="1" applyBorder="1" applyAlignment="1">
      <alignment vertical="center"/>
    </xf>
  </cellXfs>
  <cellStyles count="5">
    <cellStyle name="Hyperlink" xfId="1" builtinId="8"/>
    <cellStyle name="Normal" xfId="0" builtinId="0"/>
    <cellStyle name="Normal_genel_gelir_det3" xfId="2" xr:uid="{529866F3-254D-4744-A531-3F80EBA652CF}"/>
    <cellStyle name="Normal_genelgelirtahk_tahs" xfId="3" xr:uid="{FEC69A86-C9D3-4A94-BD69-544B9C5C9F58}"/>
    <cellStyle name="Virgül [0]_29dan32ye" xfId="4" xr:uid="{0DAB4641-A619-45EA-ADD3-5901D5BAB0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72138-F43E-4499-889D-37B51DA23AB0}">
  <dimension ref="B1:F99"/>
  <sheetViews>
    <sheetView showGridLines="0" tabSelected="1" zoomScaleNormal="100" zoomScaleSheetLayoutView="75" workbookViewId="0">
      <selection activeCell="G13" sqref="G13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117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99</v>
      </c>
    </row>
    <row r="5" spans="2:5" ht="16.5" customHeight="1" x14ac:dyDescent="0.2">
      <c r="B5" s="14"/>
      <c r="C5" s="17" t="s">
        <v>101</v>
      </c>
      <c r="D5" s="17" t="s">
        <v>104</v>
      </c>
      <c r="E5" s="18" t="s">
        <v>106</v>
      </c>
    </row>
    <row r="6" spans="2:5" ht="16.5" customHeight="1" x14ac:dyDescent="0.2">
      <c r="B6" s="14"/>
      <c r="C6" s="17" t="s">
        <v>108</v>
      </c>
      <c r="D6" s="17" t="s">
        <v>110</v>
      </c>
      <c r="E6" s="18" t="s">
        <v>112</v>
      </c>
    </row>
    <row r="7" spans="2:5" ht="16.5" customHeight="1" x14ac:dyDescent="0.2">
      <c r="B7" s="14"/>
      <c r="C7" s="17" t="s">
        <v>114</v>
      </c>
      <c r="D7" s="17" t="s">
        <v>116</v>
      </c>
      <c r="E7" s="17" t="s">
        <v>118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43196430</v>
      </c>
      <c r="D10" s="22">
        <v>29972776</v>
      </c>
      <c r="E10" s="23">
        <v>69.387160003731779</v>
      </c>
    </row>
    <row r="11" spans="2:5" ht="12" customHeight="1" x14ac:dyDescent="0.2">
      <c r="B11" s="7" t="s">
        <v>4</v>
      </c>
      <c r="C11" s="24">
        <v>35199828</v>
      </c>
      <c r="D11" s="24">
        <v>27511062</v>
      </c>
      <c r="E11" s="25">
        <v>78.15680803894837</v>
      </c>
    </row>
    <row r="12" spans="2:5" ht="12" customHeight="1" x14ac:dyDescent="0.2">
      <c r="B12" s="7" t="s">
        <v>5</v>
      </c>
      <c r="C12" s="24">
        <v>15177426</v>
      </c>
      <c r="D12" s="24">
        <v>11848749</v>
      </c>
      <c r="E12" s="25">
        <v>78.068237657689792</v>
      </c>
    </row>
    <row r="13" spans="2:5" ht="12" customHeight="1" x14ac:dyDescent="0.2">
      <c r="B13" s="7" t="s">
        <v>6</v>
      </c>
      <c r="C13" s="26">
        <v>7838231</v>
      </c>
      <c r="D13" s="26">
        <v>6642631</v>
      </c>
      <c r="E13" s="27">
        <v>84.746558247645424</v>
      </c>
    </row>
    <row r="14" spans="2:5" ht="12" customHeight="1" x14ac:dyDescent="0.2">
      <c r="B14" s="8" t="s">
        <v>7</v>
      </c>
      <c r="C14" s="28">
        <v>502885</v>
      </c>
      <c r="D14" s="28">
        <v>252133</v>
      </c>
      <c r="E14" s="29">
        <v>50.137307734372669</v>
      </c>
    </row>
    <row r="15" spans="2:5" ht="12" customHeight="1" x14ac:dyDescent="0.2">
      <c r="B15" s="8" t="s">
        <v>8</v>
      </c>
      <c r="C15" s="28">
        <v>37979</v>
      </c>
      <c r="D15" s="28">
        <v>19082</v>
      </c>
      <c r="E15" s="29">
        <v>50.243555649174546</v>
      </c>
    </row>
    <row r="16" spans="2:5" ht="12" customHeight="1" x14ac:dyDescent="0.2">
      <c r="B16" s="8" t="s">
        <v>9</v>
      </c>
      <c r="C16" s="28">
        <v>7163539</v>
      </c>
      <c r="D16" s="28">
        <v>6279103</v>
      </c>
      <c r="E16" s="29">
        <v>87.653644378846835</v>
      </c>
    </row>
    <row r="17" spans="2:5" ht="12" customHeight="1" x14ac:dyDescent="0.2">
      <c r="B17" s="8" t="s">
        <v>10</v>
      </c>
      <c r="C17" s="28">
        <v>133828</v>
      </c>
      <c r="D17" s="28">
        <v>92313</v>
      </c>
      <c r="E17" s="29">
        <v>68.978838509131123</v>
      </c>
    </row>
    <row r="18" spans="2:5" ht="12" customHeight="1" x14ac:dyDescent="0.2">
      <c r="B18" s="7" t="s">
        <v>11</v>
      </c>
      <c r="C18" s="24">
        <v>7339195</v>
      </c>
      <c r="D18" s="24">
        <v>5206118</v>
      </c>
      <c r="E18" s="25">
        <v>70.935817892834294</v>
      </c>
    </row>
    <row r="19" spans="2:5" ht="12" customHeight="1" x14ac:dyDescent="0.2">
      <c r="B19" s="8" t="s">
        <v>12</v>
      </c>
      <c r="C19" s="28">
        <v>2453886</v>
      </c>
      <c r="D19" s="28">
        <v>770419</v>
      </c>
      <c r="E19" s="29">
        <v>31.395875766029878</v>
      </c>
    </row>
    <row r="20" spans="2:5" ht="12" customHeight="1" x14ac:dyDescent="0.2">
      <c r="B20" s="8" t="s">
        <v>13</v>
      </c>
      <c r="C20" s="28">
        <v>3908</v>
      </c>
      <c r="D20" s="28">
        <v>-171</v>
      </c>
      <c r="E20" s="29">
        <v>-4.3756397134083924</v>
      </c>
    </row>
    <row r="21" spans="2:5" ht="12" customHeight="1" x14ac:dyDescent="0.2">
      <c r="B21" s="8" t="s">
        <v>14</v>
      </c>
      <c r="C21" s="28">
        <v>4881401</v>
      </c>
      <c r="D21" s="28">
        <v>4435870</v>
      </c>
      <c r="E21" s="29">
        <v>90.872886697896774</v>
      </c>
    </row>
    <row r="22" spans="2:5" s="4" customFormat="1" ht="12" customHeight="1" x14ac:dyDescent="0.2">
      <c r="B22" s="7" t="s">
        <v>15</v>
      </c>
      <c r="C22" s="24">
        <v>955585</v>
      </c>
      <c r="D22" s="24">
        <v>682975</v>
      </c>
      <c r="E22" s="25">
        <v>71.471925574386376</v>
      </c>
    </row>
    <row r="23" spans="2:5" s="4" customFormat="1" ht="12" customHeight="1" x14ac:dyDescent="0.2">
      <c r="B23" s="8" t="s">
        <v>16</v>
      </c>
      <c r="C23" s="30">
        <v>30588</v>
      </c>
      <c r="D23" s="30">
        <v>22382</v>
      </c>
      <c r="E23" s="31">
        <v>73.172485942199543</v>
      </c>
    </row>
    <row r="24" spans="2:5" ht="12" customHeight="1" x14ac:dyDescent="0.2">
      <c r="B24" s="8" t="s">
        <v>17</v>
      </c>
      <c r="C24" s="30">
        <v>924997</v>
      </c>
      <c r="D24" s="30">
        <v>660593</v>
      </c>
      <c r="E24" s="31">
        <v>71.415691077917003</v>
      </c>
    </row>
    <row r="25" spans="2:5" s="4" customFormat="1" ht="12" customHeight="1" x14ac:dyDescent="0.2">
      <c r="B25" s="7" t="s">
        <v>18</v>
      </c>
      <c r="C25" s="24">
        <v>13599429</v>
      </c>
      <c r="D25" s="24">
        <v>10068040</v>
      </c>
      <c r="E25" s="25">
        <v>74.03281417183031</v>
      </c>
    </row>
    <row r="26" spans="2:5" ht="12" customHeight="1" x14ac:dyDescent="0.2">
      <c r="B26" s="7" t="s">
        <v>19</v>
      </c>
      <c r="C26" s="24">
        <v>8839223</v>
      </c>
      <c r="D26" s="24">
        <v>6722703</v>
      </c>
      <c r="E26" s="25">
        <v>76.055361427129967</v>
      </c>
    </row>
    <row r="27" spans="2:5" ht="12" customHeight="1" x14ac:dyDescent="0.2">
      <c r="B27" s="8" t="s">
        <v>20</v>
      </c>
      <c r="C27" s="28">
        <v>8587056</v>
      </c>
      <c r="D27" s="28">
        <v>6496932</v>
      </c>
      <c r="E27" s="29">
        <v>75.659597421980237</v>
      </c>
    </row>
    <row r="28" spans="2:5" ht="12" customHeight="1" x14ac:dyDescent="0.2">
      <c r="B28" s="8" t="s">
        <v>21</v>
      </c>
      <c r="C28" s="28">
        <v>252167</v>
      </c>
      <c r="D28" s="28">
        <v>225771</v>
      </c>
      <c r="E28" s="29">
        <v>89.532333731217804</v>
      </c>
    </row>
    <row r="29" spans="2:5" ht="12" customHeight="1" x14ac:dyDescent="0.2">
      <c r="B29" s="7" t="s">
        <v>22</v>
      </c>
      <c r="C29" s="26">
        <v>3023335</v>
      </c>
      <c r="D29" s="26">
        <v>1653532</v>
      </c>
      <c r="E29" s="27">
        <v>54.692318251202735</v>
      </c>
    </row>
    <row r="30" spans="2:5" ht="12" customHeight="1" x14ac:dyDescent="0.2">
      <c r="B30" s="8" t="s">
        <v>23</v>
      </c>
      <c r="C30" s="28">
        <v>1997371</v>
      </c>
      <c r="D30" s="28">
        <v>659980</v>
      </c>
      <c r="E30" s="29">
        <v>33.042434279860878</v>
      </c>
    </row>
    <row r="31" spans="2:5" s="4" customFormat="1" ht="12" customHeight="1" x14ac:dyDescent="0.2">
      <c r="B31" s="8" t="s">
        <v>24</v>
      </c>
      <c r="C31" s="28">
        <v>984356</v>
      </c>
      <c r="D31" s="28">
        <v>958165</v>
      </c>
      <c r="E31" s="29">
        <v>97.339275627923229</v>
      </c>
    </row>
    <row r="32" spans="2:5" ht="12" customHeight="1" x14ac:dyDescent="0.2">
      <c r="B32" s="8" t="s">
        <v>25</v>
      </c>
      <c r="C32" s="28">
        <v>22718</v>
      </c>
      <c r="D32" s="28">
        <v>22038</v>
      </c>
      <c r="E32" s="29">
        <v>97.006778765736428</v>
      </c>
    </row>
    <row r="33" spans="2:6" ht="12" customHeight="1" x14ac:dyDescent="0.2">
      <c r="B33" s="8" t="s">
        <v>26</v>
      </c>
      <c r="C33" s="28">
        <v>0</v>
      </c>
      <c r="D33" s="28">
        <v>0</v>
      </c>
      <c r="E33" s="29"/>
    </row>
    <row r="34" spans="2:6" ht="12" customHeight="1" x14ac:dyDescent="0.2">
      <c r="B34" s="8" t="s">
        <v>27</v>
      </c>
      <c r="C34" s="28">
        <v>22</v>
      </c>
      <c r="D34" s="28">
        <v>5</v>
      </c>
      <c r="E34" s="29">
        <v>22.727272727272727</v>
      </c>
    </row>
    <row r="35" spans="2:6" ht="12" customHeight="1" x14ac:dyDescent="0.2">
      <c r="B35" s="8" t="s">
        <v>28</v>
      </c>
      <c r="C35" s="28">
        <v>18865</v>
      </c>
      <c r="D35" s="28">
        <v>13341</v>
      </c>
      <c r="E35" s="29">
        <v>70.718261330506223</v>
      </c>
    </row>
    <row r="36" spans="2:6" ht="12" customHeight="1" x14ac:dyDescent="0.2">
      <c r="B36" s="8" t="s">
        <v>102</v>
      </c>
      <c r="C36" s="28">
        <v>3</v>
      </c>
      <c r="D36" s="28">
        <v>3</v>
      </c>
      <c r="E36" s="29">
        <v>100</v>
      </c>
    </row>
    <row r="37" spans="2:6" ht="12" customHeight="1" x14ac:dyDescent="0.2">
      <c r="B37" s="7" t="s">
        <v>29</v>
      </c>
      <c r="C37" s="26">
        <v>444325</v>
      </c>
      <c r="D37" s="26">
        <v>429562</v>
      </c>
      <c r="E37" s="27">
        <v>96.677432059866092</v>
      </c>
    </row>
    <row r="38" spans="2:6" ht="12" customHeight="1" x14ac:dyDescent="0.2">
      <c r="B38" s="7" t="s">
        <v>30</v>
      </c>
      <c r="C38" s="26">
        <v>395270</v>
      </c>
      <c r="D38" s="26">
        <v>366197</v>
      </c>
      <c r="E38" s="27">
        <v>92.64477445796544</v>
      </c>
    </row>
    <row r="39" spans="2:6" s="4" customFormat="1" ht="12" customHeight="1" x14ac:dyDescent="0.2">
      <c r="B39" s="7" t="s">
        <v>31</v>
      </c>
      <c r="C39" s="26">
        <v>897276</v>
      </c>
      <c r="D39" s="26">
        <v>896046</v>
      </c>
      <c r="E39" s="27">
        <v>99.862918433124264</v>
      </c>
    </row>
    <row r="40" spans="2:6" ht="12" customHeight="1" x14ac:dyDescent="0.2">
      <c r="B40" s="7" t="s">
        <v>32</v>
      </c>
      <c r="C40" s="24">
        <v>2929138</v>
      </c>
      <c r="D40" s="24">
        <v>2928879</v>
      </c>
      <c r="E40" s="25">
        <v>99.991157808201592</v>
      </c>
    </row>
    <row r="41" spans="2:6" s="4" customFormat="1" ht="12" customHeight="1" x14ac:dyDescent="0.2">
      <c r="B41" s="8" t="s">
        <v>33</v>
      </c>
      <c r="C41" s="30">
        <v>45288</v>
      </c>
      <c r="D41" s="30">
        <v>45029</v>
      </c>
      <c r="E41" s="31">
        <v>99.428104575163403</v>
      </c>
    </row>
    <row r="42" spans="2:6" ht="12" customHeight="1" x14ac:dyDescent="0.2">
      <c r="B42" s="8" t="s">
        <v>34</v>
      </c>
      <c r="C42" s="30">
        <v>2883210</v>
      </c>
      <c r="D42" s="30">
        <v>2883210</v>
      </c>
      <c r="E42" s="31">
        <v>100</v>
      </c>
    </row>
    <row r="43" spans="2:6" s="4" customFormat="1" ht="12" customHeight="1" x14ac:dyDescent="0.2">
      <c r="B43" s="8" t="s">
        <v>35</v>
      </c>
      <c r="C43" s="28">
        <v>640</v>
      </c>
      <c r="D43" s="28">
        <v>640</v>
      </c>
      <c r="E43" s="29">
        <v>100</v>
      </c>
    </row>
    <row r="44" spans="2:6" ht="12" customHeight="1" x14ac:dyDescent="0.2">
      <c r="B44" s="7" t="s">
        <v>36</v>
      </c>
      <c r="C44" s="24">
        <v>1238035</v>
      </c>
      <c r="D44" s="24">
        <v>1032151</v>
      </c>
      <c r="E44" s="25">
        <v>83.37009858364263</v>
      </c>
    </row>
    <row r="45" spans="2:6" ht="12" customHeight="1" x14ac:dyDescent="0.2">
      <c r="B45" s="7" t="s">
        <v>37</v>
      </c>
      <c r="C45" s="26">
        <v>1058653</v>
      </c>
      <c r="D45" s="26">
        <v>949562</v>
      </c>
      <c r="E45" s="27">
        <v>89.695301482166485</v>
      </c>
      <c r="F45" s="5"/>
    </row>
    <row r="46" spans="2:6" ht="12" customHeight="1" x14ac:dyDescent="0.2">
      <c r="B46" s="7" t="s">
        <v>38</v>
      </c>
      <c r="C46" s="26">
        <v>241562</v>
      </c>
      <c r="D46" s="26">
        <v>706</v>
      </c>
      <c r="E46" s="27">
        <v>0.29226451180235302</v>
      </c>
    </row>
    <row r="47" spans="2:6" ht="12" customHeight="1" x14ac:dyDescent="0.2">
      <c r="B47" s="6" t="s">
        <v>84</v>
      </c>
      <c r="C47" s="22">
        <v>581462</v>
      </c>
      <c r="D47" s="22">
        <v>550923</v>
      </c>
      <c r="E47" s="27">
        <v>94.747894101420215</v>
      </c>
    </row>
    <row r="48" spans="2:6" ht="12" customHeight="1" x14ac:dyDescent="0.2">
      <c r="B48" s="6" t="s">
        <v>39</v>
      </c>
      <c r="C48" s="32">
        <v>151149</v>
      </c>
      <c r="D48" s="32">
        <v>149166</v>
      </c>
      <c r="E48" s="33">
        <v>98.688049540519614</v>
      </c>
    </row>
    <row r="49" spans="2:5" ht="12" customHeight="1" x14ac:dyDescent="0.2">
      <c r="B49" s="6" t="s">
        <v>40</v>
      </c>
      <c r="C49" s="32">
        <v>144521</v>
      </c>
      <c r="D49" s="32">
        <v>143165</v>
      </c>
      <c r="E49" s="33">
        <v>99.061728053362486</v>
      </c>
    </row>
    <row r="50" spans="2:5" ht="12" customHeight="1" x14ac:dyDescent="0.2">
      <c r="B50" s="9" t="s">
        <v>41</v>
      </c>
      <c r="C50" s="34">
        <v>13743</v>
      </c>
      <c r="D50" s="34">
        <v>13743</v>
      </c>
      <c r="E50" s="35">
        <v>100</v>
      </c>
    </row>
    <row r="51" spans="2:5" ht="12" customHeight="1" x14ac:dyDescent="0.2">
      <c r="B51" s="9" t="s">
        <v>42</v>
      </c>
      <c r="C51" s="34">
        <v>130778</v>
      </c>
      <c r="D51" s="34">
        <v>129422</v>
      </c>
      <c r="E51" s="35">
        <v>98.963128354922077</v>
      </c>
    </row>
    <row r="52" spans="2:5" ht="12" customHeight="1" x14ac:dyDescent="0.2">
      <c r="B52" s="6" t="s">
        <v>43</v>
      </c>
      <c r="C52" s="32">
        <v>6628</v>
      </c>
      <c r="D52" s="32">
        <v>6001</v>
      </c>
      <c r="E52" s="33">
        <v>90.540132770066378</v>
      </c>
    </row>
    <row r="53" spans="2:5" ht="12" customHeight="1" x14ac:dyDescent="0.2">
      <c r="B53" s="9" t="s">
        <v>87</v>
      </c>
      <c r="C53" s="34">
        <v>0</v>
      </c>
      <c r="D53" s="34">
        <v>0</v>
      </c>
      <c r="E53" s="35"/>
    </row>
    <row r="54" spans="2:5" ht="12" customHeight="1" x14ac:dyDescent="0.2">
      <c r="B54" s="9" t="s">
        <v>88</v>
      </c>
      <c r="C54" s="34">
        <v>6628</v>
      </c>
      <c r="D54" s="34">
        <v>6001</v>
      </c>
      <c r="E54" s="35">
        <v>90.540132770066378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>
        <v>0</v>
      </c>
      <c r="D57" s="32">
        <v>0</v>
      </c>
      <c r="E57" s="33"/>
    </row>
    <row r="58" spans="2:5" ht="12" customHeight="1" x14ac:dyDescent="0.2">
      <c r="B58" s="6" t="s">
        <v>47</v>
      </c>
      <c r="C58" s="32">
        <v>320260</v>
      </c>
      <c r="D58" s="32">
        <v>320260</v>
      </c>
      <c r="E58" s="33">
        <v>100</v>
      </c>
    </row>
    <row r="59" spans="2:5" ht="12" customHeight="1" x14ac:dyDescent="0.2">
      <c r="B59" s="6" t="s">
        <v>48</v>
      </c>
      <c r="C59" s="32">
        <v>320260</v>
      </c>
      <c r="D59" s="32">
        <v>320260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85179</v>
      </c>
      <c r="D61" s="32">
        <v>56623</v>
      </c>
      <c r="E61" s="33">
        <v>66.475304946054777</v>
      </c>
    </row>
    <row r="62" spans="2:5" s="4" customFormat="1" ht="12" customHeight="1" x14ac:dyDescent="0.2">
      <c r="B62" s="6" t="s">
        <v>51</v>
      </c>
      <c r="C62" s="32">
        <v>78333</v>
      </c>
      <c r="D62" s="32">
        <v>49777</v>
      </c>
      <c r="E62" s="33">
        <v>63.545376788837402</v>
      </c>
    </row>
    <row r="63" spans="2:5" ht="12" customHeight="1" x14ac:dyDescent="0.2">
      <c r="B63" s="6" t="s">
        <v>90</v>
      </c>
      <c r="C63" s="32">
        <v>6846</v>
      </c>
      <c r="D63" s="32">
        <v>6846</v>
      </c>
      <c r="E63" s="33">
        <v>100</v>
      </c>
    </row>
    <row r="64" spans="2:5" ht="12" customHeight="1" x14ac:dyDescent="0.2">
      <c r="B64" s="6" t="s">
        <v>52</v>
      </c>
      <c r="C64" s="32">
        <v>24874</v>
      </c>
      <c r="D64" s="32">
        <v>24874</v>
      </c>
      <c r="E64" s="33">
        <v>100</v>
      </c>
    </row>
    <row r="65" spans="2:5" ht="12" customHeight="1" x14ac:dyDescent="0.2">
      <c r="B65" s="6" t="s">
        <v>85</v>
      </c>
      <c r="C65" s="22">
        <v>32304</v>
      </c>
      <c r="D65" s="22">
        <v>32304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32304</v>
      </c>
      <c r="D67" s="22">
        <v>32304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32304</v>
      </c>
      <c r="D69" s="34">
        <v>32304</v>
      </c>
      <c r="E69" s="35">
        <v>100</v>
      </c>
    </row>
    <row r="70" spans="2:5" ht="12" customHeight="1" x14ac:dyDescent="0.2">
      <c r="B70" s="6" t="s">
        <v>89</v>
      </c>
      <c r="C70" s="22">
        <v>7357252</v>
      </c>
      <c r="D70" s="22">
        <v>1852903</v>
      </c>
      <c r="E70" s="23">
        <v>25.184715706353405</v>
      </c>
    </row>
    <row r="71" spans="2:5" ht="12" customHeight="1" x14ac:dyDescent="0.2">
      <c r="B71" s="6" t="s">
        <v>57</v>
      </c>
      <c r="C71" s="32">
        <v>1684259</v>
      </c>
      <c r="D71" s="32">
        <v>15440</v>
      </c>
      <c r="E71" s="33">
        <v>0.91672361554844006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1593338</v>
      </c>
      <c r="D74" s="36">
        <v>10259</v>
      </c>
      <c r="E74" s="37">
        <v>0.64386840707997928</v>
      </c>
    </row>
    <row r="75" spans="2:5" ht="12" customHeight="1" x14ac:dyDescent="0.2">
      <c r="B75" s="6" t="s">
        <v>61</v>
      </c>
      <c r="C75" s="32">
        <v>90921</v>
      </c>
      <c r="D75" s="32">
        <v>5181</v>
      </c>
      <c r="E75" s="33">
        <v>5.698353515689444</v>
      </c>
    </row>
    <row r="76" spans="2:5" ht="12" customHeight="1" x14ac:dyDescent="0.2">
      <c r="B76" s="6" t="s">
        <v>62</v>
      </c>
      <c r="C76" s="32">
        <v>1046312</v>
      </c>
      <c r="D76" s="32">
        <v>1040631</v>
      </c>
      <c r="E76" s="33">
        <v>99.457045317266747</v>
      </c>
    </row>
    <row r="77" spans="2:5" ht="12" customHeight="1" x14ac:dyDescent="0.2">
      <c r="B77" s="6" t="s">
        <v>63</v>
      </c>
      <c r="C77" s="32">
        <v>395365</v>
      </c>
      <c r="D77" s="32">
        <v>391988</v>
      </c>
      <c r="E77" s="33">
        <v>99.145852566615659</v>
      </c>
    </row>
    <row r="78" spans="2:5" ht="12" customHeight="1" x14ac:dyDescent="0.2">
      <c r="B78" s="6" t="s">
        <v>64</v>
      </c>
      <c r="C78" s="32">
        <v>650947</v>
      </c>
      <c r="D78" s="32">
        <v>648643</v>
      </c>
      <c r="E78" s="33">
        <v>99.646054133439435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>
        <v>4</v>
      </c>
      <c r="D80" s="34">
        <v>0</v>
      </c>
      <c r="E80" s="35">
        <v>0</v>
      </c>
    </row>
    <row r="81" spans="2:5" ht="12" customHeight="1" x14ac:dyDescent="0.2">
      <c r="B81" s="9" t="s">
        <v>67</v>
      </c>
      <c r="C81" s="34">
        <v>1444</v>
      </c>
      <c r="D81" s="34">
        <v>68</v>
      </c>
      <c r="E81" s="35">
        <v>4.7091412742382275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21060</v>
      </c>
      <c r="D84" s="34">
        <v>20922</v>
      </c>
      <c r="E84" s="35">
        <v>99.344729344729345</v>
      </c>
    </row>
    <row r="85" spans="2:5" ht="12" customHeight="1" x14ac:dyDescent="0.2">
      <c r="B85" s="9" t="s">
        <v>71</v>
      </c>
      <c r="C85" s="34">
        <v>605838</v>
      </c>
      <c r="D85" s="34">
        <v>605138</v>
      </c>
      <c r="E85" s="35">
        <v>99.884457561262252</v>
      </c>
    </row>
    <row r="86" spans="2:5" ht="12" customHeight="1" x14ac:dyDescent="0.2">
      <c r="B86" s="9" t="s">
        <v>72</v>
      </c>
      <c r="C86" s="34">
        <v>22601</v>
      </c>
      <c r="D86" s="34">
        <v>22515</v>
      </c>
      <c r="E86" s="35">
        <v>99.619485863457371</v>
      </c>
    </row>
    <row r="87" spans="2:5" ht="12" customHeight="1" x14ac:dyDescent="0.2">
      <c r="B87" s="6" t="s">
        <v>73</v>
      </c>
      <c r="C87" s="32">
        <v>4477602</v>
      </c>
      <c r="D87" s="32">
        <v>705341</v>
      </c>
      <c r="E87" s="33">
        <v>15.752650637551083</v>
      </c>
    </row>
    <row r="88" spans="2:5" ht="12" customHeight="1" x14ac:dyDescent="0.2">
      <c r="B88" s="6" t="s">
        <v>74</v>
      </c>
      <c r="C88" s="36">
        <v>32469</v>
      </c>
      <c r="D88" s="36">
        <v>15675</v>
      </c>
      <c r="E88" s="37">
        <v>48.27681788783147</v>
      </c>
    </row>
    <row r="89" spans="2:5" ht="12" customHeight="1" x14ac:dyDescent="0.2">
      <c r="B89" s="6" t="s">
        <v>75</v>
      </c>
      <c r="C89" s="32">
        <v>433078</v>
      </c>
      <c r="D89" s="32">
        <v>165283</v>
      </c>
      <c r="E89" s="33">
        <v>38.164718595726406</v>
      </c>
    </row>
    <row r="90" spans="2:5" ht="12" customHeight="1" x14ac:dyDescent="0.2">
      <c r="B90" s="6" t="s">
        <v>76</v>
      </c>
      <c r="C90" s="32">
        <v>4002293</v>
      </c>
      <c r="D90" s="32">
        <v>524183</v>
      </c>
      <c r="E90" s="33">
        <v>13.097067106281324</v>
      </c>
    </row>
    <row r="91" spans="2:5" ht="12" customHeight="1" x14ac:dyDescent="0.2">
      <c r="B91" s="6" t="s">
        <v>77</v>
      </c>
      <c r="C91" s="32">
        <v>9762</v>
      </c>
      <c r="D91" s="32">
        <v>200</v>
      </c>
      <c r="E91" s="33">
        <v>2.0487604998975621</v>
      </c>
    </row>
    <row r="92" spans="2:5" ht="12" customHeight="1" x14ac:dyDescent="0.2">
      <c r="B92" s="6" t="s">
        <v>78</v>
      </c>
      <c r="C92" s="32">
        <v>149079</v>
      </c>
      <c r="D92" s="32">
        <v>91491</v>
      </c>
      <c r="E92" s="33">
        <v>61.370816815245611</v>
      </c>
    </row>
    <row r="93" spans="2:5" ht="12" customHeight="1" x14ac:dyDescent="0.2">
      <c r="B93" s="6" t="s">
        <v>86</v>
      </c>
      <c r="C93" s="22">
        <v>25584</v>
      </c>
      <c r="D93" s="22">
        <v>25584</v>
      </c>
      <c r="E93" s="23">
        <v>100</v>
      </c>
    </row>
    <row r="94" spans="2:5" ht="12" customHeight="1" x14ac:dyDescent="0.2">
      <c r="B94" s="6" t="s">
        <v>79</v>
      </c>
      <c r="C94" s="32">
        <v>24332</v>
      </c>
      <c r="D94" s="32">
        <v>24332</v>
      </c>
      <c r="E94" s="23">
        <v>100</v>
      </c>
    </row>
    <row r="95" spans="2:5" ht="12" customHeight="1" x14ac:dyDescent="0.2">
      <c r="B95" s="6" t="s">
        <v>80</v>
      </c>
      <c r="C95" s="32">
        <v>1252</v>
      </c>
      <c r="D95" s="32">
        <v>1252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>
        <v>0</v>
      </c>
      <c r="D99" s="22">
        <v>0</v>
      </c>
      <c r="E99" s="23"/>
    </row>
  </sheetData>
  <hyperlinks>
    <hyperlink ref="C4" location="OCAK!A1" display="Ocak" xr:uid="{CB1AA468-2469-4F54-B037-76CDCA575AB4}"/>
    <hyperlink ref="D4" location="ŞUBAT!A1" display="Şubat" xr:uid="{7D69C666-729B-4F8B-821F-C02A58A39099}"/>
    <hyperlink ref="E4" location="MART!A1" display="Mart" xr:uid="{D455D0A2-E422-44A2-B217-8EF6FF0C9A20}"/>
    <hyperlink ref="C5" location="NİSAN!A1" display="Nisan" xr:uid="{578CE0EC-17AE-4A02-AF32-843B46A751B3}"/>
    <hyperlink ref="D5" location="MAYIS!A1" display="Mayıs" xr:uid="{99930612-202D-4B83-BF4D-30027A4ED8D5}"/>
    <hyperlink ref="E5" location="HAZİRAN!A1" display="Haziran" xr:uid="{3E81576D-F7EA-4747-A047-0567E4D7849A}"/>
    <hyperlink ref="C6" location="TEMMUZ!A1" display="Temmuz" xr:uid="{BAFBB0BF-3EFF-424F-A829-F9B4478AF6B5}"/>
    <hyperlink ref="D6" location="AĞUSTOS!A1" display="Ağustos" xr:uid="{14D54E98-4D66-4126-9138-250B6ABD2EFD}"/>
    <hyperlink ref="E6" location="EYLÜL!A1" display="Eylül" xr:uid="{89CA75B6-8683-441B-A3B6-5DB61B547DFF}"/>
    <hyperlink ref="C7" location="EKİM!A1" display="Ekim" xr:uid="{CB4F0FC2-33B5-44C4-9E2D-0DC6A50651E3}"/>
    <hyperlink ref="D7" location="KASIM!A1" display="Kasım" xr:uid="{4E2A8B49-02DD-415D-B4EF-F493586DACBB}"/>
    <hyperlink ref="E7" location="ARALIK!A1" display="Aralık" xr:uid="{A928C844-C75A-4B2F-BA31-385DEE52DB5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E3294-EFE8-4239-AFE4-73714A9162BD}">
  <dimension ref="B1:G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7" ht="10.8" thickBot="1" x14ac:dyDescent="0.25"/>
    <row r="2" spans="2:7" ht="28.5" customHeight="1" thickBot="1" x14ac:dyDescent="0.25">
      <c r="B2" s="11" t="s">
        <v>98</v>
      </c>
      <c r="C2" s="12"/>
      <c r="D2" s="12"/>
      <c r="E2" s="13"/>
    </row>
    <row r="3" spans="2:7" ht="16.5" customHeight="1" x14ac:dyDescent="0.2">
      <c r="B3" s="14"/>
      <c r="C3" s="16"/>
      <c r="D3" s="16"/>
      <c r="E3" s="16"/>
    </row>
    <row r="4" spans="2:7" ht="16.5" customHeight="1" x14ac:dyDescent="0.2">
      <c r="B4" s="14"/>
      <c r="C4" s="17" t="s">
        <v>94</v>
      </c>
      <c r="D4" s="17" t="s">
        <v>95</v>
      </c>
      <c r="E4" s="18" t="s">
        <v>99</v>
      </c>
    </row>
    <row r="5" spans="2:7" ht="16.5" customHeight="1" x14ac:dyDescent="0.2">
      <c r="B5" s="14"/>
      <c r="C5" s="17" t="s">
        <v>101</v>
      </c>
      <c r="D5" s="17" t="s">
        <v>104</v>
      </c>
      <c r="E5" s="18" t="s">
        <v>106</v>
      </c>
    </row>
    <row r="6" spans="2:7" ht="16.5" customHeight="1" x14ac:dyDescent="0.2">
      <c r="B6" s="14"/>
      <c r="C6" s="17" t="s">
        <v>108</v>
      </c>
      <c r="D6" s="17" t="s">
        <v>110</v>
      </c>
      <c r="E6" s="18" t="s">
        <v>112</v>
      </c>
    </row>
    <row r="7" spans="2:7" ht="16.5" customHeight="1" x14ac:dyDescent="0.2">
      <c r="B7" s="14"/>
      <c r="C7" s="17" t="s">
        <v>114</v>
      </c>
      <c r="D7" s="17" t="s">
        <v>116</v>
      </c>
      <c r="E7" s="17" t="s">
        <v>118</v>
      </c>
    </row>
    <row r="8" spans="2:7" ht="16.5" customHeight="1" x14ac:dyDescent="0.2">
      <c r="B8" s="2"/>
      <c r="C8" s="15"/>
      <c r="D8" s="15"/>
      <c r="E8" s="15"/>
    </row>
    <row r="9" spans="2:7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7" ht="12" customHeight="1" x14ac:dyDescent="0.2">
      <c r="B10" s="6" t="s">
        <v>3</v>
      </c>
      <c r="C10" s="22">
        <v>23447718</v>
      </c>
      <c r="D10" s="22">
        <v>7717806</v>
      </c>
      <c r="E10" s="23">
        <v>32.914955732579173</v>
      </c>
    </row>
    <row r="11" spans="2:7" ht="12" customHeight="1" x14ac:dyDescent="0.2">
      <c r="B11" s="7" t="s">
        <v>4</v>
      </c>
      <c r="C11" s="24">
        <v>15335210</v>
      </c>
      <c r="D11" s="24">
        <v>7151043</v>
      </c>
      <c r="E11" s="25">
        <v>46.631529662782576</v>
      </c>
      <c r="G11" s="1" t="s">
        <v>97</v>
      </c>
    </row>
    <row r="12" spans="2:7" ht="12" customHeight="1" x14ac:dyDescent="0.2">
      <c r="B12" s="7" t="s">
        <v>5</v>
      </c>
      <c r="C12" s="24">
        <v>6555394</v>
      </c>
      <c r="D12" s="24">
        <v>2655145</v>
      </c>
      <c r="E12" s="25">
        <v>40.503210028260696</v>
      </c>
    </row>
    <row r="13" spans="2:7" ht="12" customHeight="1" x14ac:dyDescent="0.2">
      <c r="B13" s="7" t="s">
        <v>6</v>
      </c>
      <c r="C13" s="26">
        <v>2631867</v>
      </c>
      <c r="D13" s="26">
        <v>1271373</v>
      </c>
      <c r="E13" s="27">
        <v>48.306886328222518</v>
      </c>
    </row>
    <row r="14" spans="2:7" ht="12" customHeight="1" x14ac:dyDescent="0.2">
      <c r="B14" s="8" t="s">
        <v>7</v>
      </c>
      <c r="C14" s="28">
        <v>466592</v>
      </c>
      <c r="D14" s="28">
        <v>113214</v>
      </c>
      <c r="E14" s="29">
        <v>24.264025101159042</v>
      </c>
    </row>
    <row r="15" spans="2:7" ht="12" customHeight="1" x14ac:dyDescent="0.2">
      <c r="B15" s="8" t="s">
        <v>8</v>
      </c>
      <c r="C15" s="28">
        <v>36886</v>
      </c>
      <c r="D15" s="28">
        <v>8022</v>
      </c>
      <c r="E15" s="29">
        <v>21.748088705742017</v>
      </c>
    </row>
    <row r="16" spans="2:7" ht="12" customHeight="1" x14ac:dyDescent="0.2">
      <c r="B16" s="8" t="s">
        <v>9</v>
      </c>
      <c r="C16" s="28">
        <v>2046744</v>
      </c>
      <c r="D16" s="28">
        <v>1124879</v>
      </c>
      <c r="E16" s="29">
        <v>54.959438014719964</v>
      </c>
    </row>
    <row r="17" spans="2:5" ht="12" customHeight="1" x14ac:dyDescent="0.2">
      <c r="B17" s="8" t="s">
        <v>10</v>
      </c>
      <c r="C17" s="28">
        <v>81645</v>
      </c>
      <c r="D17" s="28">
        <v>25258</v>
      </c>
      <c r="E17" s="29">
        <v>30.936370873905322</v>
      </c>
    </row>
    <row r="18" spans="2:5" ht="12" customHeight="1" x14ac:dyDescent="0.2">
      <c r="B18" s="7" t="s">
        <v>11</v>
      </c>
      <c r="C18" s="24">
        <v>3923527</v>
      </c>
      <c r="D18" s="24">
        <v>1383772</v>
      </c>
      <c r="E18" s="25">
        <v>35.26857340347091</v>
      </c>
    </row>
    <row r="19" spans="2:5" ht="12" customHeight="1" x14ac:dyDescent="0.2">
      <c r="B19" s="8" t="s">
        <v>12</v>
      </c>
      <c r="C19" s="28">
        <v>2161167</v>
      </c>
      <c r="D19" s="28">
        <v>-23166</v>
      </c>
      <c r="E19" s="29">
        <v>-1.0719208649771166</v>
      </c>
    </row>
    <row r="20" spans="2:5" ht="12" customHeight="1" x14ac:dyDescent="0.2">
      <c r="B20" s="8" t="s">
        <v>13</v>
      </c>
      <c r="C20" s="28">
        <v>3263</v>
      </c>
      <c r="D20" s="28">
        <v>120</v>
      </c>
      <c r="E20" s="29">
        <v>3.6775973030953111</v>
      </c>
    </row>
    <row r="21" spans="2:5" ht="12" customHeight="1" x14ac:dyDescent="0.2">
      <c r="B21" s="8" t="s">
        <v>14</v>
      </c>
      <c r="C21" s="28">
        <v>1759097</v>
      </c>
      <c r="D21" s="28">
        <v>1406818</v>
      </c>
      <c r="E21" s="29">
        <v>79.973872958682776</v>
      </c>
    </row>
    <row r="22" spans="2:5" s="4" customFormat="1" ht="12" customHeight="1" x14ac:dyDescent="0.2">
      <c r="B22" s="7" t="s">
        <v>15</v>
      </c>
      <c r="C22" s="24">
        <v>913455</v>
      </c>
      <c r="D22" s="24">
        <v>260040</v>
      </c>
      <c r="E22" s="25">
        <v>28.467740611195953</v>
      </c>
    </row>
    <row r="23" spans="2:5" s="4" customFormat="1" ht="12" customHeight="1" x14ac:dyDescent="0.2">
      <c r="B23" s="8" t="s">
        <v>16</v>
      </c>
      <c r="C23" s="30">
        <v>14977</v>
      </c>
      <c r="D23" s="30">
        <v>2820</v>
      </c>
      <c r="E23" s="31">
        <v>18.828870935434335</v>
      </c>
    </row>
    <row r="24" spans="2:5" ht="12" customHeight="1" x14ac:dyDescent="0.2">
      <c r="B24" s="8" t="s">
        <v>17</v>
      </c>
      <c r="C24" s="30">
        <v>898478</v>
      </c>
      <c r="D24" s="30">
        <v>257220</v>
      </c>
      <c r="E24" s="31">
        <v>28.628413828719236</v>
      </c>
    </row>
    <row r="25" spans="2:5" s="4" customFormat="1" ht="12" customHeight="1" x14ac:dyDescent="0.2">
      <c r="B25" s="7" t="s">
        <v>18</v>
      </c>
      <c r="C25" s="24">
        <v>5874691</v>
      </c>
      <c r="D25" s="24">
        <v>2814935</v>
      </c>
      <c r="E25" s="25">
        <v>47.916307427914077</v>
      </c>
    </row>
    <row r="26" spans="2:5" ht="12" customHeight="1" x14ac:dyDescent="0.2">
      <c r="B26" s="7" t="s">
        <v>19</v>
      </c>
      <c r="C26" s="24">
        <v>3829567</v>
      </c>
      <c r="D26" s="24">
        <v>1893211</v>
      </c>
      <c r="E26" s="25">
        <v>49.436685661851584</v>
      </c>
    </row>
    <row r="27" spans="2:5" ht="12" customHeight="1" x14ac:dyDescent="0.2">
      <c r="B27" s="8" t="s">
        <v>20</v>
      </c>
      <c r="C27" s="28">
        <v>3746472</v>
      </c>
      <c r="D27" s="28">
        <v>1845384</v>
      </c>
      <c r="E27" s="29">
        <v>49.256580591020033</v>
      </c>
    </row>
    <row r="28" spans="2:5" ht="12" customHeight="1" x14ac:dyDescent="0.2">
      <c r="B28" s="8" t="s">
        <v>21</v>
      </c>
      <c r="C28" s="28">
        <v>83095</v>
      </c>
      <c r="D28" s="28">
        <v>47827</v>
      </c>
      <c r="E28" s="29">
        <v>57.557013057344008</v>
      </c>
    </row>
    <row r="29" spans="2:5" ht="12" customHeight="1" x14ac:dyDescent="0.2">
      <c r="B29" s="7" t="s">
        <v>22</v>
      </c>
      <c r="C29" s="26">
        <v>1392282</v>
      </c>
      <c r="D29" s="26">
        <v>488833</v>
      </c>
      <c r="E29" s="27">
        <v>35.110200376073237</v>
      </c>
    </row>
    <row r="30" spans="2:5" ht="12" customHeight="1" x14ac:dyDescent="0.2">
      <c r="B30" s="8" t="s">
        <v>23</v>
      </c>
      <c r="C30" s="28">
        <v>1165519</v>
      </c>
      <c r="D30" s="28">
        <v>292421</v>
      </c>
      <c r="E30" s="29">
        <v>25.089337882951718</v>
      </c>
    </row>
    <row r="31" spans="2:5" s="4" customFormat="1" ht="12" customHeight="1" x14ac:dyDescent="0.2">
      <c r="B31" s="8" t="s">
        <v>24</v>
      </c>
      <c r="C31" s="28">
        <v>214697</v>
      </c>
      <c r="D31" s="28">
        <v>190052</v>
      </c>
      <c r="E31" s="29">
        <v>88.521031965979958</v>
      </c>
    </row>
    <row r="32" spans="2:5" ht="12" customHeight="1" x14ac:dyDescent="0.2">
      <c r="B32" s="8" t="s">
        <v>25</v>
      </c>
      <c r="C32" s="28">
        <v>4274</v>
      </c>
      <c r="D32" s="28">
        <v>3690</v>
      </c>
      <c r="E32" s="29">
        <v>86.335985025737017</v>
      </c>
    </row>
    <row r="33" spans="2:6" ht="12" customHeight="1" x14ac:dyDescent="0.2">
      <c r="B33" s="8" t="s">
        <v>26</v>
      </c>
      <c r="C33" s="28">
        <v>4</v>
      </c>
      <c r="D33" s="28">
        <v>0</v>
      </c>
      <c r="E33" s="29">
        <v>0</v>
      </c>
    </row>
    <row r="34" spans="2:6" ht="12" customHeight="1" x14ac:dyDescent="0.2">
      <c r="B34" s="8" t="s">
        <v>27</v>
      </c>
      <c r="C34" s="28">
        <v>17</v>
      </c>
      <c r="D34" s="28">
        <v>0</v>
      </c>
      <c r="E34" s="29">
        <v>0</v>
      </c>
    </row>
    <row r="35" spans="2:6" ht="12" customHeight="1" x14ac:dyDescent="0.2">
      <c r="B35" s="8" t="s">
        <v>28</v>
      </c>
      <c r="C35" s="28">
        <v>7771</v>
      </c>
      <c r="D35" s="28">
        <v>2670</v>
      </c>
      <c r="E35" s="29">
        <v>34.358512417964228</v>
      </c>
    </row>
    <row r="36" spans="2:6" ht="12" customHeight="1" x14ac:dyDescent="0.2">
      <c r="B36" s="7" t="s">
        <v>29</v>
      </c>
      <c r="C36" s="26">
        <v>115171</v>
      </c>
      <c r="D36" s="26">
        <v>99548</v>
      </c>
      <c r="E36" s="27">
        <v>86.434953243438017</v>
      </c>
    </row>
    <row r="37" spans="2:6" ht="12" customHeight="1" x14ac:dyDescent="0.2">
      <c r="B37" s="7" t="s">
        <v>30</v>
      </c>
      <c r="C37" s="26">
        <v>311213</v>
      </c>
      <c r="D37" s="26">
        <v>107310</v>
      </c>
      <c r="E37" s="27">
        <v>34.481207404575002</v>
      </c>
    </row>
    <row r="38" spans="2:6" s="4" customFormat="1" ht="12" customHeight="1" x14ac:dyDescent="0.2">
      <c r="B38" s="7" t="s">
        <v>31</v>
      </c>
      <c r="C38" s="26">
        <v>226458</v>
      </c>
      <c r="D38" s="26">
        <v>226033</v>
      </c>
      <c r="E38" s="27">
        <v>99.812327230656464</v>
      </c>
    </row>
    <row r="39" spans="2:6" ht="12" customHeight="1" x14ac:dyDescent="0.2">
      <c r="B39" s="7" t="s">
        <v>32</v>
      </c>
      <c r="C39" s="24">
        <v>821942</v>
      </c>
      <c r="D39" s="24">
        <v>821683</v>
      </c>
      <c r="E39" s="25">
        <v>99.968489260799416</v>
      </c>
    </row>
    <row r="40" spans="2:6" s="4" customFormat="1" ht="12" customHeight="1" x14ac:dyDescent="0.2">
      <c r="B40" s="8" t="s">
        <v>33</v>
      </c>
      <c r="C40" s="30">
        <v>9932</v>
      </c>
      <c r="D40" s="30">
        <v>9673</v>
      </c>
      <c r="E40" s="31">
        <v>97.392267418445428</v>
      </c>
    </row>
    <row r="41" spans="2:6" ht="12" customHeight="1" x14ac:dyDescent="0.2">
      <c r="B41" s="8" t="s">
        <v>34</v>
      </c>
      <c r="C41" s="30">
        <v>812002</v>
      </c>
      <c r="D41" s="30">
        <v>812002</v>
      </c>
      <c r="E41" s="31">
        <v>100</v>
      </c>
    </row>
    <row r="42" spans="2:6" s="4" customFormat="1" ht="12" customHeight="1" x14ac:dyDescent="0.2">
      <c r="B42" s="8" t="s">
        <v>35</v>
      </c>
      <c r="C42" s="28">
        <v>8</v>
      </c>
      <c r="D42" s="28">
        <v>8</v>
      </c>
      <c r="E42" s="29">
        <v>100</v>
      </c>
    </row>
    <row r="43" spans="2:6" ht="12" customHeight="1" x14ac:dyDescent="0.2">
      <c r="B43" s="7" t="s">
        <v>36</v>
      </c>
      <c r="C43" s="24">
        <v>479906</v>
      </c>
      <c r="D43" s="24">
        <v>256913</v>
      </c>
      <c r="E43" s="25">
        <v>53.534025413310104</v>
      </c>
    </row>
    <row r="44" spans="2:6" ht="12" customHeight="1" x14ac:dyDescent="0.2">
      <c r="B44" s="7" t="s">
        <v>37</v>
      </c>
      <c r="C44" s="26">
        <v>448187</v>
      </c>
      <c r="D44" s="26">
        <v>342300</v>
      </c>
      <c r="E44" s="27">
        <v>76.374370519448348</v>
      </c>
      <c r="F44" s="5"/>
    </row>
    <row r="45" spans="2:6" ht="12" customHeight="1" x14ac:dyDescent="0.2">
      <c r="B45" s="7" t="s">
        <v>38</v>
      </c>
      <c r="C45" s="26">
        <v>241635</v>
      </c>
      <c r="D45" s="26">
        <v>27</v>
      </c>
      <c r="E45" s="27">
        <v>1.1173877956421876E-2</v>
      </c>
    </row>
    <row r="46" spans="2:6" ht="12" customHeight="1" x14ac:dyDescent="0.2">
      <c r="B46" s="6" t="s">
        <v>84</v>
      </c>
      <c r="C46" s="22">
        <v>194086</v>
      </c>
      <c r="D46" s="22">
        <v>161119</v>
      </c>
      <c r="E46" s="27">
        <v>83.014230804900919</v>
      </c>
    </row>
    <row r="47" spans="2:6" ht="12" customHeight="1" x14ac:dyDescent="0.2">
      <c r="B47" s="6" t="s">
        <v>39</v>
      </c>
      <c r="C47" s="32">
        <v>40859</v>
      </c>
      <c r="D47" s="32">
        <v>38439</v>
      </c>
      <c r="E47" s="33">
        <v>94.077192295455106</v>
      </c>
    </row>
    <row r="48" spans="2:6" ht="12" customHeight="1" x14ac:dyDescent="0.2">
      <c r="B48" s="6" t="s">
        <v>40</v>
      </c>
      <c r="C48" s="32">
        <v>37693</v>
      </c>
      <c r="D48" s="32">
        <v>36371</v>
      </c>
      <c r="E48" s="33">
        <v>96.492717480699326</v>
      </c>
    </row>
    <row r="49" spans="2:5" ht="12" customHeight="1" x14ac:dyDescent="0.2">
      <c r="B49" s="9" t="s">
        <v>41</v>
      </c>
      <c r="C49" s="34">
        <v>3854</v>
      </c>
      <c r="D49" s="34">
        <v>3854</v>
      </c>
      <c r="E49" s="35">
        <v>100</v>
      </c>
    </row>
    <row r="50" spans="2:5" ht="12" customHeight="1" x14ac:dyDescent="0.2">
      <c r="B50" s="9" t="s">
        <v>42</v>
      </c>
      <c r="C50" s="34">
        <v>33839</v>
      </c>
      <c r="D50" s="34">
        <v>32517</v>
      </c>
      <c r="E50" s="35">
        <v>96.093265167410379</v>
      </c>
    </row>
    <row r="51" spans="2:5" ht="12" customHeight="1" x14ac:dyDescent="0.2">
      <c r="B51" s="6" t="s">
        <v>43</v>
      </c>
      <c r="C51" s="32">
        <v>3166</v>
      </c>
      <c r="D51" s="32">
        <v>2068</v>
      </c>
      <c r="E51" s="33">
        <v>65.319014529374613</v>
      </c>
    </row>
    <row r="52" spans="2:5" ht="12" customHeight="1" x14ac:dyDescent="0.2">
      <c r="B52" s="9" t="s">
        <v>87</v>
      </c>
      <c r="C52" s="34">
        <v>0</v>
      </c>
      <c r="D52" s="34">
        <v>0</v>
      </c>
      <c r="E52" s="35"/>
    </row>
    <row r="53" spans="2:5" ht="12" customHeight="1" x14ac:dyDescent="0.2">
      <c r="B53" s="9" t="s">
        <v>88</v>
      </c>
      <c r="C53" s="34">
        <v>3166</v>
      </c>
      <c r="D53" s="34">
        <v>2068</v>
      </c>
      <c r="E53" s="35">
        <v>65.319014529374613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108164</v>
      </c>
      <c r="D57" s="32">
        <v>108164</v>
      </c>
      <c r="E57" s="33">
        <v>100</v>
      </c>
    </row>
    <row r="58" spans="2:5" ht="12" customHeight="1" x14ac:dyDescent="0.2">
      <c r="B58" s="6" t="s">
        <v>48</v>
      </c>
      <c r="C58" s="32">
        <v>108164</v>
      </c>
      <c r="D58" s="32">
        <v>108164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44384</v>
      </c>
      <c r="D60" s="32">
        <v>13837</v>
      </c>
      <c r="E60" s="33">
        <v>31.175648882480171</v>
      </c>
    </row>
    <row r="61" spans="2:5" s="4" customFormat="1" ht="12" customHeight="1" x14ac:dyDescent="0.2">
      <c r="B61" s="6" t="s">
        <v>51</v>
      </c>
      <c r="C61" s="32">
        <v>42683</v>
      </c>
      <c r="D61" s="32">
        <v>12136</v>
      </c>
      <c r="E61" s="33">
        <v>28.432865543659069</v>
      </c>
    </row>
    <row r="62" spans="2:5" ht="12" customHeight="1" x14ac:dyDescent="0.2">
      <c r="B62" s="6" t="s">
        <v>90</v>
      </c>
      <c r="C62" s="32">
        <v>1701</v>
      </c>
      <c r="D62" s="32">
        <v>1701</v>
      </c>
      <c r="E62" s="33">
        <v>100</v>
      </c>
    </row>
    <row r="63" spans="2:5" ht="12" customHeight="1" x14ac:dyDescent="0.2">
      <c r="B63" s="6" t="s">
        <v>52</v>
      </c>
      <c r="C63" s="32">
        <v>679</v>
      </c>
      <c r="D63" s="32">
        <v>679</v>
      </c>
      <c r="E63" s="33">
        <v>100</v>
      </c>
    </row>
    <row r="64" spans="2:5" ht="12" customHeight="1" x14ac:dyDescent="0.2">
      <c r="B64" s="6" t="s">
        <v>85</v>
      </c>
      <c r="C64" s="22">
        <v>49</v>
      </c>
      <c r="D64" s="22">
        <v>49</v>
      </c>
      <c r="E64" s="23">
        <v>100</v>
      </c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49</v>
      </c>
      <c r="D66" s="22">
        <v>49</v>
      </c>
      <c r="E66" s="23">
        <v>100</v>
      </c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>
        <v>49</v>
      </c>
      <c r="D68" s="34">
        <v>49</v>
      </c>
      <c r="E68" s="35">
        <v>100</v>
      </c>
    </row>
    <row r="69" spans="2:5" ht="12" customHeight="1" x14ac:dyDescent="0.2">
      <c r="B69" s="6" t="s">
        <v>89</v>
      </c>
      <c r="C69" s="22">
        <v>7907082</v>
      </c>
      <c r="D69" s="22">
        <v>394304</v>
      </c>
      <c r="E69" s="23">
        <v>4.9867195003162985</v>
      </c>
    </row>
    <row r="70" spans="2:5" ht="12" customHeight="1" x14ac:dyDescent="0.2">
      <c r="B70" s="6" t="s">
        <v>57</v>
      </c>
      <c r="C70" s="32">
        <v>2783552</v>
      </c>
      <c r="D70" s="32">
        <v>4423</v>
      </c>
      <c r="E70" s="33">
        <v>0.15889769618099464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2698267</v>
      </c>
      <c r="D73" s="36">
        <v>2472</v>
      </c>
      <c r="E73" s="37">
        <v>9.1614358401151563E-2</v>
      </c>
    </row>
    <row r="74" spans="2:5" ht="12" customHeight="1" x14ac:dyDescent="0.2">
      <c r="B74" s="6" t="s">
        <v>61</v>
      </c>
      <c r="C74" s="32">
        <v>85285</v>
      </c>
      <c r="D74" s="32">
        <v>1951</v>
      </c>
      <c r="E74" s="33">
        <v>2.2876238494459753</v>
      </c>
    </row>
    <row r="75" spans="2:5" ht="12" customHeight="1" x14ac:dyDescent="0.2">
      <c r="B75" s="6" t="s">
        <v>62</v>
      </c>
      <c r="C75" s="32">
        <v>279905</v>
      </c>
      <c r="D75" s="32">
        <v>274977</v>
      </c>
      <c r="E75" s="33">
        <v>98.239402654472059</v>
      </c>
    </row>
    <row r="76" spans="2:5" ht="12" customHeight="1" x14ac:dyDescent="0.2">
      <c r="B76" s="6" t="s">
        <v>63</v>
      </c>
      <c r="C76" s="32">
        <v>78651</v>
      </c>
      <c r="D76" s="32">
        <v>76097</v>
      </c>
      <c r="E76" s="33">
        <v>96.752743131047282</v>
      </c>
    </row>
    <row r="77" spans="2:5" ht="12" customHeight="1" x14ac:dyDescent="0.2">
      <c r="B77" s="6" t="s">
        <v>64</v>
      </c>
      <c r="C77" s="32">
        <v>201254</v>
      </c>
      <c r="D77" s="32">
        <v>198880</v>
      </c>
      <c r="E77" s="33">
        <v>98.82039611635048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>
        <v>4</v>
      </c>
      <c r="D79" s="34">
        <v>0</v>
      </c>
      <c r="E79" s="35">
        <v>0</v>
      </c>
    </row>
    <row r="80" spans="2:5" ht="12" customHeight="1" x14ac:dyDescent="0.2">
      <c r="B80" s="9" t="s">
        <v>67</v>
      </c>
      <c r="C80" s="34">
        <v>1371</v>
      </c>
      <c r="D80" s="34">
        <v>1</v>
      </c>
      <c r="E80" s="35">
        <v>7.2939460247994164E-2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>
        <v>4505</v>
      </c>
      <c r="D83" s="34">
        <v>4366</v>
      </c>
      <c r="E83" s="35">
        <v>96.914539400665916</v>
      </c>
    </row>
    <row r="84" spans="2:5" ht="12" customHeight="1" x14ac:dyDescent="0.2">
      <c r="B84" s="9" t="s">
        <v>71</v>
      </c>
      <c r="C84" s="34">
        <v>175749</v>
      </c>
      <c r="D84" s="34">
        <v>174974</v>
      </c>
      <c r="E84" s="35">
        <v>99.559030207853255</v>
      </c>
    </row>
    <row r="85" spans="2:5" ht="12" customHeight="1" x14ac:dyDescent="0.2">
      <c r="B85" s="9" t="s">
        <v>72</v>
      </c>
      <c r="C85" s="34">
        <v>19625</v>
      </c>
      <c r="D85" s="34">
        <v>19539</v>
      </c>
      <c r="E85" s="35">
        <v>99.561783439490455</v>
      </c>
    </row>
    <row r="86" spans="2:5" ht="12" customHeight="1" x14ac:dyDescent="0.2">
      <c r="B86" s="6" t="s">
        <v>73</v>
      </c>
      <c r="C86" s="32">
        <v>4774560</v>
      </c>
      <c r="D86" s="32">
        <v>70943</v>
      </c>
      <c r="E86" s="33">
        <v>1.4858541938943066</v>
      </c>
    </row>
    <row r="87" spans="2:5" ht="12" customHeight="1" x14ac:dyDescent="0.2">
      <c r="B87" s="6" t="s">
        <v>74</v>
      </c>
      <c r="C87" s="36">
        <v>21312</v>
      </c>
      <c r="D87" s="36">
        <v>4498</v>
      </c>
      <c r="E87" s="37">
        <v>21.10548048048048</v>
      </c>
    </row>
    <row r="88" spans="2:5" ht="12" customHeight="1" x14ac:dyDescent="0.2">
      <c r="B88" s="6" t="s">
        <v>75</v>
      </c>
      <c r="C88" s="32">
        <v>245943</v>
      </c>
      <c r="D88" s="32">
        <v>41880</v>
      </c>
      <c r="E88" s="33">
        <v>17.028335833912735</v>
      </c>
    </row>
    <row r="89" spans="2:5" ht="12" customHeight="1" x14ac:dyDescent="0.2">
      <c r="B89" s="6" t="s">
        <v>76</v>
      </c>
      <c r="C89" s="32">
        <v>4497108</v>
      </c>
      <c r="D89" s="32">
        <v>24513</v>
      </c>
      <c r="E89" s="33">
        <v>0.54508364041957635</v>
      </c>
    </row>
    <row r="90" spans="2:5" ht="12" customHeight="1" x14ac:dyDescent="0.2">
      <c r="B90" s="6" t="s">
        <v>77</v>
      </c>
      <c r="C90" s="32">
        <v>10197</v>
      </c>
      <c r="D90" s="32">
        <v>52</v>
      </c>
      <c r="E90" s="33">
        <v>0.50995390801216045</v>
      </c>
    </row>
    <row r="91" spans="2:5" ht="12" customHeight="1" x14ac:dyDescent="0.2">
      <c r="B91" s="6" t="s">
        <v>78</v>
      </c>
      <c r="C91" s="32">
        <v>69065</v>
      </c>
      <c r="D91" s="32">
        <v>43961</v>
      </c>
      <c r="E91" s="33">
        <v>63.651632520089777</v>
      </c>
    </row>
    <row r="92" spans="2:5" ht="12" customHeight="1" x14ac:dyDescent="0.2">
      <c r="B92" s="6" t="s">
        <v>86</v>
      </c>
      <c r="C92" s="22">
        <v>11291</v>
      </c>
      <c r="D92" s="22">
        <v>11291</v>
      </c>
      <c r="E92" s="23">
        <v>100</v>
      </c>
    </row>
    <row r="93" spans="2:5" ht="12" customHeight="1" x14ac:dyDescent="0.2">
      <c r="B93" s="6" t="s">
        <v>79</v>
      </c>
      <c r="C93" s="32">
        <v>10975</v>
      </c>
      <c r="D93" s="32">
        <v>10975</v>
      </c>
      <c r="E93" s="23">
        <v>100</v>
      </c>
    </row>
    <row r="94" spans="2:5" ht="12" customHeight="1" x14ac:dyDescent="0.2">
      <c r="B94" s="6" t="s">
        <v>80</v>
      </c>
      <c r="C94" s="32">
        <v>316</v>
      </c>
      <c r="D94" s="32">
        <v>316</v>
      </c>
      <c r="E94" s="33">
        <v>100</v>
      </c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CA9F032C-B6AC-4A66-AC31-E7B85A5C5CB5}"/>
    <hyperlink ref="D4" location="ŞUBAT!A1" display="Şubat" xr:uid="{734E3B72-433B-4342-AB69-38C980321E18}"/>
    <hyperlink ref="E4" location="MART!A1" display="Mart" xr:uid="{C267743E-7215-4393-B8D7-0A58D3DB2F96}"/>
    <hyperlink ref="C5" location="NİSAN!A1" display="Nisan" xr:uid="{FAA6F9C3-47A3-4784-96C0-2E4CAF9E89D0}"/>
    <hyperlink ref="D5" location="MAYIS!A1" display="Mayıs" xr:uid="{EA40D3E9-1102-4C88-B9EE-527EC23EFF69}"/>
    <hyperlink ref="E5" location="HAZİRAN!A1" display="Haziran" xr:uid="{BA8FD89D-FDEA-414A-9A89-00E5D378AC6D}"/>
    <hyperlink ref="C6" location="TEMMUZ!A1" display="Temmuz" xr:uid="{242F94DF-138E-47D1-9F76-1C8E2AE46C0D}"/>
    <hyperlink ref="D6" location="AĞUSTOS!A1" display="Ağustos" xr:uid="{2BA4A811-54F7-460D-A47E-04338B27AE3C}"/>
    <hyperlink ref="E6" location="EYLÜL!A1" display="Eylül" xr:uid="{60F089FF-8167-400B-A9B1-8E4E9C1C11C2}"/>
    <hyperlink ref="C7" location="EKİM!A1" display="Ekim" xr:uid="{CDC48BC2-BD78-4DAF-8775-5183AE4C4D10}"/>
    <hyperlink ref="D7" location="KASIM!A1" display="Kasım" xr:uid="{F46D1DE8-45AB-49F7-8D0C-3E5C4675DBF1}"/>
    <hyperlink ref="E7" location="ARALIK!A1" display="Aralık" xr:uid="{4B6289F0-9715-4B03-8089-D866D994C0A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7731C-19E8-4BF5-85D0-2AE26D059CD7}">
  <dimension ref="B1:G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7" ht="10.8" thickBot="1" x14ac:dyDescent="0.25"/>
    <row r="2" spans="2:7" ht="28.5" customHeight="1" thickBot="1" x14ac:dyDescent="0.25">
      <c r="B2" s="11" t="s">
        <v>96</v>
      </c>
      <c r="C2" s="12"/>
      <c r="D2" s="12"/>
      <c r="E2" s="13"/>
    </row>
    <row r="3" spans="2:7" ht="16.5" customHeight="1" x14ac:dyDescent="0.2">
      <c r="B3" s="14"/>
      <c r="C3" s="16"/>
      <c r="D3" s="16"/>
      <c r="E3" s="16"/>
    </row>
    <row r="4" spans="2:7" ht="16.5" customHeight="1" x14ac:dyDescent="0.2">
      <c r="B4" s="14"/>
      <c r="C4" s="17" t="s">
        <v>94</v>
      </c>
      <c r="D4" s="17" t="s">
        <v>95</v>
      </c>
      <c r="E4" s="18" t="s">
        <v>99</v>
      </c>
    </row>
    <row r="5" spans="2:7" ht="16.5" customHeight="1" x14ac:dyDescent="0.2">
      <c r="B5" s="14"/>
      <c r="C5" s="17" t="s">
        <v>101</v>
      </c>
      <c r="D5" s="17" t="s">
        <v>104</v>
      </c>
      <c r="E5" s="18" t="s">
        <v>106</v>
      </c>
    </row>
    <row r="6" spans="2:7" ht="16.5" customHeight="1" x14ac:dyDescent="0.2">
      <c r="B6" s="14"/>
      <c r="C6" s="17" t="s">
        <v>108</v>
      </c>
      <c r="D6" s="17" t="s">
        <v>110</v>
      </c>
      <c r="E6" s="18" t="s">
        <v>112</v>
      </c>
    </row>
    <row r="7" spans="2:7" ht="16.5" customHeight="1" x14ac:dyDescent="0.2">
      <c r="B7" s="14"/>
      <c r="C7" s="17" t="s">
        <v>114</v>
      </c>
      <c r="D7" s="17" t="s">
        <v>116</v>
      </c>
      <c r="E7" s="17" t="s">
        <v>118</v>
      </c>
    </row>
    <row r="8" spans="2:7" ht="16.5" customHeight="1" x14ac:dyDescent="0.2">
      <c r="B8" s="2"/>
      <c r="C8" s="15"/>
      <c r="D8" s="15"/>
      <c r="E8" s="15"/>
    </row>
    <row r="9" spans="2:7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7" ht="12" customHeight="1" x14ac:dyDescent="0.2">
      <c r="B10" s="6" t="s">
        <v>3</v>
      </c>
      <c r="C10" s="22">
        <v>21193275</v>
      </c>
      <c r="D10" s="22">
        <v>5743982</v>
      </c>
      <c r="E10" s="23">
        <v>27.102852201936699</v>
      </c>
    </row>
    <row r="11" spans="2:7" ht="12" customHeight="1" x14ac:dyDescent="0.2">
      <c r="B11" s="7" t="s">
        <v>4</v>
      </c>
      <c r="C11" s="24">
        <v>13309596</v>
      </c>
      <c r="D11" s="24">
        <v>5340471</v>
      </c>
      <c r="E11" s="25">
        <v>40.124966978712202</v>
      </c>
      <c r="G11" s="1" t="s">
        <v>97</v>
      </c>
    </row>
    <row r="12" spans="2:7" ht="12" customHeight="1" x14ac:dyDescent="0.2">
      <c r="B12" s="7" t="s">
        <v>5</v>
      </c>
      <c r="C12" s="24">
        <v>5941184</v>
      </c>
      <c r="D12" s="24">
        <v>2207855</v>
      </c>
      <c r="E12" s="25">
        <v>37.161868745354461</v>
      </c>
    </row>
    <row r="13" spans="2:7" ht="12" customHeight="1" x14ac:dyDescent="0.2">
      <c r="B13" s="7" t="s">
        <v>6</v>
      </c>
      <c r="C13" s="26">
        <v>2057808</v>
      </c>
      <c r="D13" s="26">
        <v>842571</v>
      </c>
      <c r="E13" s="27">
        <v>40.945073592871637</v>
      </c>
    </row>
    <row r="14" spans="2:7" ht="12" customHeight="1" x14ac:dyDescent="0.2">
      <c r="B14" s="8" t="s">
        <v>7</v>
      </c>
      <c r="C14" s="28">
        <v>197381</v>
      </c>
      <c r="D14" s="28">
        <v>268</v>
      </c>
      <c r="E14" s="29">
        <v>0.13577801308129961</v>
      </c>
    </row>
    <row r="15" spans="2:7" ht="12" customHeight="1" x14ac:dyDescent="0.2">
      <c r="B15" s="8" t="s">
        <v>8</v>
      </c>
      <c r="C15" s="28">
        <v>36055</v>
      </c>
      <c r="D15" s="28">
        <v>6215</v>
      </c>
      <c r="E15" s="29">
        <v>17.237553737345721</v>
      </c>
    </row>
    <row r="16" spans="2:7" ht="12" customHeight="1" x14ac:dyDescent="0.2">
      <c r="B16" s="8" t="s">
        <v>9</v>
      </c>
      <c r="C16" s="28">
        <v>1740388</v>
      </c>
      <c r="D16" s="28">
        <v>811987</v>
      </c>
      <c r="E16" s="29">
        <v>46.655515896455277</v>
      </c>
    </row>
    <row r="17" spans="2:5" ht="12" customHeight="1" x14ac:dyDescent="0.2">
      <c r="B17" s="8" t="s">
        <v>10</v>
      </c>
      <c r="C17" s="28">
        <v>83984</v>
      </c>
      <c r="D17" s="28">
        <v>24101</v>
      </c>
      <c r="E17" s="29">
        <v>28.69713278719756</v>
      </c>
    </row>
    <row r="18" spans="2:5" ht="12" customHeight="1" x14ac:dyDescent="0.2">
      <c r="B18" s="7" t="s">
        <v>11</v>
      </c>
      <c r="C18" s="24">
        <v>3883376</v>
      </c>
      <c r="D18" s="24">
        <v>1365284</v>
      </c>
      <c r="E18" s="25">
        <v>35.157141621104934</v>
      </c>
    </row>
    <row r="19" spans="2:5" ht="12" customHeight="1" x14ac:dyDescent="0.2">
      <c r="B19" s="8" t="s">
        <v>12</v>
      </c>
      <c r="C19" s="28">
        <v>2116673</v>
      </c>
      <c r="D19" s="28">
        <v>-17212</v>
      </c>
      <c r="E19" s="29">
        <v>-0.81316292124480261</v>
      </c>
    </row>
    <row r="20" spans="2:5" ht="12" customHeight="1" x14ac:dyDescent="0.2">
      <c r="B20" s="8" t="s">
        <v>13</v>
      </c>
      <c r="C20" s="28">
        <v>3194</v>
      </c>
      <c r="D20" s="28">
        <v>51</v>
      </c>
      <c r="E20" s="29">
        <v>1.5967438948027552</v>
      </c>
    </row>
    <row r="21" spans="2:5" ht="12" customHeight="1" x14ac:dyDescent="0.2">
      <c r="B21" s="8" t="s">
        <v>14</v>
      </c>
      <c r="C21" s="28">
        <v>1763509</v>
      </c>
      <c r="D21" s="28">
        <v>1382445</v>
      </c>
      <c r="E21" s="29">
        <v>78.39171787612085</v>
      </c>
    </row>
    <row r="22" spans="2:5" s="4" customFormat="1" ht="12" customHeight="1" x14ac:dyDescent="0.2">
      <c r="B22" s="7" t="s">
        <v>15</v>
      </c>
      <c r="C22" s="24">
        <v>911366</v>
      </c>
      <c r="D22" s="24">
        <v>237319</v>
      </c>
      <c r="E22" s="25">
        <v>26.039922489976586</v>
      </c>
    </row>
    <row r="23" spans="2:5" s="4" customFormat="1" ht="12" customHeight="1" x14ac:dyDescent="0.2">
      <c r="B23" s="8" t="s">
        <v>16</v>
      </c>
      <c r="C23" s="30">
        <v>13992</v>
      </c>
      <c r="D23" s="30">
        <v>1863</v>
      </c>
      <c r="E23" s="31">
        <v>13.3147512864494</v>
      </c>
    </row>
    <row r="24" spans="2:5" ht="12" customHeight="1" x14ac:dyDescent="0.2">
      <c r="B24" s="8" t="s">
        <v>17</v>
      </c>
      <c r="C24" s="30">
        <v>897374</v>
      </c>
      <c r="D24" s="30">
        <v>235456</v>
      </c>
      <c r="E24" s="31">
        <v>26.238335409762264</v>
      </c>
    </row>
    <row r="25" spans="2:5" s="4" customFormat="1" ht="12" customHeight="1" x14ac:dyDescent="0.2">
      <c r="B25" s="7" t="s">
        <v>18</v>
      </c>
      <c r="C25" s="24">
        <v>5034007</v>
      </c>
      <c r="D25" s="24">
        <v>2033126</v>
      </c>
      <c r="E25" s="25">
        <v>40.387826238620647</v>
      </c>
    </row>
    <row r="26" spans="2:5" ht="12" customHeight="1" x14ac:dyDescent="0.2">
      <c r="B26" s="7" t="s">
        <v>19</v>
      </c>
      <c r="C26" s="24">
        <v>3285441</v>
      </c>
      <c r="D26" s="24">
        <v>1412319</v>
      </c>
      <c r="E26" s="25">
        <v>42.987197152528381</v>
      </c>
    </row>
    <row r="27" spans="2:5" ht="12" customHeight="1" x14ac:dyDescent="0.2">
      <c r="B27" s="8" t="s">
        <v>20</v>
      </c>
      <c r="C27" s="28">
        <v>3216981</v>
      </c>
      <c r="D27" s="28">
        <v>1380141</v>
      </c>
      <c r="E27" s="29">
        <v>42.901745456376645</v>
      </c>
    </row>
    <row r="28" spans="2:5" ht="12" customHeight="1" x14ac:dyDescent="0.2">
      <c r="B28" s="8" t="s">
        <v>21</v>
      </c>
      <c r="C28" s="28">
        <v>68460</v>
      </c>
      <c r="D28" s="28">
        <v>32178</v>
      </c>
      <c r="E28" s="29">
        <v>47.002629272567923</v>
      </c>
    </row>
    <row r="29" spans="2:5" ht="12" customHeight="1" x14ac:dyDescent="0.2">
      <c r="B29" s="7" t="s">
        <v>22</v>
      </c>
      <c r="C29" s="26">
        <v>1221832</v>
      </c>
      <c r="D29" s="26">
        <v>314126</v>
      </c>
      <c r="E29" s="27">
        <v>25.709426500533628</v>
      </c>
    </row>
    <row r="30" spans="2:5" ht="12" customHeight="1" x14ac:dyDescent="0.2">
      <c r="B30" s="8" t="s">
        <v>23</v>
      </c>
      <c r="C30" s="28">
        <v>1079181</v>
      </c>
      <c r="D30" s="28">
        <v>199906</v>
      </c>
      <c r="E30" s="29">
        <v>18.523862076889788</v>
      </c>
    </row>
    <row r="31" spans="2:5" s="4" customFormat="1" ht="12" customHeight="1" x14ac:dyDescent="0.2">
      <c r="B31" s="8" t="s">
        <v>24</v>
      </c>
      <c r="C31" s="28">
        <v>133808</v>
      </c>
      <c r="D31" s="28">
        <v>109840</v>
      </c>
      <c r="E31" s="29">
        <v>82.087767547530788</v>
      </c>
    </row>
    <row r="32" spans="2:5" ht="12" customHeight="1" x14ac:dyDescent="0.2">
      <c r="B32" s="8" t="s">
        <v>25</v>
      </c>
      <c r="C32" s="28">
        <v>3179</v>
      </c>
      <c r="D32" s="28">
        <v>2649</v>
      </c>
      <c r="E32" s="29">
        <v>83.328090594526586</v>
      </c>
    </row>
    <row r="33" spans="2:6" ht="12" customHeight="1" x14ac:dyDescent="0.2">
      <c r="B33" s="8" t="s">
        <v>26</v>
      </c>
      <c r="C33" s="28">
        <v>4</v>
      </c>
      <c r="D33" s="28">
        <v>0</v>
      </c>
      <c r="E33" s="29">
        <v>0</v>
      </c>
    </row>
    <row r="34" spans="2:6" ht="12" customHeight="1" x14ac:dyDescent="0.2">
      <c r="B34" s="8" t="s">
        <v>27</v>
      </c>
      <c r="C34" s="28">
        <v>17</v>
      </c>
      <c r="D34" s="28">
        <v>0</v>
      </c>
      <c r="E34" s="29">
        <v>0</v>
      </c>
    </row>
    <row r="35" spans="2:6" ht="12" customHeight="1" x14ac:dyDescent="0.2">
      <c r="B35" s="8" t="s">
        <v>28</v>
      </c>
      <c r="C35" s="28">
        <v>5643</v>
      </c>
      <c r="D35" s="28">
        <v>1731</v>
      </c>
      <c r="E35" s="29">
        <v>30.67517278043594</v>
      </c>
    </row>
    <row r="36" spans="2:6" ht="12" customHeight="1" x14ac:dyDescent="0.2">
      <c r="B36" s="7" t="s">
        <v>29</v>
      </c>
      <c r="C36" s="26">
        <v>88491</v>
      </c>
      <c r="D36" s="26">
        <v>72765</v>
      </c>
      <c r="E36" s="27">
        <v>82.228701223853278</v>
      </c>
    </row>
    <row r="37" spans="2:6" ht="12" customHeight="1" x14ac:dyDescent="0.2">
      <c r="B37" s="7" t="s">
        <v>30</v>
      </c>
      <c r="C37" s="26">
        <v>284699</v>
      </c>
      <c r="D37" s="26">
        <v>80796</v>
      </c>
      <c r="E37" s="27">
        <v>28.379446362649674</v>
      </c>
    </row>
    <row r="38" spans="2:6" s="4" customFormat="1" ht="12" customHeight="1" x14ac:dyDescent="0.2">
      <c r="B38" s="7" t="s">
        <v>31</v>
      </c>
      <c r="C38" s="26">
        <v>153544</v>
      </c>
      <c r="D38" s="26">
        <v>153120</v>
      </c>
      <c r="E38" s="27">
        <v>99.723857656437247</v>
      </c>
    </row>
    <row r="39" spans="2:6" ht="12" customHeight="1" x14ac:dyDescent="0.2">
      <c r="B39" s="7" t="s">
        <v>32</v>
      </c>
      <c r="C39" s="24">
        <v>410592</v>
      </c>
      <c r="D39" s="24">
        <v>410334</v>
      </c>
      <c r="E39" s="25">
        <v>99.937163899929857</v>
      </c>
    </row>
    <row r="40" spans="2:6" s="4" customFormat="1" ht="12" customHeight="1" x14ac:dyDescent="0.2">
      <c r="B40" s="8" t="s">
        <v>33</v>
      </c>
      <c r="C40" s="30">
        <v>6266</v>
      </c>
      <c r="D40" s="30">
        <v>6008</v>
      </c>
      <c r="E40" s="31">
        <v>95.882540695818705</v>
      </c>
    </row>
    <row r="41" spans="2:6" ht="12" customHeight="1" x14ac:dyDescent="0.2">
      <c r="B41" s="8" t="s">
        <v>34</v>
      </c>
      <c r="C41" s="30">
        <v>404349</v>
      </c>
      <c r="D41" s="30">
        <v>404349</v>
      </c>
      <c r="E41" s="31">
        <v>100</v>
      </c>
    </row>
    <row r="42" spans="2:6" s="4" customFormat="1" ht="12" customHeight="1" x14ac:dyDescent="0.2">
      <c r="B42" s="8" t="s">
        <v>35</v>
      </c>
      <c r="C42" s="28">
        <v>-23</v>
      </c>
      <c r="D42" s="28">
        <v>-23</v>
      </c>
      <c r="E42" s="29">
        <v>100</v>
      </c>
    </row>
    <row r="43" spans="2:6" ht="12" customHeight="1" x14ac:dyDescent="0.2">
      <c r="B43" s="7" t="s">
        <v>36</v>
      </c>
      <c r="C43" s="24">
        <v>400768</v>
      </c>
      <c r="D43" s="24">
        <v>185848</v>
      </c>
      <c r="E43" s="25">
        <v>46.372963909294157</v>
      </c>
    </row>
    <row r="44" spans="2:6" ht="12" customHeight="1" x14ac:dyDescent="0.2">
      <c r="B44" s="7" t="s">
        <v>37</v>
      </c>
      <c r="C44" s="26">
        <v>368662</v>
      </c>
      <c r="D44" s="26">
        <v>265969</v>
      </c>
      <c r="E44" s="27">
        <v>72.14440327454416</v>
      </c>
      <c r="F44" s="5"/>
    </row>
    <row r="45" spans="2:6" ht="12" customHeight="1" x14ac:dyDescent="0.2">
      <c r="B45" s="7" t="s">
        <v>38</v>
      </c>
      <c r="C45" s="26">
        <v>243017</v>
      </c>
      <c r="D45" s="26">
        <v>20</v>
      </c>
      <c r="E45" s="27">
        <v>8.2298769221906282E-3</v>
      </c>
    </row>
    <row r="46" spans="2:6" ht="12" customHeight="1" x14ac:dyDescent="0.2">
      <c r="B46" s="6" t="s">
        <v>84</v>
      </c>
      <c r="C46" s="22">
        <v>148060</v>
      </c>
      <c r="D46" s="22">
        <v>115465</v>
      </c>
      <c r="E46" s="27">
        <v>77.98527623936242</v>
      </c>
    </row>
    <row r="47" spans="2:6" ht="12" customHeight="1" x14ac:dyDescent="0.2">
      <c r="B47" s="6" t="s">
        <v>39</v>
      </c>
      <c r="C47" s="32">
        <v>27905</v>
      </c>
      <c r="D47" s="32">
        <v>25813</v>
      </c>
      <c r="E47" s="33">
        <v>92.50313563877441</v>
      </c>
    </row>
    <row r="48" spans="2:6" ht="12" customHeight="1" x14ac:dyDescent="0.2">
      <c r="B48" s="6" t="s">
        <v>40</v>
      </c>
      <c r="C48" s="32">
        <v>25517</v>
      </c>
      <c r="D48" s="32">
        <v>24201</v>
      </c>
      <c r="E48" s="33">
        <v>94.842653916996511</v>
      </c>
    </row>
    <row r="49" spans="2:5" ht="12" customHeight="1" x14ac:dyDescent="0.2">
      <c r="B49" s="9" t="s">
        <v>41</v>
      </c>
      <c r="C49" s="34">
        <v>2686</v>
      </c>
      <c r="D49" s="34">
        <v>2686</v>
      </c>
      <c r="E49" s="35">
        <v>100</v>
      </c>
    </row>
    <row r="50" spans="2:5" ht="12" customHeight="1" x14ac:dyDescent="0.2">
      <c r="B50" s="9" t="s">
        <v>42</v>
      </c>
      <c r="C50" s="34">
        <v>22831</v>
      </c>
      <c r="D50" s="34">
        <v>21515</v>
      </c>
      <c r="E50" s="35">
        <v>94.235907318996098</v>
      </c>
    </row>
    <row r="51" spans="2:5" ht="12" customHeight="1" x14ac:dyDescent="0.2">
      <c r="B51" s="6" t="s">
        <v>43</v>
      </c>
      <c r="C51" s="32">
        <v>2388</v>
      </c>
      <c r="D51" s="32">
        <v>1612</v>
      </c>
      <c r="E51" s="33">
        <v>67.504187604690117</v>
      </c>
    </row>
    <row r="52" spans="2:5" ht="12" customHeight="1" x14ac:dyDescent="0.2">
      <c r="B52" s="9" t="s">
        <v>87</v>
      </c>
      <c r="C52" s="34">
        <v>0</v>
      </c>
      <c r="D52" s="34">
        <v>0</v>
      </c>
      <c r="E52" s="35"/>
    </row>
    <row r="53" spans="2:5" ht="12" customHeight="1" x14ac:dyDescent="0.2">
      <c r="B53" s="9" t="s">
        <v>88</v>
      </c>
      <c r="C53" s="34">
        <v>2388</v>
      </c>
      <c r="D53" s="34">
        <v>1612</v>
      </c>
      <c r="E53" s="35">
        <v>67.504187604690117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80200</v>
      </c>
      <c r="D57" s="32">
        <v>80200</v>
      </c>
      <c r="E57" s="33">
        <v>100</v>
      </c>
    </row>
    <row r="58" spans="2:5" ht="12" customHeight="1" x14ac:dyDescent="0.2">
      <c r="B58" s="6" t="s">
        <v>48</v>
      </c>
      <c r="C58" s="32">
        <v>80200</v>
      </c>
      <c r="D58" s="32">
        <v>80200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39346</v>
      </c>
      <c r="D60" s="32">
        <v>8842</v>
      </c>
      <c r="E60" s="33">
        <v>22.472424134600722</v>
      </c>
    </row>
    <row r="61" spans="2:5" s="4" customFormat="1" ht="12" customHeight="1" x14ac:dyDescent="0.2">
      <c r="B61" s="6" t="s">
        <v>51</v>
      </c>
      <c r="C61" s="32">
        <v>38080</v>
      </c>
      <c r="D61" s="32">
        <v>7576</v>
      </c>
      <c r="E61" s="33">
        <v>19.894957983193276</v>
      </c>
    </row>
    <row r="62" spans="2:5" ht="12" customHeight="1" x14ac:dyDescent="0.2">
      <c r="B62" s="6" t="s">
        <v>90</v>
      </c>
      <c r="C62" s="32">
        <v>1266</v>
      </c>
      <c r="D62" s="32">
        <v>1266</v>
      </c>
      <c r="E62" s="33">
        <v>100</v>
      </c>
    </row>
    <row r="63" spans="2:5" ht="12" customHeight="1" x14ac:dyDescent="0.2">
      <c r="B63" s="6" t="s">
        <v>52</v>
      </c>
      <c r="C63" s="32">
        <v>609</v>
      </c>
      <c r="D63" s="32">
        <v>610</v>
      </c>
      <c r="E63" s="33">
        <v>100.16420361247948</v>
      </c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7726430</v>
      </c>
      <c r="D69" s="22">
        <v>278858</v>
      </c>
      <c r="E69" s="23">
        <v>3.6091441972553948</v>
      </c>
    </row>
    <row r="70" spans="2:5" ht="12" customHeight="1" x14ac:dyDescent="0.2">
      <c r="B70" s="6" t="s">
        <v>57</v>
      </c>
      <c r="C70" s="32">
        <v>2760392</v>
      </c>
      <c r="D70" s="32">
        <v>3793</v>
      </c>
      <c r="E70" s="33">
        <v>0.13740802031015883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2675516</v>
      </c>
      <c r="D73" s="36">
        <v>2258</v>
      </c>
      <c r="E73" s="37">
        <v>8.4394935406852362E-2</v>
      </c>
    </row>
    <row r="74" spans="2:5" ht="12" customHeight="1" x14ac:dyDescent="0.2">
      <c r="B74" s="6" t="s">
        <v>61</v>
      </c>
      <c r="C74" s="32">
        <v>84876</v>
      </c>
      <c r="D74" s="32">
        <v>1535</v>
      </c>
      <c r="E74" s="33">
        <v>1.8085206654413499</v>
      </c>
    </row>
    <row r="75" spans="2:5" ht="12" customHeight="1" x14ac:dyDescent="0.2">
      <c r="B75" s="6" t="s">
        <v>62</v>
      </c>
      <c r="C75" s="32">
        <v>193112</v>
      </c>
      <c r="D75" s="32">
        <v>188671</v>
      </c>
      <c r="E75" s="33">
        <v>97.700298272505066</v>
      </c>
    </row>
    <row r="76" spans="2:5" ht="12" customHeight="1" x14ac:dyDescent="0.2">
      <c r="B76" s="6" t="s">
        <v>63</v>
      </c>
      <c r="C76" s="32">
        <v>51080</v>
      </c>
      <c r="D76" s="32">
        <v>48812</v>
      </c>
      <c r="E76" s="33">
        <v>95.559906029757244</v>
      </c>
    </row>
    <row r="77" spans="2:5" ht="12" customHeight="1" x14ac:dyDescent="0.2">
      <c r="B77" s="6" t="s">
        <v>64</v>
      </c>
      <c r="C77" s="32">
        <v>142032</v>
      </c>
      <c r="D77" s="32">
        <v>139859</v>
      </c>
      <c r="E77" s="33">
        <v>98.470063084375354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>
        <v>4</v>
      </c>
      <c r="D79" s="34">
        <v>0</v>
      </c>
      <c r="E79" s="35">
        <v>0</v>
      </c>
    </row>
    <row r="80" spans="2:5" ht="12" customHeight="1" x14ac:dyDescent="0.2">
      <c r="B80" s="9" t="s">
        <v>67</v>
      </c>
      <c r="C80" s="34">
        <v>1371</v>
      </c>
      <c r="D80" s="34">
        <v>1</v>
      </c>
      <c r="E80" s="35">
        <v>7.2939460247994164E-2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>
        <v>3028</v>
      </c>
      <c r="D83" s="34">
        <v>2889</v>
      </c>
      <c r="E83" s="35">
        <v>95.409511228533688</v>
      </c>
    </row>
    <row r="84" spans="2:5" ht="12" customHeight="1" x14ac:dyDescent="0.2">
      <c r="B84" s="9" t="s">
        <v>71</v>
      </c>
      <c r="C84" s="34">
        <v>119088</v>
      </c>
      <c r="D84" s="34">
        <v>118514</v>
      </c>
      <c r="E84" s="35">
        <v>99.518003493215105</v>
      </c>
    </row>
    <row r="85" spans="2:5" ht="12" customHeight="1" x14ac:dyDescent="0.2">
      <c r="B85" s="9" t="s">
        <v>72</v>
      </c>
      <c r="C85" s="34">
        <v>18541</v>
      </c>
      <c r="D85" s="34">
        <v>18455</v>
      </c>
      <c r="E85" s="35">
        <v>99.536163097999037</v>
      </c>
    </row>
    <row r="86" spans="2:5" ht="12" customHeight="1" x14ac:dyDescent="0.2">
      <c r="B86" s="6" t="s">
        <v>73</v>
      </c>
      <c r="C86" s="32">
        <v>4706616</v>
      </c>
      <c r="D86" s="32">
        <v>46175</v>
      </c>
      <c r="E86" s="33">
        <v>0.98106580184149295</v>
      </c>
    </row>
    <row r="87" spans="2:5" ht="12" customHeight="1" x14ac:dyDescent="0.2">
      <c r="B87" s="6" t="s">
        <v>74</v>
      </c>
      <c r="C87" s="36">
        <v>19755</v>
      </c>
      <c r="D87" s="36">
        <v>2882</v>
      </c>
      <c r="E87" s="37">
        <v>14.588711718552267</v>
      </c>
    </row>
    <row r="88" spans="2:5" ht="12" customHeight="1" x14ac:dyDescent="0.2">
      <c r="B88" s="6" t="s">
        <v>75</v>
      </c>
      <c r="C88" s="32">
        <v>311893</v>
      </c>
      <c r="D88" s="32">
        <v>27801</v>
      </c>
      <c r="E88" s="33">
        <v>8.9136338423754307</v>
      </c>
    </row>
    <row r="89" spans="2:5" ht="12" customHeight="1" x14ac:dyDescent="0.2">
      <c r="B89" s="6" t="s">
        <v>76</v>
      </c>
      <c r="C89" s="32">
        <v>4364790</v>
      </c>
      <c r="D89" s="32">
        <v>15460</v>
      </c>
      <c r="E89" s="33">
        <v>0.35419802556365826</v>
      </c>
    </row>
    <row r="90" spans="2:5" ht="12" customHeight="1" x14ac:dyDescent="0.2">
      <c r="B90" s="6" t="s">
        <v>77</v>
      </c>
      <c r="C90" s="32">
        <v>10178</v>
      </c>
      <c r="D90" s="32">
        <v>32</v>
      </c>
      <c r="E90" s="33">
        <v>0.31440361564157987</v>
      </c>
    </row>
    <row r="91" spans="2:5" ht="12" customHeight="1" x14ac:dyDescent="0.2">
      <c r="B91" s="6" t="s">
        <v>78</v>
      </c>
      <c r="C91" s="32">
        <v>66310</v>
      </c>
      <c r="D91" s="32">
        <v>40219</v>
      </c>
      <c r="E91" s="33">
        <v>60.652993515306896</v>
      </c>
    </row>
    <row r="92" spans="2:5" ht="12" customHeight="1" x14ac:dyDescent="0.2">
      <c r="B92" s="6" t="s">
        <v>86</v>
      </c>
      <c r="C92" s="22">
        <v>9189</v>
      </c>
      <c r="D92" s="22">
        <v>9188</v>
      </c>
      <c r="E92" s="23">
        <v>99.989117423005766</v>
      </c>
    </row>
    <row r="93" spans="2:5" ht="12" customHeight="1" x14ac:dyDescent="0.2">
      <c r="B93" s="6" t="s">
        <v>79</v>
      </c>
      <c r="C93" s="32">
        <v>8955</v>
      </c>
      <c r="D93" s="32">
        <v>8955</v>
      </c>
      <c r="E93" s="23">
        <v>100</v>
      </c>
    </row>
    <row r="94" spans="2:5" ht="12" customHeight="1" x14ac:dyDescent="0.2">
      <c r="B94" s="6" t="s">
        <v>80</v>
      </c>
      <c r="C94" s="32">
        <v>234</v>
      </c>
      <c r="D94" s="32">
        <v>233</v>
      </c>
      <c r="E94" s="33">
        <v>99.572649572649567</v>
      </c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29B81D76-52B7-4E9A-8700-4702E8748474}"/>
    <hyperlink ref="D4" location="ŞUBAT!A1" display="Şubat" xr:uid="{118DF359-B550-42D0-B467-EA40369D892B}"/>
    <hyperlink ref="E4" location="MART!A1" display="Mart" xr:uid="{32BBD992-AC4D-49F8-98D7-3212D13C8A02}"/>
    <hyperlink ref="C5" location="NİSAN!A1" display="Nisan" xr:uid="{D415F755-0007-4696-9D87-550FFF4DDC41}"/>
    <hyperlink ref="D5" location="MAYIS!A1" display="Mayıs" xr:uid="{0CB2267F-DCB2-4290-911B-E7442A2C7FF8}"/>
    <hyperlink ref="E5" location="HAZİRAN!A1" display="Haziran" xr:uid="{60E2DCAE-5A51-4A7B-A294-04CDE2306FCC}"/>
    <hyperlink ref="C6" location="TEMMUZ!A1" display="Temmuz" xr:uid="{984C43BD-EDE1-44BC-BF34-684CA0E77357}"/>
    <hyperlink ref="D6" location="AĞUSTOS!A1" display="Ağustos" xr:uid="{BD87DCE6-1CA0-4D12-9AD8-92743F178841}"/>
    <hyperlink ref="E6" location="EYLÜL!A1" display="Eylül" xr:uid="{7CED1324-1F75-47A8-963F-22ED518E8B40}"/>
    <hyperlink ref="C7" location="EKİM!A1" display="Ekim" xr:uid="{8F4A24C7-6741-4504-AF2E-B5F3E1B7C11F}"/>
    <hyperlink ref="D7" location="KASIM!A1" display="Kasım" xr:uid="{778DB823-D647-4345-8EF5-2949AAD99065}"/>
    <hyperlink ref="E7" location="ARALIK!A1" display="Aralık" xr:uid="{DC917636-114C-45EB-B503-D265F94DC7F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AA793-99FB-4EBD-BF0D-BF1AC854203A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93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99</v>
      </c>
    </row>
    <row r="5" spans="2:5" ht="16.5" customHeight="1" x14ac:dyDescent="0.2">
      <c r="B5" s="14"/>
      <c r="C5" s="17" t="s">
        <v>101</v>
      </c>
      <c r="D5" s="17" t="s">
        <v>104</v>
      </c>
      <c r="E5" s="18" t="s">
        <v>106</v>
      </c>
    </row>
    <row r="6" spans="2:5" ht="16.5" customHeight="1" x14ac:dyDescent="0.2">
      <c r="B6" s="14"/>
      <c r="C6" s="17" t="s">
        <v>108</v>
      </c>
      <c r="D6" s="17" t="s">
        <v>110</v>
      </c>
      <c r="E6" s="18" t="s">
        <v>112</v>
      </c>
    </row>
    <row r="7" spans="2:5" ht="16.5" customHeight="1" x14ac:dyDescent="0.2">
      <c r="B7" s="14"/>
      <c r="C7" s="17" t="s">
        <v>114</v>
      </c>
      <c r="D7" s="17" t="s">
        <v>116</v>
      </c>
      <c r="E7" s="17" t="s">
        <v>118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f>+C11+C46+C64+C69+C92+C98</f>
        <v>17214893</v>
      </c>
      <c r="D10" s="22">
        <f>+D11+D46+D64+D69+D92+D98</f>
        <v>2450936</v>
      </c>
      <c r="E10" s="23">
        <f t="shared" ref="E10:E73" si="0">+D10/C10*100</f>
        <v>14.23730022603103</v>
      </c>
    </row>
    <row r="11" spans="2:5" ht="12" customHeight="1" x14ac:dyDescent="0.2">
      <c r="B11" s="7" t="s">
        <v>4</v>
      </c>
      <c r="C11" s="24">
        <f>+C12+C22+C25+C39+C43+C44+C45</f>
        <v>9887313</v>
      </c>
      <c r="D11" s="24">
        <f>+D12+D22+D25+D39+D43+D44+D45</f>
        <v>2210358</v>
      </c>
      <c r="E11" s="25">
        <f t="shared" si="0"/>
        <v>22.355497393477886</v>
      </c>
    </row>
    <row r="12" spans="2:5" ht="12" customHeight="1" x14ac:dyDescent="0.2">
      <c r="B12" s="7" t="s">
        <v>5</v>
      </c>
      <c r="C12" s="24">
        <f>+C13+C18</f>
        <v>4093828</v>
      </c>
      <c r="D12" s="24">
        <f>+D13+D18</f>
        <v>545319</v>
      </c>
      <c r="E12" s="25">
        <f t="shared" si="0"/>
        <v>13.320515664067958</v>
      </c>
    </row>
    <row r="13" spans="2:5" ht="12" customHeight="1" x14ac:dyDescent="0.2">
      <c r="B13" s="7" t="s">
        <v>6</v>
      </c>
      <c r="C13" s="26">
        <f>SUM(C14:C17)</f>
        <v>1728062</v>
      </c>
      <c r="D13" s="26">
        <f>SUM(D14:D17)</f>
        <v>547664</v>
      </c>
      <c r="E13" s="27">
        <f t="shared" si="0"/>
        <v>31.692381407611531</v>
      </c>
    </row>
    <row r="14" spans="2:5" ht="12" customHeight="1" x14ac:dyDescent="0.2">
      <c r="B14" s="8" t="s">
        <v>7</v>
      </c>
      <c r="C14" s="28">
        <v>188980</v>
      </c>
      <c r="D14" s="28">
        <v>266</v>
      </c>
      <c r="E14" s="29">
        <f t="shared" si="0"/>
        <v>0.14075563551698592</v>
      </c>
    </row>
    <row r="15" spans="2:5" ht="12" customHeight="1" x14ac:dyDescent="0.2">
      <c r="B15" s="8" t="s">
        <v>8</v>
      </c>
      <c r="C15" s="28">
        <v>19105</v>
      </c>
      <c r="D15" s="28">
        <v>147</v>
      </c>
      <c r="E15" s="29">
        <f t="shared" si="0"/>
        <v>0.76943208584140277</v>
      </c>
    </row>
    <row r="16" spans="2:5" ht="12" customHeight="1" x14ac:dyDescent="0.2">
      <c r="B16" s="8" t="s">
        <v>9</v>
      </c>
      <c r="C16" s="28">
        <v>1473015</v>
      </c>
      <c r="D16" s="28">
        <v>546576</v>
      </c>
      <c r="E16" s="29">
        <f t="shared" si="0"/>
        <v>37.105935784767972</v>
      </c>
    </row>
    <row r="17" spans="2:5" ht="12" customHeight="1" x14ac:dyDescent="0.2">
      <c r="B17" s="8" t="s">
        <v>10</v>
      </c>
      <c r="C17" s="28">
        <v>46962</v>
      </c>
      <c r="D17" s="28">
        <v>675</v>
      </c>
      <c r="E17" s="29">
        <f t="shared" si="0"/>
        <v>1.4373323112303564</v>
      </c>
    </row>
    <row r="18" spans="2:5" ht="12" customHeight="1" x14ac:dyDescent="0.2">
      <c r="B18" s="7" t="s">
        <v>11</v>
      </c>
      <c r="C18" s="24">
        <f>SUM(C19:C21)</f>
        <v>2365766</v>
      </c>
      <c r="D18" s="24">
        <f>SUM(D19:D21)</f>
        <v>-2345</v>
      </c>
      <c r="E18" s="25">
        <f t="shared" si="0"/>
        <v>-9.9122229332909512E-2</v>
      </c>
    </row>
    <row r="19" spans="2:5" ht="12" customHeight="1" x14ac:dyDescent="0.2">
      <c r="B19" s="8" t="s">
        <v>12</v>
      </c>
      <c r="C19" s="28">
        <v>2117243</v>
      </c>
      <c r="D19" s="28">
        <v>-9141</v>
      </c>
      <c r="E19" s="29">
        <f t="shared" si="0"/>
        <v>-0.43174071185971569</v>
      </c>
    </row>
    <row r="20" spans="2:5" ht="12" customHeight="1" x14ac:dyDescent="0.2">
      <c r="B20" s="8" t="s">
        <v>13</v>
      </c>
      <c r="C20" s="28">
        <v>3195</v>
      </c>
      <c r="D20" s="28">
        <v>52</v>
      </c>
      <c r="E20" s="29">
        <f t="shared" si="0"/>
        <v>1.6275430359937404</v>
      </c>
    </row>
    <row r="21" spans="2:5" ht="12" customHeight="1" x14ac:dyDescent="0.2">
      <c r="B21" s="8" t="s">
        <v>14</v>
      </c>
      <c r="C21" s="28">
        <v>245328</v>
      </c>
      <c r="D21" s="28">
        <v>6744</v>
      </c>
      <c r="E21" s="29">
        <f t="shared" si="0"/>
        <v>2.7489728037566037</v>
      </c>
    </row>
    <row r="22" spans="2:5" s="4" customFormat="1" ht="12" customHeight="1" x14ac:dyDescent="0.2">
      <c r="B22" s="7" t="s">
        <v>15</v>
      </c>
      <c r="C22" s="24">
        <f>SUM(C23:C24)</f>
        <v>904289</v>
      </c>
      <c r="D22" s="24">
        <f>SUM(D23:D24)</f>
        <v>207256</v>
      </c>
      <c r="E22" s="25">
        <f t="shared" si="0"/>
        <v>22.919221620521757</v>
      </c>
    </row>
    <row r="23" spans="2:5" s="4" customFormat="1" ht="12" customHeight="1" x14ac:dyDescent="0.2">
      <c r="B23" s="8" t="s">
        <v>16</v>
      </c>
      <c r="C23" s="30">
        <v>13114</v>
      </c>
      <c r="D23" s="30">
        <v>1106</v>
      </c>
      <c r="E23" s="31">
        <f t="shared" si="0"/>
        <v>8.4337349397590362</v>
      </c>
    </row>
    <row r="24" spans="2:5" ht="12" customHeight="1" x14ac:dyDescent="0.2">
      <c r="B24" s="8" t="s">
        <v>17</v>
      </c>
      <c r="C24" s="30">
        <v>891175</v>
      </c>
      <c r="D24" s="30">
        <v>206150</v>
      </c>
      <c r="E24" s="31">
        <f t="shared" si="0"/>
        <v>23.132381406569976</v>
      </c>
    </row>
    <row r="25" spans="2:5" s="4" customFormat="1" ht="12" customHeight="1" x14ac:dyDescent="0.2">
      <c r="B25" s="7" t="s">
        <v>18</v>
      </c>
      <c r="C25" s="24">
        <f>+C26+C29+C36+C37+C38</f>
        <v>3964328</v>
      </c>
      <c r="D25" s="24">
        <f>+D26+D29+D36+D37+D38</f>
        <v>1077930</v>
      </c>
      <c r="E25" s="25">
        <f t="shared" si="0"/>
        <v>27.190736992499108</v>
      </c>
    </row>
    <row r="26" spans="2:5" ht="12" customHeight="1" x14ac:dyDescent="0.2">
      <c r="B26" s="7" t="s">
        <v>19</v>
      </c>
      <c r="C26" s="24">
        <f>SUM(C27:C28)</f>
        <v>2563071</v>
      </c>
      <c r="D26" s="24">
        <f>SUM(D27:D28)</f>
        <v>773638</v>
      </c>
      <c r="E26" s="25">
        <f t="shared" si="0"/>
        <v>30.184025335232619</v>
      </c>
    </row>
    <row r="27" spans="2:5" ht="12" customHeight="1" x14ac:dyDescent="0.2">
      <c r="B27" s="8" t="s">
        <v>20</v>
      </c>
      <c r="C27" s="28">
        <v>2503093</v>
      </c>
      <c r="D27" s="28">
        <v>750162</v>
      </c>
      <c r="E27" s="29">
        <f t="shared" si="0"/>
        <v>29.969401856023726</v>
      </c>
    </row>
    <row r="28" spans="2:5" ht="12" customHeight="1" x14ac:dyDescent="0.2">
      <c r="B28" s="8" t="s">
        <v>21</v>
      </c>
      <c r="C28" s="28">
        <v>59978</v>
      </c>
      <c r="D28" s="28">
        <v>23476</v>
      </c>
      <c r="E28" s="29">
        <f t="shared" si="0"/>
        <v>39.141018373403583</v>
      </c>
    </row>
    <row r="29" spans="2:5" ht="12" customHeight="1" x14ac:dyDescent="0.2">
      <c r="B29" s="7" t="s">
        <v>22</v>
      </c>
      <c r="C29" s="26">
        <f>SUM(C30:C35)</f>
        <v>1018324</v>
      </c>
      <c r="D29" s="26">
        <f>SUM(D30:D35)</f>
        <v>141385</v>
      </c>
      <c r="E29" s="27">
        <f t="shared" si="0"/>
        <v>13.884087972001053</v>
      </c>
    </row>
    <row r="30" spans="2:5" ht="12" customHeight="1" x14ac:dyDescent="0.2">
      <c r="B30" s="8" t="s">
        <v>23</v>
      </c>
      <c r="C30" s="28">
        <v>938860</v>
      </c>
      <c r="D30" s="28">
        <v>89904</v>
      </c>
      <c r="E30" s="29">
        <f t="shared" si="0"/>
        <v>9.5758686066080134</v>
      </c>
    </row>
    <row r="31" spans="2:5" s="4" customFormat="1" ht="12" customHeight="1" x14ac:dyDescent="0.2">
      <c r="B31" s="8" t="s">
        <v>24</v>
      </c>
      <c r="C31" s="28">
        <v>72665</v>
      </c>
      <c r="D31" s="28">
        <v>48815</v>
      </c>
      <c r="E31" s="29">
        <f t="shared" si="0"/>
        <v>67.178146287758892</v>
      </c>
    </row>
    <row r="32" spans="2:5" ht="12" customHeight="1" x14ac:dyDescent="0.2">
      <c r="B32" s="8" t="s">
        <v>25</v>
      </c>
      <c r="C32" s="28">
        <v>2415</v>
      </c>
      <c r="D32" s="28">
        <v>1914</v>
      </c>
      <c r="E32" s="29">
        <f t="shared" si="0"/>
        <v>79.254658385093165</v>
      </c>
    </row>
    <row r="33" spans="2:6" ht="12" customHeight="1" x14ac:dyDescent="0.2">
      <c r="B33" s="8" t="s">
        <v>26</v>
      </c>
      <c r="C33" s="28">
        <v>4</v>
      </c>
      <c r="D33" s="28">
        <v>0</v>
      </c>
      <c r="E33" s="29">
        <f t="shared" si="0"/>
        <v>0</v>
      </c>
    </row>
    <row r="34" spans="2:6" ht="12" customHeight="1" x14ac:dyDescent="0.2">
      <c r="B34" s="8" t="s">
        <v>27</v>
      </c>
      <c r="C34" s="28">
        <v>17</v>
      </c>
      <c r="D34" s="28">
        <v>0</v>
      </c>
      <c r="E34" s="29">
        <f t="shared" si="0"/>
        <v>0</v>
      </c>
    </row>
    <row r="35" spans="2:6" ht="12" customHeight="1" x14ac:dyDescent="0.2">
      <c r="B35" s="8" t="s">
        <v>28</v>
      </c>
      <c r="C35" s="28">
        <v>4363</v>
      </c>
      <c r="D35" s="28">
        <v>752</v>
      </c>
      <c r="E35" s="29">
        <f t="shared" si="0"/>
        <v>17.235846894338756</v>
      </c>
    </row>
    <row r="36" spans="2:6" ht="12" customHeight="1" x14ac:dyDescent="0.2">
      <c r="B36" s="7" t="s">
        <v>29</v>
      </c>
      <c r="C36" s="26">
        <v>53389</v>
      </c>
      <c r="D36" s="26">
        <v>37620</v>
      </c>
      <c r="E36" s="27">
        <f t="shared" si="0"/>
        <v>70.463953248796571</v>
      </c>
    </row>
    <row r="37" spans="2:6" ht="12" customHeight="1" x14ac:dyDescent="0.2">
      <c r="B37" s="7" t="s">
        <v>30</v>
      </c>
      <c r="C37" s="26">
        <v>253507</v>
      </c>
      <c r="D37" s="26">
        <v>49605</v>
      </c>
      <c r="E37" s="27">
        <f t="shared" si="0"/>
        <v>19.567507011640703</v>
      </c>
    </row>
    <row r="38" spans="2:6" s="4" customFormat="1" ht="12" customHeight="1" x14ac:dyDescent="0.2">
      <c r="B38" s="7" t="s">
        <v>31</v>
      </c>
      <c r="C38" s="26">
        <v>76037</v>
      </c>
      <c r="D38" s="26">
        <v>75682</v>
      </c>
      <c r="E38" s="27">
        <f t="shared" si="0"/>
        <v>99.533122032694607</v>
      </c>
    </row>
    <row r="39" spans="2:6" ht="12" customHeight="1" x14ac:dyDescent="0.2">
      <c r="B39" s="7" t="s">
        <v>32</v>
      </c>
      <c r="C39" s="24">
        <f>SUM(C40:C42)</f>
        <v>67030</v>
      </c>
      <c r="D39" s="24">
        <f>SUM(D40:D42)</f>
        <v>66772</v>
      </c>
      <c r="E39" s="25">
        <f t="shared" si="0"/>
        <v>99.615097717439951</v>
      </c>
    </row>
    <row r="40" spans="2:6" s="4" customFormat="1" ht="12" customHeight="1" x14ac:dyDescent="0.2">
      <c r="B40" s="8" t="s">
        <v>33</v>
      </c>
      <c r="C40" s="30">
        <v>3256</v>
      </c>
      <c r="D40" s="30">
        <v>2998</v>
      </c>
      <c r="E40" s="31">
        <f t="shared" si="0"/>
        <v>92.076167076167081</v>
      </c>
    </row>
    <row r="41" spans="2:6" ht="12" customHeight="1" x14ac:dyDescent="0.2">
      <c r="B41" s="8" t="s">
        <v>34</v>
      </c>
      <c r="C41" s="30">
        <v>63749</v>
      </c>
      <c r="D41" s="30">
        <v>63749</v>
      </c>
      <c r="E41" s="31">
        <f t="shared" si="0"/>
        <v>100</v>
      </c>
    </row>
    <row r="42" spans="2:6" s="4" customFormat="1" ht="12" customHeight="1" x14ac:dyDescent="0.2">
      <c r="B42" s="8" t="s">
        <v>35</v>
      </c>
      <c r="C42" s="28">
        <v>25</v>
      </c>
      <c r="D42" s="28">
        <v>25</v>
      </c>
      <c r="E42" s="29">
        <f t="shared" si="0"/>
        <v>100</v>
      </c>
    </row>
    <row r="43" spans="2:6" ht="12" customHeight="1" x14ac:dyDescent="0.2">
      <c r="B43" s="7" t="s">
        <v>36</v>
      </c>
      <c r="C43" s="24">
        <v>314612</v>
      </c>
      <c r="D43" s="24">
        <v>110933</v>
      </c>
      <c r="E43" s="25">
        <f t="shared" si="0"/>
        <v>35.260257078560258</v>
      </c>
    </row>
    <row r="44" spans="2:6" ht="12" customHeight="1" x14ac:dyDescent="0.2">
      <c r="B44" s="7" t="s">
        <v>37</v>
      </c>
      <c r="C44" s="26">
        <v>300112</v>
      </c>
      <c r="D44" s="26">
        <v>202132</v>
      </c>
      <c r="E44" s="27">
        <f t="shared" si="0"/>
        <v>67.352188516287242</v>
      </c>
      <c r="F44" s="5"/>
    </row>
    <row r="45" spans="2:6" ht="12" customHeight="1" x14ac:dyDescent="0.2">
      <c r="B45" s="7" t="s">
        <v>38</v>
      </c>
      <c r="C45" s="26">
        <v>243114</v>
      </c>
      <c r="D45" s="26">
        <v>16</v>
      </c>
      <c r="E45" s="27">
        <f t="shared" si="0"/>
        <v>6.5812746283636474E-3</v>
      </c>
    </row>
    <row r="46" spans="2:6" ht="12" customHeight="1" x14ac:dyDescent="0.2">
      <c r="B46" s="6" t="s">
        <v>84</v>
      </c>
      <c r="C46" s="22">
        <f>+C47+C54+C57+C60+C63</f>
        <v>106064</v>
      </c>
      <c r="D46" s="22">
        <f>+D47+D54+D57+D60+D63</f>
        <v>74017</v>
      </c>
      <c r="E46" s="27">
        <f t="shared" si="0"/>
        <v>69.785224015688641</v>
      </c>
    </row>
    <row r="47" spans="2:6" ht="12" customHeight="1" x14ac:dyDescent="0.2">
      <c r="B47" s="6" t="s">
        <v>39</v>
      </c>
      <c r="C47" s="32">
        <f>+C48+C51</f>
        <v>15647</v>
      </c>
      <c r="D47" s="32">
        <f>+D48+D51</f>
        <v>13585</v>
      </c>
      <c r="E47" s="33">
        <f t="shared" si="0"/>
        <v>86.821754969003635</v>
      </c>
    </row>
    <row r="48" spans="2:6" ht="12" customHeight="1" x14ac:dyDescent="0.2">
      <c r="B48" s="6" t="s">
        <v>40</v>
      </c>
      <c r="C48" s="32">
        <f>SUM(C49:C50)</f>
        <v>13991</v>
      </c>
      <c r="D48" s="32">
        <f>SUM(D49:D50)</f>
        <v>12707</v>
      </c>
      <c r="E48" s="33">
        <f t="shared" si="0"/>
        <v>90.8226717175327</v>
      </c>
    </row>
    <row r="49" spans="2:5" ht="12" customHeight="1" x14ac:dyDescent="0.2">
      <c r="B49" s="9" t="s">
        <v>41</v>
      </c>
      <c r="C49" s="34">
        <v>1432</v>
      </c>
      <c r="D49" s="34">
        <v>1432</v>
      </c>
      <c r="E49" s="35">
        <f t="shared" si="0"/>
        <v>100</v>
      </c>
    </row>
    <row r="50" spans="2:5" ht="12" customHeight="1" x14ac:dyDescent="0.2">
      <c r="B50" s="9" t="s">
        <v>42</v>
      </c>
      <c r="C50" s="34">
        <v>12559</v>
      </c>
      <c r="D50" s="34">
        <v>11275</v>
      </c>
      <c r="E50" s="35">
        <f t="shared" si="0"/>
        <v>89.776256071343269</v>
      </c>
    </row>
    <row r="51" spans="2:5" ht="12" customHeight="1" x14ac:dyDescent="0.2">
      <c r="B51" s="6" t="s">
        <v>43</v>
      </c>
      <c r="C51" s="32">
        <f>SUM(C52:C53)</f>
        <v>1656</v>
      </c>
      <c r="D51" s="32">
        <f>SUM(D52:D53)</f>
        <v>878</v>
      </c>
      <c r="E51" s="33">
        <f t="shared" si="0"/>
        <v>53.019323671497588</v>
      </c>
    </row>
    <row r="52" spans="2:5" ht="12" customHeight="1" x14ac:dyDescent="0.2">
      <c r="B52" s="9" t="s">
        <v>87</v>
      </c>
      <c r="C52" s="34">
        <v>0</v>
      </c>
      <c r="D52" s="34">
        <v>0</v>
      </c>
      <c r="E52" s="35"/>
    </row>
    <row r="53" spans="2:5" ht="12" customHeight="1" x14ac:dyDescent="0.2">
      <c r="B53" s="9" t="s">
        <v>88</v>
      </c>
      <c r="C53" s="34">
        <v>1656</v>
      </c>
      <c r="D53" s="34">
        <v>878</v>
      </c>
      <c r="E53" s="35">
        <f>+D53/C53*100</f>
        <v>53.019323671497588</v>
      </c>
    </row>
    <row r="54" spans="2:5" ht="12" customHeight="1" x14ac:dyDescent="0.2">
      <c r="B54" s="6" t="s">
        <v>44</v>
      </c>
      <c r="C54" s="32">
        <f>SUM(C55:C56)</f>
        <v>0</v>
      </c>
      <c r="D54" s="32">
        <f>SUM(D55:D56)</f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f>SUM(C58:C59)</f>
        <v>55132</v>
      </c>
      <c r="D57" s="32">
        <f>SUM(D58:D59)</f>
        <v>55132</v>
      </c>
      <c r="E57" s="33">
        <f t="shared" si="0"/>
        <v>100</v>
      </c>
    </row>
    <row r="58" spans="2:5" ht="12" customHeight="1" x14ac:dyDescent="0.2">
      <c r="B58" s="6" t="s">
        <v>48</v>
      </c>
      <c r="C58" s="32">
        <v>55132</v>
      </c>
      <c r="D58" s="32">
        <v>55132</v>
      </c>
      <c r="E58" s="33">
        <f t="shared" si="0"/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f>SUM(C61:C62)</f>
        <v>34756</v>
      </c>
      <c r="D60" s="32">
        <f>SUM(D61:D62)</f>
        <v>4771</v>
      </c>
      <c r="E60" s="33">
        <f t="shared" si="0"/>
        <v>13.727126251582462</v>
      </c>
    </row>
    <row r="61" spans="2:5" s="4" customFormat="1" ht="12" customHeight="1" x14ac:dyDescent="0.2">
      <c r="B61" s="6" t="s">
        <v>51</v>
      </c>
      <c r="C61" s="32">
        <v>33927</v>
      </c>
      <c r="D61" s="32">
        <v>3942</v>
      </c>
      <c r="E61" s="33">
        <f t="shared" si="0"/>
        <v>11.619064461932973</v>
      </c>
    </row>
    <row r="62" spans="2:5" ht="12" customHeight="1" x14ac:dyDescent="0.2">
      <c r="B62" s="6" t="s">
        <v>90</v>
      </c>
      <c r="C62" s="32">
        <v>829</v>
      </c>
      <c r="D62" s="32">
        <v>829</v>
      </c>
      <c r="E62" s="33">
        <f t="shared" si="0"/>
        <v>100</v>
      </c>
    </row>
    <row r="63" spans="2:5" ht="12" customHeight="1" x14ac:dyDescent="0.2">
      <c r="B63" s="6" t="s">
        <v>52</v>
      </c>
      <c r="C63" s="32">
        <v>529</v>
      </c>
      <c r="D63" s="32">
        <v>529</v>
      </c>
      <c r="E63" s="33">
        <f t="shared" si="0"/>
        <v>100</v>
      </c>
    </row>
    <row r="64" spans="2:5" ht="12" customHeight="1" x14ac:dyDescent="0.2">
      <c r="B64" s="6" t="s">
        <v>85</v>
      </c>
      <c r="C64" s="22">
        <f>+C65+C66</f>
        <v>0</v>
      </c>
      <c r="D64" s="22">
        <f>+D65+D66</f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f>SUM(C67:C68)</f>
        <v>0</v>
      </c>
      <c r="D66" s="22">
        <f>SUM(D67:D68)</f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f>+C70+C75+C86+C91</f>
        <v>7213787</v>
      </c>
      <c r="D69" s="22">
        <f>+D70+D75+D86+D91</f>
        <v>158832</v>
      </c>
      <c r="E69" s="23">
        <f t="shared" si="0"/>
        <v>2.2017838896546293</v>
      </c>
    </row>
    <row r="70" spans="2:5" ht="12" customHeight="1" x14ac:dyDescent="0.2">
      <c r="B70" s="6" t="s">
        <v>57</v>
      </c>
      <c r="C70" s="32">
        <f>+C71+C72+C73+C74</f>
        <v>2613861</v>
      </c>
      <c r="D70" s="32">
        <f>+D71+D72+D73+D74</f>
        <v>2032</v>
      </c>
      <c r="E70" s="33">
        <f t="shared" si="0"/>
        <v>7.7739405423624286E-2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2529625</v>
      </c>
      <c r="D73" s="36">
        <v>1158</v>
      </c>
      <c r="E73" s="37">
        <f t="shared" si="0"/>
        <v>4.5777536196076489E-2</v>
      </c>
    </row>
    <row r="74" spans="2:5" ht="12" customHeight="1" x14ac:dyDescent="0.2">
      <c r="B74" s="6" t="s">
        <v>61</v>
      </c>
      <c r="C74" s="32">
        <v>84236</v>
      </c>
      <c r="D74" s="32">
        <v>874</v>
      </c>
      <c r="E74" s="33">
        <f t="shared" ref="E74:E94" si="1">+D74/C74*100</f>
        <v>1.0375611377558289</v>
      </c>
    </row>
    <row r="75" spans="2:5" ht="12" customHeight="1" x14ac:dyDescent="0.2">
      <c r="B75" s="6" t="s">
        <v>62</v>
      </c>
      <c r="C75" s="32">
        <f>+C76+C77</f>
        <v>98332</v>
      </c>
      <c r="D75" s="32">
        <f>+D76+D77</f>
        <v>93936</v>
      </c>
      <c r="E75" s="33">
        <f t="shared" si="1"/>
        <v>95.52943090753773</v>
      </c>
    </row>
    <row r="76" spans="2:5" ht="12" customHeight="1" x14ac:dyDescent="0.2">
      <c r="B76" s="6" t="s">
        <v>63</v>
      </c>
      <c r="C76" s="32">
        <v>25342</v>
      </c>
      <c r="D76" s="32">
        <v>23118</v>
      </c>
      <c r="E76" s="33">
        <f t="shared" si="1"/>
        <v>91.224054928577075</v>
      </c>
    </row>
    <row r="77" spans="2:5" ht="12" customHeight="1" x14ac:dyDescent="0.2">
      <c r="B77" s="6" t="s">
        <v>64</v>
      </c>
      <c r="C77" s="32">
        <f>SUM(C78:C85)</f>
        <v>72990</v>
      </c>
      <c r="D77" s="32">
        <f>SUM(D78:D85)</f>
        <v>70818</v>
      </c>
      <c r="E77" s="33">
        <f t="shared" si="1"/>
        <v>97.024249897246193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>
        <v>4</v>
      </c>
      <c r="D79" s="34">
        <v>0</v>
      </c>
      <c r="E79" s="35">
        <f t="shared" si="1"/>
        <v>0</v>
      </c>
    </row>
    <row r="80" spans="2:5" ht="12" customHeight="1" x14ac:dyDescent="0.2">
      <c r="B80" s="9" t="s">
        <v>67</v>
      </c>
      <c r="C80" s="34">
        <v>1370</v>
      </c>
      <c r="D80" s="34">
        <v>0</v>
      </c>
      <c r="E80" s="35">
        <f t="shared" si="1"/>
        <v>0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>
        <v>1662</v>
      </c>
      <c r="D83" s="34">
        <v>1524</v>
      </c>
      <c r="E83" s="35">
        <f t="shared" si="1"/>
        <v>91.696750902527086</v>
      </c>
    </row>
    <row r="84" spans="2:5" ht="12" customHeight="1" x14ac:dyDescent="0.2">
      <c r="B84" s="9" t="s">
        <v>71</v>
      </c>
      <c r="C84" s="34">
        <v>60330</v>
      </c>
      <c r="D84" s="34">
        <v>59756</v>
      </c>
      <c r="E84" s="35">
        <f t="shared" si="1"/>
        <v>99.048566219128134</v>
      </c>
    </row>
    <row r="85" spans="2:5" ht="12" customHeight="1" x14ac:dyDescent="0.2">
      <c r="B85" s="9" t="s">
        <v>72</v>
      </c>
      <c r="C85" s="34">
        <v>9624</v>
      </c>
      <c r="D85" s="34">
        <v>9538</v>
      </c>
      <c r="E85" s="35">
        <f t="shared" si="1"/>
        <v>99.106400665004159</v>
      </c>
    </row>
    <row r="86" spans="2:5" ht="12" customHeight="1" x14ac:dyDescent="0.2">
      <c r="B86" s="6" t="s">
        <v>73</v>
      </c>
      <c r="C86" s="32">
        <f>+C87+C88+C89+C90</f>
        <v>4438100</v>
      </c>
      <c r="D86" s="32">
        <f>+D87+D88+D89+D90</f>
        <v>25365</v>
      </c>
      <c r="E86" s="33">
        <f t="shared" si="1"/>
        <v>0.57152835672923097</v>
      </c>
    </row>
    <row r="87" spans="2:5" ht="12" customHeight="1" x14ac:dyDescent="0.2">
      <c r="B87" s="6" t="s">
        <v>74</v>
      </c>
      <c r="C87" s="36">
        <v>18480</v>
      </c>
      <c r="D87" s="36">
        <v>1654</v>
      </c>
      <c r="E87" s="37">
        <f t="shared" si="1"/>
        <v>8.9502164502164501</v>
      </c>
    </row>
    <row r="88" spans="2:5" ht="12" customHeight="1" x14ac:dyDescent="0.2">
      <c r="B88" s="6" t="s">
        <v>75</v>
      </c>
      <c r="C88" s="32">
        <v>287078</v>
      </c>
      <c r="D88" s="32">
        <v>15631</v>
      </c>
      <c r="E88" s="33">
        <f t="shared" si="1"/>
        <v>5.4448616752241552</v>
      </c>
    </row>
    <row r="89" spans="2:5" ht="12" customHeight="1" x14ac:dyDescent="0.2">
      <c r="B89" s="6" t="s">
        <v>76</v>
      </c>
      <c r="C89" s="32">
        <v>4122369</v>
      </c>
      <c r="D89" s="32">
        <v>8056</v>
      </c>
      <c r="E89" s="33">
        <f t="shared" si="1"/>
        <v>0.19542161315496018</v>
      </c>
    </row>
    <row r="90" spans="2:5" ht="12" customHeight="1" x14ac:dyDescent="0.2">
      <c r="B90" s="6" t="s">
        <v>77</v>
      </c>
      <c r="C90" s="32">
        <v>10173</v>
      </c>
      <c r="D90" s="32">
        <v>24</v>
      </c>
      <c r="E90" s="33">
        <f t="shared" si="1"/>
        <v>0.23591860808021234</v>
      </c>
    </row>
    <row r="91" spans="2:5" ht="12" customHeight="1" x14ac:dyDescent="0.2">
      <c r="B91" s="6" t="s">
        <v>78</v>
      </c>
      <c r="C91" s="32">
        <v>63494</v>
      </c>
      <c r="D91" s="32">
        <v>37499</v>
      </c>
      <c r="E91" s="33">
        <f t="shared" si="1"/>
        <v>59.059123696727248</v>
      </c>
    </row>
    <row r="92" spans="2:5" ht="12" customHeight="1" x14ac:dyDescent="0.2">
      <c r="B92" s="6" t="s">
        <v>86</v>
      </c>
      <c r="C92" s="22">
        <f>+C93+C94+C95</f>
        <v>7729</v>
      </c>
      <c r="D92" s="22">
        <f>+D93+D94+D95</f>
        <v>7729</v>
      </c>
      <c r="E92" s="23">
        <f t="shared" si="1"/>
        <v>100</v>
      </c>
    </row>
    <row r="93" spans="2:5" ht="12" customHeight="1" x14ac:dyDescent="0.2">
      <c r="B93" s="6" t="s">
        <v>79</v>
      </c>
      <c r="C93" s="32">
        <v>7511</v>
      </c>
      <c r="D93" s="32">
        <v>7511</v>
      </c>
      <c r="E93" s="23">
        <f t="shared" si="1"/>
        <v>100</v>
      </c>
    </row>
    <row r="94" spans="2:5" ht="12" customHeight="1" x14ac:dyDescent="0.2">
      <c r="B94" s="6" t="s">
        <v>80</v>
      </c>
      <c r="C94" s="32">
        <v>218</v>
      </c>
      <c r="D94" s="32">
        <v>218</v>
      </c>
      <c r="E94" s="33">
        <f t="shared" si="1"/>
        <v>100</v>
      </c>
    </row>
    <row r="95" spans="2:5" ht="12" customHeight="1" x14ac:dyDescent="0.2">
      <c r="B95" s="6" t="s">
        <v>81</v>
      </c>
      <c r="C95" s="32">
        <f>SUM(C96:C97)</f>
        <v>0</v>
      </c>
      <c r="D95" s="32">
        <f>SUM(D96:D97)</f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D593E011-B2CF-4CE8-8AA0-B7936AFD6233}"/>
    <hyperlink ref="D4" location="ŞUBAT!A1" display="Şubat" xr:uid="{FD401031-1E4C-4969-94B2-842971A2198C}"/>
    <hyperlink ref="E4" location="MART!A1" display="Mart" xr:uid="{26C32CD7-6668-4429-9685-52E49641A547}"/>
    <hyperlink ref="C5" location="NİSAN!A1" display="Nisan" xr:uid="{CD8EA948-3450-4D9B-9C54-64403FF2345C}"/>
    <hyperlink ref="D5" location="MAYIS!A1" display="Mayıs" xr:uid="{35B29919-DD28-416E-A246-2DDC36BF05D3}"/>
    <hyperlink ref="E5" location="HAZİRAN!A1" display="Haziran" xr:uid="{13FC2355-B4D7-4759-A809-EFEADFD55DA7}"/>
    <hyperlink ref="C6" location="TEMMUZ!A1" display="Temmuz" xr:uid="{A3B10257-E9E2-473C-8F3A-B5BA1685EC20}"/>
    <hyperlink ref="D6" location="AĞUSTOS!A1" display="Ağustos" xr:uid="{8AD4F3E7-9E34-46F3-A271-276AF3CD3C69}"/>
    <hyperlink ref="E6" location="EYLÜL!A1" display="Eylül" xr:uid="{0BA4E946-2733-44E8-BE36-87A12CC340EF}"/>
    <hyperlink ref="C7" location="EKİM!A1" display="Ekim" xr:uid="{E097B8EE-135E-4CA6-ABDB-3409CB461864}"/>
    <hyperlink ref="D7" location="KASIM!A1" display="Kasım" xr:uid="{807DD215-AE77-45D3-A71E-0AFC1ED9AAE4}"/>
    <hyperlink ref="E7" location="ARALIK!A1" display="Aralık" xr:uid="{1690D4CF-D59B-4B82-953B-49FAEA854F2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91298-9BB1-486E-9451-9028C233C3A2}">
  <dimension ref="B1:G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7" ht="10.8" thickBot="1" x14ac:dyDescent="0.25"/>
    <row r="2" spans="2:7" ht="28.5" customHeight="1" thickBot="1" x14ac:dyDescent="0.25">
      <c r="B2" s="11" t="s">
        <v>115</v>
      </c>
      <c r="C2" s="12"/>
      <c r="D2" s="12"/>
      <c r="E2" s="13"/>
    </row>
    <row r="3" spans="2:7" ht="16.5" customHeight="1" x14ac:dyDescent="0.2">
      <c r="B3" s="14"/>
      <c r="C3" s="16"/>
      <c r="D3" s="16"/>
      <c r="E3" s="16"/>
    </row>
    <row r="4" spans="2:7" ht="16.5" customHeight="1" x14ac:dyDescent="0.2">
      <c r="B4" s="14"/>
      <c r="C4" s="17" t="s">
        <v>94</v>
      </c>
      <c r="D4" s="17" t="s">
        <v>95</v>
      </c>
      <c r="E4" s="18" t="s">
        <v>99</v>
      </c>
    </row>
    <row r="5" spans="2:7" ht="16.5" customHeight="1" x14ac:dyDescent="0.2">
      <c r="B5" s="14"/>
      <c r="C5" s="17" t="s">
        <v>101</v>
      </c>
      <c r="D5" s="17" t="s">
        <v>104</v>
      </c>
      <c r="E5" s="18" t="s">
        <v>106</v>
      </c>
    </row>
    <row r="6" spans="2:7" ht="16.5" customHeight="1" x14ac:dyDescent="0.2">
      <c r="B6" s="14"/>
      <c r="C6" s="17" t="s">
        <v>108</v>
      </c>
      <c r="D6" s="17" t="s">
        <v>110</v>
      </c>
      <c r="E6" s="18" t="s">
        <v>112</v>
      </c>
    </row>
    <row r="7" spans="2:7" ht="16.5" customHeight="1" x14ac:dyDescent="0.2">
      <c r="B7" s="14"/>
      <c r="C7" s="17" t="s">
        <v>114</v>
      </c>
      <c r="D7" s="17" t="s">
        <v>116</v>
      </c>
      <c r="E7" s="17" t="s">
        <v>118</v>
      </c>
    </row>
    <row r="8" spans="2:7" ht="16.5" customHeight="1" x14ac:dyDescent="0.2">
      <c r="B8" s="2"/>
      <c r="C8" s="15"/>
      <c r="D8" s="15"/>
      <c r="E8" s="15"/>
    </row>
    <row r="9" spans="2:7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7" ht="12" customHeight="1" x14ac:dyDescent="0.2">
      <c r="B10" s="6" t="s">
        <v>3</v>
      </c>
      <c r="C10" s="22">
        <v>41345975</v>
      </c>
      <c r="D10" s="22">
        <v>28138119</v>
      </c>
      <c r="E10" s="23">
        <v>68.055279867024538</v>
      </c>
    </row>
    <row r="11" spans="2:7" ht="12" customHeight="1" x14ac:dyDescent="0.2">
      <c r="B11" s="7" t="s">
        <v>4</v>
      </c>
      <c r="C11" s="24">
        <v>33599366</v>
      </c>
      <c r="D11" s="24">
        <v>25847353</v>
      </c>
      <c r="E11" s="25">
        <v>76.928097393266299</v>
      </c>
      <c r="G11" s="1" t="s">
        <v>97</v>
      </c>
    </row>
    <row r="12" spans="2:7" ht="12" customHeight="1" x14ac:dyDescent="0.2">
      <c r="B12" s="7" t="s">
        <v>5</v>
      </c>
      <c r="C12" s="24">
        <v>14721075</v>
      </c>
      <c r="D12" s="24">
        <v>11234822</v>
      </c>
      <c r="E12" s="25">
        <v>76.317945530472457</v>
      </c>
    </row>
    <row r="13" spans="2:7" ht="12" customHeight="1" x14ac:dyDescent="0.2">
      <c r="B13" s="7" t="s">
        <v>6</v>
      </c>
      <c r="C13" s="26">
        <v>7361306</v>
      </c>
      <c r="D13" s="26">
        <v>6104931</v>
      </c>
      <c r="E13" s="27">
        <v>82.93271601533749</v>
      </c>
    </row>
    <row r="14" spans="2:7" ht="12" customHeight="1" x14ac:dyDescent="0.2">
      <c r="B14" s="8" t="s">
        <v>7</v>
      </c>
      <c r="C14" s="28">
        <v>503233</v>
      </c>
      <c r="D14" s="28">
        <v>249218</v>
      </c>
      <c r="E14" s="29">
        <v>49.523381813195876</v>
      </c>
    </row>
    <row r="15" spans="2:7" ht="12" customHeight="1" x14ac:dyDescent="0.2">
      <c r="B15" s="8" t="s">
        <v>8</v>
      </c>
      <c r="C15" s="28">
        <v>39526</v>
      </c>
      <c r="D15" s="28">
        <v>20167</v>
      </c>
      <c r="E15" s="29">
        <v>51.022112027526191</v>
      </c>
    </row>
    <row r="16" spans="2:7" ht="12" customHeight="1" x14ac:dyDescent="0.2">
      <c r="B16" s="8" t="s">
        <v>9</v>
      </c>
      <c r="C16" s="28">
        <v>6682237</v>
      </c>
      <c r="D16" s="28">
        <v>5745204</v>
      </c>
      <c r="E16" s="29">
        <v>85.977255820169205</v>
      </c>
    </row>
    <row r="17" spans="2:5" ht="12" customHeight="1" x14ac:dyDescent="0.2">
      <c r="B17" s="8" t="s">
        <v>10</v>
      </c>
      <c r="C17" s="28">
        <v>136310</v>
      </c>
      <c r="D17" s="28">
        <v>90342</v>
      </c>
      <c r="E17" s="29">
        <v>66.276868901768026</v>
      </c>
    </row>
    <row r="18" spans="2:5" ht="12" customHeight="1" x14ac:dyDescent="0.2">
      <c r="B18" s="7" t="s">
        <v>11</v>
      </c>
      <c r="C18" s="24">
        <v>7359769</v>
      </c>
      <c r="D18" s="24">
        <v>5129891</v>
      </c>
      <c r="E18" s="25">
        <v>69.701793629664195</v>
      </c>
    </row>
    <row r="19" spans="2:5" ht="12" customHeight="1" x14ac:dyDescent="0.2">
      <c r="B19" s="8" t="s">
        <v>12</v>
      </c>
      <c r="C19" s="28">
        <v>2471567</v>
      </c>
      <c r="D19" s="28">
        <v>779341</v>
      </c>
      <c r="E19" s="29">
        <v>31.532262730486366</v>
      </c>
    </row>
    <row r="20" spans="2:5" ht="12" customHeight="1" x14ac:dyDescent="0.2">
      <c r="B20" s="8" t="s">
        <v>13</v>
      </c>
      <c r="C20" s="28">
        <v>3983</v>
      </c>
      <c r="D20" s="28">
        <v>-162</v>
      </c>
      <c r="E20" s="29">
        <v>-4.0672859653527498</v>
      </c>
    </row>
    <row r="21" spans="2:5" ht="12" customHeight="1" x14ac:dyDescent="0.2">
      <c r="B21" s="8" t="s">
        <v>14</v>
      </c>
      <c r="C21" s="28">
        <v>4884219</v>
      </c>
      <c r="D21" s="28">
        <v>4350712</v>
      </c>
      <c r="E21" s="29">
        <v>89.076923045424465</v>
      </c>
    </row>
    <row r="22" spans="2:5" s="4" customFormat="1" ht="12" customHeight="1" x14ac:dyDescent="0.2">
      <c r="B22" s="7" t="s">
        <v>15</v>
      </c>
      <c r="C22" s="24">
        <v>947392</v>
      </c>
      <c r="D22" s="24">
        <v>665295</v>
      </c>
      <c r="E22" s="25">
        <v>70.223835540093233</v>
      </c>
    </row>
    <row r="23" spans="2:5" s="4" customFormat="1" ht="12" customHeight="1" x14ac:dyDescent="0.2">
      <c r="B23" s="8" t="s">
        <v>16</v>
      </c>
      <c r="C23" s="30">
        <v>25645</v>
      </c>
      <c r="D23" s="30">
        <v>20787</v>
      </c>
      <c r="E23" s="31">
        <v>81.056736205888086</v>
      </c>
    </row>
    <row r="24" spans="2:5" ht="12" customHeight="1" x14ac:dyDescent="0.2">
      <c r="B24" s="8" t="s">
        <v>17</v>
      </c>
      <c r="C24" s="30">
        <v>921747</v>
      </c>
      <c r="D24" s="30">
        <v>644508</v>
      </c>
      <c r="E24" s="31">
        <v>69.922440756519961</v>
      </c>
    </row>
    <row r="25" spans="2:5" s="4" customFormat="1" ht="12" customHeight="1" x14ac:dyDescent="0.2">
      <c r="B25" s="7" t="s">
        <v>18</v>
      </c>
      <c r="C25" s="24">
        <v>12757029</v>
      </c>
      <c r="D25" s="24">
        <v>9326770</v>
      </c>
      <c r="E25" s="25">
        <v>73.110831683458585</v>
      </c>
    </row>
    <row r="26" spans="2:5" ht="12" customHeight="1" x14ac:dyDescent="0.2">
      <c r="B26" s="7" t="s">
        <v>19</v>
      </c>
      <c r="C26" s="24">
        <v>8421917</v>
      </c>
      <c r="D26" s="24">
        <v>6284820</v>
      </c>
      <c r="E26" s="25">
        <v>74.624577753497206</v>
      </c>
    </row>
    <row r="27" spans="2:5" ht="12" customHeight="1" x14ac:dyDescent="0.2">
      <c r="B27" s="8" t="s">
        <v>20</v>
      </c>
      <c r="C27" s="28">
        <v>8192378</v>
      </c>
      <c r="D27" s="28">
        <v>6081173</v>
      </c>
      <c r="E27" s="29">
        <v>74.229643700522601</v>
      </c>
    </row>
    <row r="28" spans="2:5" ht="12" customHeight="1" x14ac:dyDescent="0.2">
      <c r="B28" s="8" t="s">
        <v>21</v>
      </c>
      <c r="C28" s="28">
        <v>229539</v>
      </c>
      <c r="D28" s="28">
        <v>203647</v>
      </c>
      <c r="E28" s="29">
        <v>88.719999651475348</v>
      </c>
    </row>
    <row r="29" spans="2:5" ht="12" customHeight="1" x14ac:dyDescent="0.2">
      <c r="B29" s="7" t="s">
        <v>22</v>
      </c>
      <c r="C29" s="26">
        <v>2732622</v>
      </c>
      <c r="D29" s="26">
        <v>1484528</v>
      </c>
      <c r="E29" s="27">
        <v>54.326138046169582</v>
      </c>
    </row>
    <row r="30" spans="2:5" ht="12" customHeight="1" x14ac:dyDescent="0.2">
      <c r="B30" s="8" t="s">
        <v>23</v>
      </c>
      <c r="C30" s="28">
        <v>1862912</v>
      </c>
      <c r="D30" s="28">
        <v>647605</v>
      </c>
      <c r="E30" s="29">
        <v>34.763048388759103</v>
      </c>
    </row>
    <row r="31" spans="2:5" s="4" customFormat="1" ht="12" customHeight="1" x14ac:dyDescent="0.2">
      <c r="B31" s="8" t="s">
        <v>24</v>
      </c>
      <c r="C31" s="28">
        <v>829816</v>
      </c>
      <c r="D31" s="28">
        <v>803552</v>
      </c>
      <c r="E31" s="29">
        <v>96.834961003403166</v>
      </c>
    </row>
    <row r="32" spans="2:5" ht="12" customHeight="1" x14ac:dyDescent="0.2">
      <c r="B32" s="8" t="s">
        <v>25</v>
      </c>
      <c r="C32" s="28">
        <v>21697</v>
      </c>
      <c r="D32" s="28">
        <v>21047</v>
      </c>
      <c r="E32" s="29">
        <v>97.00419412822049</v>
      </c>
    </row>
    <row r="33" spans="2:6" ht="12" customHeight="1" x14ac:dyDescent="0.2">
      <c r="B33" s="8" t="s">
        <v>26</v>
      </c>
      <c r="C33" s="28">
        <v>4</v>
      </c>
      <c r="D33" s="28">
        <v>0</v>
      </c>
      <c r="E33" s="29">
        <v>0</v>
      </c>
    </row>
    <row r="34" spans="2:6" ht="12" customHeight="1" x14ac:dyDescent="0.2">
      <c r="B34" s="8" t="s">
        <v>27</v>
      </c>
      <c r="C34" s="28">
        <v>22</v>
      </c>
      <c r="D34" s="28">
        <v>5</v>
      </c>
      <c r="E34" s="29">
        <v>22.727272727272727</v>
      </c>
    </row>
    <row r="35" spans="2:6" ht="12" customHeight="1" x14ac:dyDescent="0.2">
      <c r="B35" s="8" t="s">
        <v>28</v>
      </c>
      <c r="C35" s="28">
        <v>18168</v>
      </c>
      <c r="D35" s="28">
        <v>12316</v>
      </c>
      <c r="E35" s="29">
        <v>67.789520035226772</v>
      </c>
    </row>
    <row r="36" spans="2:6" ht="12" customHeight="1" x14ac:dyDescent="0.2">
      <c r="B36" s="8" t="s">
        <v>102</v>
      </c>
      <c r="C36" s="28">
        <v>3</v>
      </c>
      <c r="D36" s="28">
        <v>3</v>
      </c>
      <c r="E36" s="29">
        <v>100</v>
      </c>
    </row>
    <row r="37" spans="2:6" ht="12" customHeight="1" x14ac:dyDescent="0.2">
      <c r="B37" s="7" t="s">
        <v>29</v>
      </c>
      <c r="C37" s="26">
        <v>416212</v>
      </c>
      <c r="D37" s="26">
        <v>401449</v>
      </c>
      <c r="E37" s="27">
        <v>96.453009523992577</v>
      </c>
    </row>
    <row r="38" spans="2:6" ht="12" customHeight="1" x14ac:dyDescent="0.2">
      <c r="B38" s="7" t="s">
        <v>30</v>
      </c>
      <c r="C38" s="26">
        <v>361191</v>
      </c>
      <c r="D38" s="26">
        <v>332118</v>
      </c>
      <c r="E38" s="27">
        <v>91.950796116182303</v>
      </c>
    </row>
    <row r="39" spans="2:6" s="4" customFormat="1" ht="12" customHeight="1" x14ac:dyDescent="0.2">
      <c r="B39" s="7" t="s">
        <v>31</v>
      </c>
      <c r="C39" s="26">
        <v>825087</v>
      </c>
      <c r="D39" s="26">
        <v>823855</v>
      </c>
      <c r="E39" s="27">
        <v>99.850682412884936</v>
      </c>
    </row>
    <row r="40" spans="2:6" ht="12" customHeight="1" x14ac:dyDescent="0.2">
      <c r="B40" s="7" t="s">
        <v>32</v>
      </c>
      <c r="C40" s="24">
        <v>2810399</v>
      </c>
      <c r="D40" s="24">
        <v>2810140</v>
      </c>
      <c r="E40" s="25">
        <v>99.99078422672369</v>
      </c>
    </row>
    <row r="41" spans="2:6" s="4" customFormat="1" ht="12" customHeight="1" x14ac:dyDescent="0.2">
      <c r="B41" s="8" t="s">
        <v>33</v>
      </c>
      <c r="C41" s="30">
        <v>42645</v>
      </c>
      <c r="D41" s="30">
        <v>42386</v>
      </c>
      <c r="E41" s="31">
        <v>99.392660335326539</v>
      </c>
    </row>
    <row r="42" spans="2:6" ht="12" customHeight="1" x14ac:dyDescent="0.2">
      <c r="B42" s="8" t="s">
        <v>34</v>
      </c>
      <c r="C42" s="30">
        <v>2767157</v>
      </c>
      <c r="D42" s="30">
        <v>2767157</v>
      </c>
      <c r="E42" s="31">
        <v>100</v>
      </c>
    </row>
    <row r="43" spans="2:6" s="4" customFormat="1" ht="12" customHeight="1" x14ac:dyDescent="0.2">
      <c r="B43" s="8" t="s">
        <v>35</v>
      </c>
      <c r="C43" s="28">
        <v>597</v>
      </c>
      <c r="D43" s="28">
        <v>597</v>
      </c>
      <c r="E43" s="29">
        <v>100</v>
      </c>
    </row>
    <row r="44" spans="2:6" ht="12" customHeight="1" x14ac:dyDescent="0.2">
      <c r="B44" s="7" t="s">
        <v>36</v>
      </c>
      <c r="C44" s="24">
        <v>1152766</v>
      </c>
      <c r="D44" s="24">
        <v>945084</v>
      </c>
      <c r="E44" s="25">
        <v>81.98402798139432</v>
      </c>
    </row>
    <row r="45" spans="2:6" ht="12" customHeight="1" x14ac:dyDescent="0.2">
      <c r="B45" s="7" t="s">
        <v>37</v>
      </c>
      <c r="C45" s="26">
        <v>969125</v>
      </c>
      <c r="D45" s="26">
        <v>864560</v>
      </c>
      <c r="E45" s="27">
        <v>89.210370179285434</v>
      </c>
      <c r="F45" s="5"/>
    </row>
    <row r="46" spans="2:6" ht="12" customHeight="1" x14ac:dyDescent="0.2">
      <c r="B46" s="7" t="s">
        <v>38</v>
      </c>
      <c r="C46" s="26">
        <v>241580</v>
      </c>
      <c r="D46" s="26">
        <v>682</v>
      </c>
      <c r="E46" s="27">
        <v>0.28230813809090155</v>
      </c>
    </row>
    <row r="47" spans="2:6" ht="12" customHeight="1" x14ac:dyDescent="0.2">
      <c r="B47" s="6" t="s">
        <v>84</v>
      </c>
      <c r="C47" s="22">
        <v>542406</v>
      </c>
      <c r="D47" s="22">
        <v>511971</v>
      </c>
      <c r="E47" s="27">
        <v>94.388889503434697</v>
      </c>
    </row>
    <row r="48" spans="2:6" ht="12" customHeight="1" x14ac:dyDescent="0.2">
      <c r="B48" s="6" t="s">
        <v>39</v>
      </c>
      <c r="C48" s="32">
        <v>138370</v>
      </c>
      <c r="D48" s="32">
        <v>136385</v>
      </c>
      <c r="E48" s="33">
        <v>98.565440485654406</v>
      </c>
    </row>
    <row r="49" spans="2:5" ht="12" customHeight="1" x14ac:dyDescent="0.2">
      <c r="B49" s="6" t="s">
        <v>40</v>
      </c>
      <c r="C49" s="32">
        <v>131855</v>
      </c>
      <c r="D49" s="32">
        <v>130496</v>
      </c>
      <c r="E49" s="33">
        <v>98.969322361685187</v>
      </c>
    </row>
    <row r="50" spans="2:5" ht="12" customHeight="1" x14ac:dyDescent="0.2">
      <c r="B50" s="9" t="s">
        <v>41</v>
      </c>
      <c r="C50" s="34">
        <v>12725</v>
      </c>
      <c r="D50" s="34">
        <v>12725</v>
      </c>
      <c r="E50" s="35">
        <v>100</v>
      </c>
    </row>
    <row r="51" spans="2:5" ht="12" customHeight="1" x14ac:dyDescent="0.2">
      <c r="B51" s="9" t="s">
        <v>42</v>
      </c>
      <c r="C51" s="34">
        <v>119130</v>
      </c>
      <c r="D51" s="34">
        <v>117771</v>
      </c>
      <c r="E51" s="35">
        <v>98.859229413246027</v>
      </c>
    </row>
    <row r="52" spans="2:5" ht="12" customHeight="1" x14ac:dyDescent="0.2">
      <c r="B52" s="6" t="s">
        <v>43</v>
      </c>
      <c r="C52" s="32">
        <v>6515</v>
      </c>
      <c r="D52" s="32">
        <v>5889</v>
      </c>
      <c r="E52" s="33">
        <v>90.391404451266311</v>
      </c>
    </row>
    <row r="53" spans="2:5" ht="12" customHeight="1" x14ac:dyDescent="0.2">
      <c r="B53" s="9" t="s">
        <v>87</v>
      </c>
      <c r="C53" s="34">
        <v>0</v>
      </c>
      <c r="D53" s="34">
        <v>0</v>
      </c>
      <c r="E53" s="35"/>
    </row>
    <row r="54" spans="2:5" ht="12" customHeight="1" x14ac:dyDescent="0.2">
      <c r="B54" s="9" t="s">
        <v>88</v>
      </c>
      <c r="C54" s="34">
        <v>6515</v>
      </c>
      <c r="D54" s="34">
        <v>5889</v>
      </c>
      <c r="E54" s="35">
        <v>90.391404451266311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>
        <v>0</v>
      </c>
      <c r="D57" s="32">
        <v>0</v>
      </c>
      <c r="E57" s="33"/>
    </row>
    <row r="58" spans="2:5" ht="12" customHeight="1" x14ac:dyDescent="0.2">
      <c r="B58" s="6" t="s">
        <v>47</v>
      </c>
      <c r="C58" s="32">
        <v>298752</v>
      </c>
      <c r="D58" s="32">
        <v>298752</v>
      </c>
      <c r="E58" s="33">
        <v>100</v>
      </c>
    </row>
    <row r="59" spans="2:5" ht="12" customHeight="1" x14ac:dyDescent="0.2">
      <c r="B59" s="6" t="s">
        <v>48</v>
      </c>
      <c r="C59" s="32">
        <v>298752</v>
      </c>
      <c r="D59" s="32">
        <v>298752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80410</v>
      </c>
      <c r="D61" s="32">
        <v>51960</v>
      </c>
      <c r="E61" s="33">
        <v>64.618828503917427</v>
      </c>
    </row>
    <row r="62" spans="2:5" s="4" customFormat="1" ht="12" customHeight="1" x14ac:dyDescent="0.2">
      <c r="B62" s="6" t="s">
        <v>51</v>
      </c>
      <c r="C62" s="32">
        <v>73973</v>
      </c>
      <c r="D62" s="32">
        <v>45523</v>
      </c>
      <c r="E62" s="33">
        <v>61.540021359144546</v>
      </c>
    </row>
    <row r="63" spans="2:5" ht="12" customHeight="1" x14ac:dyDescent="0.2">
      <c r="B63" s="6" t="s">
        <v>90</v>
      </c>
      <c r="C63" s="32">
        <v>6437</v>
      </c>
      <c r="D63" s="32">
        <v>6437</v>
      </c>
      <c r="E63" s="33">
        <v>100</v>
      </c>
    </row>
    <row r="64" spans="2:5" ht="12" customHeight="1" x14ac:dyDescent="0.2">
      <c r="B64" s="6" t="s">
        <v>52</v>
      </c>
      <c r="C64" s="32">
        <v>24874</v>
      </c>
      <c r="D64" s="32">
        <v>24874</v>
      </c>
      <c r="E64" s="33">
        <v>100</v>
      </c>
    </row>
    <row r="65" spans="2:5" ht="12" customHeight="1" x14ac:dyDescent="0.2">
      <c r="B65" s="6" t="s">
        <v>85</v>
      </c>
      <c r="C65" s="22">
        <v>32316</v>
      </c>
      <c r="D65" s="22">
        <v>32316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32316</v>
      </c>
      <c r="D67" s="22">
        <v>32316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32316</v>
      </c>
      <c r="D69" s="34">
        <v>32316</v>
      </c>
      <c r="E69" s="35">
        <v>100</v>
      </c>
    </row>
    <row r="70" spans="2:5" ht="12" customHeight="1" x14ac:dyDescent="0.2">
      <c r="B70" s="6" t="s">
        <v>89</v>
      </c>
      <c r="C70" s="22">
        <v>7149158</v>
      </c>
      <c r="D70" s="22">
        <v>1723750</v>
      </c>
      <c r="E70" s="23">
        <v>24.111231000909477</v>
      </c>
    </row>
    <row r="71" spans="2:5" ht="12" customHeight="1" x14ac:dyDescent="0.2">
      <c r="B71" s="6" t="s">
        <v>57</v>
      </c>
      <c r="C71" s="32">
        <v>1662261</v>
      </c>
      <c r="D71" s="32">
        <v>13324</v>
      </c>
      <c r="E71" s="33">
        <v>0.80155884063934613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1574587</v>
      </c>
      <c r="D74" s="36">
        <v>8801</v>
      </c>
      <c r="E74" s="37">
        <v>0.55894021733953092</v>
      </c>
    </row>
    <row r="75" spans="2:5" ht="12" customHeight="1" x14ac:dyDescent="0.2">
      <c r="B75" s="6" t="s">
        <v>61</v>
      </c>
      <c r="C75" s="32">
        <v>87674</v>
      </c>
      <c r="D75" s="32">
        <v>4523</v>
      </c>
      <c r="E75" s="33">
        <v>5.1588840477222435</v>
      </c>
    </row>
    <row r="76" spans="2:5" ht="12" customHeight="1" x14ac:dyDescent="0.2">
      <c r="B76" s="6" t="s">
        <v>62</v>
      </c>
      <c r="C76" s="32">
        <v>956873</v>
      </c>
      <c r="D76" s="32">
        <v>952399</v>
      </c>
      <c r="E76" s="33">
        <v>99.532435338858974</v>
      </c>
    </row>
    <row r="77" spans="2:5" ht="12" customHeight="1" x14ac:dyDescent="0.2">
      <c r="B77" s="6" t="s">
        <v>63</v>
      </c>
      <c r="C77" s="32">
        <v>358954</v>
      </c>
      <c r="D77" s="32">
        <v>356660</v>
      </c>
      <c r="E77" s="33">
        <v>99.36092089794235</v>
      </c>
    </row>
    <row r="78" spans="2:5" ht="12" customHeight="1" x14ac:dyDescent="0.2">
      <c r="B78" s="6" t="s">
        <v>64</v>
      </c>
      <c r="C78" s="32">
        <v>597919</v>
      </c>
      <c r="D78" s="32">
        <v>595739</v>
      </c>
      <c r="E78" s="33">
        <v>99.635402119685111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>
        <v>4</v>
      </c>
      <c r="D80" s="34">
        <v>0</v>
      </c>
      <c r="E80" s="35">
        <v>0</v>
      </c>
    </row>
    <row r="81" spans="2:5" ht="12" customHeight="1" x14ac:dyDescent="0.2">
      <c r="B81" s="9" t="s">
        <v>67</v>
      </c>
      <c r="C81" s="34">
        <v>1441</v>
      </c>
      <c r="D81" s="34">
        <v>65</v>
      </c>
      <c r="E81" s="35">
        <v>4.510756419153366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18143</v>
      </c>
      <c r="D84" s="34">
        <v>18004</v>
      </c>
      <c r="E84" s="35">
        <v>99.233864300281098</v>
      </c>
    </row>
    <row r="85" spans="2:5" ht="12" customHeight="1" x14ac:dyDescent="0.2">
      <c r="B85" s="9" t="s">
        <v>71</v>
      </c>
      <c r="C85" s="34">
        <v>556060</v>
      </c>
      <c r="D85" s="34">
        <v>555486</v>
      </c>
      <c r="E85" s="35">
        <v>99.896773729453656</v>
      </c>
    </row>
    <row r="86" spans="2:5" ht="12" customHeight="1" x14ac:dyDescent="0.2">
      <c r="B86" s="9" t="s">
        <v>72</v>
      </c>
      <c r="C86" s="34">
        <v>22271</v>
      </c>
      <c r="D86" s="34">
        <v>22184</v>
      </c>
      <c r="E86" s="35">
        <v>99.609357460374483</v>
      </c>
    </row>
    <row r="87" spans="2:5" ht="12" customHeight="1" x14ac:dyDescent="0.2">
      <c r="B87" s="6" t="s">
        <v>73</v>
      </c>
      <c r="C87" s="32">
        <v>4417124</v>
      </c>
      <c r="D87" s="32">
        <v>673265</v>
      </c>
      <c r="E87" s="33">
        <v>15.242157566778747</v>
      </c>
    </row>
    <row r="88" spans="2:5" ht="12" customHeight="1" x14ac:dyDescent="0.2">
      <c r="B88" s="6" t="s">
        <v>74</v>
      </c>
      <c r="C88" s="36">
        <v>31380</v>
      </c>
      <c r="D88" s="36">
        <v>14569</v>
      </c>
      <c r="E88" s="37">
        <v>46.427660930528994</v>
      </c>
    </row>
    <row r="89" spans="2:5" ht="12" customHeight="1" x14ac:dyDescent="0.2">
      <c r="B89" s="6" t="s">
        <v>75</v>
      </c>
      <c r="C89" s="32">
        <v>411650</v>
      </c>
      <c r="D89" s="32">
        <v>151562</v>
      </c>
      <c r="E89" s="33">
        <v>36.818170776144783</v>
      </c>
    </row>
    <row r="90" spans="2:5" ht="12" customHeight="1" x14ac:dyDescent="0.2">
      <c r="B90" s="6" t="s">
        <v>76</v>
      </c>
      <c r="C90" s="32">
        <v>3964362</v>
      </c>
      <c r="D90" s="32">
        <v>506957</v>
      </c>
      <c r="E90" s="33">
        <v>12.78785842463428</v>
      </c>
    </row>
    <row r="91" spans="2:5" ht="12" customHeight="1" x14ac:dyDescent="0.2">
      <c r="B91" s="6" t="s">
        <v>77</v>
      </c>
      <c r="C91" s="32">
        <v>9732</v>
      </c>
      <c r="D91" s="32">
        <v>177</v>
      </c>
      <c r="E91" s="33">
        <v>1.8187422934648583</v>
      </c>
    </row>
    <row r="92" spans="2:5" ht="12" customHeight="1" x14ac:dyDescent="0.2">
      <c r="B92" s="6" t="s">
        <v>78</v>
      </c>
      <c r="C92" s="32">
        <v>112900</v>
      </c>
      <c r="D92" s="32">
        <v>84762</v>
      </c>
      <c r="E92" s="33">
        <v>75.077059344552694</v>
      </c>
    </row>
    <row r="93" spans="2:5" ht="12" customHeight="1" x14ac:dyDescent="0.2">
      <c r="B93" s="6" t="s">
        <v>86</v>
      </c>
      <c r="C93" s="22">
        <v>22829</v>
      </c>
      <c r="D93" s="22">
        <v>22829</v>
      </c>
      <c r="E93" s="23">
        <v>100</v>
      </c>
    </row>
    <row r="94" spans="2:5" ht="12" customHeight="1" x14ac:dyDescent="0.2">
      <c r="B94" s="6" t="s">
        <v>79</v>
      </c>
      <c r="C94" s="32">
        <v>21580</v>
      </c>
      <c r="D94" s="32">
        <v>21580</v>
      </c>
      <c r="E94" s="23">
        <v>100</v>
      </c>
    </row>
    <row r="95" spans="2:5" ht="12" customHeight="1" x14ac:dyDescent="0.2">
      <c r="B95" s="6" t="s">
        <v>80</v>
      </c>
      <c r="C95" s="32">
        <v>1249</v>
      </c>
      <c r="D95" s="32">
        <v>1249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>
        <v>-100</v>
      </c>
      <c r="D99" s="22">
        <v>-100</v>
      </c>
      <c r="E99" s="23">
        <v>100</v>
      </c>
    </row>
  </sheetData>
  <hyperlinks>
    <hyperlink ref="C4" location="OCAK!A1" display="Ocak" xr:uid="{C5091E8A-DA45-43BB-B956-BFD59B96AF4E}"/>
    <hyperlink ref="D4" location="ŞUBAT!A1" display="Şubat" xr:uid="{8F6EE712-8EE7-4FA9-9FAE-06D9C356FBC7}"/>
    <hyperlink ref="E4" location="MART!A1" display="Mart" xr:uid="{23615478-7435-4D75-ADD2-CCBC0416BA88}"/>
    <hyperlink ref="C5" location="NİSAN!A1" display="Nisan" xr:uid="{AD58AAE6-2FA1-4528-A399-0150015D777A}"/>
    <hyperlink ref="D5" location="MAYIS!A1" display="Mayıs" xr:uid="{405F5C0D-1AFD-4ED9-A1FC-92122F425CB8}"/>
    <hyperlink ref="E5" location="HAZİRAN!A1" display="Haziran" xr:uid="{74A2BC6E-60AF-4D8E-ABA3-748ECAEF06CB}"/>
    <hyperlink ref="C6" location="TEMMUZ!A1" display="Temmuz" xr:uid="{03A9C1C5-2BB7-412C-A73E-8D10607548BE}"/>
    <hyperlink ref="D6" location="AĞUSTOS!A1" display="Ağustos" xr:uid="{A4D706EE-0557-479B-88D4-CD7E9868F067}"/>
    <hyperlink ref="E6" location="EYLÜL!A1" display="Eylül" xr:uid="{CECDCB28-1E06-4B66-ACDB-5451701ABE53}"/>
    <hyperlink ref="C7" location="EKİM!A1" display="Ekim" xr:uid="{E92F3168-A785-4C64-8981-0D38B06E96F0}"/>
    <hyperlink ref="D7" location="KASIM!A1" display="Kasım" xr:uid="{6FA7917C-AEBF-4067-B269-EF302AD61F6C}"/>
    <hyperlink ref="E7" location="ARALIK!A1" display="Aralık" xr:uid="{F2578E5B-BB63-4229-BB3A-ADCB97AD495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F4CB4-5008-465A-A0A5-991193FDC58A}">
  <dimension ref="B1:G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7" ht="10.8" thickBot="1" x14ac:dyDescent="0.25"/>
    <row r="2" spans="2:7" ht="28.5" customHeight="1" thickBot="1" x14ac:dyDescent="0.25">
      <c r="B2" s="11" t="s">
        <v>113</v>
      </c>
      <c r="C2" s="12"/>
      <c r="D2" s="12"/>
      <c r="E2" s="13"/>
    </row>
    <row r="3" spans="2:7" ht="16.5" customHeight="1" x14ac:dyDescent="0.2">
      <c r="B3" s="14"/>
      <c r="C3" s="16"/>
      <c r="D3" s="16"/>
      <c r="E3" s="16"/>
    </row>
    <row r="4" spans="2:7" ht="16.5" customHeight="1" x14ac:dyDescent="0.2">
      <c r="B4" s="14"/>
      <c r="C4" s="17" t="s">
        <v>94</v>
      </c>
      <c r="D4" s="17" t="s">
        <v>95</v>
      </c>
      <c r="E4" s="18" t="s">
        <v>99</v>
      </c>
    </row>
    <row r="5" spans="2:7" ht="16.5" customHeight="1" x14ac:dyDescent="0.2">
      <c r="B5" s="14"/>
      <c r="C5" s="17" t="s">
        <v>101</v>
      </c>
      <c r="D5" s="17" t="s">
        <v>104</v>
      </c>
      <c r="E5" s="18" t="s">
        <v>106</v>
      </c>
    </row>
    <row r="6" spans="2:7" ht="16.5" customHeight="1" x14ac:dyDescent="0.2">
      <c r="B6" s="14"/>
      <c r="C6" s="17" t="s">
        <v>108</v>
      </c>
      <c r="D6" s="17" t="s">
        <v>110</v>
      </c>
      <c r="E6" s="18" t="s">
        <v>112</v>
      </c>
    </row>
    <row r="7" spans="2:7" ht="16.5" customHeight="1" x14ac:dyDescent="0.2">
      <c r="B7" s="14"/>
      <c r="C7" s="17" t="s">
        <v>114</v>
      </c>
      <c r="D7" s="17" t="s">
        <v>116</v>
      </c>
      <c r="E7" s="17" t="s">
        <v>118</v>
      </c>
    </row>
    <row r="8" spans="2:7" ht="16.5" customHeight="1" x14ac:dyDescent="0.2">
      <c r="B8" s="2"/>
      <c r="C8" s="15"/>
      <c r="D8" s="15"/>
      <c r="E8" s="15"/>
    </row>
    <row r="9" spans="2:7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7" ht="12" customHeight="1" x14ac:dyDescent="0.2">
      <c r="B10" s="6" t="s">
        <v>3</v>
      </c>
      <c r="C10" s="22">
        <v>38022917</v>
      </c>
      <c r="D10" s="22">
        <v>24876410</v>
      </c>
      <c r="E10" s="23">
        <v>65.424780534328804</v>
      </c>
    </row>
    <row r="11" spans="2:7" ht="12" customHeight="1" x14ac:dyDescent="0.2">
      <c r="B11" s="7" t="s">
        <v>4</v>
      </c>
      <c r="C11" s="24">
        <v>30530803</v>
      </c>
      <c r="D11" s="24">
        <v>22800800</v>
      </c>
      <c r="E11" s="25">
        <v>74.681298097531197</v>
      </c>
      <c r="G11" s="1" t="s">
        <v>97</v>
      </c>
    </row>
    <row r="12" spans="2:7" ht="12" customHeight="1" x14ac:dyDescent="0.2">
      <c r="B12" s="7" t="s">
        <v>5</v>
      </c>
      <c r="C12" s="24">
        <v>12663405</v>
      </c>
      <c r="D12" s="24">
        <v>9271379</v>
      </c>
      <c r="E12" s="25">
        <v>73.213949960535899</v>
      </c>
    </row>
    <row r="13" spans="2:7" ht="12" customHeight="1" x14ac:dyDescent="0.2">
      <c r="B13" s="7" t="s">
        <v>6</v>
      </c>
      <c r="C13" s="26">
        <v>6810700</v>
      </c>
      <c r="D13" s="26">
        <v>5502175</v>
      </c>
      <c r="E13" s="27">
        <v>80.787217172977805</v>
      </c>
    </row>
    <row r="14" spans="2:7" ht="12" customHeight="1" x14ac:dyDescent="0.2">
      <c r="B14" s="8" t="s">
        <v>7</v>
      </c>
      <c r="C14" s="28">
        <v>504661</v>
      </c>
      <c r="D14" s="28">
        <v>241773</v>
      </c>
      <c r="E14" s="29">
        <v>47.908001609000891</v>
      </c>
    </row>
    <row r="15" spans="2:7" ht="12" customHeight="1" x14ac:dyDescent="0.2">
      <c r="B15" s="8" t="s">
        <v>8</v>
      </c>
      <c r="C15" s="28">
        <v>37944</v>
      </c>
      <c r="D15" s="28">
        <v>17913</v>
      </c>
      <c r="E15" s="29">
        <v>47.209044908285897</v>
      </c>
    </row>
    <row r="16" spans="2:7" ht="12" customHeight="1" x14ac:dyDescent="0.2">
      <c r="B16" s="8" t="s">
        <v>9</v>
      </c>
      <c r="C16" s="28">
        <v>6158452</v>
      </c>
      <c r="D16" s="28">
        <v>5172546</v>
      </c>
      <c r="E16" s="29">
        <v>83.991009428992868</v>
      </c>
    </row>
    <row r="17" spans="2:5" ht="12" customHeight="1" x14ac:dyDescent="0.2">
      <c r="B17" s="8" t="s">
        <v>10</v>
      </c>
      <c r="C17" s="28">
        <v>109643</v>
      </c>
      <c r="D17" s="28">
        <v>69943</v>
      </c>
      <c r="E17" s="29">
        <v>63.791578121722317</v>
      </c>
    </row>
    <row r="18" spans="2:5" ht="12" customHeight="1" x14ac:dyDescent="0.2">
      <c r="B18" s="7" t="s">
        <v>11</v>
      </c>
      <c r="C18" s="24">
        <v>5852705</v>
      </c>
      <c r="D18" s="24">
        <v>3769204</v>
      </c>
      <c r="E18" s="25">
        <v>64.401058997506283</v>
      </c>
    </row>
    <row r="19" spans="2:5" ht="12" customHeight="1" x14ac:dyDescent="0.2">
      <c r="B19" s="8" t="s">
        <v>12</v>
      </c>
      <c r="C19" s="28">
        <v>2484503</v>
      </c>
      <c r="D19" s="28">
        <v>758760</v>
      </c>
      <c r="E19" s="29">
        <v>30.539709551568262</v>
      </c>
    </row>
    <row r="20" spans="2:5" ht="12" customHeight="1" x14ac:dyDescent="0.2">
      <c r="B20" s="8" t="s">
        <v>13</v>
      </c>
      <c r="C20" s="28">
        <v>3946</v>
      </c>
      <c r="D20" s="28">
        <v>-211</v>
      </c>
      <c r="E20" s="29">
        <v>-5.347187024835276</v>
      </c>
    </row>
    <row r="21" spans="2:5" ht="12" customHeight="1" x14ac:dyDescent="0.2">
      <c r="B21" s="8" t="s">
        <v>14</v>
      </c>
      <c r="C21" s="28">
        <v>3364256</v>
      </c>
      <c r="D21" s="28">
        <v>3010655</v>
      </c>
      <c r="E21" s="29">
        <v>89.489474047159305</v>
      </c>
    </row>
    <row r="22" spans="2:5" s="4" customFormat="1" ht="12" customHeight="1" x14ac:dyDescent="0.2">
      <c r="B22" s="7" t="s">
        <v>15</v>
      </c>
      <c r="C22" s="24">
        <v>944468</v>
      </c>
      <c r="D22" s="24">
        <v>644307</v>
      </c>
      <c r="E22" s="25">
        <v>68.219039713362434</v>
      </c>
    </row>
    <row r="23" spans="2:5" s="4" customFormat="1" ht="12" customHeight="1" x14ac:dyDescent="0.2">
      <c r="B23" s="8" t="s">
        <v>16</v>
      </c>
      <c r="C23" s="30">
        <v>24124</v>
      </c>
      <c r="D23" s="30">
        <v>16576</v>
      </c>
      <c r="E23" s="31">
        <v>68.711656441717793</v>
      </c>
    </row>
    <row r="24" spans="2:5" ht="12" customHeight="1" x14ac:dyDescent="0.2">
      <c r="B24" s="8" t="s">
        <v>17</v>
      </c>
      <c r="C24" s="30">
        <v>920344</v>
      </c>
      <c r="D24" s="30">
        <v>627731</v>
      </c>
      <c r="E24" s="31">
        <v>68.206127274149665</v>
      </c>
    </row>
    <row r="25" spans="2:5" s="4" customFormat="1" ht="12" customHeight="1" x14ac:dyDescent="0.2">
      <c r="B25" s="7" t="s">
        <v>18</v>
      </c>
      <c r="C25" s="24">
        <v>12006202</v>
      </c>
      <c r="D25" s="24">
        <v>8559262</v>
      </c>
      <c r="E25" s="25">
        <v>71.290338110253344</v>
      </c>
    </row>
    <row r="26" spans="2:5" ht="12" customHeight="1" x14ac:dyDescent="0.2">
      <c r="B26" s="7" t="s">
        <v>19</v>
      </c>
      <c r="C26" s="24">
        <v>8016245</v>
      </c>
      <c r="D26" s="24">
        <v>5775732</v>
      </c>
      <c r="E26" s="25">
        <v>72.050342772707182</v>
      </c>
    </row>
    <row r="27" spans="2:5" ht="12" customHeight="1" x14ac:dyDescent="0.2">
      <c r="B27" s="8" t="s">
        <v>20</v>
      </c>
      <c r="C27" s="28">
        <v>7805310</v>
      </c>
      <c r="D27" s="28">
        <v>5603249</v>
      </c>
      <c r="E27" s="29">
        <v>71.787654814478856</v>
      </c>
    </row>
    <row r="28" spans="2:5" ht="12" customHeight="1" x14ac:dyDescent="0.2">
      <c r="B28" s="8" t="s">
        <v>21</v>
      </c>
      <c r="C28" s="28">
        <v>210935</v>
      </c>
      <c r="D28" s="28">
        <v>172483</v>
      </c>
      <c r="E28" s="29">
        <v>81.770687652594404</v>
      </c>
    </row>
    <row r="29" spans="2:5" ht="12" customHeight="1" x14ac:dyDescent="0.2">
      <c r="B29" s="7" t="s">
        <v>22</v>
      </c>
      <c r="C29" s="26">
        <v>2537515</v>
      </c>
      <c r="D29" s="26">
        <v>1376313</v>
      </c>
      <c r="E29" s="27">
        <v>54.238615338234453</v>
      </c>
    </row>
    <row r="30" spans="2:5" ht="12" customHeight="1" x14ac:dyDescent="0.2">
      <c r="B30" s="8" t="s">
        <v>23</v>
      </c>
      <c r="C30" s="28">
        <v>1758886</v>
      </c>
      <c r="D30" s="28">
        <v>628771</v>
      </c>
      <c r="E30" s="29">
        <v>35.748252018607232</v>
      </c>
    </row>
    <row r="31" spans="2:5" s="4" customFormat="1" ht="12" customHeight="1" x14ac:dyDescent="0.2">
      <c r="B31" s="8" t="s">
        <v>24</v>
      </c>
      <c r="C31" s="28">
        <v>742665</v>
      </c>
      <c r="D31" s="28">
        <v>718053</v>
      </c>
      <c r="E31" s="29">
        <v>96.685988972147612</v>
      </c>
    </row>
    <row r="32" spans="2:5" ht="12" customHeight="1" x14ac:dyDescent="0.2">
      <c r="B32" s="8" t="s">
        <v>25</v>
      </c>
      <c r="C32" s="28">
        <v>18794</v>
      </c>
      <c r="D32" s="28">
        <v>18170</v>
      </c>
      <c r="E32" s="29">
        <v>96.679791422794509</v>
      </c>
    </row>
    <row r="33" spans="2:6" ht="12" customHeight="1" x14ac:dyDescent="0.2">
      <c r="B33" s="8" t="s">
        <v>26</v>
      </c>
      <c r="C33" s="28">
        <v>4</v>
      </c>
      <c r="D33" s="28">
        <v>0</v>
      </c>
      <c r="E33" s="29">
        <v>0</v>
      </c>
    </row>
    <row r="34" spans="2:6" ht="12" customHeight="1" x14ac:dyDescent="0.2">
      <c r="B34" s="8" t="s">
        <v>27</v>
      </c>
      <c r="C34" s="28">
        <v>22</v>
      </c>
      <c r="D34" s="28">
        <v>5</v>
      </c>
      <c r="E34" s="29">
        <v>22.727272727272727</v>
      </c>
    </row>
    <row r="35" spans="2:6" ht="12" customHeight="1" x14ac:dyDescent="0.2">
      <c r="B35" s="8" t="s">
        <v>28</v>
      </c>
      <c r="C35" s="28">
        <v>17141</v>
      </c>
      <c r="D35" s="28">
        <v>11311</v>
      </c>
      <c r="E35" s="29">
        <v>65.987982031386736</v>
      </c>
    </row>
    <row r="36" spans="2:6" ht="12" customHeight="1" x14ac:dyDescent="0.2">
      <c r="B36" s="8" t="s">
        <v>102</v>
      </c>
      <c r="C36" s="28">
        <v>3</v>
      </c>
      <c r="D36" s="28">
        <v>3</v>
      </c>
      <c r="E36" s="29">
        <v>100</v>
      </c>
    </row>
    <row r="37" spans="2:6" ht="12" customHeight="1" x14ac:dyDescent="0.2">
      <c r="B37" s="7" t="s">
        <v>29</v>
      </c>
      <c r="C37" s="26">
        <v>377346</v>
      </c>
      <c r="D37" s="26">
        <v>362292</v>
      </c>
      <c r="E37" s="27">
        <v>96.010557949468122</v>
      </c>
    </row>
    <row r="38" spans="2:6" ht="12" customHeight="1" x14ac:dyDescent="0.2">
      <c r="B38" s="7" t="s">
        <v>30</v>
      </c>
      <c r="C38" s="26">
        <v>322779</v>
      </c>
      <c r="D38" s="26">
        <v>293706</v>
      </c>
      <c r="E38" s="27">
        <v>90.992908460587586</v>
      </c>
    </row>
    <row r="39" spans="2:6" s="4" customFormat="1" ht="12" customHeight="1" x14ac:dyDescent="0.2">
      <c r="B39" s="7" t="s">
        <v>31</v>
      </c>
      <c r="C39" s="26">
        <v>752317</v>
      </c>
      <c r="D39" s="26">
        <v>751219</v>
      </c>
      <c r="E39" s="27">
        <v>99.854050885464503</v>
      </c>
    </row>
    <row r="40" spans="2:6" ht="12" customHeight="1" x14ac:dyDescent="0.2">
      <c r="B40" s="7" t="s">
        <v>32</v>
      </c>
      <c r="C40" s="24">
        <v>2688422</v>
      </c>
      <c r="D40" s="24">
        <v>2688163</v>
      </c>
      <c r="E40" s="25">
        <v>99.990366095798947</v>
      </c>
    </row>
    <row r="41" spans="2:6" s="4" customFormat="1" ht="12" customHeight="1" x14ac:dyDescent="0.2">
      <c r="B41" s="8" t="s">
        <v>33</v>
      </c>
      <c r="C41" s="30">
        <v>40335</v>
      </c>
      <c r="D41" s="30">
        <v>40076</v>
      </c>
      <c r="E41" s="31">
        <v>99.357877773645725</v>
      </c>
    </row>
    <row r="42" spans="2:6" ht="12" customHeight="1" x14ac:dyDescent="0.2">
      <c r="B42" s="8" t="s">
        <v>34</v>
      </c>
      <c r="C42" s="30">
        <v>2647539</v>
      </c>
      <c r="D42" s="30">
        <v>2647539</v>
      </c>
      <c r="E42" s="31">
        <v>100</v>
      </c>
    </row>
    <row r="43" spans="2:6" s="4" customFormat="1" ht="12" customHeight="1" x14ac:dyDescent="0.2">
      <c r="B43" s="8" t="s">
        <v>35</v>
      </c>
      <c r="C43" s="28">
        <v>548</v>
      </c>
      <c r="D43" s="28">
        <v>548</v>
      </c>
      <c r="E43" s="29">
        <v>100</v>
      </c>
    </row>
    <row r="44" spans="2:6" ht="12" customHeight="1" x14ac:dyDescent="0.2">
      <c r="B44" s="7" t="s">
        <v>36</v>
      </c>
      <c r="C44" s="24">
        <v>1063935</v>
      </c>
      <c r="D44" s="24">
        <v>825007</v>
      </c>
      <c r="E44" s="25">
        <v>77.542988998388068</v>
      </c>
    </row>
    <row r="45" spans="2:6" ht="12" customHeight="1" x14ac:dyDescent="0.2">
      <c r="B45" s="7" t="s">
        <v>37</v>
      </c>
      <c r="C45" s="26">
        <v>922748</v>
      </c>
      <c r="D45" s="26">
        <v>811998</v>
      </c>
      <c r="E45" s="27">
        <v>87.997806551734598</v>
      </c>
      <c r="F45" s="5"/>
    </row>
    <row r="46" spans="2:6" ht="12" customHeight="1" x14ac:dyDescent="0.2">
      <c r="B46" s="7" t="s">
        <v>38</v>
      </c>
      <c r="C46" s="26">
        <v>241623</v>
      </c>
      <c r="D46" s="26">
        <v>684</v>
      </c>
      <c r="E46" s="27">
        <v>0.28308563340410475</v>
      </c>
    </row>
    <row r="47" spans="2:6" ht="12" customHeight="1" x14ac:dyDescent="0.2">
      <c r="B47" s="6" t="s">
        <v>84</v>
      </c>
      <c r="C47" s="22">
        <v>503896</v>
      </c>
      <c r="D47" s="22">
        <v>472496</v>
      </c>
      <c r="E47" s="27">
        <v>93.768555416197003</v>
      </c>
    </row>
    <row r="48" spans="2:6" ht="12" customHeight="1" x14ac:dyDescent="0.2">
      <c r="B48" s="6" t="s">
        <v>39</v>
      </c>
      <c r="C48" s="32">
        <v>128296</v>
      </c>
      <c r="D48" s="32">
        <v>126201</v>
      </c>
      <c r="E48" s="33">
        <v>98.367057429693844</v>
      </c>
    </row>
    <row r="49" spans="2:5" ht="12" customHeight="1" x14ac:dyDescent="0.2">
      <c r="B49" s="6" t="s">
        <v>40</v>
      </c>
      <c r="C49" s="32">
        <v>121939</v>
      </c>
      <c r="D49" s="32">
        <v>120516</v>
      </c>
      <c r="E49" s="33">
        <v>98.833023068911501</v>
      </c>
    </row>
    <row r="50" spans="2:5" ht="12" customHeight="1" x14ac:dyDescent="0.2">
      <c r="B50" s="9" t="s">
        <v>41</v>
      </c>
      <c r="C50" s="34">
        <v>11567</v>
      </c>
      <c r="D50" s="34">
        <v>11567</v>
      </c>
      <c r="E50" s="35">
        <v>100</v>
      </c>
    </row>
    <row r="51" spans="2:5" ht="12" customHeight="1" x14ac:dyDescent="0.2">
      <c r="B51" s="9" t="s">
        <v>42</v>
      </c>
      <c r="C51" s="34">
        <v>110372</v>
      </c>
      <c r="D51" s="34">
        <v>108949</v>
      </c>
      <c r="E51" s="35">
        <v>98.710723734280435</v>
      </c>
    </row>
    <row r="52" spans="2:5" ht="12" customHeight="1" x14ac:dyDescent="0.2">
      <c r="B52" s="6" t="s">
        <v>43</v>
      </c>
      <c r="C52" s="32">
        <v>6357</v>
      </c>
      <c r="D52" s="32">
        <v>5685</v>
      </c>
      <c r="E52" s="33">
        <v>89.428975932043414</v>
      </c>
    </row>
    <row r="53" spans="2:5" ht="12" customHeight="1" x14ac:dyDescent="0.2">
      <c r="B53" s="9" t="s">
        <v>87</v>
      </c>
      <c r="C53" s="34">
        <v>0</v>
      </c>
      <c r="D53" s="34">
        <v>0</v>
      </c>
      <c r="E53" s="35"/>
    </row>
    <row r="54" spans="2:5" ht="12" customHeight="1" x14ac:dyDescent="0.2">
      <c r="B54" s="9" t="s">
        <v>88</v>
      </c>
      <c r="C54" s="34">
        <v>6357</v>
      </c>
      <c r="D54" s="34">
        <v>5685</v>
      </c>
      <c r="E54" s="35">
        <v>89.428975932043414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>
        <v>0</v>
      </c>
      <c r="D57" s="32">
        <v>0</v>
      </c>
      <c r="E57" s="33"/>
    </row>
    <row r="58" spans="2:5" ht="12" customHeight="1" x14ac:dyDescent="0.2">
      <c r="B58" s="6" t="s">
        <v>47</v>
      </c>
      <c r="C58" s="32">
        <v>276776</v>
      </c>
      <c r="D58" s="32">
        <v>276776</v>
      </c>
      <c r="E58" s="33">
        <v>100</v>
      </c>
    </row>
    <row r="59" spans="2:5" ht="12" customHeight="1" x14ac:dyDescent="0.2">
      <c r="B59" s="6" t="s">
        <v>48</v>
      </c>
      <c r="C59" s="32">
        <v>276776</v>
      </c>
      <c r="D59" s="32">
        <v>276776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73826</v>
      </c>
      <c r="D61" s="32">
        <v>44521</v>
      </c>
      <c r="E61" s="33">
        <v>60.305312491534146</v>
      </c>
    </row>
    <row r="62" spans="2:5" s="4" customFormat="1" ht="12" customHeight="1" x14ac:dyDescent="0.2">
      <c r="B62" s="6" t="s">
        <v>51</v>
      </c>
      <c r="C62" s="32">
        <v>70724</v>
      </c>
      <c r="D62" s="32">
        <v>41419</v>
      </c>
      <c r="E62" s="33">
        <v>58.564278038572482</v>
      </c>
    </row>
    <row r="63" spans="2:5" ht="12" customHeight="1" x14ac:dyDescent="0.2">
      <c r="B63" s="6" t="s">
        <v>90</v>
      </c>
      <c r="C63" s="32">
        <v>3102</v>
      </c>
      <c r="D63" s="32">
        <v>3102</v>
      </c>
      <c r="E63" s="33">
        <v>100</v>
      </c>
    </row>
    <row r="64" spans="2:5" ht="12" customHeight="1" x14ac:dyDescent="0.2">
      <c r="B64" s="6" t="s">
        <v>52</v>
      </c>
      <c r="C64" s="32">
        <v>24998</v>
      </c>
      <c r="D64" s="32">
        <v>24998</v>
      </c>
      <c r="E64" s="33">
        <v>100</v>
      </c>
    </row>
    <row r="65" spans="2:5" ht="12" customHeight="1" x14ac:dyDescent="0.2">
      <c r="B65" s="6" t="s">
        <v>85</v>
      </c>
      <c r="C65" s="22">
        <v>10995</v>
      </c>
      <c r="D65" s="22">
        <v>10995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10995</v>
      </c>
      <c r="D67" s="22">
        <v>10995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10995</v>
      </c>
      <c r="D69" s="34">
        <v>10995</v>
      </c>
      <c r="E69" s="35">
        <v>100</v>
      </c>
    </row>
    <row r="70" spans="2:5" ht="12" customHeight="1" x14ac:dyDescent="0.2">
      <c r="B70" s="6" t="s">
        <v>89</v>
      </c>
      <c r="C70" s="22">
        <v>6955730</v>
      </c>
      <c r="D70" s="22">
        <v>1570626</v>
      </c>
      <c r="E70" s="23">
        <v>22.580318672518914</v>
      </c>
    </row>
    <row r="71" spans="2:5" ht="12" customHeight="1" x14ac:dyDescent="0.2">
      <c r="B71" s="6" t="s">
        <v>57</v>
      </c>
      <c r="C71" s="32">
        <v>1638090</v>
      </c>
      <c r="D71" s="32">
        <v>9098</v>
      </c>
      <c r="E71" s="33">
        <v>0.55540293878846714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1551012</v>
      </c>
      <c r="D74" s="36">
        <v>5170</v>
      </c>
      <c r="E74" s="37">
        <v>0.33333075437198423</v>
      </c>
    </row>
    <row r="75" spans="2:5" ht="12" customHeight="1" x14ac:dyDescent="0.2">
      <c r="B75" s="6" t="s">
        <v>61</v>
      </c>
      <c r="C75" s="32">
        <v>87078</v>
      </c>
      <c r="D75" s="32">
        <v>3928</v>
      </c>
      <c r="E75" s="33">
        <v>4.510898275109672</v>
      </c>
    </row>
    <row r="76" spans="2:5" ht="12" customHeight="1" x14ac:dyDescent="0.2">
      <c r="B76" s="6" t="s">
        <v>62</v>
      </c>
      <c r="C76" s="32">
        <v>868231</v>
      </c>
      <c r="D76" s="32">
        <v>863689</v>
      </c>
      <c r="E76" s="33">
        <v>99.476867331389911</v>
      </c>
    </row>
    <row r="77" spans="2:5" ht="12" customHeight="1" x14ac:dyDescent="0.2">
      <c r="B77" s="6" t="s">
        <v>63</v>
      </c>
      <c r="C77" s="32">
        <v>321991</v>
      </c>
      <c r="D77" s="32">
        <v>319628</v>
      </c>
      <c r="E77" s="33">
        <v>99.266128556388225</v>
      </c>
    </row>
    <row r="78" spans="2:5" ht="12" customHeight="1" x14ac:dyDescent="0.2">
      <c r="B78" s="6" t="s">
        <v>64</v>
      </c>
      <c r="C78" s="32">
        <v>546240</v>
      </c>
      <c r="D78" s="32">
        <v>544061</v>
      </c>
      <c r="E78" s="33">
        <v>99.601091095489153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>
        <v>4</v>
      </c>
      <c r="D80" s="34">
        <v>0</v>
      </c>
      <c r="E80" s="35">
        <v>0</v>
      </c>
    </row>
    <row r="81" spans="2:5" ht="12" customHeight="1" x14ac:dyDescent="0.2">
      <c r="B81" s="9" t="s">
        <v>67</v>
      </c>
      <c r="C81" s="34">
        <v>1436</v>
      </c>
      <c r="D81" s="34">
        <v>61</v>
      </c>
      <c r="E81" s="35">
        <v>4.2479108635097491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15129</v>
      </c>
      <c r="D84" s="34">
        <v>14991</v>
      </c>
      <c r="E84" s="35">
        <v>99.087844536981947</v>
      </c>
    </row>
    <row r="85" spans="2:5" ht="12" customHeight="1" x14ac:dyDescent="0.2">
      <c r="B85" s="9" t="s">
        <v>71</v>
      </c>
      <c r="C85" s="34">
        <v>508011</v>
      </c>
      <c r="D85" s="34">
        <v>507437</v>
      </c>
      <c r="E85" s="35">
        <v>99.887010320642673</v>
      </c>
    </row>
    <row r="86" spans="2:5" ht="12" customHeight="1" x14ac:dyDescent="0.2">
      <c r="B86" s="9" t="s">
        <v>72</v>
      </c>
      <c r="C86" s="34">
        <v>21660</v>
      </c>
      <c r="D86" s="34">
        <v>21572</v>
      </c>
      <c r="E86" s="35">
        <v>99.593721144967688</v>
      </c>
    </row>
    <row r="87" spans="2:5" ht="12" customHeight="1" x14ac:dyDescent="0.2">
      <c r="B87" s="6" t="s">
        <v>73</v>
      </c>
      <c r="C87" s="32">
        <v>4340473</v>
      </c>
      <c r="D87" s="32">
        <v>617204</v>
      </c>
      <c r="E87" s="33">
        <v>14.219740567445069</v>
      </c>
    </row>
    <row r="88" spans="2:5" ht="12" customHeight="1" x14ac:dyDescent="0.2">
      <c r="B88" s="6" t="s">
        <v>74</v>
      </c>
      <c r="C88" s="36">
        <v>30252</v>
      </c>
      <c r="D88" s="36">
        <v>13428</v>
      </c>
      <c r="E88" s="37">
        <v>44.387147957159854</v>
      </c>
    </row>
    <row r="89" spans="2:5" ht="12" customHeight="1" x14ac:dyDescent="0.2">
      <c r="B89" s="6" t="s">
        <v>75</v>
      </c>
      <c r="C89" s="32">
        <v>391105</v>
      </c>
      <c r="D89" s="32">
        <v>139971</v>
      </c>
      <c r="E89" s="33">
        <v>35.788598969586175</v>
      </c>
    </row>
    <row r="90" spans="2:5" ht="12" customHeight="1" x14ac:dyDescent="0.2">
      <c r="B90" s="6" t="s">
        <v>76</v>
      </c>
      <c r="C90" s="32">
        <v>3909392</v>
      </c>
      <c r="D90" s="32">
        <v>463637</v>
      </c>
      <c r="E90" s="33">
        <v>11.859567932814105</v>
      </c>
    </row>
    <row r="91" spans="2:5" ht="12" customHeight="1" x14ac:dyDescent="0.2">
      <c r="B91" s="6" t="s">
        <v>77</v>
      </c>
      <c r="C91" s="32">
        <v>9724</v>
      </c>
      <c r="D91" s="32">
        <v>168</v>
      </c>
      <c r="E91" s="33">
        <v>1.7276840806252569</v>
      </c>
    </row>
    <row r="92" spans="2:5" ht="12" customHeight="1" x14ac:dyDescent="0.2">
      <c r="B92" s="6" t="s">
        <v>78</v>
      </c>
      <c r="C92" s="32">
        <v>108936</v>
      </c>
      <c r="D92" s="32">
        <v>80635</v>
      </c>
      <c r="E92" s="33">
        <v>74.020525813321584</v>
      </c>
    </row>
    <row r="93" spans="2:5" ht="12" customHeight="1" x14ac:dyDescent="0.2">
      <c r="B93" s="6" t="s">
        <v>86</v>
      </c>
      <c r="C93" s="22">
        <v>21592</v>
      </c>
      <c r="D93" s="22">
        <v>21592</v>
      </c>
      <c r="E93" s="23">
        <v>100</v>
      </c>
    </row>
    <row r="94" spans="2:5" ht="12" customHeight="1" x14ac:dyDescent="0.2">
      <c r="B94" s="6" t="s">
        <v>79</v>
      </c>
      <c r="C94" s="32">
        <v>20401</v>
      </c>
      <c r="D94" s="32">
        <v>20401</v>
      </c>
      <c r="E94" s="23">
        <v>100</v>
      </c>
    </row>
    <row r="95" spans="2:5" ht="12" customHeight="1" x14ac:dyDescent="0.2">
      <c r="B95" s="6" t="s">
        <v>80</v>
      </c>
      <c r="C95" s="32">
        <v>1191</v>
      </c>
      <c r="D95" s="32">
        <v>1191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>
        <v>-99</v>
      </c>
      <c r="D99" s="22">
        <v>-99</v>
      </c>
      <c r="E99" s="23">
        <v>100</v>
      </c>
    </row>
  </sheetData>
  <hyperlinks>
    <hyperlink ref="C4" location="OCAK!A1" display="Ocak" xr:uid="{2CC74A59-BF63-4433-A5F3-D6EC86FC6EC9}"/>
    <hyperlink ref="D4" location="ŞUBAT!A1" display="Şubat" xr:uid="{C4558CFD-46E7-4488-B2F3-9FFA6EFEEFA7}"/>
    <hyperlink ref="E4" location="MART!A1" display="Mart" xr:uid="{91105C20-8A22-46BA-A0D4-301A3267C0BD}"/>
    <hyperlink ref="C5" location="NİSAN!A1" display="Nisan" xr:uid="{7A92BF46-04AA-4221-8B83-F35E28B2F114}"/>
    <hyperlink ref="D5" location="MAYIS!A1" display="Mayıs" xr:uid="{45CE1AE0-57D1-4B9B-A2BE-D0B6FA2479A6}"/>
    <hyperlink ref="E5" location="HAZİRAN!A1" display="Haziran" xr:uid="{19FF9268-80DD-46C8-B8BE-A1C98834DA27}"/>
    <hyperlink ref="C6" location="TEMMUZ!A1" display="Temmuz" xr:uid="{50EAC0B8-B4E0-4D90-9DB9-90D6492421CD}"/>
    <hyperlink ref="D6" location="AĞUSTOS!A1" display="Ağustos" xr:uid="{15181650-44D7-4860-AB24-7A040A706854}"/>
    <hyperlink ref="E6" location="EYLÜL!A1" display="Eylül" xr:uid="{83ABBC25-1A0B-4A7A-A674-886AE38EC4CE}"/>
    <hyperlink ref="C7" location="EKİM!A1" display="Ekim" xr:uid="{CA22A518-36D7-440C-9EBA-F0C88521DCBC}"/>
    <hyperlink ref="D7" location="KASIM!A1" display="Kasım" xr:uid="{42D57AE1-7456-4DA1-A4F8-FC86F5E4157C}"/>
    <hyperlink ref="E7" location="ARALIK!A1" display="Aralık" xr:uid="{D98D3D7E-FCE2-44CE-9575-B506677FA46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76A20-23C2-4597-B9D7-986B2C2686E9}">
  <dimension ref="B1:G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7" ht="10.8" thickBot="1" x14ac:dyDescent="0.25"/>
    <row r="2" spans="2:7" ht="28.5" customHeight="1" thickBot="1" x14ac:dyDescent="0.25">
      <c r="B2" s="11" t="s">
        <v>111</v>
      </c>
      <c r="C2" s="12"/>
      <c r="D2" s="12"/>
      <c r="E2" s="13"/>
    </row>
    <row r="3" spans="2:7" ht="16.5" customHeight="1" x14ac:dyDescent="0.2">
      <c r="B3" s="14"/>
      <c r="C3" s="16"/>
      <c r="D3" s="16"/>
      <c r="E3" s="16"/>
    </row>
    <row r="4" spans="2:7" ht="16.5" customHeight="1" x14ac:dyDescent="0.2">
      <c r="B4" s="14"/>
      <c r="C4" s="17" t="s">
        <v>94</v>
      </c>
      <c r="D4" s="17" t="s">
        <v>95</v>
      </c>
      <c r="E4" s="18" t="s">
        <v>99</v>
      </c>
    </row>
    <row r="5" spans="2:7" ht="16.5" customHeight="1" x14ac:dyDescent="0.2">
      <c r="B5" s="14"/>
      <c r="C5" s="17" t="s">
        <v>101</v>
      </c>
      <c r="D5" s="17" t="s">
        <v>104</v>
      </c>
      <c r="E5" s="18" t="s">
        <v>106</v>
      </c>
    </row>
    <row r="6" spans="2:7" ht="16.5" customHeight="1" x14ac:dyDescent="0.2">
      <c r="B6" s="14"/>
      <c r="C6" s="17" t="s">
        <v>108</v>
      </c>
      <c r="D6" s="17" t="s">
        <v>110</v>
      </c>
      <c r="E6" s="18" t="s">
        <v>112</v>
      </c>
    </row>
    <row r="7" spans="2:7" ht="16.5" customHeight="1" x14ac:dyDescent="0.2">
      <c r="B7" s="14"/>
      <c r="C7" s="17" t="s">
        <v>114</v>
      </c>
      <c r="D7" s="17" t="s">
        <v>116</v>
      </c>
      <c r="E7" s="17" t="s">
        <v>118</v>
      </c>
    </row>
    <row r="8" spans="2:7" ht="16.5" customHeight="1" x14ac:dyDescent="0.2">
      <c r="B8" s="2"/>
      <c r="C8" s="15"/>
      <c r="D8" s="15"/>
      <c r="E8" s="15"/>
    </row>
    <row r="9" spans="2:7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7" ht="12" customHeight="1" x14ac:dyDescent="0.2">
      <c r="B10" s="6" t="s">
        <v>3</v>
      </c>
      <c r="C10" s="22">
        <v>37003702</v>
      </c>
      <c r="D10" s="22">
        <v>23132513</v>
      </c>
      <c r="E10" s="23">
        <v>62.514050621205406</v>
      </c>
    </row>
    <row r="11" spans="2:7" ht="12" customHeight="1" x14ac:dyDescent="0.2">
      <c r="B11" s="7" t="s">
        <v>4</v>
      </c>
      <c r="C11" s="24">
        <v>29004088</v>
      </c>
      <c r="D11" s="24">
        <v>21214104</v>
      </c>
      <c r="E11" s="25">
        <v>73.141772290857759</v>
      </c>
      <c r="G11" s="1" t="s">
        <v>97</v>
      </c>
    </row>
    <row r="12" spans="2:7" ht="12" customHeight="1" x14ac:dyDescent="0.2">
      <c r="B12" s="7" t="s">
        <v>5</v>
      </c>
      <c r="C12" s="24">
        <v>12212663</v>
      </c>
      <c r="D12" s="24">
        <v>8674987</v>
      </c>
      <c r="E12" s="25">
        <v>71.032722347288228</v>
      </c>
    </row>
    <row r="13" spans="2:7" ht="12" customHeight="1" x14ac:dyDescent="0.2">
      <c r="B13" s="7" t="s">
        <v>6</v>
      </c>
      <c r="C13" s="26">
        <v>6285271</v>
      </c>
      <c r="D13" s="26">
        <v>4935680</v>
      </c>
      <c r="E13" s="27">
        <v>78.527719807149126</v>
      </c>
    </row>
    <row r="14" spans="2:7" ht="12" customHeight="1" x14ac:dyDescent="0.2">
      <c r="B14" s="8" t="s">
        <v>7</v>
      </c>
      <c r="C14" s="28">
        <v>509441</v>
      </c>
      <c r="D14" s="28">
        <v>240919</v>
      </c>
      <c r="E14" s="29">
        <v>47.290854093015675</v>
      </c>
    </row>
    <row r="15" spans="2:7" ht="12" customHeight="1" x14ac:dyDescent="0.2">
      <c r="B15" s="8" t="s">
        <v>8</v>
      </c>
      <c r="C15" s="28">
        <v>37727</v>
      </c>
      <c r="D15" s="28">
        <v>17273</v>
      </c>
      <c r="E15" s="29">
        <v>45.78418639170885</v>
      </c>
    </row>
    <row r="16" spans="2:7" ht="12" customHeight="1" x14ac:dyDescent="0.2">
      <c r="B16" s="8" t="s">
        <v>9</v>
      </c>
      <c r="C16" s="28">
        <v>5631946</v>
      </c>
      <c r="D16" s="28">
        <v>4608626</v>
      </c>
      <c r="E16" s="29">
        <v>81.830081467400433</v>
      </c>
    </row>
    <row r="17" spans="2:5" ht="12" customHeight="1" x14ac:dyDescent="0.2">
      <c r="B17" s="8" t="s">
        <v>10</v>
      </c>
      <c r="C17" s="28">
        <v>106157</v>
      </c>
      <c r="D17" s="28">
        <v>68862</v>
      </c>
      <c r="E17" s="29">
        <v>64.868072760157119</v>
      </c>
    </row>
    <row r="18" spans="2:5" ht="12" customHeight="1" x14ac:dyDescent="0.2">
      <c r="B18" s="7" t="s">
        <v>11</v>
      </c>
      <c r="C18" s="24">
        <v>5927392</v>
      </c>
      <c r="D18" s="24">
        <v>3739307</v>
      </c>
      <c r="E18" s="25">
        <v>63.085198346928969</v>
      </c>
    </row>
    <row r="19" spans="2:5" ht="12" customHeight="1" x14ac:dyDescent="0.2">
      <c r="B19" s="8" t="s">
        <v>12</v>
      </c>
      <c r="C19" s="28">
        <v>2519393</v>
      </c>
      <c r="D19" s="28">
        <v>727536</v>
      </c>
      <c r="E19" s="29">
        <v>28.877431984608993</v>
      </c>
    </row>
    <row r="20" spans="2:5" ht="12" customHeight="1" x14ac:dyDescent="0.2">
      <c r="B20" s="8" t="s">
        <v>13</v>
      </c>
      <c r="C20" s="28">
        <v>3867</v>
      </c>
      <c r="D20" s="28">
        <v>-1007</v>
      </c>
      <c r="E20" s="29">
        <v>-26.040858546677008</v>
      </c>
    </row>
    <row r="21" spans="2:5" ht="12" customHeight="1" x14ac:dyDescent="0.2">
      <c r="B21" s="8" t="s">
        <v>14</v>
      </c>
      <c r="C21" s="28">
        <v>3404132</v>
      </c>
      <c r="D21" s="28">
        <v>3012778</v>
      </c>
      <c r="E21" s="29">
        <v>88.503559791453441</v>
      </c>
    </row>
    <row r="22" spans="2:5" s="4" customFormat="1" ht="12" customHeight="1" x14ac:dyDescent="0.2">
      <c r="B22" s="7" t="s">
        <v>15</v>
      </c>
      <c r="C22" s="24">
        <v>941217</v>
      </c>
      <c r="D22" s="24">
        <v>627842</v>
      </c>
      <c r="E22" s="25">
        <v>66.705340001296193</v>
      </c>
    </row>
    <row r="23" spans="2:5" s="4" customFormat="1" ht="12" customHeight="1" x14ac:dyDescent="0.2">
      <c r="B23" s="8" t="s">
        <v>16</v>
      </c>
      <c r="C23" s="30">
        <v>22960</v>
      </c>
      <c r="D23" s="30">
        <v>15546</v>
      </c>
      <c r="E23" s="31">
        <v>67.70905923344948</v>
      </c>
    </row>
    <row r="24" spans="2:5" ht="12" customHeight="1" x14ac:dyDescent="0.2">
      <c r="B24" s="8" t="s">
        <v>17</v>
      </c>
      <c r="C24" s="30">
        <v>918257</v>
      </c>
      <c r="D24" s="30">
        <v>612296</v>
      </c>
      <c r="E24" s="31">
        <v>66.680243112766902</v>
      </c>
    </row>
    <row r="25" spans="2:5" s="4" customFormat="1" ht="12" customHeight="1" x14ac:dyDescent="0.2">
      <c r="B25" s="7" t="s">
        <v>18</v>
      </c>
      <c r="C25" s="24">
        <v>11184311</v>
      </c>
      <c r="D25" s="24">
        <v>7825431</v>
      </c>
      <c r="E25" s="25">
        <v>69.96793097044602</v>
      </c>
    </row>
    <row r="26" spans="2:5" ht="12" customHeight="1" x14ac:dyDescent="0.2">
      <c r="B26" s="7" t="s">
        <v>19</v>
      </c>
      <c r="C26" s="24">
        <v>7520374</v>
      </c>
      <c r="D26" s="24">
        <v>5299584</v>
      </c>
      <c r="E26" s="25">
        <v>70.469686746962324</v>
      </c>
    </row>
    <row r="27" spans="2:5" ht="12" customHeight="1" x14ac:dyDescent="0.2">
      <c r="B27" s="8" t="s">
        <v>20</v>
      </c>
      <c r="C27" s="28">
        <v>7326747</v>
      </c>
      <c r="D27" s="28">
        <v>5143352</v>
      </c>
      <c r="E27" s="29">
        <v>70.199667055515903</v>
      </c>
    </row>
    <row r="28" spans="2:5" ht="12" customHeight="1" x14ac:dyDescent="0.2">
      <c r="B28" s="8" t="s">
        <v>21</v>
      </c>
      <c r="C28" s="28">
        <v>193627</v>
      </c>
      <c r="D28" s="28">
        <v>156232</v>
      </c>
      <c r="E28" s="29">
        <v>80.687094258548655</v>
      </c>
    </row>
    <row r="29" spans="2:5" ht="12" customHeight="1" x14ac:dyDescent="0.2">
      <c r="B29" s="7" t="s">
        <v>22</v>
      </c>
      <c r="C29" s="26">
        <v>2361076</v>
      </c>
      <c r="D29" s="26">
        <v>1268401</v>
      </c>
      <c r="E29" s="27">
        <v>53.721311808683836</v>
      </c>
    </row>
    <row r="30" spans="2:5" ht="12" customHeight="1" x14ac:dyDescent="0.2">
      <c r="B30" s="8" t="s">
        <v>23</v>
      </c>
      <c r="C30" s="28">
        <v>1676298</v>
      </c>
      <c r="D30" s="28">
        <v>614201</v>
      </c>
      <c r="E30" s="29">
        <v>36.640322902013843</v>
      </c>
    </row>
    <row r="31" spans="2:5" s="4" customFormat="1" ht="12" customHeight="1" x14ac:dyDescent="0.2">
      <c r="B31" s="8" t="s">
        <v>24</v>
      </c>
      <c r="C31" s="28">
        <v>651771</v>
      </c>
      <c r="D31" s="28">
        <v>627392</v>
      </c>
      <c r="E31" s="29">
        <v>96.259575832616065</v>
      </c>
    </row>
    <row r="32" spans="2:5" ht="12" customHeight="1" x14ac:dyDescent="0.2">
      <c r="B32" s="8" t="s">
        <v>25</v>
      </c>
      <c r="C32" s="28">
        <v>17019</v>
      </c>
      <c r="D32" s="28">
        <v>16379</v>
      </c>
      <c r="E32" s="29">
        <v>96.239497032728124</v>
      </c>
    </row>
    <row r="33" spans="2:6" ht="12" customHeight="1" x14ac:dyDescent="0.2">
      <c r="B33" s="8" t="s">
        <v>26</v>
      </c>
      <c r="C33" s="28">
        <v>4</v>
      </c>
      <c r="D33" s="28">
        <v>0</v>
      </c>
      <c r="E33" s="29">
        <v>0</v>
      </c>
    </row>
    <row r="34" spans="2:6" ht="12" customHeight="1" x14ac:dyDescent="0.2">
      <c r="B34" s="8" t="s">
        <v>27</v>
      </c>
      <c r="C34" s="28">
        <v>22</v>
      </c>
      <c r="D34" s="28">
        <v>5</v>
      </c>
      <c r="E34" s="29">
        <v>22.727272727272727</v>
      </c>
    </row>
    <row r="35" spans="2:6" ht="12" customHeight="1" x14ac:dyDescent="0.2">
      <c r="B35" s="8" t="s">
        <v>28</v>
      </c>
      <c r="C35" s="28">
        <v>15959</v>
      </c>
      <c r="D35" s="28">
        <v>10421</v>
      </c>
      <c r="E35" s="29">
        <v>65.29857760511311</v>
      </c>
    </row>
    <row r="36" spans="2:6" ht="12" customHeight="1" x14ac:dyDescent="0.2">
      <c r="B36" s="8" t="s">
        <v>102</v>
      </c>
      <c r="C36" s="28">
        <v>3</v>
      </c>
      <c r="D36" s="28">
        <v>3</v>
      </c>
      <c r="E36" s="29">
        <v>100</v>
      </c>
    </row>
    <row r="37" spans="2:6" ht="12" customHeight="1" x14ac:dyDescent="0.2">
      <c r="B37" s="7" t="s">
        <v>29</v>
      </c>
      <c r="C37" s="26">
        <v>332036</v>
      </c>
      <c r="D37" s="26">
        <v>316810</v>
      </c>
      <c r="E37" s="27">
        <v>95.414352660554883</v>
      </c>
    </row>
    <row r="38" spans="2:6" ht="12" customHeight="1" x14ac:dyDescent="0.2">
      <c r="B38" s="7" t="s">
        <v>30</v>
      </c>
      <c r="C38" s="26">
        <v>292665</v>
      </c>
      <c r="D38" s="26">
        <v>263592</v>
      </c>
      <c r="E38" s="27">
        <v>90.066116549638664</v>
      </c>
    </row>
    <row r="39" spans="2:6" s="4" customFormat="1" ht="12" customHeight="1" x14ac:dyDescent="0.2">
      <c r="B39" s="7" t="s">
        <v>31</v>
      </c>
      <c r="C39" s="26">
        <v>678160</v>
      </c>
      <c r="D39" s="26">
        <v>677044</v>
      </c>
      <c r="E39" s="27">
        <v>99.835437064999411</v>
      </c>
    </row>
    <row r="40" spans="2:6" ht="12" customHeight="1" x14ac:dyDescent="0.2">
      <c r="B40" s="7" t="s">
        <v>32</v>
      </c>
      <c r="C40" s="24">
        <v>2582767</v>
      </c>
      <c r="D40" s="24">
        <v>2582509</v>
      </c>
      <c r="E40" s="25">
        <v>99.99001071331638</v>
      </c>
    </row>
    <row r="41" spans="2:6" s="4" customFormat="1" ht="12" customHeight="1" x14ac:dyDescent="0.2">
      <c r="B41" s="8" t="s">
        <v>33</v>
      </c>
      <c r="C41" s="30">
        <v>38010</v>
      </c>
      <c r="D41" s="30">
        <v>37752</v>
      </c>
      <c r="E41" s="31">
        <v>99.321231254932911</v>
      </c>
    </row>
    <row r="42" spans="2:6" ht="12" customHeight="1" x14ac:dyDescent="0.2">
      <c r="B42" s="8" t="s">
        <v>34</v>
      </c>
      <c r="C42" s="30">
        <v>2544246</v>
      </c>
      <c r="D42" s="30">
        <v>2544246</v>
      </c>
      <c r="E42" s="31">
        <v>100</v>
      </c>
    </row>
    <row r="43" spans="2:6" s="4" customFormat="1" ht="12" customHeight="1" x14ac:dyDescent="0.2">
      <c r="B43" s="8" t="s">
        <v>35</v>
      </c>
      <c r="C43" s="28">
        <v>511</v>
      </c>
      <c r="D43" s="28">
        <v>511</v>
      </c>
      <c r="E43" s="29">
        <v>100</v>
      </c>
    </row>
    <row r="44" spans="2:6" ht="12" customHeight="1" x14ac:dyDescent="0.2">
      <c r="B44" s="7" t="s">
        <v>36</v>
      </c>
      <c r="C44" s="24">
        <v>983134</v>
      </c>
      <c r="D44" s="24">
        <v>749411</v>
      </c>
      <c r="E44" s="25">
        <v>76.226740200216852</v>
      </c>
    </row>
    <row r="45" spans="2:6" ht="12" customHeight="1" x14ac:dyDescent="0.2">
      <c r="B45" s="7" t="s">
        <v>37</v>
      </c>
      <c r="C45" s="26">
        <v>858366</v>
      </c>
      <c r="D45" s="26">
        <v>753243</v>
      </c>
      <c r="E45" s="27">
        <v>87.753126288785893</v>
      </c>
      <c r="F45" s="5"/>
    </row>
    <row r="46" spans="2:6" ht="12" customHeight="1" x14ac:dyDescent="0.2">
      <c r="B46" s="7" t="s">
        <v>38</v>
      </c>
      <c r="C46" s="26">
        <v>241630</v>
      </c>
      <c r="D46" s="26">
        <v>681</v>
      </c>
      <c r="E46" s="27">
        <v>0.28183586475189337</v>
      </c>
    </row>
    <row r="47" spans="2:6" ht="12" customHeight="1" x14ac:dyDescent="0.2">
      <c r="B47" s="6" t="s">
        <v>84</v>
      </c>
      <c r="C47" s="22">
        <v>468229</v>
      </c>
      <c r="D47" s="22">
        <v>436547</v>
      </c>
      <c r="E47" s="27">
        <v>93.233652763925349</v>
      </c>
    </row>
    <row r="48" spans="2:6" ht="12" customHeight="1" x14ac:dyDescent="0.2">
      <c r="B48" s="6" t="s">
        <v>39</v>
      </c>
      <c r="C48" s="32">
        <v>116815</v>
      </c>
      <c r="D48" s="32">
        <v>114721</v>
      </c>
      <c r="E48" s="33">
        <v>98.207421992038689</v>
      </c>
    </row>
    <row r="49" spans="2:5" ht="12" customHeight="1" x14ac:dyDescent="0.2">
      <c r="B49" s="6" t="s">
        <v>40</v>
      </c>
      <c r="C49" s="32">
        <v>110655</v>
      </c>
      <c r="D49" s="32">
        <v>109233</v>
      </c>
      <c r="E49" s="33">
        <v>98.714924766165112</v>
      </c>
    </row>
    <row r="50" spans="2:5" ht="12" customHeight="1" x14ac:dyDescent="0.2">
      <c r="B50" s="9" t="s">
        <v>41</v>
      </c>
      <c r="C50" s="34">
        <v>10480</v>
      </c>
      <c r="D50" s="34">
        <v>10480</v>
      </c>
      <c r="E50" s="35">
        <v>100</v>
      </c>
    </row>
    <row r="51" spans="2:5" ht="12" customHeight="1" x14ac:dyDescent="0.2">
      <c r="B51" s="9" t="s">
        <v>42</v>
      </c>
      <c r="C51" s="34">
        <v>100175</v>
      </c>
      <c r="D51" s="34">
        <v>98753</v>
      </c>
      <c r="E51" s="35">
        <v>98.580484152732723</v>
      </c>
    </row>
    <row r="52" spans="2:5" ht="12" customHeight="1" x14ac:dyDescent="0.2">
      <c r="B52" s="6" t="s">
        <v>43</v>
      </c>
      <c r="C52" s="32">
        <v>6160</v>
      </c>
      <c r="D52" s="32">
        <v>5488</v>
      </c>
      <c r="E52" s="33">
        <v>89.090909090909093</v>
      </c>
    </row>
    <row r="53" spans="2:5" ht="12" customHeight="1" x14ac:dyDescent="0.2">
      <c r="B53" s="9" t="s">
        <v>87</v>
      </c>
      <c r="C53" s="34">
        <v>0</v>
      </c>
      <c r="D53" s="34">
        <v>0</v>
      </c>
      <c r="E53" s="35"/>
    </row>
    <row r="54" spans="2:5" ht="12" customHeight="1" x14ac:dyDescent="0.2">
      <c r="B54" s="9" t="s">
        <v>88</v>
      </c>
      <c r="C54" s="34">
        <v>6160</v>
      </c>
      <c r="D54" s="34">
        <v>5488</v>
      </c>
      <c r="E54" s="35">
        <v>89.090909090909093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255854</v>
      </c>
      <c r="D58" s="32">
        <v>255854</v>
      </c>
      <c r="E58" s="33">
        <v>100</v>
      </c>
    </row>
    <row r="59" spans="2:5" ht="12" customHeight="1" x14ac:dyDescent="0.2">
      <c r="B59" s="6" t="s">
        <v>48</v>
      </c>
      <c r="C59" s="32">
        <v>255854</v>
      </c>
      <c r="D59" s="32">
        <v>255854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70456</v>
      </c>
      <c r="D61" s="32">
        <v>40868</v>
      </c>
      <c r="E61" s="33">
        <v>58.004996025888502</v>
      </c>
    </row>
    <row r="62" spans="2:5" s="4" customFormat="1" ht="12" customHeight="1" x14ac:dyDescent="0.2">
      <c r="B62" s="6" t="s">
        <v>51</v>
      </c>
      <c r="C62" s="32">
        <v>67451</v>
      </c>
      <c r="D62" s="32">
        <v>37863</v>
      </c>
      <c r="E62" s="33">
        <v>56.134082519162057</v>
      </c>
    </row>
    <row r="63" spans="2:5" ht="12" customHeight="1" x14ac:dyDescent="0.2">
      <c r="B63" s="6" t="s">
        <v>90</v>
      </c>
      <c r="C63" s="32">
        <v>3005</v>
      </c>
      <c r="D63" s="32">
        <v>3005</v>
      </c>
      <c r="E63" s="33">
        <v>100</v>
      </c>
    </row>
    <row r="64" spans="2:5" ht="12" customHeight="1" x14ac:dyDescent="0.2">
      <c r="B64" s="6" t="s">
        <v>52</v>
      </c>
      <c r="C64" s="32">
        <v>25104</v>
      </c>
      <c r="D64" s="32">
        <v>25104</v>
      </c>
      <c r="E64" s="33">
        <v>100</v>
      </c>
    </row>
    <row r="65" spans="2:5" ht="12" customHeight="1" x14ac:dyDescent="0.2">
      <c r="B65" s="6" t="s">
        <v>85</v>
      </c>
      <c r="C65" s="22">
        <v>10996</v>
      </c>
      <c r="D65" s="22">
        <v>10996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10996</v>
      </c>
      <c r="D67" s="22">
        <v>10996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10996</v>
      </c>
      <c r="D69" s="34">
        <v>10996</v>
      </c>
      <c r="E69" s="35">
        <v>100</v>
      </c>
    </row>
    <row r="70" spans="2:5" ht="12" customHeight="1" x14ac:dyDescent="0.2">
      <c r="B70" s="6" t="s">
        <v>89</v>
      </c>
      <c r="C70" s="22">
        <v>7499895</v>
      </c>
      <c r="D70" s="22">
        <v>1450372</v>
      </c>
      <c r="E70" s="23">
        <v>19.338564073230359</v>
      </c>
    </row>
    <row r="71" spans="2:5" ht="12" customHeight="1" x14ac:dyDescent="0.2">
      <c r="B71" s="6" t="s">
        <v>57</v>
      </c>
      <c r="C71" s="32">
        <v>1757581</v>
      </c>
      <c r="D71" s="32">
        <v>7264</v>
      </c>
      <c r="E71" s="33">
        <v>0.41329531896396243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1670960</v>
      </c>
      <c r="D74" s="36">
        <v>3797</v>
      </c>
      <c r="E74" s="37">
        <v>0.22723464355819409</v>
      </c>
    </row>
    <row r="75" spans="2:5" ht="12" customHeight="1" x14ac:dyDescent="0.2">
      <c r="B75" s="6" t="s">
        <v>61</v>
      </c>
      <c r="C75" s="32">
        <v>86621</v>
      </c>
      <c r="D75" s="32">
        <v>3467</v>
      </c>
      <c r="E75" s="33">
        <v>4.0024936216390943</v>
      </c>
    </row>
    <row r="76" spans="2:5" ht="12" customHeight="1" x14ac:dyDescent="0.2">
      <c r="B76" s="6" t="s">
        <v>62</v>
      </c>
      <c r="C76" s="32">
        <v>780410</v>
      </c>
      <c r="D76" s="32">
        <v>775831</v>
      </c>
      <c r="E76" s="33">
        <v>99.413257134070548</v>
      </c>
    </row>
    <row r="77" spans="2:5" ht="12" customHeight="1" x14ac:dyDescent="0.2">
      <c r="B77" s="6" t="s">
        <v>63</v>
      </c>
      <c r="C77" s="32">
        <v>288158</v>
      </c>
      <c r="D77" s="32">
        <v>285759</v>
      </c>
      <c r="E77" s="33">
        <v>99.167470623755023</v>
      </c>
    </row>
    <row r="78" spans="2:5" ht="12" customHeight="1" x14ac:dyDescent="0.2">
      <c r="B78" s="6" t="s">
        <v>64</v>
      </c>
      <c r="C78" s="32">
        <v>492252</v>
      </c>
      <c r="D78" s="32">
        <v>490072</v>
      </c>
      <c r="E78" s="33">
        <v>99.557137401168504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>
        <v>4</v>
      </c>
      <c r="D80" s="34">
        <v>0</v>
      </c>
      <c r="E80" s="35">
        <v>0</v>
      </c>
    </row>
    <row r="81" spans="2:5" ht="12" customHeight="1" x14ac:dyDescent="0.2">
      <c r="B81" s="9" t="s">
        <v>67</v>
      </c>
      <c r="C81" s="34">
        <v>1415</v>
      </c>
      <c r="D81" s="34">
        <v>38</v>
      </c>
      <c r="E81" s="35">
        <v>2.6855123674911661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13757</v>
      </c>
      <c r="D84" s="34">
        <v>13619</v>
      </c>
      <c r="E84" s="35">
        <v>98.996874318528754</v>
      </c>
    </row>
    <row r="85" spans="2:5" ht="12" customHeight="1" x14ac:dyDescent="0.2">
      <c r="B85" s="9" t="s">
        <v>71</v>
      </c>
      <c r="C85" s="34">
        <v>455617</v>
      </c>
      <c r="D85" s="34">
        <v>455043</v>
      </c>
      <c r="E85" s="35">
        <v>99.874016992342248</v>
      </c>
    </row>
    <row r="86" spans="2:5" ht="12" customHeight="1" x14ac:dyDescent="0.2">
      <c r="B86" s="9" t="s">
        <v>72</v>
      </c>
      <c r="C86" s="34">
        <v>21459</v>
      </c>
      <c r="D86" s="34">
        <v>21372</v>
      </c>
      <c r="E86" s="35">
        <v>99.594575702502439</v>
      </c>
    </row>
    <row r="87" spans="2:5" ht="12" customHeight="1" x14ac:dyDescent="0.2">
      <c r="B87" s="6" t="s">
        <v>73</v>
      </c>
      <c r="C87" s="32">
        <v>4855752</v>
      </c>
      <c r="D87" s="32">
        <v>589439</v>
      </c>
      <c r="E87" s="33">
        <v>12.138984857546268</v>
      </c>
    </row>
    <row r="88" spans="2:5" ht="12" customHeight="1" x14ac:dyDescent="0.2">
      <c r="B88" s="6" t="s">
        <v>74</v>
      </c>
      <c r="C88" s="36">
        <v>29120</v>
      </c>
      <c r="D88" s="36">
        <v>12181</v>
      </c>
      <c r="E88" s="37">
        <v>41.830357142857146</v>
      </c>
    </row>
    <row r="89" spans="2:5" ht="12" customHeight="1" x14ac:dyDescent="0.2">
      <c r="B89" s="6" t="s">
        <v>75</v>
      </c>
      <c r="C89" s="32">
        <v>373323</v>
      </c>
      <c r="D89" s="32">
        <v>127530</v>
      </c>
      <c r="E89" s="33">
        <v>34.160766949799502</v>
      </c>
    </row>
    <row r="90" spans="2:5" ht="12" customHeight="1" x14ac:dyDescent="0.2">
      <c r="B90" s="6" t="s">
        <v>76</v>
      </c>
      <c r="C90" s="32">
        <v>4443589</v>
      </c>
      <c r="D90" s="32">
        <v>449564</v>
      </c>
      <c r="E90" s="33">
        <v>10.117137296001049</v>
      </c>
    </row>
    <row r="91" spans="2:5" ht="12" customHeight="1" x14ac:dyDescent="0.2">
      <c r="B91" s="6" t="s">
        <v>77</v>
      </c>
      <c r="C91" s="32">
        <v>9720</v>
      </c>
      <c r="D91" s="32">
        <v>164</v>
      </c>
      <c r="E91" s="33">
        <v>1.6872427983539096</v>
      </c>
    </row>
    <row r="92" spans="2:5" ht="12" customHeight="1" x14ac:dyDescent="0.2">
      <c r="B92" s="6" t="s">
        <v>78</v>
      </c>
      <c r="C92" s="32">
        <v>106152</v>
      </c>
      <c r="D92" s="32">
        <v>77838</v>
      </c>
      <c r="E92" s="33">
        <v>73.326927424824788</v>
      </c>
    </row>
    <row r="93" spans="2:5" ht="12" customHeight="1" x14ac:dyDescent="0.2">
      <c r="B93" s="6" t="s">
        <v>86</v>
      </c>
      <c r="C93" s="22">
        <v>20593</v>
      </c>
      <c r="D93" s="22">
        <v>20593</v>
      </c>
      <c r="E93" s="23">
        <v>100</v>
      </c>
    </row>
    <row r="94" spans="2:5" ht="12" customHeight="1" x14ac:dyDescent="0.2">
      <c r="B94" s="6" t="s">
        <v>79</v>
      </c>
      <c r="C94" s="32">
        <v>19519</v>
      </c>
      <c r="D94" s="32">
        <v>19519</v>
      </c>
      <c r="E94" s="23">
        <v>100</v>
      </c>
    </row>
    <row r="95" spans="2:5" ht="12" customHeight="1" x14ac:dyDescent="0.2">
      <c r="B95" s="6" t="s">
        <v>80</v>
      </c>
      <c r="C95" s="32">
        <v>1074</v>
      </c>
      <c r="D95" s="32">
        <v>1074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>
        <v>-99</v>
      </c>
      <c r="D99" s="22">
        <v>-99</v>
      </c>
      <c r="E99" s="23">
        <v>100</v>
      </c>
    </row>
  </sheetData>
  <hyperlinks>
    <hyperlink ref="C4" location="OCAK!A1" display="Ocak" xr:uid="{5E1F198D-C5FD-4AD2-B6E3-82D2EBE291C8}"/>
    <hyperlink ref="D4" location="ŞUBAT!A1" display="Şubat" xr:uid="{2BF9CCF2-7063-4CFA-B28F-5D6F2C902C12}"/>
    <hyperlink ref="E4" location="MART!A1" display="Mart" xr:uid="{CB854110-39D8-455E-A73A-D3EC5E4DA0F9}"/>
    <hyperlink ref="C5" location="NİSAN!A1" display="Nisan" xr:uid="{CC0CE34F-E257-4D9E-A073-BA941375A366}"/>
    <hyperlink ref="D5" location="MAYIS!A1" display="Mayıs" xr:uid="{2B932FF8-EA14-4E07-A4AD-41587D78DC36}"/>
    <hyperlink ref="E5" location="HAZİRAN!A1" display="Haziran" xr:uid="{A63AFB54-F381-442D-80E4-27C9CA0BF69A}"/>
    <hyperlink ref="C6" location="TEMMUZ!A1" display="Temmuz" xr:uid="{AFB4B54E-FE37-470B-AE28-26722479D222}"/>
    <hyperlink ref="D6" location="AĞUSTOS!A1" display="Ağustos" xr:uid="{D43049FD-86AE-43BB-AB37-845BCE7C60D5}"/>
    <hyperlink ref="E6" location="EYLÜL!A1" display="Eylül" xr:uid="{3F1B3921-A1D0-4AF5-8CCF-1D55B098E770}"/>
    <hyperlink ref="C7" location="EKİM!A1" display="Ekim" xr:uid="{6BD43B6C-732D-434A-AFE0-13BE589C9DCE}"/>
    <hyperlink ref="D7" location="KASIM!A1" display="Kasım" xr:uid="{455477F0-D211-48F5-BD24-FA8091BE7F68}"/>
    <hyperlink ref="E7" location="ARALIK!A1" display="Aralık" xr:uid="{1588F67C-52AE-427B-9AB0-5B4A48A6F06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066EA-19F5-49F4-9D55-A45CFB6037B1}">
  <dimension ref="B1:G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7" ht="10.8" thickBot="1" x14ac:dyDescent="0.25"/>
    <row r="2" spans="2:7" ht="28.5" customHeight="1" thickBot="1" x14ac:dyDescent="0.25">
      <c r="B2" s="11" t="s">
        <v>109</v>
      </c>
      <c r="C2" s="12"/>
      <c r="D2" s="12"/>
      <c r="E2" s="13"/>
    </row>
    <row r="3" spans="2:7" ht="16.5" customHeight="1" x14ac:dyDescent="0.2">
      <c r="B3" s="14"/>
      <c r="C3" s="16"/>
      <c r="D3" s="16"/>
      <c r="E3" s="16"/>
    </row>
    <row r="4" spans="2:7" ht="16.5" customHeight="1" x14ac:dyDescent="0.2">
      <c r="B4" s="14"/>
      <c r="C4" s="17" t="s">
        <v>94</v>
      </c>
      <c r="D4" s="17" t="s">
        <v>95</v>
      </c>
      <c r="E4" s="18" t="s">
        <v>99</v>
      </c>
    </row>
    <row r="5" spans="2:7" ht="16.5" customHeight="1" x14ac:dyDescent="0.2">
      <c r="B5" s="14"/>
      <c r="C5" s="17" t="s">
        <v>101</v>
      </c>
      <c r="D5" s="17" t="s">
        <v>104</v>
      </c>
      <c r="E5" s="18" t="s">
        <v>106</v>
      </c>
    </row>
    <row r="6" spans="2:7" ht="16.5" customHeight="1" x14ac:dyDescent="0.2">
      <c r="B6" s="14"/>
      <c r="C6" s="17" t="s">
        <v>108</v>
      </c>
      <c r="D6" s="17" t="s">
        <v>110</v>
      </c>
      <c r="E6" s="18" t="s">
        <v>112</v>
      </c>
    </row>
    <row r="7" spans="2:7" ht="16.5" customHeight="1" x14ac:dyDescent="0.2">
      <c r="B7" s="14"/>
      <c r="C7" s="17" t="s">
        <v>114</v>
      </c>
      <c r="D7" s="17" t="s">
        <v>116</v>
      </c>
      <c r="E7" s="17" t="s">
        <v>118</v>
      </c>
    </row>
    <row r="8" spans="2:7" ht="16.5" customHeight="1" x14ac:dyDescent="0.2">
      <c r="B8" s="2"/>
      <c r="C8" s="15"/>
      <c r="D8" s="15"/>
      <c r="E8" s="15"/>
    </row>
    <row r="9" spans="2:7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7" ht="12" customHeight="1" x14ac:dyDescent="0.2">
      <c r="B10" s="6" t="s">
        <v>3</v>
      </c>
      <c r="C10" s="22">
        <v>35509371</v>
      </c>
      <c r="D10" s="22">
        <v>21405927</v>
      </c>
      <c r="E10" s="23">
        <v>60.282473040708041</v>
      </c>
    </row>
    <row r="11" spans="2:7" ht="12" customHeight="1" x14ac:dyDescent="0.2">
      <c r="B11" s="7" t="s">
        <v>4</v>
      </c>
      <c r="C11" s="24">
        <v>27556955</v>
      </c>
      <c r="D11" s="24">
        <v>19672268</v>
      </c>
      <c r="E11" s="25">
        <v>71.387669646374206</v>
      </c>
      <c r="G11" s="1" t="s">
        <v>97</v>
      </c>
    </row>
    <row r="12" spans="2:7" ht="12" customHeight="1" x14ac:dyDescent="0.2">
      <c r="B12" s="7" t="s">
        <v>5</v>
      </c>
      <c r="C12" s="24">
        <v>11830741</v>
      </c>
      <c r="D12" s="24">
        <v>8199502</v>
      </c>
      <c r="E12" s="25">
        <v>69.30674925602716</v>
      </c>
    </row>
    <row r="13" spans="2:7" ht="12" customHeight="1" x14ac:dyDescent="0.2">
      <c r="B13" s="7" t="s">
        <v>6</v>
      </c>
      <c r="C13" s="26">
        <v>5794625</v>
      </c>
      <c r="D13" s="26">
        <v>4397431</v>
      </c>
      <c r="E13" s="27">
        <v>75.88810319908535</v>
      </c>
    </row>
    <row r="14" spans="2:7" ht="12" customHeight="1" x14ac:dyDescent="0.2">
      <c r="B14" s="8" t="s">
        <v>7</v>
      </c>
      <c r="C14" s="28">
        <v>511969</v>
      </c>
      <c r="D14" s="28">
        <v>231666</v>
      </c>
      <c r="E14" s="29">
        <v>45.250005371418972</v>
      </c>
    </row>
    <row r="15" spans="2:7" ht="12" customHeight="1" x14ac:dyDescent="0.2">
      <c r="B15" s="8" t="s">
        <v>8</v>
      </c>
      <c r="C15" s="28">
        <v>37675</v>
      </c>
      <c r="D15" s="28">
        <v>16498</v>
      </c>
      <c r="E15" s="29">
        <v>43.790311877903122</v>
      </c>
    </row>
    <row r="16" spans="2:7" ht="12" customHeight="1" x14ac:dyDescent="0.2">
      <c r="B16" s="8" t="s">
        <v>9</v>
      </c>
      <c r="C16" s="28">
        <v>5138521</v>
      </c>
      <c r="D16" s="28">
        <v>4081688</v>
      </c>
      <c r="E16" s="29">
        <v>79.433128715441654</v>
      </c>
    </row>
    <row r="17" spans="2:5" ht="12" customHeight="1" x14ac:dyDescent="0.2">
      <c r="B17" s="8" t="s">
        <v>10</v>
      </c>
      <c r="C17" s="28">
        <v>106460</v>
      </c>
      <c r="D17" s="28">
        <v>67579</v>
      </c>
      <c r="E17" s="29">
        <v>63.478301709562281</v>
      </c>
    </row>
    <row r="18" spans="2:5" ht="12" customHeight="1" x14ac:dyDescent="0.2">
      <c r="B18" s="7" t="s">
        <v>11</v>
      </c>
      <c r="C18" s="24">
        <v>6036116</v>
      </c>
      <c r="D18" s="24">
        <v>3802071</v>
      </c>
      <c r="E18" s="25">
        <v>62.98870001835617</v>
      </c>
    </row>
    <row r="19" spans="2:5" ht="12" customHeight="1" x14ac:dyDescent="0.2">
      <c r="B19" s="8" t="s">
        <v>12</v>
      </c>
      <c r="C19" s="28">
        <v>2616045</v>
      </c>
      <c r="D19" s="28">
        <v>801382</v>
      </c>
      <c r="E19" s="29">
        <v>30.633341551846392</v>
      </c>
    </row>
    <row r="20" spans="2:5" ht="12" customHeight="1" x14ac:dyDescent="0.2">
      <c r="B20" s="8" t="s">
        <v>13</v>
      </c>
      <c r="C20" s="28">
        <v>3984</v>
      </c>
      <c r="D20" s="28">
        <v>-913</v>
      </c>
      <c r="E20" s="29">
        <v>-22.916666666666664</v>
      </c>
    </row>
    <row r="21" spans="2:5" ht="12" customHeight="1" x14ac:dyDescent="0.2">
      <c r="B21" s="8" t="s">
        <v>14</v>
      </c>
      <c r="C21" s="28">
        <v>3416087</v>
      </c>
      <c r="D21" s="28">
        <v>3001602</v>
      </c>
      <c r="E21" s="29">
        <v>87.866673184845695</v>
      </c>
    </row>
    <row r="22" spans="2:5" s="4" customFormat="1" ht="12" customHeight="1" x14ac:dyDescent="0.2">
      <c r="B22" s="7" t="s">
        <v>15</v>
      </c>
      <c r="C22" s="24">
        <v>940536</v>
      </c>
      <c r="D22" s="24">
        <v>606923</v>
      </c>
      <c r="E22" s="25">
        <v>64.529481061862597</v>
      </c>
    </row>
    <row r="23" spans="2:5" s="4" customFormat="1" ht="12" customHeight="1" x14ac:dyDescent="0.2">
      <c r="B23" s="8" t="s">
        <v>16</v>
      </c>
      <c r="C23" s="30">
        <v>24424</v>
      </c>
      <c r="D23" s="30">
        <v>15171</v>
      </c>
      <c r="E23" s="31">
        <v>62.115132656403539</v>
      </c>
    </row>
    <row r="24" spans="2:5" ht="12" customHeight="1" x14ac:dyDescent="0.2">
      <c r="B24" s="8" t="s">
        <v>17</v>
      </c>
      <c r="C24" s="30">
        <v>916112</v>
      </c>
      <c r="D24" s="30">
        <v>591752</v>
      </c>
      <c r="E24" s="31">
        <v>64.593848787047875</v>
      </c>
    </row>
    <row r="25" spans="2:5" s="4" customFormat="1" ht="12" customHeight="1" x14ac:dyDescent="0.2">
      <c r="B25" s="7" t="s">
        <v>18</v>
      </c>
      <c r="C25" s="24">
        <v>10371234</v>
      </c>
      <c r="D25" s="24">
        <v>7034619</v>
      </c>
      <c r="E25" s="25">
        <v>67.828177437708959</v>
      </c>
    </row>
    <row r="26" spans="2:5" ht="12" customHeight="1" x14ac:dyDescent="0.2">
      <c r="B26" s="7" t="s">
        <v>19</v>
      </c>
      <c r="C26" s="24">
        <v>6990665</v>
      </c>
      <c r="D26" s="24">
        <v>4721884</v>
      </c>
      <c r="E26" s="25">
        <v>67.54556254662468</v>
      </c>
    </row>
    <row r="27" spans="2:5" ht="12" customHeight="1" x14ac:dyDescent="0.2">
      <c r="B27" s="8" t="s">
        <v>20</v>
      </c>
      <c r="C27" s="28">
        <v>6816911</v>
      </c>
      <c r="D27" s="28">
        <v>4586980</v>
      </c>
      <c r="E27" s="29">
        <v>67.288248298972945</v>
      </c>
    </row>
    <row r="28" spans="2:5" ht="12" customHeight="1" x14ac:dyDescent="0.2">
      <c r="B28" s="8" t="s">
        <v>21</v>
      </c>
      <c r="C28" s="28">
        <v>173754</v>
      </c>
      <c r="D28" s="28">
        <v>134904</v>
      </c>
      <c r="E28" s="29">
        <v>77.640802513898961</v>
      </c>
    </row>
    <row r="29" spans="2:5" ht="12" customHeight="1" x14ac:dyDescent="0.2">
      <c r="B29" s="7" t="s">
        <v>22</v>
      </c>
      <c r="C29" s="26">
        <v>2210905</v>
      </c>
      <c r="D29" s="26">
        <v>1189259</v>
      </c>
      <c r="E29" s="27">
        <v>53.79059706319358</v>
      </c>
    </row>
    <row r="30" spans="2:5" ht="12" customHeight="1" x14ac:dyDescent="0.2">
      <c r="B30" s="8" t="s">
        <v>23</v>
      </c>
      <c r="C30" s="28">
        <v>1595492</v>
      </c>
      <c r="D30" s="28">
        <v>604877</v>
      </c>
      <c r="E30" s="29">
        <v>37.911628513336325</v>
      </c>
    </row>
    <row r="31" spans="2:5" s="4" customFormat="1" ht="12" customHeight="1" x14ac:dyDescent="0.2">
      <c r="B31" s="8" t="s">
        <v>24</v>
      </c>
      <c r="C31" s="28">
        <v>585448</v>
      </c>
      <c r="D31" s="28">
        <v>560953</v>
      </c>
      <c r="E31" s="29">
        <v>95.816024651207272</v>
      </c>
    </row>
    <row r="32" spans="2:5" ht="12" customHeight="1" x14ac:dyDescent="0.2">
      <c r="B32" s="8" t="s">
        <v>25</v>
      </c>
      <c r="C32" s="28">
        <v>15167</v>
      </c>
      <c r="D32" s="28">
        <v>14527</v>
      </c>
      <c r="E32" s="29">
        <v>95.780312520603943</v>
      </c>
    </row>
    <row r="33" spans="2:6" ht="12" customHeight="1" x14ac:dyDescent="0.2">
      <c r="B33" s="8" t="s">
        <v>26</v>
      </c>
      <c r="C33" s="28">
        <v>4</v>
      </c>
      <c r="D33" s="28">
        <v>0</v>
      </c>
      <c r="E33" s="29">
        <v>0</v>
      </c>
    </row>
    <row r="34" spans="2:6" ht="12" customHeight="1" x14ac:dyDescent="0.2">
      <c r="B34" s="8" t="s">
        <v>27</v>
      </c>
      <c r="C34" s="28">
        <v>19</v>
      </c>
      <c r="D34" s="28">
        <v>2</v>
      </c>
      <c r="E34" s="29">
        <v>10.526315789473683</v>
      </c>
    </row>
    <row r="35" spans="2:6" ht="12" customHeight="1" x14ac:dyDescent="0.2">
      <c r="B35" s="8" t="s">
        <v>28</v>
      </c>
      <c r="C35" s="28">
        <v>14772</v>
      </c>
      <c r="D35" s="28">
        <v>8897</v>
      </c>
      <c r="E35" s="29">
        <v>60.228811264554558</v>
      </c>
    </row>
    <row r="36" spans="2:6" ht="12" customHeight="1" x14ac:dyDescent="0.2">
      <c r="B36" s="8" t="s">
        <v>102</v>
      </c>
      <c r="C36" s="28">
        <v>3</v>
      </c>
      <c r="D36" s="28">
        <v>3</v>
      </c>
      <c r="E36" s="29"/>
    </row>
    <row r="37" spans="2:6" ht="12" customHeight="1" x14ac:dyDescent="0.2">
      <c r="B37" s="7" t="s">
        <v>29</v>
      </c>
      <c r="C37" s="26">
        <v>295878</v>
      </c>
      <c r="D37" s="26">
        <v>279854</v>
      </c>
      <c r="E37" s="27">
        <v>94.584254321037719</v>
      </c>
    </row>
    <row r="38" spans="2:6" ht="12" customHeight="1" x14ac:dyDescent="0.2">
      <c r="B38" s="7" t="s">
        <v>30</v>
      </c>
      <c r="C38" s="26">
        <v>268829</v>
      </c>
      <c r="D38" s="26">
        <v>239756</v>
      </c>
      <c r="E38" s="27">
        <v>89.185318548222099</v>
      </c>
    </row>
    <row r="39" spans="2:6" s="4" customFormat="1" ht="12" customHeight="1" x14ac:dyDescent="0.2">
      <c r="B39" s="7" t="s">
        <v>31</v>
      </c>
      <c r="C39" s="26">
        <v>604957</v>
      </c>
      <c r="D39" s="26">
        <v>603866</v>
      </c>
      <c r="E39" s="27">
        <v>99.819656603692493</v>
      </c>
    </row>
    <row r="40" spans="2:6" ht="12" customHeight="1" x14ac:dyDescent="0.2">
      <c r="B40" s="7" t="s">
        <v>32</v>
      </c>
      <c r="C40" s="24">
        <v>2464356</v>
      </c>
      <c r="D40" s="24">
        <v>2464098</v>
      </c>
      <c r="E40" s="25">
        <v>99.989530733384299</v>
      </c>
    </row>
    <row r="41" spans="2:6" s="4" customFormat="1" ht="12" customHeight="1" x14ac:dyDescent="0.2">
      <c r="B41" s="8" t="s">
        <v>33</v>
      </c>
      <c r="C41" s="30">
        <v>35619</v>
      </c>
      <c r="D41" s="30">
        <v>35361</v>
      </c>
      <c r="E41" s="31">
        <v>99.275667480838877</v>
      </c>
    </row>
    <row r="42" spans="2:6" ht="12" customHeight="1" x14ac:dyDescent="0.2">
      <c r="B42" s="8" t="s">
        <v>34</v>
      </c>
      <c r="C42" s="30">
        <v>2428259</v>
      </c>
      <c r="D42" s="30">
        <v>2428259</v>
      </c>
      <c r="E42" s="31">
        <v>100</v>
      </c>
    </row>
    <row r="43" spans="2:6" s="4" customFormat="1" ht="12" customHeight="1" x14ac:dyDescent="0.2">
      <c r="B43" s="8" t="s">
        <v>35</v>
      </c>
      <c r="C43" s="28">
        <v>478</v>
      </c>
      <c r="D43" s="28">
        <v>478</v>
      </c>
      <c r="E43" s="29">
        <v>100</v>
      </c>
    </row>
    <row r="44" spans="2:6" ht="12" customHeight="1" x14ac:dyDescent="0.2">
      <c r="B44" s="7" t="s">
        <v>36</v>
      </c>
      <c r="C44" s="24">
        <v>909604</v>
      </c>
      <c r="D44" s="24">
        <v>674162</v>
      </c>
      <c r="E44" s="25">
        <v>74.115988935844612</v>
      </c>
    </row>
    <row r="45" spans="2:6" ht="12" customHeight="1" x14ac:dyDescent="0.2">
      <c r="B45" s="7" t="s">
        <v>37</v>
      </c>
      <c r="C45" s="26">
        <v>798854</v>
      </c>
      <c r="D45" s="26">
        <v>692393</v>
      </c>
      <c r="E45" s="27">
        <v>86.673284480017614</v>
      </c>
      <c r="F45" s="5"/>
    </row>
    <row r="46" spans="2:6" ht="12" customHeight="1" x14ac:dyDescent="0.2">
      <c r="B46" s="7" t="s">
        <v>38</v>
      </c>
      <c r="C46" s="26">
        <v>241630</v>
      </c>
      <c r="D46" s="26">
        <v>571</v>
      </c>
      <c r="E46" s="27">
        <v>0.23631171626039812</v>
      </c>
    </row>
    <row r="47" spans="2:6" ht="12" customHeight="1" x14ac:dyDescent="0.2">
      <c r="B47" s="6" t="s">
        <v>84</v>
      </c>
      <c r="C47" s="22">
        <v>434757</v>
      </c>
      <c r="D47" s="22">
        <v>402304</v>
      </c>
      <c r="E47" s="27">
        <v>92.535370333312628</v>
      </c>
    </row>
    <row r="48" spans="2:6" ht="12" customHeight="1" x14ac:dyDescent="0.2">
      <c r="B48" s="6" t="s">
        <v>39</v>
      </c>
      <c r="C48" s="32">
        <v>106080</v>
      </c>
      <c r="D48" s="32">
        <v>103967</v>
      </c>
      <c r="E48" s="33">
        <v>98.008107088989433</v>
      </c>
    </row>
    <row r="49" spans="2:5" ht="12" customHeight="1" x14ac:dyDescent="0.2">
      <c r="B49" s="6" t="s">
        <v>40</v>
      </c>
      <c r="C49" s="32">
        <v>100098</v>
      </c>
      <c r="D49" s="32">
        <v>98715</v>
      </c>
      <c r="E49" s="33">
        <v>98.61835401306719</v>
      </c>
    </row>
    <row r="50" spans="2:5" ht="12" customHeight="1" x14ac:dyDescent="0.2">
      <c r="B50" s="9" t="s">
        <v>41</v>
      </c>
      <c r="C50" s="34">
        <v>9431</v>
      </c>
      <c r="D50" s="34">
        <v>9431</v>
      </c>
      <c r="E50" s="35">
        <v>100</v>
      </c>
    </row>
    <row r="51" spans="2:5" ht="12" customHeight="1" x14ac:dyDescent="0.2">
      <c r="B51" s="9" t="s">
        <v>42</v>
      </c>
      <c r="C51" s="34">
        <v>90667</v>
      </c>
      <c r="D51" s="34">
        <v>89284</v>
      </c>
      <c r="E51" s="35">
        <v>98.474637960889851</v>
      </c>
    </row>
    <row r="52" spans="2:5" ht="12" customHeight="1" x14ac:dyDescent="0.2">
      <c r="B52" s="6" t="s">
        <v>43</v>
      </c>
      <c r="C52" s="32">
        <v>5982</v>
      </c>
      <c r="D52" s="32">
        <v>5252</v>
      </c>
      <c r="E52" s="33">
        <v>87.796723503844859</v>
      </c>
    </row>
    <row r="53" spans="2:5" ht="12" customHeight="1" x14ac:dyDescent="0.2">
      <c r="B53" s="9" t="s">
        <v>87</v>
      </c>
      <c r="C53" s="34">
        <v>0</v>
      </c>
      <c r="D53" s="34">
        <v>0</v>
      </c>
      <c r="E53" s="35"/>
    </row>
    <row r="54" spans="2:5" ht="12" customHeight="1" x14ac:dyDescent="0.2">
      <c r="B54" s="9" t="s">
        <v>88</v>
      </c>
      <c r="C54" s="34">
        <v>5982</v>
      </c>
      <c r="D54" s="34">
        <v>5252</v>
      </c>
      <c r="E54" s="35">
        <v>87.796723503844859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237255</v>
      </c>
      <c r="D58" s="32">
        <v>237255</v>
      </c>
      <c r="E58" s="33">
        <v>100</v>
      </c>
    </row>
    <row r="59" spans="2:5" ht="12" customHeight="1" x14ac:dyDescent="0.2">
      <c r="B59" s="6" t="s">
        <v>48</v>
      </c>
      <c r="C59" s="32">
        <v>237255</v>
      </c>
      <c r="D59" s="32">
        <v>237255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66386</v>
      </c>
      <c r="D61" s="32">
        <v>36046</v>
      </c>
      <c r="E61" s="33">
        <v>54.297592865965719</v>
      </c>
    </row>
    <row r="62" spans="2:5" s="4" customFormat="1" ht="12" customHeight="1" x14ac:dyDescent="0.2">
      <c r="B62" s="6" t="s">
        <v>51</v>
      </c>
      <c r="C62" s="32">
        <v>63969</v>
      </c>
      <c r="D62" s="32">
        <v>33629</v>
      </c>
      <c r="E62" s="33">
        <v>52.570776469852589</v>
      </c>
    </row>
    <row r="63" spans="2:5" ht="12" customHeight="1" x14ac:dyDescent="0.2">
      <c r="B63" s="6" t="s">
        <v>90</v>
      </c>
      <c r="C63" s="32">
        <v>2417</v>
      </c>
      <c r="D63" s="32">
        <v>2417</v>
      </c>
      <c r="E63" s="33">
        <v>100</v>
      </c>
    </row>
    <row r="64" spans="2:5" ht="12" customHeight="1" x14ac:dyDescent="0.2">
      <c r="B64" s="6" t="s">
        <v>52</v>
      </c>
      <c r="C64" s="32">
        <v>25036</v>
      </c>
      <c r="D64" s="32">
        <v>25036</v>
      </c>
      <c r="E64" s="33">
        <v>100</v>
      </c>
    </row>
    <row r="65" spans="2:5" ht="12" customHeight="1" x14ac:dyDescent="0.2">
      <c r="B65" s="6" t="s">
        <v>85</v>
      </c>
      <c r="C65" s="22">
        <v>10988</v>
      </c>
      <c r="D65" s="22">
        <v>10988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10988</v>
      </c>
      <c r="D67" s="22">
        <v>10988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10988</v>
      </c>
      <c r="D69" s="34">
        <v>10988</v>
      </c>
      <c r="E69" s="35">
        <v>100</v>
      </c>
    </row>
    <row r="70" spans="2:5" ht="12" customHeight="1" x14ac:dyDescent="0.2">
      <c r="B70" s="6" t="s">
        <v>89</v>
      </c>
      <c r="C70" s="22">
        <v>7487956</v>
      </c>
      <c r="D70" s="22">
        <v>1301652</v>
      </c>
      <c r="E70" s="23">
        <v>17.383275222236882</v>
      </c>
    </row>
    <row r="71" spans="2:5" ht="12" customHeight="1" x14ac:dyDescent="0.2">
      <c r="B71" s="6" t="s">
        <v>57</v>
      </c>
      <c r="C71" s="32">
        <v>1812082</v>
      </c>
      <c r="D71" s="32">
        <v>3550</v>
      </c>
      <c r="E71" s="33">
        <v>0.1959072492304432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1728416</v>
      </c>
      <c r="D74" s="36">
        <v>3042</v>
      </c>
      <c r="E74" s="37">
        <v>0.17599929646566567</v>
      </c>
    </row>
    <row r="75" spans="2:5" ht="12" customHeight="1" x14ac:dyDescent="0.2">
      <c r="B75" s="6" t="s">
        <v>61</v>
      </c>
      <c r="C75" s="32">
        <v>83666</v>
      </c>
      <c r="D75" s="32">
        <v>508</v>
      </c>
      <c r="E75" s="33">
        <v>0.60717615279803028</v>
      </c>
    </row>
    <row r="76" spans="2:5" ht="12" customHeight="1" x14ac:dyDescent="0.2">
      <c r="B76" s="6" t="s">
        <v>62</v>
      </c>
      <c r="C76" s="32">
        <v>700369</v>
      </c>
      <c r="D76" s="32">
        <v>694874</v>
      </c>
      <c r="E76" s="33">
        <v>99.215413589122306</v>
      </c>
    </row>
    <row r="77" spans="2:5" ht="12" customHeight="1" x14ac:dyDescent="0.2">
      <c r="B77" s="6" t="s">
        <v>63</v>
      </c>
      <c r="C77" s="32">
        <v>254339</v>
      </c>
      <c r="D77" s="32">
        <v>251023</v>
      </c>
      <c r="E77" s="33">
        <v>98.696228262279874</v>
      </c>
    </row>
    <row r="78" spans="2:5" ht="12" customHeight="1" x14ac:dyDescent="0.2">
      <c r="B78" s="6" t="s">
        <v>64</v>
      </c>
      <c r="C78" s="32">
        <v>446030</v>
      </c>
      <c r="D78" s="32">
        <v>443851</v>
      </c>
      <c r="E78" s="33">
        <v>99.511467838486197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>
        <v>4</v>
      </c>
      <c r="D80" s="34">
        <v>0</v>
      </c>
      <c r="E80" s="35">
        <v>0</v>
      </c>
    </row>
    <row r="81" spans="2:5" ht="12" customHeight="1" x14ac:dyDescent="0.2">
      <c r="B81" s="9" t="s">
        <v>67</v>
      </c>
      <c r="C81" s="34">
        <v>1390</v>
      </c>
      <c r="D81" s="34">
        <v>13</v>
      </c>
      <c r="E81" s="35">
        <v>0.93525179856115104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12470</v>
      </c>
      <c r="D84" s="34">
        <v>12332</v>
      </c>
      <c r="E84" s="35">
        <v>98.893344025661591</v>
      </c>
    </row>
    <row r="85" spans="2:5" ht="12" customHeight="1" x14ac:dyDescent="0.2">
      <c r="B85" s="9" t="s">
        <v>71</v>
      </c>
      <c r="C85" s="34">
        <v>410858</v>
      </c>
      <c r="D85" s="34">
        <v>410284</v>
      </c>
      <c r="E85" s="35">
        <v>99.860292363785049</v>
      </c>
    </row>
    <row r="86" spans="2:5" ht="12" customHeight="1" x14ac:dyDescent="0.2">
      <c r="B86" s="9" t="s">
        <v>72</v>
      </c>
      <c r="C86" s="34">
        <v>21308</v>
      </c>
      <c r="D86" s="34">
        <v>21222</v>
      </c>
      <c r="E86" s="35">
        <v>99.596395719917396</v>
      </c>
    </row>
    <row r="87" spans="2:5" ht="12" customHeight="1" x14ac:dyDescent="0.2">
      <c r="B87" s="6" t="s">
        <v>73</v>
      </c>
      <c r="C87" s="32">
        <v>4874029</v>
      </c>
      <c r="D87" s="32">
        <v>530212</v>
      </c>
      <c r="E87" s="33">
        <v>10.878310326015706</v>
      </c>
    </row>
    <row r="88" spans="2:5" ht="12" customHeight="1" x14ac:dyDescent="0.2">
      <c r="B88" s="6" t="s">
        <v>74</v>
      </c>
      <c r="C88" s="36">
        <v>27878</v>
      </c>
      <c r="D88" s="36">
        <v>11008</v>
      </c>
      <c r="E88" s="37">
        <v>39.486333309419614</v>
      </c>
    </row>
    <row r="89" spans="2:5" ht="12" customHeight="1" x14ac:dyDescent="0.2">
      <c r="B89" s="6" t="s">
        <v>75</v>
      </c>
      <c r="C89" s="32">
        <v>358170</v>
      </c>
      <c r="D89" s="32">
        <v>114028</v>
      </c>
      <c r="E89" s="33">
        <v>31.836278861992906</v>
      </c>
    </row>
    <row r="90" spans="2:5" ht="12" customHeight="1" x14ac:dyDescent="0.2">
      <c r="B90" s="6" t="s">
        <v>76</v>
      </c>
      <c r="C90" s="32">
        <v>4478265</v>
      </c>
      <c r="D90" s="32">
        <v>405016</v>
      </c>
      <c r="E90" s="33">
        <v>9.0440382603530622</v>
      </c>
    </row>
    <row r="91" spans="2:5" ht="12" customHeight="1" x14ac:dyDescent="0.2">
      <c r="B91" s="6" t="s">
        <v>77</v>
      </c>
      <c r="C91" s="32">
        <v>9716</v>
      </c>
      <c r="D91" s="32">
        <v>160</v>
      </c>
      <c r="E91" s="33">
        <v>1.6467682173734046</v>
      </c>
    </row>
    <row r="92" spans="2:5" ht="12" customHeight="1" x14ac:dyDescent="0.2">
      <c r="B92" s="6" t="s">
        <v>78</v>
      </c>
      <c r="C92" s="32">
        <v>101476</v>
      </c>
      <c r="D92" s="32">
        <v>73016</v>
      </c>
      <c r="E92" s="33">
        <v>71.953959556939566</v>
      </c>
    </row>
    <row r="93" spans="2:5" ht="12" customHeight="1" x14ac:dyDescent="0.2">
      <c r="B93" s="6" t="s">
        <v>86</v>
      </c>
      <c r="C93" s="22">
        <v>18814</v>
      </c>
      <c r="D93" s="22">
        <v>18814</v>
      </c>
      <c r="E93" s="23">
        <v>100</v>
      </c>
    </row>
    <row r="94" spans="2:5" ht="12" customHeight="1" x14ac:dyDescent="0.2">
      <c r="B94" s="6" t="s">
        <v>79</v>
      </c>
      <c r="C94" s="32">
        <v>17767</v>
      </c>
      <c r="D94" s="32">
        <v>17767</v>
      </c>
      <c r="E94" s="23">
        <v>100</v>
      </c>
    </row>
    <row r="95" spans="2:5" ht="12" customHeight="1" x14ac:dyDescent="0.2">
      <c r="B95" s="6" t="s">
        <v>80</v>
      </c>
      <c r="C95" s="32">
        <v>1047</v>
      </c>
      <c r="D95" s="32">
        <v>1047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>
        <v>-99</v>
      </c>
      <c r="D99" s="22">
        <v>-99</v>
      </c>
      <c r="E99" s="23">
        <v>100</v>
      </c>
    </row>
  </sheetData>
  <hyperlinks>
    <hyperlink ref="C4" location="OCAK!A1" display="Ocak" xr:uid="{98C8F064-4D94-4070-8504-AA0837472F80}"/>
    <hyperlink ref="D4" location="ŞUBAT!A1" display="Şubat" xr:uid="{6D494608-54E0-407A-9148-DCEACA4D540A}"/>
    <hyperlink ref="E4" location="MART!A1" display="Mart" xr:uid="{B49CFFE1-1C87-4BDB-A45B-6730D6CB6FCF}"/>
    <hyperlink ref="C5" location="NİSAN!A1" display="Nisan" xr:uid="{E2A2D9B0-54A5-457F-81B9-6D0C16A3F3F3}"/>
    <hyperlink ref="D5" location="MAYIS!A1" display="Mayıs" xr:uid="{0C5FE91D-AE31-4B9C-B73C-68D6D88D50A0}"/>
    <hyperlink ref="E5" location="HAZİRAN!A1" display="Haziran" xr:uid="{537752F2-E652-4252-90D2-811C41BD0B4F}"/>
    <hyperlink ref="C6" location="TEMMUZ!A1" display="Temmuz" xr:uid="{5D6B3A7B-E7E4-4397-9A5C-E9130B91AE32}"/>
    <hyperlink ref="D6" location="AĞUSTOS!A1" display="Ağustos" xr:uid="{2C9CB465-65E1-4EC8-913D-10C4CACAFEDD}"/>
    <hyperlink ref="E6" location="EYLÜL!A1" display="Eylül" xr:uid="{B61CC603-D000-47D1-8C71-949C9A38C9B0}"/>
    <hyperlink ref="C7" location="EKİM!A1" display="Ekim" xr:uid="{921F7FCC-18E6-40C0-B1F0-22C95FB4461B}"/>
    <hyperlink ref="D7" location="KASIM!A1" display="Kasım" xr:uid="{7C98BF32-1249-41A5-8B1F-6FE037234D8D}"/>
    <hyperlink ref="E7" location="ARALIK!A1" display="Aralık" xr:uid="{F07E4B97-F78E-4F71-A56F-D04E40269DF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280CF-D8AC-4111-B8EB-36860DB0A6BD}">
  <dimension ref="B1:G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7" ht="10.8" thickBot="1" x14ac:dyDescent="0.25"/>
    <row r="2" spans="2:7" ht="28.5" customHeight="1" thickBot="1" x14ac:dyDescent="0.25">
      <c r="B2" s="11" t="s">
        <v>107</v>
      </c>
      <c r="C2" s="12"/>
      <c r="D2" s="12"/>
      <c r="E2" s="13"/>
    </row>
    <row r="3" spans="2:7" ht="16.5" customHeight="1" x14ac:dyDescent="0.2">
      <c r="B3" s="14"/>
      <c r="C3" s="16"/>
      <c r="D3" s="16"/>
      <c r="E3" s="16"/>
    </row>
    <row r="4" spans="2:7" ht="16.5" customHeight="1" x14ac:dyDescent="0.2">
      <c r="B4" s="14"/>
      <c r="C4" s="17" t="s">
        <v>94</v>
      </c>
      <c r="D4" s="17" t="s">
        <v>95</v>
      </c>
      <c r="E4" s="18" t="s">
        <v>99</v>
      </c>
    </row>
    <row r="5" spans="2:7" ht="16.5" customHeight="1" x14ac:dyDescent="0.2">
      <c r="B5" s="14"/>
      <c r="C5" s="17" t="s">
        <v>101</v>
      </c>
      <c r="D5" s="17" t="s">
        <v>104</v>
      </c>
      <c r="E5" s="18" t="s">
        <v>106</v>
      </c>
    </row>
    <row r="6" spans="2:7" ht="16.5" customHeight="1" x14ac:dyDescent="0.2">
      <c r="B6" s="14"/>
      <c r="C6" s="17" t="s">
        <v>108</v>
      </c>
      <c r="D6" s="17" t="s">
        <v>110</v>
      </c>
      <c r="E6" s="18" t="s">
        <v>112</v>
      </c>
    </row>
    <row r="7" spans="2:7" ht="16.5" customHeight="1" x14ac:dyDescent="0.2">
      <c r="B7" s="14"/>
      <c r="C7" s="17" t="s">
        <v>114</v>
      </c>
      <c r="D7" s="17" t="s">
        <v>116</v>
      </c>
      <c r="E7" s="17" t="s">
        <v>118</v>
      </c>
    </row>
    <row r="8" spans="2:7" ht="16.5" customHeight="1" x14ac:dyDescent="0.2">
      <c r="B8" s="2"/>
      <c r="C8" s="15"/>
      <c r="D8" s="15"/>
      <c r="E8" s="15"/>
    </row>
    <row r="9" spans="2:7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7" ht="12" customHeight="1" x14ac:dyDescent="0.2">
      <c r="B10" s="6" t="s">
        <v>3</v>
      </c>
      <c r="C10" s="22">
        <v>37859794</v>
      </c>
      <c r="D10" s="22">
        <v>17983092</v>
      </c>
      <c r="E10" s="23">
        <v>47.499180793218258</v>
      </c>
    </row>
    <row r="11" spans="2:7" ht="12" customHeight="1" x14ac:dyDescent="0.2">
      <c r="B11" s="7" t="s">
        <v>4</v>
      </c>
      <c r="C11" s="24">
        <v>25883185</v>
      </c>
      <c r="D11" s="24">
        <v>16404141</v>
      </c>
      <c r="E11" s="25">
        <v>63.377598236074881</v>
      </c>
      <c r="G11" s="1" t="s">
        <v>97</v>
      </c>
    </row>
    <row r="12" spans="2:7" ht="12" customHeight="1" x14ac:dyDescent="0.2">
      <c r="B12" s="7" t="s">
        <v>5</v>
      </c>
      <c r="C12" s="24">
        <v>10767915</v>
      </c>
      <c r="D12" s="24">
        <v>6272284</v>
      </c>
      <c r="E12" s="25">
        <v>58.249754014588703</v>
      </c>
    </row>
    <row r="13" spans="2:7" ht="12" customHeight="1" x14ac:dyDescent="0.2">
      <c r="B13" s="7" t="s">
        <v>6</v>
      </c>
      <c r="C13" s="26">
        <v>5354520</v>
      </c>
      <c r="D13" s="26">
        <v>3515323</v>
      </c>
      <c r="E13" s="27">
        <v>65.651505643829893</v>
      </c>
    </row>
    <row r="14" spans="2:7" ht="12" customHeight="1" x14ac:dyDescent="0.2">
      <c r="B14" s="8" t="s">
        <v>7</v>
      </c>
      <c r="C14" s="28">
        <v>514445</v>
      </c>
      <c r="D14" s="28">
        <v>205788</v>
      </c>
      <c r="E14" s="29">
        <v>40.001943842393253</v>
      </c>
    </row>
    <row r="15" spans="2:7" ht="12" customHeight="1" x14ac:dyDescent="0.2">
      <c r="B15" s="8" t="s">
        <v>8</v>
      </c>
      <c r="C15" s="28">
        <v>37625</v>
      </c>
      <c r="D15" s="28">
        <v>15841</v>
      </c>
      <c r="E15" s="29">
        <v>42.102325581395348</v>
      </c>
    </row>
    <row r="16" spans="2:7" ht="12" customHeight="1" x14ac:dyDescent="0.2">
      <c r="B16" s="8" t="s">
        <v>9</v>
      </c>
      <c r="C16" s="28">
        <v>4728987</v>
      </c>
      <c r="D16" s="28">
        <v>3247686</v>
      </c>
      <c r="E16" s="29">
        <v>68.676145652335265</v>
      </c>
    </row>
    <row r="17" spans="2:5" ht="12" customHeight="1" x14ac:dyDescent="0.2">
      <c r="B17" s="8" t="s">
        <v>10</v>
      </c>
      <c r="C17" s="28">
        <v>73463</v>
      </c>
      <c r="D17" s="28">
        <v>46008</v>
      </c>
      <c r="E17" s="29">
        <v>62.627445108421931</v>
      </c>
    </row>
    <row r="18" spans="2:5" ht="12" customHeight="1" x14ac:dyDescent="0.2">
      <c r="B18" s="7" t="s">
        <v>11</v>
      </c>
      <c r="C18" s="24">
        <v>5413395</v>
      </c>
      <c r="D18" s="24">
        <v>2756961</v>
      </c>
      <c r="E18" s="25">
        <v>50.928502353883289</v>
      </c>
    </row>
    <row r="19" spans="2:5" ht="12" customHeight="1" x14ac:dyDescent="0.2">
      <c r="B19" s="8" t="s">
        <v>12</v>
      </c>
      <c r="C19" s="28">
        <v>3123210</v>
      </c>
      <c r="D19" s="28">
        <v>795146</v>
      </c>
      <c r="E19" s="29">
        <v>25.459255061299114</v>
      </c>
    </row>
    <row r="20" spans="2:5" ht="12" customHeight="1" x14ac:dyDescent="0.2">
      <c r="B20" s="8" t="s">
        <v>13</v>
      </c>
      <c r="C20" s="28">
        <v>4862</v>
      </c>
      <c r="D20" s="28">
        <v>-951</v>
      </c>
      <c r="E20" s="29">
        <v>-19.559851912793089</v>
      </c>
    </row>
    <row r="21" spans="2:5" ht="12" customHeight="1" x14ac:dyDescent="0.2">
      <c r="B21" s="8" t="s">
        <v>14</v>
      </c>
      <c r="C21" s="28">
        <v>2285323</v>
      </c>
      <c r="D21" s="28">
        <v>1962766</v>
      </c>
      <c r="E21" s="29">
        <v>85.885715060846977</v>
      </c>
    </row>
    <row r="22" spans="2:5" s="4" customFormat="1" ht="12" customHeight="1" x14ac:dyDescent="0.2">
      <c r="B22" s="7" t="s">
        <v>15</v>
      </c>
      <c r="C22" s="24">
        <v>938819</v>
      </c>
      <c r="D22" s="24">
        <v>537604</v>
      </c>
      <c r="E22" s="25">
        <v>57.26386023290965</v>
      </c>
    </row>
    <row r="23" spans="2:5" s="4" customFormat="1" ht="12" customHeight="1" x14ac:dyDescent="0.2">
      <c r="B23" s="8" t="s">
        <v>16</v>
      </c>
      <c r="C23" s="30">
        <v>23683</v>
      </c>
      <c r="D23" s="30">
        <v>14343</v>
      </c>
      <c r="E23" s="31">
        <v>60.562428746358144</v>
      </c>
    </row>
    <row r="24" spans="2:5" ht="12" customHeight="1" x14ac:dyDescent="0.2">
      <c r="B24" s="8" t="s">
        <v>17</v>
      </c>
      <c r="C24" s="30">
        <v>915136</v>
      </c>
      <c r="D24" s="30">
        <v>523261</v>
      </c>
      <c r="E24" s="31">
        <v>57.178495873837335</v>
      </c>
    </row>
    <row r="25" spans="2:5" s="4" customFormat="1" ht="12" customHeight="1" x14ac:dyDescent="0.2">
      <c r="B25" s="7" t="s">
        <v>18</v>
      </c>
      <c r="C25" s="24">
        <v>9995638</v>
      </c>
      <c r="D25" s="24">
        <v>6016052</v>
      </c>
      <c r="E25" s="25">
        <v>60.186773470587873</v>
      </c>
    </row>
    <row r="26" spans="2:5" ht="12" customHeight="1" x14ac:dyDescent="0.2">
      <c r="B26" s="7" t="s">
        <v>19</v>
      </c>
      <c r="C26" s="24">
        <v>6398638</v>
      </c>
      <c r="D26" s="24">
        <v>3917264</v>
      </c>
      <c r="E26" s="25">
        <v>61.220278440505616</v>
      </c>
    </row>
    <row r="27" spans="2:5" ht="12" customHeight="1" x14ac:dyDescent="0.2">
      <c r="B27" s="8" t="s">
        <v>20</v>
      </c>
      <c r="C27" s="28">
        <v>6245121</v>
      </c>
      <c r="D27" s="28">
        <v>3807130</v>
      </c>
      <c r="E27" s="29">
        <v>60.961669117379792</v>
      </c>
    </row>
    <row r="28" spans="2:5" ht="12" customHeight="1" x14ac:dyDescent="0.2">
      <c r="B28" s="8" t="s">
        <v>21</v>
      </c>
      <c r="C28" s="28">
        <v>153517</v>
      </c>
      <c r="D28" s="28">
        <v>110134</v>
      </c>
      <c r="E28" s="29">
        <v>71.740588990144417</v>
      </c>
    </row>
    <row r="29" spans="2:5" ht="12" customHeight="1" x14ac:dyDescent="0.2">
      <c r="B29" s="7" t="s">
        <v>22</v>
      </c>
      <c r="C29" s="26">
        <v>2558494</v>
      </c>
      <c r="D29" s="26">
        <v>1108943</v>
      </c>
      <c r="E29" s="27">
        <v>43.343584155366401</v>
      </c>
    </row>
    <row r="30" spans="2:5" ht="12" customHeight="1" x14ac:dyDescent="0.2">
      <c r="B30" s="8" t="s">
        <v>23</v>
      </c>
      <c r="C30" s="28">
        <v>2012120</v>
      </c>
      <c r="D30" s="28">
        <v>593166</v>
      </c>
      <c r="E30" s="29">
        <v>29.479653300995967</v>
      </c>
    </row>
    <row r="31" spans="2:5" s="4" customFormat="1" ht="12" customHeight="1" x14ac:dyDescent="0.2">
      <c r="B31" s="8" t="s">
        <v>24</v>
      </c>
      <c r="C31" s="28">
        <v>519135</v>
      </c>
      <c r="D31" s="28">
        <v>494782</v>
      </c>
      <c r="E31" s="29">
        <v>95.308927350303875</v>
      </c>
    </row>
    <row r="32" spans="2:5" ht="12" customHeight="1" x14ac:dyDescent="0.2">
      <c r="B32" s="8" t="s">
        <v>25</v>
      </c>
      <c r="C32" s="28">
        <v>13477</v>
      </c>
      <c r="D32" s="28">
        <v>12840</v>
      </c>
      <c r="E32" s="29">
        <v>95.273428804630115</v>
      </c>
    </row>
    <row r="33" spans="2:6" ht="12" customHeight="1" x14ac:dyDescent="0.2">
      <c r="B33" s="8" t="s">
        <v>26</v>
      </c>
      <c r="C33" s="28">
        <v>4</v>
      </c>
      <c r="D33" s="28">
        <v>0</v>
      </c>
      <c r="E33" s="29">
        <v>0</v>
      </c>
    </row>
    <row r="34" spans="2:6" ht="12" customHeight="1" x14ac:dyDescent="0.2">
      <c r="B34" s="8" t="s">
        <v>27</v>
      </c>
      <c r="C34" s="28">
        <v>17</v>
      </c>
      <c r="D34" s="28">
        <v>0</v>
      </c>
      <c r="E34" s="29">
        <v>0</v>
      </c>
    </row>
    <row r="35" spans="2:6" ht="12" customHeight="1" x14ac:dyDescent="0.2">
      <c r="B35" s="8" t="s">
        <v>28</v>
      </c>
      <c r="C35" s="28">
        <v>13740</v>
      </c>
      <c r="D35" s="28">
        <v>8154</v>
      </c>
      <c r="E35" s="29">
        <v>59.344978165938869</v>
      </c>
    </row>
    <row r="36" spans="2:6" ht="12" customHeight="1" x14ac:dyDescent="0.2">
      <c r="B36" s="8" t="s">
        <v>102</v>
      </c>
      <c r="C36" s="28">
        <v>1</v>
      </c>
      <c r="D36" s="28">
        <v>1</v>
      </c>
      <c r="E36" s="29"/>
    </row>
    <row r="37" spans="2:6" ht="12" customHeight="1" x14ac:dyDescent="0.2">
      <c r="B37" s="7" t="s">
        <v>29</v>
      </c>
      <c r="C37" s="26">
        <v>258761</v>
      </c>
      <c r="D37" s="26">
        <v>239984</v>
      </c>
      <c r="E37" s="27">
        <v>92.743496894817994</v>
      </c>
    </row>
    <row r="38" spans="2:6" ht="12" customHeight="1" x14ac:dyDescent="0.2">
      <c r="B38" s="7" t="s">
        <v>30</v>
      </c>
      <c r="C38" s="26">
        <v>251576</v>
      </c>
      <c r="D38" s="26">
        <v>222504</v>
      </c>
      <c r="E38" s="27">
        <v>88.44404871688873</v>
      </c>
    </row>
    <row r="39" spans="2:6" s="4" customFormat="1" ht="12" customHeight="1" x14ac:dyDescent="0.2">
      <c r="B39" s="7" t="s">
        <v>31</v>
      </c>
      <c r="C39" s="26">
        <v>528169</v>
      </c>
      <c r="D39" s="26">
        <v>527357</v>
      </c>
      <c r="E39" s="27">
        <v>99.846261329233627</v>
      </c>
    </row>
    <row r="40" spans="2:6" ht="12" customHeight="1" x14ac:dyDescent="0.2">
      <c r="B40" s="7" t="s">
        <v>32</v>
      </c>
      <c r="C40" s="24">
        <v>2382133</v>
      </c>
      <c r="D40" s="24">
        <v>2381874</v>
      </c>
      <c r="E40" s="25">
        <v>99.98912739129176</v>
      </c>
    </row>
    <row r="41" spans="2:6" s="4" customFormat="1" ht="12" customHeight="1" x14ac:dyDescent="0.2">
      <c r="B41" s="8" t="s">
        <v>33</v>
      </c>
      <c r="C41" s="30">
        <v>33025</v>
      </c>
      <c r="D41" s="30">
        <v>32766</v>
      </c>
      <c r="E41" s="31">
        <v>99.215745647236943</v>
      </c>
    </row>
    <row r="42" spans="2:6" ht="12" customHeight="1" x14ac:dyDescent="0.2">
      <c r="B42" s="8" t="s">
        <v>34</v>
      </c>
      <c r="C42" s="30">
        <v>2348757</v>
      </c>
      <c r="D42" s="30">
        <v>2348757</v>
      </c>
      <c r="E42" s="31">
        <v>100</v>
      </c>
    </row>
    <row r="43" spans="2:6" s="4" customFormat="1" ht="12" customHeight="1" x14ac:dyDescent="0.2">
      <c r="B43" s="8" t="s">
        <v>35</v>
      </c>
      <c r="C43" s="28">
        <v>351</v>
      </c>
      <c r="D43" s="28">
        <v>351</v>
      </c>
      <c r="E43" s="29">
        <v>100</v>
      </c>
    </row>
    <row r="44" spans="2:6" ht="12" customHeight="1" x14ac:dyDescent="0.2">
      <c r="B44" s="7" t="s">
        <v>36</v>
      </c>
      <c r="C44" s="24">
        <v>826908</v>
      </c>
      <c r="D44" s="24">
        <v>574683</v>
      </c>
      <c r="E44" s="25">
        <v>69.497815960179366</v>
      </c>
    </row>
    <row r="45" spans="2:6" ht="12" customHeight="1" x14ac:dyDescent="0.2">
      <c r="B45" s="7" t="s">
        <v>37</v>
      </c>
      <c r="C45" s="26">
        <v>730140</v>
      </c>
      <c r="D45" s="26">
        <v>621376</v>
      </c>
      <c r="E45" s="27">
        <v>85.10367874654176</v>
      </c>
      <c r="F45" s="5"/>
    </row>
    <row r="46" spans="2:6" ht="12" customHeight="1" x14ac:dyDescent="0.2">
      <c r="B46" s="7" t="s">
        <v>38</v>
      </c>
      <c r="C46" s="26">
        <v>241632</v>
      </c>
      <c r="D46" s="26">
        <v>268</v>
      </c>
      <c r="E46" s="27">
        <v>0.11091246192557278</v>
      </c>
    </row>
    <row r="47" spans="2:6" ht="12" customHeight="1" x14ac:dyDescent="0.2">
      <c r="B47" s="6" t="s">
        <v>84</v>
      </c>
      <c r="C47" s="22">
        <v>401599</v>
      </c>
      <c r="D47" s="22">
        <v>367798</v>
      </c>
      <c r="E47" s="27">
        <v>91.583395376980519</v>
      </c>
    </row>
    <row r="48" spans="2:6" ht="12" customHeight="1" x14ac:dyDescent="0.2">
      <c r="B48" s="6" t="s">
        <v>39</v>
      </c>
      <c r="C48" s="32">
        <v>95095</v>
      </c>
      <c r="D48" s="32">
        <v>92046</v>
      </c>
      <c r="E48" s="33">
        <v>96.793732583206264</v>
      </c>
    </row>
    <row r="49" spans="2:5" ht="12" customHeight="1" x14ac:dyDescent="0.2">
      <c r="B49" s="6" t="s">
        <v>40</v>
      </c>
      <c r="C49" s="32">
        <v>89411</v>
      </c>
      <c r="D49" s="32">
        <v>88012</v>
      </c>
      <c r="E49" s="33">
        <v>98.435315565198906</v>
      </c>
    </row>
    <row r="50" spans="2:5" ht="12" customHeight="1" x14ac:dyDescent="0.2">
      <c r="B50" s="9" t="s">
        <v>41</v>
      </c>
      <c r="C50" s="34">
        <v>8420</v>
      </c>
      <c r="D50" s="34">
        <v>8420</v>
      </c>
      <c r="E50" s="35">
        <v>100</v>
      </c>
    </row>
    <row r="51" spans="2:5" ht="12" customHeight="1" x14ac:dyDescent="0.2">
      <c r="B51" s="9" t="s">
        <v>42</v>
      </c>
      <c r="C51" s="34">
        <v>80991</v>
      </c>
      <c r="D51" s="34">
        <v>79592</v>
      </c>
      <c r="E51" s="35">
        <v>98.272647578125955</v>
      </c>
    </row>
    <row r="52" spans="2:5" ht="12" customHeight="1" x14ac:dyDescent="0.2">
      <c r="B52" s="6" t="s">
        <v>43</v>
      </c>
      <c r="C52" s="32">
        <v>5684</v>
      </c>
      <c r="D52" s="32">
        <v>4034</v>
      </c>
      <c r="E52" s="33">
        <v>70.971147079521472</v>
      </c>
    </row>
    <row r="53" spans="2:5" ht="12" customHeight="1" x14ac:dyDescent="0.2">
      <c r="B53" s="9" t="s">
        <v>87</v>
      </c>
      <c r="C53" s="34">
        <v>0</v>
      </c>
      <c r="D53" s="34">
        <v>0</v>
      </c>
      <c r="E53" s="35"/>
    </row>
    <row r="54" spans="2:5" ht="12" customHeight="1" x14ac:dyDescent="0.2">
      <c r="B54" s="9" t="s">
        <v>88</v>
      </c>
      <c r="C54" s="34">
        <v>5684</v>
      </c>
      <c r="D54" s="34">
        <v>4034</v>
      </c>
      <c r="E54" s="35">
        <v>70.971147079521472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218735</v>
      </c>
      <c r="D58" s="32">
        <v>218735</v>
      </c>
      <c r="E58" s="33">
        <v>100</v>
      </c>
    </row>
    <row r="59" spans="2:5" ht="12" customHeight="1" x14ac:dyDescent="0.2">
      <c r="B59" s="6" t="s">
        <v>48</v>
      </c>
      <c r="C59" s="32">
        <v>218735</v>
      </c>
      <c r="D59" s="32">
        <v>218735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62771</v>
      </c>
      <c r="D61" s="32">
        <v>32019</v>
      </c>
      <c r="E61" s="33">
        <v>51.009224004715556</v>
      </c>
    </row>
    <row r="62" spans="2:5" s="4" customFormat="1" ht="12" customHeight="1" x14ac:dyDescent="0.2">
      <c r="B62" s="6" t="s">
        <v>51</v>
      </c>
      <c r="C62" s="32">
        <v>60523</v>
      </c>
      <c r="D62" s="32">
        <v>29771</v>
      </c>
      <c r="E62" s="33">
        <v>49.189564297870234</v>
      </c>
    </row>
    <row r="63" spans="2:5" ht="12" customHeight="1" x14ac:dyDescent="0.2">
      <c r="B63" s="6" t="s">
        <v>90</v>
      </c>
      <c r="C63" s="32">
        <v>2248</v>
      </c>
      <c r="D63" s="32">
        <v>2248</v>
      </c>
      <c r="E63" s="33">
        <v>100</v>
      </c>
    </row>
    <row r="64" spans="2:5" ht="12" customHeight="1" x14ac:dyDescent="0.2">
      <c r="B64" s="6" t="s">
        <v>52</v>
      </c>
      <c r="C64" s="32">
        <v>24998</v>
      </c>
      <c r="D64" s="32">
        <v>24998</v>
      </c>
      <c r="E64" s="33">
        <v>100</v>
      </c>
    </row>
    <row r="65" spans="2:5" ht="12" customHeight="1" x14ac:dyDescent="0.2">
      <c r="B65" s="6" t="s">
        <v>85</v>
      </c>
      <c r="C65" s="22">
        <v>10988</v>
      </c>
      <c r="D65" s="22">
        <v>10988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10988</v>
      </c>
      <c r="D67" s="22">
        <v>10988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10988</v>
      </c>
      <c r="D69" s="34">
        <v>10988</v>
      </c>
      <c r="E69" s="35">
        <v>100</v>
      </c>
    </row>
    <row r="70" spans="2:5" ht="12" customHeight="1" x14ac:dyDescent="0.2">
      <c r="B70" s="6" t="s">
        <v>89</v>
      </c>
      <c r="C70" s="22">
        <v>11546748</v>
      </c>
      <c r="D70" s="22">
        <v>1182891</v>
      </c>
      <c r="E70" s="23">
        <v>10.244364906898461</v>
      </c>
    </row>
    <row r="71" spans="2:5" ht="12" customHeight="1" x14ac:dyDescent="0.2">
      <c r="B71" s="6" t="s">
        <v>57</v>
      </c>
      <c r="C71" s="32">
        <v>3894362</v>
      </c>
      <c r="D71" s="32">
        <v>2646</v>
      </c>
      <c r="E71" s="33">
        <v>6.7944377025042871E-2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3811107</v>
      </c>
      <c r="D74" s="36">
        <v>2551</v>
      </c>
      <c r="E74" s="37">
        <v>6.693593226325055E-2</v>
      </c>
    </row>
    <row r="75" spans="2:5" ht="12" customHeight="1" x14ac:dyDescent="0.2">
      <c r="B75" s="6" t="s">
        <v>61</v>
      </c>
      <c r="C75" s="32">
        <v>83255</v>
      </c>
      <c r="D75" s="32">
        <v>95</v>
      </c>
      <c r="E75" s="33">
        <v>0.11410726082517567</v>
      </c>
    </row>
    <row r="76" spans="2:5" ht="12" customHeight="1" x14ac:dyDescent="0.2">
      <c r="B76" s="6" t="s">
        <v>62</v>
      </c>
      <c r="C76" s="32">
        <v>623858</v>
      </c>
      <c r="D76" s="32">
        <v>618096</v>
      </c>
      <c r="E76" s="33">
        <v>99.07639238416435</v>
      </c>
    </row>
    <row r="77" spans="2:5" ht="12" customHeight="1" x14ac:dyDescent="0.2">
      <c r="B77" s="6" t="s">
        <v>63</v>
      </c>
      <c r="C77" s="32">
        <v>222866</v>
      </c>
      <c r="D77" s="32">
        <v>219285</v>
      </c>
      <c r="E77" s="33">
        <v>98.393204885446863</v>
      </c>
    </row>
    <row r="78" spans="2:5" ht="12" customHeight="1" x14ac:dyDescent="0.2">
      <c r="B78" s="6" t="s">
        <v>64</v>
      </c>
      <c r="C78" s="32">
        <v>400992</v>
      </c>
      <c r="D78" s="32">
        <v>398811</v>
      </c>
      <c r="E78" s="33">
        <v>99.456098874790527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>
        <v>4</v>
      </c>
      <c r="D80" s="34">
        <v>0</v>
      </c>
      <c r="E80" s="35">
        <v>0</v>
      </c>
    </row>
    <row r="81" spans="2:5" ht="12" customHeight="1" x14ac:dyDescent="0.2">
      <c r="B81" s="9" t="s">
        <v>67</v>
      </c>
      <c r="C81" s="34">
        <v>1389</v>
      </c>
      <c r="D81" s="34">
        <v>11</v>
      </c>
      <c r="E81" s="35">
        <v>0.79193664506839456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10735</v>
      </c>
      <c r="D84" s="34">
        <v>10597</v>
      </c>
      <c r="E84" s="35">
        <v>98.714485328365171</v>
      </c>
    </row>
    <row r="85" spans="2:5" ht="12" customHeight="1" x14ac:dyDescent="0.2">
      <c r="B85" s="9" t="s">
        <v>71</v>
      </c>
      <c r="C85" s="34">
        <v>368203</v>
      </c>
      <c r="D85" s="34">
        <v>367629</v>
      </c>
      <c r="E85" s="35">
        <v>99.844107734048876</v>
      </c>
    </row>
    <row r="86" spans="2:5" ht="12" customHeight="1" x14ac:dyDescent="0.2">
      <c r="B86" s="9" t="s">
        <v>72</v>
      </c>
      <c r="C86" s="34">
        <v>20661</v>
      </c>
      <c r="D86" s="34">
        <v>20574</v>
      </c>
      <c r="E86" s="35">
        <v>99.578916799767683</v>
      </c>
    </row>
    <row r="87" spans="2:5" ht="12" customHeight="1" x14ac:dyDescent="0.2">
      <c r="B87" s="6" t="s">
        <v>73</v>
      </c>
      <c r="C87" s="32">
        <v>6918179</v>
      </c>
      <c r="D87" s="32">
        <v>491564</v>
      </c>
      <c r="E87" s="33">
        <v>7.1053957985186562</v>
      </c>
    </row>
    <row r="88" spans="2:5" ht="12" customHeight="1" x14ac:dyDescent="0.2">
      <c r="B88" s="6" t="s">
        <v>74</v>
      </c>
      <c r="C88" s="36">
        <v>26774</v>
      </c>
      <c r="D88" s="36">
        <v>9943</v>
      </c>
      <c r="E88" s="37">
        <v>37.136774482707104</v>
      </c>
    </row>
    <row r="89" spans="2:5" ht="12" customHeight="1" x14ac:dyDescent="0.2">
      <c r="B89" s="6" t="s">
        <v>75</v>
      </c>
      <c r="C89" s="32">
        <v>304658</v>
      </c>
      <c r="D89" s="32">
        <v>99803</v>
      </c>
      <c r="E89" s="33">
        <v>32.759028156161989</v>
      </c>
    </row>
    <row r="90" spans="2:5" ht="12" customHeight="1" x14ac:dyDescent="0.2">
      <c r="B90" s="6" t="s">
        <v>76</v>
      </c>
      <c r="C90" s="32">
        <v>6577051</v>
      </c>
      <c r="D90" s="32">
        <v>381678</v>
      </c>
      <c r="E90" s="33">
        <v>5.8031783545543432</v>
      </c>
    </row>
    <row r="91" spans="2:5" ht="12" customHeight="1" x14ac:dyDescent="0.2">
      <c r="B91" s="6" t="s">
        <v>77</v>
      </c>
      <c r="C91" s="32">
        <v>9696</v>
      </c>
      <c r="D91" s="32">
        <v>140</v>
      </c>
      <c r="E91" s="33">
        <v>1.4438943894389438</v>
      </c>
    </row>
    <row r="92" spans="2:5" ht="12" customHeight="1" x14ac:dyDescent="0.2">
      <c r="B92" s="6" t="s">
        <v>78</v>
      </c>
      <c r="C92" s="32">
        <v>110349</v>
      </c>
      <c r="D92" s="32">
        <v>70585</v>
      </c>
      <c r="E92" s="33">
        <v>63.96523756445459</v>
      </c>
    </row>
    <row r="93" spans="2:5" ht="12" customHeight="1" x14ac:dyDescent="0.2">
      <c r="B93" s="6" t="s">
        <v>86</v>
      </c>
      <c r="C93" s="22">
        <v>17373</v>
      </c>
      <c r="D93" s="22">
        <v>17373</v>
      </c>
      <c r="E93" s="23">
        <v>100</v>
      </c>
    </row>
    <row r="94" spans="2:5" ht="12" customHeight="1" x14ac:dyDescent="0.2">
      <c r="B94" s="6" t="s">
        <v>79</v>
      </c>
      <c r="C94" s="32">
        <v>16746</v>
      </c>
      <c r="D94" s="32">
        <v>16746</v>
      </c>
      <c r="E94" s="23">
        <v>100</v>
      </c>
    </row>
    <row r="95" spans="2:5" ht="12" customHeight="1" x14ac:dyDescent="0.2">
      <c r="B95" s="6" t="s">
        <v>80</v>
      </c>
      <c r="C95" s="32">
        <v>627</v>
      </c>
      <c r="D95" s="32">
        <v>627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>
        <v>-99</v>
      </c>
      <c r="D99" s="22">
        <v>-99</v>
      </c>
      <c r="E99" s="23">
        <v>100</v>
      </c>
    </row>
  </sheetData>
  <hyperlinks>
    <hyperlink ref="C4" location="OCAK!A1" display="Ocak" xr:uid="{451604AE-8DF4-4C43-A56F-8B0842E14195}"/>
    <hyperlink ref="D4" location="ŞUBAT!A1" display="Şubat" xr:uid="{8ED9A823-D36D-43AB-A4B2-B363113C4864}"/>
    <hyperlink ref="E4" location="MART!A1" display="Mart" xr:uid="{F4154057-03A4-4671-8607-0E3F6FC179B7}"/>
    <hyperlink ref="C5" location="NİSAN!A1" display="Nisan" xr:uid="{EA748CA9-90AA-4479-9F23-AF50C87C52E1}"/>
    <hyperlink ref="D5" location="MAYIS!A1" display="Mayıs" xr:uid="{0FA4AB8C-21D1-499D-AC1F-F78059C1D772}"/>
    <hyperlink ref="E5" location="HAZİRAN!A1" display="Haziran" xr:uid="{028F3989-552D-47F7-8838-E1AB2AA8E4A3}"/>
    <hyperlink ref="C6" location="TEMMUZ!A1" display="Temmuz" xr:uid="{88E476A6-4467-45DD-BB0D-867966D6C773}"/>
    <hyperlink ref="D6" location="AĞUSTOS!A1" display="Ağustos" xr:uid="{DD92EED5-65FB-48F8-9E8B-F58515173D47}"/>
    <hyperlink ref="E6" location="EYLÜL!A1" display="Eylül" xr:uid="{893F373E-4399-41D5-A11A-6202B792A9C8}"/>
    <hyperlink ref="C7" location="EKİM!A1" display="Ekim" xr:uid="{18C53336-433D-4DA2-9BC2-E863DD870419}"/>
    <hyperlink ref="D7" location="KASIM!A1" display="Kasım" xr:uid="{5A3A5CB8-352E-4C12-81B8-FDF29728160E}"/>
    <hyperlink ref="E7" location="ARALIK!A1" display="Aralık" xr:uid="{B4DF35AB-2A42-4666-B838-FEFCE418BDD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4BC83-342C-467E-9ADE-4A2BC5FC6B75}">
  <dimension ref="B1:G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7" ht="10.8" thickBot="1" x14ac:dyDescent="0.25"/>
    <row r="2" spans="2:7" ht="28.5" customHeight="1" thickBot="1" x14ac:dyDescent="0.25">
      <c r="B2" s="11" t="s">
        <v>105</v>
      </c>
      <c r="C2" s="12"/>
      <c r="D2" s="12"/>
      <c r="E2" s="13"/>
    </row>
    <row r="3" spans="2:7" ht="16.5" customHeight="1" x14ac:dyDescent="0.2">
      <c r="B3" s="14"/>
      <c r="C3" s="16"/>
      <c r="D3" s="16"/>
      <c r="E3" s="16"/>
    </row>
    <row r="4" spans="2:7" ht="16.5" customHeight="1" x14ac:dyDescent="0.2">
      <c r="B4" s="14"/>
      <c r="C4" s="17" t="s">
        <v>94</v>
      </c>
      <c r="D4" s="17" t="s">
        <v>95</v>
      </c>
      <c r="E4" s="18" t="s">
        <v>99</v>
      </c>
    </row>
    <row r="5" spans="2:7" ht="16.5" customHeight="1" x14ac:dyDescent="0.2">
      <c r="B5" s="14"/>
      <c r="C5" s="17" t="s">
        <v>101</v>
      </c>
      <c r="D5" s="17" t="s">
        <v>104</v>
      </c>
      <c r="E5" s="18" t="s">
        <v>106</v>
      </c>
    </row>
    <row r="6" spans="2:7" ht="16.5" customHeight="1" x14ac:dyDescent="0.2">
      <c r="B6" s="14"/>
      <c r="C6" s="17" t="s">
        <v>108</v>
      </c>
      <c r="D6" s="17" t="s">
        <v>110</v>
      </c>
      <c r="E6" s="18" t="s">
        <v>112</v>
      </c>
    </row>
    <row r="7" spans="2:7" ht="16.5" customHeight="1" x14ac:dyDescent="0.2">
      <c r="B7" s="14"/>
      <c r="C7" s="17" t="s">
        <v>114</v>
      </c>
      <c r="D7" s="17" t="s">
        <v>116</v>
      </c>
      <c r="E7" s="17" t="s">
        <v>118</v>
      </c>
    </row>
    <row r="8" spans="2:7" ht="16.5" customHeight="1" x14ac:dyDescent="0.2">
      <c r="B8" s="2"/>
      <c r="C8" s="15"/>
      <c r="D8" s="15"/>
      <c r="E8" s="15"/>
    </row>
    <row r="9" spans="2:7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7" ht="12" customHeight="1" x14ac:dyDescent="0.2">
      <c r="B10" s="6" t="s">
        <v>3</v>
      </c>
      <c r="C10" s="22">
        <v>35628200</v>
      </c>
      <c r="D10" s="22">
        <v>16321347</v>
      </c>
      <c r="E10" s="23">
        <v>45.810192487973012</v>
      </c>
    </row>
    <row r="11" spans="2:7" ht="12" customHeight="1" x14ac:dyDescent="0.2">
      <c r="B11" s="7" t="s">
        <v>4</v>
      </c>
      <c r="C11" s="24">
        <v>23885754</v>
      </c>
      <c r="D11" s="24">
        <v>14904904</v>
      </c>
      <c r="E11" s="25">
        <v>62.400810123054939</v>
      </c>
      <c r="G11" s="1" t="s">
        <v>97</v>
      </c>
    </row>
    <row r="12" spans="2:7" ht="12" customHeight="1" x14ac:dyDescent="0.2">
      <c r="B12" s="7" t="s">
        <v>5</v>
      </c>
      <c r="C12" s="24">
        <v>10502758</v>
      </c>
      <c r="D12" s="24">
        <v>6118197</v>
      </c>
      <c r="E12" s="25">
        <v>58.253241672330262</v>
      </c>
    </row>
    <row r="13" spans="2:7" ht="12" customHeight="1" x14ac:dyDescent="0.2">
      <c r="B13" s="7" t="s">
        <v>6</v>
      </c>
      <c r="C13" s="26">
        <v>4863758</v>
      </c>
      <c r="D13" s="26">
        <v>3194169</v>
      </c>
      <c r="E13" s="27">
        <v>65.672860368464058</v>
      </c>
    </row>
    <row r="14" spans="2:7" ht="12" customHeight="1" x14ac:dyDescent="0.2">
      <c r="B14" s="8" t="s">
        <v>7</v>
      </c>
      <c r="C14" s="28">
        <v>518682</v>
      </c>
      <c r="D14" s="28">
        <v>154537</v>
      </c>
      <c r="E14" s="29">
        <v>29.794170609352165</v>
      </c>
    </row>
    <row r="15" spans="2:7" ht="12" customHeight="1" x14ac:dyDescent="0.2">
      <c r="B15" s="8" t="s">
        <v>8</v>
      </c>
      <c r="C15" s="28">
        <v>37366</v>
      </c>
      <c r="D15" s="28">
        <v>14494</v>
      </c>
      <c r="E15" s="29">
        <v>38.789273671251941</v>
      </c>
    </row>
    <row r="16" spans="2:7" ht="12" customHeight="1" x14ac:dyDescent="0.2">
      <c r="B16" s="8" t="s">
        <v>9</v>
      </c>
      <c r="C16" s="28">
        <v>4236404</v>
      </c>
      <c r="D16" s="28">
        <v>2979791</v>
      </c>
      <c r="E16" s="29">
        <v>70.337743992310465</v>
      </c>
    </row>
    <row r="17" spans="2:5" ht="12" customHeight="1" x14ac:dyDescent="0.2">
      <c r="B17" s="8" t="s">
        <v>10</v>
      </c>
      <c r="C17" s="28">
        <v>71306</v>
      </c>
      <c r="D17" s="28">
        <v>45347</v>
      </c>
      <c r="E17" s="29">
        <v>63.594928897988943</v>
      </c>
    </row>
    <row r="18" spans="2:5" ht="12" customHeight="1" x14ac:dyDescent="0.2">
      <c r="B18" s="7" t="s">
        <v>11</v>
      </c>
      <c r="C18" s="24">
        <v>5639000</v>
      </c>
      <c r="D18" s="24">
        <v>2924028</v>
      </c>
      <c r="E18" s="25">
        <v>51.853661996807944</v>
      </c>
    </row>
    <row r="19" spans="2:5" ht="12" customHeight="1" x14ac:dyDescent="0.2">
      <c r="B19" s="8" t="s">
        <v>12</v>
      </c>
      <c r="C19" s="28">
        <v>3159146</v>
      </c>
      <c r="D19" s="28">
        <v>814600</v>
      </c>
      <c r="E19" s="29">
        <v>25.785449612015398</v>
      </c>
    </row>
    <row r="20" spans="2:5" ht="12" customHeight="1" x14ac:dyDescent="0.2">
      <c r="B20" s="8" t="s">
        <v>13</v>
      </c>
      <c r="C20" s="28">
        <v>5558</v>
      </c>
      <c r="D20" s="28">
        <v>-266</v>
      </c>
      <c r="E20" s="29">
        <v>-4.7858942065491181</v>
      </c>
    </row>
    <row r="21" spans="2:5" ht="12" customHeight="1" x14ac:dyDescent="0.2">
      <c r="B21" s="8" t="s">
        <v>14</v>
      </c>
      <c r="C21" s="28">
        <v>2474296</v>
      </c>
      <c r="D21" s="28">
        <v>2109694</v>
      </c>
      <c r="E21" s="29">
        <v>85.264414605204877</v>
      </c>
    </row>
    <row r="22" spans="2:5" s="4" customFormat="1" ht="12" customHeight="1" x14ac:dyDescent="0.2">
      <c r="B22" s="7" t="s">
        <v>15</v>
      </c>
      <c r="C22" s="24">
        <v>932801</v>
      </c>
      <c r="D22" s="24">
        <v>344398</v>
      </c>
      <c r="E22" s="25">
        <v>36.920843781256671</v>
      </c>
    </row>
    <row r="23" spans="2:5" s="4" customFormat="1" ht="12" customHeight="1" x14ac:dyDescent="0.2">
      <c r="B23" s="8" t="s">
        <v>16</v>
      </c>
      <c r="C23" s="30">
        <v>21585</v>
      </c>
      <c r="D23" s="30">
        <v>12786</v>
      </c>
      <c r="E23" s="31">
        <v>59.235580264072276</v>
      </c>
    </row>
    <row r="24" spans="2:5" ht="12" customHeight="1" x14ac:dyDescent="0.2">
      <c r="B24" s="8" t="s">
        <v>17</v>
      </c>
      <c r="C24" s="30">
        <v>911216</v>
      </c>
      <c r="D24" s="30">
        <v>331612</v>
      </c>
      <c r="E24" s="31">
        <v>36.392249477621114</v>
      </c>
    </row>
    <row r="25" spans="2:5" s="4" customFormat="1" ht="12" customHeight="1" x14ac:dyDescent="0.2">
      <c r="B25" s="7" t="s">
        <v>18</v>
      </c>
      <c r="C25" s="24">
        <v>8809783</v>
      </c>
      <c r="D25" s="24">
        <v>5384251</v>
      </c>
      <c r="E25" s="25">
        <v>61.116726711656796</v>
      </c>
    </row>
    <row r="26" spans="2:5" ht="12" customHeight="1" x14ac:dyDescent="0.2">
      <c r="B26" s="7" t="s">
        <v>19</v>
      </c>
      <c r="C26" s="24">
        <v>5985820</v>
      </c>
      <c r="D26" s="24">
        <v>3600553</v>
      </c>
      <c r="E26" s="25">
        <v>60.151374414867135</v>
      </c>
    </row>
    <row r="27" spans="2:5" ht="12" customHeight="1" x14ac:dyDescent="0.2">
      <c r="B27" s="8" t="s">
        <v>20</v>
      </c>
      <c r="C27" s="28">
        <v>5845737</v>
      </c>
      <c r="D27" s="28">
        <v>3501390</v>
      </c>
      <c r="E27" s="29">
        <v>59.896468144222013</v>
      </c>
    </row>
    <row r="28" spans="2:5" ht="12" customHeight="1" x14ac:dyDescent="0.2">
      <c r="B28" s="8" t="s">
        <v>21</v>
      </c>
      <c r="C28" s="28">
        <v>140083</v>
      </c>
      <c r="D28" s="28">
        <v>99163</v>
      </c>
      <c r="E28" s="29">
        <v>70.78874667161611</v>
      </c>
    </row>
    <row r="29" spans="2:5" ht="12" customHeight="1" x14ac:dyDescent="0.2">
      <c r="B29" s="7" t="s">
        <v>22</v>
      </c>
      <c r="C29" s="26">
        <v>1924473</v>
      </c>
      <c r="D29" s="26">
        <v>929261</v>
      </c>
      <c r="E29" s="27">
        <v>48.286517919451192</v>
      </c>
    </row>
    <row r="30" spans="2:5" ht="12" customHeight="1" x14ac:dyDescent="0.2">
      <c r="B30" s="8" t="s">
        <v>23</v>
      </c>
      <c r="C30" s="28">
        <v>1445940</v>
      </c>
      <c r="D30" s="28">
        <v>481433</v>
      </c>
      <c r="E30" s="29">
        <v>33.295503271228405</v>
      </c>
    </row>
    <row r="31" spans="2:5" s="4" customFormat="1" ht="12" customHeight="1" x14ac:dyDescent="0.2">
      <c r="B31" s="8" t="s">
        <v>24</v>
      </c>
      <c r="C31" s="28">
        <v>455925</v>
      </c>
      <c r="D31" s="28">
        <v>431301</v>
      </c>
      <c r="E31" s="29">
        <v>94.599111696002637</v>
      </c>
    </row>
    <row r="32" spans="2:5" ht="12" customHeight="1" x14ac:dyDescent="0.2">
      <c r="B32" s="8" t="s">
        <v>25</v>
      </c>
      <c r="C32" s="28">
        <v>10741</v>
      </c>
      <c r="D32" s="28">
        <v>10136</v>
      </c>
      <c r="E32" s="29">
        <v>94.367377339167675</v>
      </c>
    </row>
    <row r="33" spans="2:6" ht="12" customHeight="1" x14ac:dyDescent="0.2">
      <c r="B33" s="8" t="s">
        <v>26</v>
      </c>
      <c r="C33" s="28">
        <v>4</v>
      </c>
      <c r="D33" s="28">
        <v>0</v>
      </c>
      <c r="E33" s="29">
        <v>0</v>
      </c>
    </row>
    <row r="34" spans="2:6" ht="12" customHeight="1" x14ac:dyDescent="0.2">
      <c r="B34" s="8" t="s">
        <v>27</v>
      </c>
      <c r="C34" s="28">
        <v>17</v>
      </c>
      <c r="D34" s="28">
        <v>0</v>
      </c>
      <c r="E34" s="29">
        <v>0</v>
      </c>
    </row>
    <row r="35" spans="2:6" ht="12" customHeight="1" x14ac:dyDescent="0.2">
      <c r="B35" s="8" t="s">
        <v>28</v>
      </c>
      <c r="C35" s="28">
        <v>11846</v>
      </c>
      <c r="D35" s="28">
        <v>6391</v>
      </c>
      <c r="E35" s="29">
        <v>53.95070065845011</v>
      </c>
    </row>
    <row r="36" spans="2:6" ht="12" customHeight="1" x14ac:dyDescent="0.2">
      <c r="B36" s="8" t="s">
        <v>102</v>
      </c>
      <c r="C36" s="28">
        <v>0</v>
      </c>
      <c r="D36" s="28">
        <v>0</v>
      </c>
      <c r="E36" s="29"/>
    </row>
    <row r="37" spans="2:6" ht="12" customHeight="1" x14ac:dyDescent="0.2">
      <c r="B37" s="7" t="s">
        <v>29</v>
      </c>
      <c r="C37" s="26">
        <v>217833</v>
      </c>
      <c r="D37" s="26">
        <v>202602</v>
      </c>
      <c r="E37" s="27">
        <v>93.007946454393959</v>
      </c>
    </row>
    <row r="38" spans="2:6" ht="12" customHeight="1" x14ac:dyDescent="0.2">
      <c r="B38" s="7" t="s">
        <v>30</v>
      </c>
      <c r="C38" s="26">
        <v>228373</v>
      </c>
      <c r="D38" s="26">
        <v>199300</v>
      </c>
      <c r="E38" s="27">
        <v>87.269510844101532</v>
      </c>
    </row>
    <row r="39" spans="2:6" s="4" customFormat="1" ht="12" customHeight="1" x14ac:dyDescent="0.2">
      <c r="B39" s="7" t="s">
        <v>31</v>
      </c>
      <c r="C39" s="26">
        <v>453284</v>
      </c>
      <c r="D39" s="26">
        <v>452535</v>
      </c>
      <c r="E39" s="27">
        <v>99.83476142992032</v>
      </c>
    </row>
    <row r="40" spans="2:6" ht="12" customHeight="1" x14ac:dyDescent="0.2">
      <c r="B40" s="7" t="s">
        <v>32</v>
      </c>
      <c r="C40" s="24">
        <v>1996919</v>
      </c>
      <c r="D40" s="24">
        <v>1996661</v>
      </c>
      <c r="E40" s="25">
        <v>99.987080096889258</v>
      </c>
    </row>
    <row r="41" spans="2:6" s="4" customFormat="1" ht="12" customHeight="1" x14ac:dyDescent="0.2">
      <c r="B41" s="8" t="s">
        <v>33</v>
      </c>
      <c r="C41" s="30">
        <v>28138</v>
      </c>
      <c r="D41" s="30">
        <v>27880</v>
      </c>
      <c r="E41" s="31">
        <v>99.083090482621358</v>
      </c>
    </row>
    <row r="42" spans="2:6" ht="12" customHeight="1" x14ac:dyDescent="0.2">
      <c r="B42" s="8" t="s">
        <v>34</v>
      </c>
      <c r="C42" s="30">
        <v>1968582</v>
      </c>
      <c r="D42" s="30">
        <v>1968582</v>
      </c>
      <c r="E42" s="31">
        <v>100</v>
      </c>
    </row>
    <row r="43" spans="2:6" s="4" customFormat="1" ht="12" customHeight="1" x14ac:dyDescent="0.2">
      <c r="B43" s="8" t="s">
        <v>35</v>
      </c>
      <c r="C43" s="28">
        <v>199</v>
      </c>
      <c r="D43" s="28">
        <v>199</v>
      </c>
      <c r="E43" s="29">
        <v>100</v>
      </c>
    </row>
    <row r="44" spans="2:6" ht="12" customHeight="1" x14ac:dyDescent="0.2">
      <c r="B44" s="7" t="s">
        <v>36</v>
      </c>
      <c r="C44" s="24">
        <v>738491</v>
      </c>
      <c r="D44" s="24">
        <v>504547</v>
      </c>
      <c r="E44" s="25">
        <v>68.321347179586482</v>
      </c>
    </row>
    <row r="45" spans="2:6" ht="12" customHeight="1" x14ac:dyDescent="0.2">
      <c r="B45" s="7" t="s">
        <v>37</v>
      </c>
      <c r="C45" s="26">
        <v>663362</v>
      </c>
      <c r="D45" s="26">
        <v>556601</v>
      </c>
      <c r="E45" s="27">
        <v>83.906072400891219</v>
      </c>
      <c r="F45" s="5"/>
    </row>
    <row r="46" spans="2:6" ht="12" customHeight="1" x14ac:dyDescent="0.2">
      <c r="B46" s="7" t="s">
        <v>38</v>
      </c>
      <c r="C46" s="26">
        <v>241640</v>
      </c>
      <c r="D46" s="26">
        <v>249</v>
      </c>
      <c r="E46" s="27">
        <v>0.10304585333554048</v>
      </c>
    </row>
    <row r="47" spans="2:6" ht="12" customHeight="1" x14ac:dyDescent="0.2">
      <c r="B47" s="6" t="s">
        <v>84</v>
      </c>
      <c r="C47" s="22">
        <v>363070</v>
      </c>
      <c r="D47" s="22">
        <v>330415</v>
      </c>
      <c r="E47" s="27">
        <v>91.005866637287582</v>
      </c>
    </row>
    <row r="48" spans="2:6" ht="12" customHeight="1" x14ac:dyDescent="0.2">
      <c r="B48" s="6" t="s">
        <v>39</v>
      </c>
      <c r="C48" s="32">
        <v>81269</v>
      </c>
      <c r="D48" s="32">
        <v>79165</v>
      </c>
      <c r="E48" s="33">
        <v>97.411066950497727</v>
      </c>
    </row>
    <row r="49" spans="2:5" ht="12" customHeight="1" x14ac:dyDescent="0.2">
      <c r="B49" s="6" t="s">
        <v>40</v>
      </c>
      <c r="C49" s="32">
        <v>76780</v>
      </c>
      <c r="D49" s="32">
        <v>75391</v>
      </c>
      <c r="E49" s="33">
        <v>98.190935139359198</v>
      </c>
    </row>
    <row r="50" spans="2:5" ht="12" customHeight="1" x14ac:dyDescent="0.2">
      <c r="B50" s="9" t="s">
        <v>41</v>
      </c>
      <c r="C50" s="34">
        <v>7353</v>
      </c>
      <c r="D50" s="34">
        <v>7353</v>
      </c>
      <c r="E50" s="35">
        <v>100</v>
      </c>
    </row>
    <row r="51" spans="2:5" ht="12" customHeight="1" x14ac:dyDescent="0.2">
      <c r="B51" s="9" t="s">
        <v>42</v>
      </c>
      <c r="C51" s="34">
        <v>69427</v>
      </c>
      <c r="D51" s="34">
        <v>68038</v>
      </c>
      <c r="E51" s="35">
        <v>97.999337433563312</v>
      </c>
    </row>
    <row r="52" spans="2:5" ht="12" customHeight="1" x14ac:dyDescent="0.2">
      <c r="B52" s="6" t="s">
        <v>43</v>
      </c>
      <c r="C52" s="32">
        <v>4489</v>
      </c>
      <c r="D52" s="32">
        <v>3774</v>
      </c>
      <c r="E52" s="33">
        <v>84.072176431276461</v>
      </c>
    </row>
    <row r="53" spans="2:5" ht="12" customHeight="1" x14ac:dyDescent="0.2">
      <c r="B53" s="9" t="s">
        <v>87</v>
      </c>
      <c r="C53" s="34">
        <v>0</v>
      </c>
      <c r="D53" s="34">
        <v>0</v>
      </c>
      <c r="E53" s="35"/>
    </row>
    <row r="54" spans="2:5" ht="12" customHeight="1" x14ac:dyDescent="0.2">
      <c r="B54" s="9" t="s">
        <v>88</v>
      </c>
      <c r="C54" s="34">
        <v>4489</v>
      </c>
      <c r="D54" s="34">
        <v>3774</v>
      </c>
      <c r="E54" s="35">
        <v>84.072176431276461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198127</v>
      </c>
      <c r="D58" s="32">
        <v>198127</v>
      </c>
      <c r="E58" s="33">
        <v>100</v>
      </c>
    </row>
    <row r="59" spans="2:5" ht="12" customHeight="1" x14ac:dyDescent="0.2">
      <c r="B59" s="6" t="s">
        <v>48</v>
      </c>
      <c r="C59" s="32">
        <v>198127</v>
      </c>
      <c r="D59" s="32">
        <v>198127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58676</v>
      </c>
      <c r="D61" s="32">
        <v>28125</v>
      </c>
      <c r="E61" s="33">
        <v>47.932715249846616</v>
      </c>
    </row>
    <row r="62" spans="2:5" s="4" customFormat="1" ht="12" customHeight="1" x14ac:dyDescent="0.2">
      <c r="B62" s="6" t="s">
        <v>51</v>
      </c>
      <c r="C62" s="32">
        <v>56601</v>
      </c>
      <c r="D62" s="32">
        <v>26050</v>
      </c>
      <c r="E62" s="33">
        <v>46.02392183883677</v>
      </c>
    </row>
    <row r="63" spans="2:5" ht="12" customHeight="1" x14ac:dyDescent="0.2">
      <c r="B63" s="6" t="s">
        <v>90</v>
      </c>
      <c r="C63" s="32">
        <v>2075</v>
      </c>
      <c r="D63" s="32">
        <v>2075</v>
      </c>
      <c r="E63" s="33">
        <v>100</v>
      </c>
    </row>
    <row r="64" spans="2:5" ht="12" customHeight="1" x14ac:dyDescent="0.2">
      <c r="B64" s="6" t="s">
        <v>52</v>
      </c>
      <c r="C64" s="32">
        <v>24998</v>
      </c>
      <c r="D64" s="32">
        <v>24998</v>
      </c>
      <c r="E64" s="33">
        <v>100</v>
      </c>
    </row>
    <row r="65" spans="2:5" ht="12" customHeight="1" x14ac:dyDescent="0.2">
      <c r="B65" s="6" t="s">
        <v>85</v>
      </c>
      <c r="C65" s="22">
        <v>10999</v>
      </c>
      <c r="D65" s="22">
        <v>10999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10999</v>
      </c>
      <c r="D67" s="22">
        <v>10999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10999</v>
      </c>
      <c r="D69" s="34">
        <v>10999</v>
      </c>
      <c r="E69" s="35">
        <v>100</v>
      </c>
    </row>
    <row r="70" spans="2:5" ht="12" customHeight="1" x14ac:dyDescent="0.2">
      <c r="B70" s="6" t="s">
        <v>89</v>
      </c>
      <c r="C70" s="22">
        <v>11352721</v>
      </c>
      <c r="D70" s="22">
        <v>1059373</v>
      </c>
      <c r="E70" s="23">
        <v>9.3314457388673606</v>
      </c>
    </row>
    <row r="71" spans="2:5" ht="12" customHeight="1" x14ac:dyDescent="0.2">
      <c r="B71" s="6" t="s">
        <v>57</v>
      </c>
      <c r="C71" s="32">
        <v>3869218</v>
      </c>
      <c r="D71" s="32">
        <v>2020</v>
      </c>
      <c r="E71" s="33">
        <v>5.2206931736593798E-2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3786281</v>
      </c>
      <c r="D74" s="36">
        <v>2245</v>
      </c>
      <c r="E74" s="37">
        <v>5.9293010740618574E-2</v>
      </c>
    </row>
    <row r="75" spans="2:5" ht="12" customHeight="1" x14ac:dyDescent="0.2">
      <c r="B75" s="6" t="s">
        <v>61</v>
      </c>
      <c r="C75" s="32">
        <v>82937</v>
      </c>
      <c r="D75" s="32">
        <v>-225</v>
      </c>
      <c r="E75" s="33">
        <v>-0.27129025645972243</v>
      </c>
    </row>
    <row r="76" spans="2:5" ht="12" customHeight="1" x14ac:dyDescent="0.2">
      <c r="B76" s="6" t="s">
        <v>62</v>
      </c>
      <c r="C76" s="32">
        <v>546438</v>
      </c>
      <c r="D76" s="32">
        <v>538764</v>
      </c>
      <c r="E76" s="33">
        <v>98.595632075368115</v>
      </c>
    </row>
    <row r="77" spans="2:5" ht="12" customHeight="1" x14ac:dyDescent="0.2">
      <c r="B77" s="6" t="s">
        <v>63</v>
      </c>
      <c r="C77" s="32">
        <v>187623</v>
      </c>
      <c r="D77" s="32">
        <v>182130</v>
      </c>
      <c r="E77" s="33">
        <v>97.072320557714136</v>
      </c>
    </row>
    <row r="78" spans="2:5" ht="12" customHeight="1" x14ac:dyDescent="0.2">
      <c r="B78" s="6" t="s">
        <v>64</v>
      </c>
      <c r="C78" s="32">
        <v>358815</v>
      </c>
      <c r="D78" s="32">
        <v>356634</v>
      </c>
      <c r="E78" s="33">
        <v>99.392165879352874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>
        <v>4</v>
      </c>
      <c r="D80" s="34">
        <v>0</v>
      </c>
      <c r="E80" s="35">
        <v>0</v>
      </c>
    </row>
    <row r="81" spans="2:5" ht="12" customHeight="1" x14ac:dyDescent="0.2">
      <c r="B81" s="9" t="s">
        <v>67</v>
      </c>
      <c r="C81" s="34">
        <v>1388</v>
      </c>
      <c r="D81" s="34">
        <v>11</v>
      </c>
      <c r="E81" s="35">
        <v>0.79250720461095103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9155</v>
      </c>
      <c r="D84" s="34">
        <v>9017</v>
      </c>
      <c r="E84" s="35">
        <v>98.492626979792462</v>
      </c>
    </row>
    <row r="85" spans="2:5" ht="12" customHeight="1" x14ac:dyDescent="0.2">
      <c r="B85" s="9" t="s">
        <v>71</v>
      </c>
      <c r="C85" s="34">
        <v>327821</v>
      </c>
      <c r="D85" s="34">
        <v>327245</v>
      </c>
      <c r="E85" s="35">
        <v>99.824294355761225</v>
      </c>
    </row>
    <row r="86" spans="2:5" ht="12" customHeight="1" x14ac:dyDescent="0.2">
      <c r="B86" s="9" t="s">
        <v>72</v>
      </c>
      <c r="C86" s="34">
        <v>20447</v>
      </c>
      <c r="D86" s="34">
        <v>20361</v>
      </c>
      <c r="E86" s="35">
        <v>99.579400401036821</v>
      </c>
    </row>
    <row r="87" spans="2:5" ht="12" customHeight="1" x14ac:dyDescent="0.2">
      <c r="B87" s="6" t="s">
        <v>73</v>
      </c>
      <c r="C87" s="32">
        <v>6832639</v>
      </c>
      <c r="D87" s="32">
        <v>454181</v>
      </c>
      <c r="E87" s="33">
        <v>6.6472266425900735</v>
      </c>
    </row>
    <row r="88" spans="2:5" ht="12" customHeight="1" x14ac:dyDescent="0.2">
      <c r="B88" s="6" t="s">
        <v>74</v>
      </c>
      <c r="C88" s="36">
        <v>25639</v>
      </c>
      <c r="D88" s="36">
        <v>8850</v>
      </c>
      <c r="E88" s="37">
        <v>34.517726900425131</v>
      </c>
    </row>
    <row r="89" spans="2:5" ht="12" customHeight="1" x14ac:dyDescent="0.2">
      <c r="B89" s="6" t="s">
        <v>75</v>
      </c>
      <c r="C89" s="32">
        <v>292815</v>
      </c>
      <c r="D89" s="32">
        <v>89695</v>
      </c>
      <c r="E89" s="33">
        <v>30.63196899065963</v>
      </c>
    </row>
    <row r="90" spans="2:5" ht="12" customHeight="1" x14ac:dyDescent="0.2">
      <c r="B90" s="6" t="s">
        <v>76</v>
      </c>
      <c r="C90" s="32">
        <v>6503921</v>
      </c>
      <c r="D90" s="32">
        <v>354928</v>
      </c>
      <c r="E90" s="33">
        <v>5.4571388551613715</v>
      </c>
    </row>
    <row r="91" spans="2:5" ht="12" customHeight="1" x14ac:dyDescent="0.2">
      <c r="B91" s="6" t="s">
        <v>77</v>
      </c>
      <c r="C91" s="32">
        <v>10264</v>
      </c>
      <c r="D91" s="32">
        <v>708</v>
      </c>
      <c r="E91" s="33">
        <v>6.8978955572876073</v>
      </c>
    </row>
    <row r="92" spans="2:5" ht="12" customHeight="1" x14ac:dyDescent="0.2">
      <c r="B92" s="6" t="s">
        <v>78</v>
      </c>
      <c r="C92" s="32">
        <v>104426</v>
      </c>
      <c r="D92" s="32">
        <v>64408</v>
      </c>
      <c r="E92" s="33">
        <v>61.67812613716891</v>
      </c>
    </row>
    <row r="93" spans="2:5" ht="12" customHeight="1" x14ac:dyDescent="0.2">
      <c r="B93" s="6" t="s">
        <v>86</v>
      </c>
      <c r="C93" s="22">
        <v>15755</v>
      </c>
      <c r="D93" s="22">
        <v>15755</v>
      </c>
      <c r="E93" s="23">
        <v>100</v>
      </c>
    </row>
    <row r="94" spans="2:5" ht="12" customHeight="1" x14ac:dyDescent="0.2">
      <c r="B94" s="6" t="s">
        <v>79</v>
      </c>
      <c r="C94" s="32">
        <v>15163</v>
      </c>
      <c r="D94" s="32">
        <v>15163</v>
      </c>
      <c r="E94" s="23">
        <v>100</v>
      </c>
    </row>
    <row r="95" spans="2:5" ht="12" customHeight="1" x14ac:dyDescent="0.2">
      <c r="B95" s="6" t="s">
        <v>80</v>
      </c>
      <c r="C95" s="32">
        <v>592</v>
      </c>
      <c r="D95" s="32">
        <v>592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>
        <v>-99</v>
      </c>
      <c r="D99" s="22">
        <v>-99</v>
      </c>
      <c r="E99" s="23">
        <v>100</v>
      </c>
    </row>
  </sheetData>
  <hyperlinks>
    <hyperlink ref="C4" location="OCAK!A1" display="Ocak" xr:uid="{F99B5C77-FD12-41A8-A4FA-8509BCD5C57E}"/>
    <hyperlink ref="D4" location="ŞUBAT!A1" display="Şubat" xr:uid="{3D4F9DCB-1880-4B53-92D7-9FB6A5BD00EC}"/>
    <hyperlink ref="E4" location="MART!A1" display="Mart" xr:uid="{5A5B5178-B33D-423C-AA10-866F24762B85}"/>
    <hyperlink ref="C5" location="NİSAN!A1" display="Nisan" xr:uid="{56F6C0A7-BF38-4696-A3C2-76134FC850FF}"/>
    <hyperlink ref="D5" location="MAYIS!A1" display="Mayıs" xr:uid="{978269C6-EB54-454E-B5ED-B01CD7B21557}"/>
    <hyperlink ref="E5" location="HAZİRAN!A1" display="Haziran" xr:uid="{6530BA2E-5354-4F3C-A0C8-72DD8C635331}"/>
    <hyperlink ref="C6" location="TEMMUZ!A1" display="Temmuz" xr:uid="{6710F788-CD83-4083-A9B5-54A38CDC4CCF}"/>
    <hyperlink ref="D6" location="AĞUSTOS!A1" display="Ağustos" xr:uid="{7BA91EB0-5862-4271-8F69-8CB5EAAFC04A}"/>
    <hyperlink ref="E6" location="EYLÜL!A1" display="Eylül" xr:uid="{8FA0401D-8DE0-4EC8-9A95-B1C962FE58BD}"/>
    <hyperlink ref="C7" location="EKİM!A1" display="Ekim" xr:uid="{A541313F-C41A-407D-9849-8D19AB1808AC}"/>
    <hyperlink ref="D7" location="KASIM!A1" display="Kasım" xr:uid="{0309EBD9-B780-4620-B1BA-CE51F600124B}"/>
    <hyperlink ref="E7" location="ARALIK!A1" display="Aralık" xr:uid="{931D9D65-D42E-4A2F-83F2-5D65909785A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41CA2-755E-4B92-A113-7AC8853E6ABA}">
  <dimension ref="B1:G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7" ht="10.8" thickBot="1" x14ac:dyDescent="0.25"/>
    <row r="2" spans="2:7" ht="28.5" customHeight="1" thickBot="1" x14ac:dyDescent="0.25">
      <c r="B2" s="11" t="s">
        <v>103</v>
      </c>
      <c r="C2" s="12"/>
      <c r="D2" s="12"/>
      <c r="E2" s="13"/>
    </row>
    <row r="3" spans="2:7" ht="16.5" customHeight="1" x14ac:dyDescent="0.2">
      <c r="B3" s="14"/>
      <c r="C3" s="16"/>
      <c r="D3" s="16"/>
      <c r="E3" s="16"/>
    </row>
    <row r="4" spans="2:7" ht="16.5" customHeight="1" x14ac:dyDescent="0.2">
      <c r="B4" s="14"/>
      <c r="C4" s="17" t="s">
        <v>94</v>
      </c>
      <c r="D4" s="17" t="s">
        <v>95</v>
      </c>
      <c r="E4" s="18" t="s">
        <v>99</v>
      </c>
    </row>
    <row r="5" spans="2:7" ht="16.5" customHeight="1" x14ac:dyDescent="0.2">
      <c r="B5" s="14"/>
      <c r="C5" s="17" t="s">
        <v>101</v>
      </c>
      <c r="D5" s="17" t="s">
        <v>104</v>
      </c>
      <c r="E5" s="18" t="s">
        <v>106</v>
      </c>
    </row>
    <row r="6" spans="2:7" ht="16.5" customHeight="1" x14ac:dyDescent="0.2">
      <c r="B6" s="14"/>
      <c r="C6" s="17" t="s">
        <v>108</v>
      </c>
      <c r="D6" s="17" t="s">
        <v>110</v>
      </c>
      <c r="E6" s="18" t="s">
        <v>112</v>
      </c>
    </row>
    <row r="7" spans="2:7" ht="16.5" customHeight="1" x14ac:dyDescent="0.2">
      <c r="B7" s="14"/>
      <c r="C7" s="17" t="s">
        <v>114</v>
      </c>
      <c r="D7" s="17" t="s">
        <v>116</v>
      </c>
      <c r="E7" s="17" t="s">
        <v>118</v>
      </c>
    </row>
    <row r="8" spans="2:7" ht="16.5" customHeight="1" x14ac:dyDescent="0.2">
      <c r="B8" s="2"/>
      <c r="C8" s="15"/>
      <c r="D8" s="15"/>
      <c r="E8" s="15"/>
    </row>
    <row r="9" spans="2:7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7" ht="12" customHeight="1" x14ac:dyDescent="0.2">
      <c r="B10" s="6" t="s">
        <v>3</v>
      </c>
      <c r="C10" s="22">
        <v>33284631</v>
      </c>
      <c r="D10" s="22">
        <v>12932214</v>
      </c>
      <c r="E10" s="23">
        <v>38.853409551092817</v>
      </c>
    </row>
    <row r="11" spans="2:7" ht="12" customHeight="1" x14ac:dyDescent="0.2">
      <c r="B11" s="7" t="s">
        <v>4</v>
      </c>
      <c r="C11" s="24">
        <v>21990909</v>
      </c>
      <c r="D11" s="24">
        <v>12014084</v>
      </c>
      <c r="E11" s="25">
        <v>54.632048179545464</v>
      </c>
      <c r="G11" s="1" t="s">
        <v>97</v>
      </c>
    </row>
    <row r="12" spans="2:7" ht="12" customHeight="1" x14ac:dyDescent="0.2">
      <c r="B12" s="7" t="s">
        <v>5</v>
      </c>
      <c r="C12" s="24">
        <v>10066626</v>
      </c>
      <c r="D12" s="24">
        <v>4786135</v>
      </c>
      <c r="E12" s="25">
        <v>47.54457948472507</v>
      </c>
    </row>
    <row r="13" spans="2:7" ht="12" customHeight="1" x14ac:dyDescent="0.2">
      <c r="B13" s="7" t="s">
        <v>6</v>
      </c>
      <c r="C13" s="26">
        <v>4229775</v>
      </c>
      <c r="D13" s="26">
        <v>2424191</v>
      </c>
      <c r="E13" s="27">
        <v>57.312528444184387</v>
      </c>
    </row>
    <row r="14" spans="2:7" ht="12" customHeight="1" x14ac:dyDescent="0.2">
      <c r="B14" s="8" t="s">
        <v>7</v>
      </c>
      <c r="C14" s="28">
        <v>519462</v>
      </c>
      <c r="D14" s="28">
        <v>140867</v>
      </c>
      <c r="E14" s="29">
        <v>27.117864251860581</v>
      </c>
    </row>
    <row r="15" spans="2:7" ht="12" customHeight="1" x14ac:dyDescent="0.2">
      <c r="B15" s="8" t="s">
        <v>8</v>
      </c>
      <c r="C15" s="28">
        <v>37344</v>
      </c>
      <c r="D15" s="28">
        <v>10024</v>
      </c>
      <c r="E15" s="29">
        <v>26.842330762639243</v>
      </c>
    </row>
    <row r="16" spans="2:7" ht="12" customHeight="1" x14ac:dyDescent="0.2">
      <c r="B16" s="8" t="s">
        <v>9</v>
      </c>
      <c r="C16" s="28">
        <v>3599934</v>
      </c>
      <c r="D16" s="28">
        <v>2228760</v>
      </c>
      <c r="E16" s="29">
        <v>61.911135037475681</v>
      </c>
    </row>
    <row r="17" spans="2:5" ht="12" customHeight="1" x14ac:dyDescent="0.2">
      <c r="B17" s="8" t="s">
        <v>10</v>
      </c>
      <c r="C17" s="28">
        <v>73035</v>
      </c>
      <c r="D17" s="28">
        <v>44540</v>
      </c>
      <c r="E17" s="29">
        <v>60.984459505716437</v>
      </c>
    </row>
    <row r="18" spans="2:5" ht="12" customHeight="1" x14ac:dyDescent="0.2">
      <c r="B18" s="7" t="s">
        <v>11</v>
      </c>
      <c r="C18" s="24">
        <v>5836851</v>
      </c>
      <c r="D18" s="24">
        <v>2361944</v>
      </c>
      <c r="E18" s="25">
        <v>40.466066377229772</v>
      </c>
    </row>
    <row r="19" spans="2:5" ht="12" customHeight="1" x14ac:dyDescent="0.2">
      <c r="B19" s="8" t="s">
        <v>12</v>
      </c>
      <c r="C19" s="28">
        <v>3117381</v>
      </c>
      <c r="D19" s="28">
        <v>196482</v>
      </c>
      <c r="E19" s="29">
        <v>6.3027907079692858</v>
      </c>
    </row>
    <row r="20" spans="2:5" ht="12" customHeight="1" x14ac:dyDescent="0.2">
      <c r="B20" s="8" t="s">
        <v>13</v>
      </c>
      <c r="C20" s="28">
        <v>5542</v>
      </c>
      <c r="D20" s="28">
        <v>-385</v>
      </c>
      <c r="E20" s="29">
        <v>-6.9469505593648506</v>
      </c>
    </row>
    <row r="21" spans="2:5" ht="12" customHeight="1" x14ac:dyDescent="0.2">
      <c r="B21" s="8" t="s">
        <v>14</v>
      </c>
      <c r="C21" s="28">
        <v>2713928</v>
      </c>
      <c r="D21" s="28">
        <v>2165847</v>
      </c>
      <c r="E21" s="29">
        <v>79.804880601106589</v>
      </c>
    </row>
    <row r="22" spans="2:5" s="4" customFormat="1" ht="12" customHeight="1" x14ac:dyDescent="0.2">
      <c r="B22" s="7" t="s">
        <v>15</v>
      </c>
      <c r="C22" s="24">
        <v>924779</v>
      </c>
      <c r="D22" s="24">
        <v>315579</v>
      </c>
      <c r="E22" s="25">
        <v>34.124801709381373</v>
      </c>
    </row>
    <row r="23" spans="2:5" s="4" customFormat="1" ht="12" customHeight="1" x14ac:dyDescent="0.2">
      <c r="B23" s="8" t="s">
        <v>16</v>
      </c>
      <c r="C23" s="30">
        <v>18004</v>
      </c>
      <c r="D23" s="30">
        <v>8427</v>
      </c>
      <c r="E23" s="31">
        <v>46.80626527438347</v>
      </c>
    </row>
    <row r="24" spans="2:5" ht="12" customHeight="1" x14ac:dyDescent="0.2">
      <c r="B24" s="8" t="s">
        <v>17</v>
      </c>
      <c r="C24" s="30">
        <v>906775</v>
      </c>
      <c r="D24" s="30">
        <v>307152</v>
      </c>
      <c r="E24" s="31">
        <v>33.873011496788067</v>
      </c>
    </row>
    <row r="25" spans="2:5" s="4" customFormat="1" ht="12" customHeight="1" x14ac:dyDescent="0.2">
      <c r="B25" s="7" t="s">
        <v>18</v>
      </c>
      <c r="C25" s="24">
        <v>7872279</v>
      </c>
      <c r="D25" s="24">
        <v>4387341</v>
      </c>
      <c r="E25" s="25">
        <v>55.731523234885351</v>
      </c>
    </row>
    <row r="26" spans="2:5" ht="12" customHeight="1" x14ac:dyDescent="0.2">
      <c r="B26" s="7" t="s">
        <v>19</v>
      </c>
      <c r="C26" s="24">
        <v>5358735</v>
      </c>
      <c r="D26" s="24">
        <v>2918879</v>
      </c>
      <c r="E26" s="25">
        <v>54.469552982187032</v>
      </c>
    </row>
    <row r="27" spans="2:5" ht="12" customHeight="1" x14ac:dyDescent="0.2">
      <c r="B27" s="8" t="s">
        <v>20</v>
      </c>
      <c r="C27" s="28">
        <v>5240525</v>
      </c>
      <c r="D27" s="28">
        <v>2841310</v>
      </c>
      <c r="E27" s="29">
        <v>54.218041131375195</v>
      </c>
    </row>
    <row r="28" spans="2:5" ht="12" customHeight="1" x14ac:dyDescent="0.2">
      <c r="B28" s="8" t="s">
        <v>21</v>
      </c>
      <c r="C28" s="28">
        <v>118210</v>
      </c>
      <c r="D28" s="28">
        <v>77569</v>
      </c>
      <c r="E28" s="29">
        <v>65.619659927248122</v>
      </c>
    </row>
    <row r="29" spans="2:5" ht="12" customHeight="1" x14ac:dyDescent="0.2">
      <c r="B29" s="7" t="s">
        <v>22</v>
      </c>
      <c r="C29" s="26">
        <v>1752773</v>
      </c>
      <c r="D29" s="26">
        <v>752771</v>
      </c>
      <c r="E29" s="27">
        <v>42.947432439910934</v>
      </c>
    </row>
    <row r="30" spans="2:5" ht="12" customHeight="1" x14ac:dyDescent="0.2">
      <c r="B30" s="8" t="s">
        <v>23</v>
      </c>
      <c r="C30" s="28">
        <v>1363865</v>
      </c>
      <c r="D30" s="28">
        <v>395292</v>
      </c>
      <c r="E30" s="29">
        <v>28.983220480032845</v>
      </c>
    </row>
    <row r="31" spans="2:5" s="4" customFormat="1" ht="12" customHeight="1" x14ac:dyDescent="0.2">
      <c r="B31" s="8" t="s">
        <v>24</v>
      </c>
      <c r="C31" s="28">
        <v>369838</v>
      </c>
      <c r="D31" s="28">
        <v>344613</v>
      </c>
      <c r="E31" s="29">
        <v>93.179446135875708</v>
      </c>
    </row>
    <row r="32" spans="2:5" ht="12" customHeight="1" x14ac:dyDescent="0.2">
      <c r="B32" s="8" t="s">
        <v>25</v>
      </c>
      <c r="C32" s="28">
        <v>8021</v>
      </c>
      <c r="D32" s="28">
        <v>7399</v>
      </c>
      <c r="E32" s="29">
        <v>92.245355940655784</v>
      </c>
    </row>
    <row r="33" spans="2:6" ht="12" customHeight="1" x14ac:dyDescent="0.2">
      <c r="B33" s="8" t="s">
        <v>26</v>
      </c>
      <c r="C33" s="28">
        <v>4</v>
      </c>
      <c r="D33" s="28">
        <v>0</v>
      </c>
      <c r="E33" s="29">
        <v>0</v>
      </c>
    </row>
    <row r="34" spans="2:6" ht="12" customHeight="1" x14ac:dyDescent="0.2">
      <c r="B34" s="8" t="s">
        <v>27</v>
      </c>
      <c r="C34" s="28">
        <v>17</v>
      </c>
      <c r="D34" s="28">
        <v>0</v>
      </c>
      <c r="E34" s="29">
        <v>0</v>
      </c>
    </row>
    <row r="35" spans="2:6" ht="12" customHeight="1" x14ac:dyDescent="0.2">
      <c r="B35" s="8" t="s">
        <v>28</v>
      </c>
      <c r="C35" s="28">
        <v>11028</v>
      </c>
      <c r="D35" s="28">
        <v>5467</v>
      </c>
      <c r="E35" s="29">
        <v>49.57381211461734</v>
      </c>
    </row>
    <row r="36" spans="2:6" ht="12" customHeight="1" x14ac:dyDescent="0.2">
      <c r="B36" s="8" t="s">
        <v>102</v>
      </c>
      <c r="C36" s="28">
        <v>0</v>
      </c>
      <c r="D36" s="28">
        <v>0</v>
      </c>
      <c r="E36" s="29"/>
    </row>
    <row r="37" spans="2:6" ht="12" customHeight="1" x14ac:dyDescent="0.2">
      <c r="B37" s="7" t="s">
        <v>29</v>
      </c>
      <c r="C37" s="26">
        <v>187703</v>
      </c>
      <c r="D37" s="26">
        <v>172352</v>
      </c>
      <c r="E37" s="27">
        <v>91.821654422145627</v>
      </c>
    </row>
    <row r="38" spans="2:6" ht="12" customHeight="1" x14ac:dyDescent="0.2">
      <c r="B38" s="7" t="s">
        <v>30</v>
      </c>
      <c r="C38" s="26">
        <v>195374</v>
      </c>
      <c r="D38" s="26">
        <v>166301</v>
      </c>
      <c r="E38" s="27">
        <v>85.119309631783153</v>
      </c>
    </row>
    <row r="39" spans="2:6" s="4" customFormat="1" ht="12" customHeight="1" x14ac:dyDescent="0.2">
      <c r="B39" s="7" t="s">
        <v>31</v>
      </c>
      <c r="C39" s="26">
        <v>377694</v>
      </c>
      <c r="D39" s="26">
        <v>377038</v>
      </c>
      <c r="E39" s="27">
        <v>99.826314423845758</v>
      </c>
    </row>
    <row r="40" spans="2:6" ht="12" customHeight="1" x14ac:dyDescent="0.2">
      <c r="B40" s="7" t="s">
        <v>32</v>
      </c>
      <c r="C40" s="24">
        <v>1624218</v>
      </c>
      <c r="D40" s="24">
        <v>1623960</v>
      </c>
      <c r="E40" s="25">
        <v>99.98411543278057</v>
      </c>
    </row>
    <row r="41" spans="2:6" s="4" customFormat="1" ht="12" customHeight="1" x14ac:dyDescent="0.2">
      <c r="B41" s="8" t="s">
        <v>33</v>
      </c>
      <c r="C41" s="30">
        <v>22606</v>
      </c>
      <c r="D41" s="30">
        <v>22348</v>
      </c>
      <c r="E41" s="31">
        <v>98.858710076970709</v>
      </c>
    </row>
    <row r="42" spans="2:6" ht="12" customHeight="1" x14ac:dyDescent="0.2">
      <c r="B42" s="8" t="s">
        <v>34</v>
      </c>
      <c r="C42" s="30">
        <v>1601497</v>
      </c>
      <c r="D42" s="30">
        <v>1601497</v>
      </c>
      <c r="E42" s="31">
        <v>100</v>
      </c>
    </row>
    <row r="43" spans="2:6" s="4" customFormat="1" ht="12" customHeight="1" x14ac:dyDescent="0.2">
      <c r="B43" s="8" t="s">
        <v>35</v>
      </c>
      <c r="C43" s="28">
        <v>115</v>
      </c>
      <c r="D43" s="28">
        <v>115</v>
      </c>
      <c r="E43" s="29">
        <v>100</v>
      </c>
    </row>
    <row r="44" spans="2:6" ht="12" customHeight="1" x14ac:dyDescent="0.2">
      <c r="B44" s="7" t="s">
        <v>36</v>
      </c>
      <c r="C44" s="24">
        <v>667017</v>
      </c>
      <c r="D44" s="24">
        <v>416426</v>
      </c>
      <c r="E44" s="25">
        <v>62.431092460911785</v>
      </c>
    </row>
    <row r="45" spans="2:6" ht="12" customHeight="1" x14ac:dyDescent="0.2">
      <c r="B45" s="7" t="s">
        <v>37</v>
      </c>
      <c r="C45" s="26">
        <v>594348</v>
      </c>
      <c r="D45" s="26">
        <v>484448</v>
      </c>
      <c r="E45" s="27">
        <v>81.509149521828959</v>
      </c>
      <c r="F45" s="5"/>
    </row>
    <row r="46" spans="2:6" ht="12" customHeight="1" x14ac:dyDescent="0.2">
      <c r="B46" s="7" t="s">
        <v>38</v>
      </c>
      <c r="C46" s="26">
        <v>241642</v>
      </c>
      <c r="D46" s="26">
        <v>195</v>
      </c>
      <c r="E46" s="27">
        <v>8.0697891922761777E-2</v>
      </c>
    </row>
    <row r="47" spans="2:6" ht="12" customHeight="1" x14ac:dyDescent="0.2">
      <c r="B47" s="6" t="s">
        <v>84</v>
      </c>
      <c r="C47" s="22">
        <v>273628</v>
      </c>
      <c r="D47" s="22">
        <v>241864</v>
      </c>
      <c r="E47" s="27">
        <v>88.391538877600254</v>
      </c>
    </row>
    <row r="48" spans="2:6" ht="12" customHeight="1" x14ac:dyDescent="0.2">
      <c r="B48" s="6" t="s">
        <v>39</v>
      </c>
      <c r="C48" s="32">
        <v>67822</v>
      </c>
      <c r="D48" s="32">
        <v>65760</v>
      </c>
      <c r="E48" s="33">
        <v>96.959688596620566</v>
      </c>
    </row>
    <row r="49" spans="2:5" ht="12" customHeight="1" x14ac:dyDescent="0.2">
      <c r="B49" s="6" t="s">
        <v>40</v>
      </c>
      <c r="C49" s="32">
        <v>63656</v>
      </c>
      <c r="D49" s="32">
        <v>62310</v>
      </c>
      <c r="E49" s="33">
        <v>97.885509614176186</v>
      </c>
    </row>
    <row r="50" spans="2:5" ht="12" customHeight="1" x14ac:dyDescent="0.2">
      <c r="B50" s="9" t="s">
        <v>41</v>
      </c>
      <c r="C50" s="34">
        <v>6270</v>
      </c>
      <c r="D50" s="34">
        <v>6270</v>
      </c>
      <c r="E50" s="35">
        <v>100</v>
      </c>
    </row>
    <row r="51" spans="2:5" ht="12" customHeight="1" x14ac:dyDescent="0.2">
      <c r="B51" s="9" t="s">
        <v>42</v>
      </c>
      <c r="C51" s="34">
        <v>57386</v>
      </c>
      <c r="D51" s="34">
        <v>56040</v>
      </c>
      <c r="E51" s="35">
        <v>97.654480186805145</v>
      </c>
    </row>
    <row r="52" spans="2:5" ht="12" customHeight="1" x14ac:dyDescent="0.2">
      <c r="B52" s="6" t="s">
        <v>43</v>
      </c>
      <c r="C52" s="32">
        <v>4166</v>
      </c>
      <c r="D52" s="32">
        <v>3450</v>
      </c>
      <c r="E52" s="33">
        <v>82.813250120019205</v>
      </c>
    </row>
    <row r="53" spans="2:5" ht="12" customHeight="1" x14ac:dyDescent="0.2">
      <c r="B53" s="9" t="s">
        <v>87</v>
      </c>
      <c r="C53" s="34">
        <v>0</v>
      </c>
      <c r="D53" s="34">
        <v>0</v>
      </c>
      <c r="E53" s="35"/>
    </row>
    <row r="54" spans="2:5" ht="12" customHeight="1" x14ac:dyDescent="0.2">
      <c r="B54" s="9" t="s">
        <v>88</v>
      </c>
      <c r="C54" s="34">
        <v>4166</v>
      </c>
      <c r="D54" s="34">
        <v>3450</v>
      </c>
      <c r="E54" s="35">
        <v>82.813250120019205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151894</v>
      </c>
      <c r="D58" s="32">
        <v>151894</v>
      </c>
      <c r="E58" s="33">
        <v>100</v>
      </c>
    </row>
    <row r="59" spans="2:5" ht="12" customHeight="1" x14ac:dyDescent="0.2">
      <c r="B59" s="6" t="s">
        <v>48</v>
      </c>
      <c r="C59" s="32">
        <v>151894</v>
      </c>
      <c r="D59" s="32">
        <v>151894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53167</v>
      </c>
      <c r="D61" s="32">
        <v>23465</v>
      </c>
      <c r="E61" s="33">
        <v>44.134519532792901</v>
      </c>
    </row>
    <row r="62" spans="2:5" s="4" customFormat="1" ht="12" customHeight="1" x14ac:dyDescent="0.2">
      <c r="B62" s="6" t="s">
        <v>51</v>
      </c>
      <c r="C62" s="32">
        <v>51156</v>
      </c>
      <c r="D62" s="32">
        <v>21454</v>
      </c>
      <c r="E62" s="33">
        <v>41.938384549221986</v>
      </c>
    </row>
    <row r="63" spans="2:5" ht="12" customHeight="1" x14ac:dyDescent="0.2">
      <c r="B63" s="6" t="s">
        <v>90</v>
      </c>
      <c r="C63" s="32">
        <v>2011</v>
      </c>
      <c r="D63" s="32">
        <v>2011</v>
      </c>
      <c r="E63" s="33">
        <v>100</v>
      </c>
    </row>
    <row r="64" spans="2:5" ht="12" customHeight="1" x14ac:dyDescent="0.2">
      <c r="B64" s="6" t="s">
        <v>52</v>
      </c>
      <c r="C64" s="32">
        <v>745</v>
      </c>
      <c r="D64" s="32">
        <v>745</v>
      </c>
      <c r="E64" s="33">
        <v>100</v>
      </c>
    </row>
    <row r="65" spans="2:5" ht="12" customHeight="1" x14ac:dyDescent="0.2">
      <c r="B65" s="6" t="s">
        <v>85</v>
      </c>
      <c r="C65" s="22">
        <v>10939</v>
      </c>
      <c r="D65" s="22">
        <v>10939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10939</v>
      </c>
      <c r="D67" s="22">
        <v>10939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10939</v>
      </c>
      <c r="D69" s="34">
        <v>10939</v>
      </c>
      <c r="E69" s="35">
        <v>100</v>
      </c>
    </row>
    <row r="70" spans="2:5" ht="12" customHeight="1" x14ac:dyDescent="0.2">
      <c r="B70" s="6" t="s">
        <v>89</v>
      </c>
      <c r="C70" s="22">
        <v>10994886</v>
      </c>
      <c r="D70" s="22">
        <v>651058</v>
      </c>
      <c r="E70" s="23">
        <v>5.9214620324394449</v>
      </c>
    </row>
    <row r="71" spans="2:5" ht="12" customHeight="1" x14ac:dyDescent="0.2">
      <c r="B71" s="6" t="s">
        <v>57</v>
      </c>
      <c r="C71" s="32">
        <v>4012085</v>
      </c>
      <c r="D71" s="32">
        <v>374</v>
      </c>
      <c r="E71" s="33">
        <v>9.3218364017711476E-3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3929920</v>
      </c>
      <c r="D74" s="36">
        <v>1371</v>
      </c>
      <c r="E74" s="37">
        <v>3.4886206334989005E-2</v>
      </c>
    </row>
    <row r="75" spans="2:5" ht="12" customHeight="1" x14ac:dyDescent="0.2">
      <c r="B75" s="6" t="s">
        <v>61</v>
      </c>
      <c r="C75" s="32">
        <v>82165</v>
      </c>
      <c r="D75" s="32">
        <v>-997</v>
      </c>
      <c r="E75" s="33">
        <v>-1.2134120367553094</v>
      </c>
    </row>
    <row r="76" spans="2:5" ht="12" customHeight="1" x14ac:dyDescent="0.2">
      <c r="B76" s="6" t="s">
        <v>62</v>
      </c>
      <c r="C76" s="32">
        <v>450689</v>
      </c>
      <c r="D76" s="32">
        <v>445787</v>
      </c>
      <c r="E76" s="33">
        <v>98.912332007215625</v>
      </c>
    </row>
    <row r="77" spans="2:5" ht="12" customHeight="1" x14ac:dyDescent="0.2">
      <c r="B77" s="6" t="s">
        <v>63</v>
      </c>
      <c r="C77" s="32">
        <v>139571</v>
      </c>
      <c r="D77" s="32">
        <v>136849</v>
      </c>
      <c r="E77" s="33">
        <v>98.049738126115031</v>
      </c>
    </row>
    <row r="78" spans="2:5" ht="12" customHeight="1" x14ac:dyDescent="0.2">
      <c r="B78" s="6" t="s">
        <v>64</v>
      </c>
      <c r="C78" s="32">
        <v>311118</v>
      </c>
      <c r="D78" s="32">
        <v>308938</v>
      </c>
      <c r="E78" s="33">
        <v>99.299301229758484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>
        <v>4</v>
      </c>
      <c r="D80" s="34">
        <v>0</v>
      </c>
      <c r="E80" s="35">
        <v>0</v>
      </c>
    </row>
    <row r="81" spans="2:5" ht="12" customHeight="1" x14ac:dyDescent="0.2">
      <c r="B81" s="9" t="s">
        <v>67</v>
      </c>
      <c r="C81" s="34">
        <v>1387</v>
      </c>
      <c r="D81" s="34">
        <v>10</v>
      </c>
      <c r="E81" s="35">
        <v>0.72098053352559477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7727</v>
      </c>
      <c r="D84" s="34">
        <v>7589</v>
      </c>
      <c r="E84" s="35">
        <v>98.214054613692241</v>
      </c>
    </row>
    <row r="85" spans="2:5" ht="12" customHeight="1" x14ac:dyDescent="0.2">
      <c r="B85" s="9" t="s">
        <v>71</v>
      </c>
      <c r="C85" s="34">
        <v>281804</v>
      </c>
      <c r="D85" s="34">
        <v>281230</v>
      </c>
      <c r="E85" s="35">
        <v>99.796312330555992</v>
      </c>
    </row>
    <row r="86" spans="2:5" ht="12" customHeight="1" x14ac:dyDescent="0.2">
      <c r="B86" s="9" t="s">
        <v>72</v>
      </c>
      <c r="C86" s="34">
        <v>20196</v>
      </c>
      <c r="D86" s="34">
        <v>20109</v>
      </c>
      <c r="E86" s="35">
        <v>99.569221628045156</v>
      </c>
    </row>
    <row r="87" spans="2:5" ht="12" customHeight="1" x14ac:dyDescent="0.2">
      <c r="B87" s="6" t="s">
        <v>73</v>
      </c>
      <c r="C87" s="32">
        <v>6434691</v>
      </c>
      <c r="D87" s="32">
        <v>151398</v>
      </c>
      <c r="E87" s="33">
        <v>2.3528402529352226</v>
      </c>
    </row>
    <row r="88" spans="2:5" ht="12" customHeight="1" x14ac:dyDescent="0.2">
      <c r="B88" s="6" t="s">
        <v>74</v>
      </c>
      <c r="C88" s="36">
        <v>24230</v>
      </c>
      <c r="D88" s="36">
        <v>7451</v>
      </c>
      <c r="E88" s="37">
        <v>30.751134956665293</v>
      </c>
    </row>
    <row r="89" spans="2:5" ht="12" customHeight="1" x14ac:dyDescent="0.2">
      <c r="B89" s="6" t="s">
        <v>75</v>
      </c>
      <c r="C89" s="32">
        <v>272672</v>
      </c>
      <c r="D89" s="32">
        <v>73684</v>
      </c>
      <c r="E89" s="33">
        <v>27.022943316512148</v>
      </c>
    </row>
    <row r="90" spans="2:5" ht="12" customHeight="1" x14ac:dyDescent="0.2">
      <c r="B90" s="6" t="s">
        <v>76</v>
      </c>
      <c r="C90" s="32">
        <v>6127537</v>
      </c>
      <c r="D90" s="32">
        <v>69566</v>
      </c>
      <c r="E90" s="33">
        <v>1.135301182187884</v>
      </c>
    </row>
    <row r="91" spans="2:5" ht="12" customHeight="1" x14ac:dyDescent="0.2">
      <c r="B91" s="6" t="s">
        <v>77</v>
      </c>
      <c r="C91" s="32">
        <v>10252</v>
      </c>
      <c r="D91" s="32">
        <v>697</v>
      </c>
      <c r="E91" s="33">
        <v>6.7986734295747171</v>
      </c>
    </row>
    <row r="92" spans="2:5" ht="12" customHeight="1" x14ac:dyDescent="0.2">
      <c r="B92" s="6" t="s">
        <v>78</v>
      </c>
      <c r="C92" s="32">
        <v>97421</v>
      </c>
      <c r="D92" s="32">
        <v>53499</v>
      </c>
      <c r="E92" s="33">
        <v>54.915264675993882</v>
      </c>
    </row>
    <row r="93" spans="2:5" ht="12" customHeight="1" x14ac:dyDescent="0.2">
      <c r="B93" s="6" t="s">
        <v>86</v>
      </c>
      <c r="C93" s="22">
        <v>14269</v>
      </c>
      <c r="D93" s="22">
        <v>14269</v>
      </c>
      <c r="E93" s="23">
        <v>100</v>
      </c>
    </row>
    <row r="94" spans="2:5" ht="12" customHeight="1" x14ac:dyDescent="0.2">
      <c r="B94" s="6" t="s">
        <v>79</v>
      </c>
      <c r="C94" s="32">
        <v>13832</v>
      </c>
      <c r="D94" s="32">
        <v>13832</v>
      </c>
      <c r="E94" s="23">
        <v>100</v>
      </c>
    </row>
    <row r="95" spans="2:5" ht="12" customHeight="1" x14ac:dyDescent="0.2">
      <c r="B95" s="6" t="s">
        <v>80</v>
      </c>
      <c r="C95" s="32">
        <v>437</v>
      </c>
      <c r="D95" s="32">
        <v>437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07ADB4C0-A1DF-462B-870F-416A9C0B4232}"/>
    <hyperlink ref="D4" location="ŞUBAT!A1" display="Şubat" xr:uid="{8E7EE171-2302-471F-8EE5-1023E697D6BA}"/>
    <hyperlink ref="E4" location="MART!A1" display="Mart" xr:uid="{E7032C5D-1693-46AF-9AC2-3DED43F9F68A}"/>
    <hyperlink ref="C5" location="NİSAN!A1" display="Nisan" xr:uid="{7732C845-02E6-445B-BBC0-F46CFE47EEE4}"/>
    <hyperlink ref="D5" location="MAYIS!A1" display="Mayıs" xr:uid="{DF7AC13B-DD73-4108-A74E-0D80F077FBF1}"/>
    <hyperlink ref="E5" location="HAZİRAN!A1" display="Haziran" xr:uid="{F22101FF-5361-4436-8624-E758C98D00E7}"/>
    <hyperlink ref="C6" location="TEMMUZ!A1" display="Temmuz" xr:uid="{E87FA155-D30A-4720-B6FE-C3467BD9FA51}"/>
    <hyperlink ref="D6" location="AĞUSTOS!A1" display="Ağustos" xr:uid="{5A4E4276-E901-4E40-80DB-C9D8CF9CDBF3}"/>
    <hyperlink ref="E6" location="EYLÜL!A1" display="Eylül" xr:uid="{50A8C26B-4A19-4C96-9004-2CD220E8E8AC}"/>
    <hyperlink ref="C7" location="EKİM!A1" display="Ekim" xr:uid="{8BA428D6-7340-45B1-BCE6-AC819514C4E2}"/>
    <hyperlink ref="D7" location="KASIM!A1" display="Kasım" xr:uid="{D40ED847-D37D-4DA3-9B4E-E79EAB0DCB8F}"/>
    <hyperlink ref="E7" location="ARALIK!A1" display="Aralık" xr:uid="{90B315FB-BD5C-4633-9053-D81A48C8246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D3577-6B58-46EE-BE3D-2D91244B6205}">
  <dimension ref="B1:G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7" ht="10.8" thickBot="1" x14ac:dyDescent="0.25"/>
    <row r="2" spans="2:7" ht="28.5" customHeight="1" thickBot="1" x14ac:dyDescent="0.25">
      <c r="B2" s="11" t="s">
        <v>100</v>
      </c>
      <c r="C2" s="12"/>
      <c r="D2" s="12"/>
      <c r="E2" s="13"/>
    </row>
    <row r="3" spans="2:7" ht="16.5" customHeight="1" x14ac:dyDescent="0.2">
      <c r="B3" s="14"/>
      <c r="C3" s="16"/>
      <c r="D3" s="16"/>
      <c r="E3" s="16"/>
    </row>
    <row r="4" spans="2:7" ht="16.5" customHeight="1" x14ac:dyDescent="0.2">
      <c r="B4" s="14"/>
      <c r="C4" s="17" t="s">
        <v>94</v>
      </c>
      <c r="D4" s="17" t="s">
        <v>95</v>
      </c>
      <c r="E4" s="18" t="s">
        <v>99</v>
      </c>
    </row>
    <row r="5" spans="2:7" ht="16.5" customHeight="1" x14ac:dyDescent="0.2">
      <c r="B5" s="14"/>
      <c r="C5" s="17" t="s">
        <v>101</v>
      </c>
      <c r="D5" s="17" t="s">
        <v>104</v>
      </c>
      <c r="E5" s="18" t="s">
        <v>106</v>
      </c>
    </row>
    <row r="6" spans="2:7" ht="16.5" customHeight="1" x14ac:dyDescent="0.2">
      <c r="B6" s="14"/>
      <c r="C6" s="17" t="s">
        <v>108</v>
      </c>
      <c r="D6" s="17" t="s">
        <v>110</v>
      </c>
      <c r="E6" s="18" t="s">
        <v>112</v>
      </c>
    </row>
    <row r="7" spans="2:7" ht="16.5" customHeight="1" x14ac:dyDescent="0.2">
      <c r="B7" s="14"/>
      <c r="C7" s="17" t="s">
        <v>114</v>
      </c>
      <c r="D7" s="17" t="s">
        <v>116</v>
      </c>
      <c r="E7" s="17" t="s">
        <v>118</v>
      </c>
    </row>
    <row r="8" spans="2:7" ht="16.5" customHeight="1" x14ac:dyDescent="0.2">
      <c r="B8" s="2"/>
      <c r="C8" s="15"/>
      <c r="D8" s="15"/>
      <c r="E8" s="15"/>
    </row>
    <row r="9" spans="2:7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7" ht="12" customHeight="1" x14ac:dyDescent="0.2">
      <c r="B10" s="6" t="s">
        <v>3</v>
      </c>
      <c r="C10" s="22">
        <v>27148434</v>
      </c>
      <c r="D10" s="22">
        <v>10215400</v>
      </c>
      <c r="E10" s="23">
        <v>37.627953052467042</v>
      </c>
    </row>
    <row r="11" spans="2:7" ht="12" customHeight="1" x14ac:dyDescent="0.2">
      <c r="B11" s="7" t="s">
        <v>4</v>
      </c>
      <c r="C11" s="24">
        <v>18321862</v>
      </c>
      <c r="D11" s="24">
        <v>9465272</v>
      </c>
      <c r="E11" s="25">
        <v>51.661081171771741</v>
      </c>
      <c r="G11" s="1" t="s">
        <v>97</v>
      </c>
    </row>
    <row r="12" spans="2:7" ht="12" customHeight="1" x14ac:dyDescent="0.2">
      <c r="B12" s="7" t="s">
        <v>5</v>
      </c>
      <c r="C12" s="24">
        <v>8042624</v>
      </c>
      <c r="D12" s="24">
        <v>3523185</v>
      </c>
      <c r="E12" s="25">
        <v>43.806411937198611</v>
      </c>
    </row>
    <row r="13" spans="2:7" ht="12" customHeight="1" x14ac:dyDescent="0.2">
      <c r="B13" s="7" t="s">
        <v>6</v>
      </c>
      <c r="C13" s="26">
        <v>3433520</v>
      </c>
      <c r="D13" s="26">
        <v>2027242</v>
      </c>
      <c r="E13" s="27">
        <v>59.042673408047719</v>
      </c>
    </row>
    <row r="14" spans="2:7" ht="12" customHeight="1" x14ac:dyDescent="0.2">
      <c r="B14" s="8" t="s">
        <v>7</v>
      </c>
      <c r="C14" s="28">
        <v>501032</v>
      </c>
      <c r="D14" s="28">
        <v>132103</v>
      </c>
      <c r="E14" s="29">
        <v>26.366180204058821</v>
      </c>
    </row>
    <row r="15" spans="2:7" ht="12" customHeight="1" x14ac:dyDescent="0.2">
      <c r="B15" s="8" t="s">
        <v>8</v>
      </c>
      <c r="C15" s="28">
        <v>37183</v>
      </c>
      <c r="D15" s="28">
        <v>8911</v>
      </c>
      <c r="E15" s="29">
        <v>23.965252938170671</v>
      </c>
    </row>
    <row r="16" spans="2:7" ht="12" customHeight="1" x14ac:dyDescent="0.2">
      <c r="B16" s="8" t="s">
        <v>9</v>
      </c>
      <c r="C16" s="28">
        <v>2847418</v>
      </c>
      <c r="D16" s="28">
        <v>1860914</v>
      </c>
      <c r="E16" s="29">
        <v>65.354436896865863</v>
      </c>
    </row>
    <row r="17" spans="2:5" ht="12" customHeight="1" x14ac:dyDescent="0.2">
      <c r="B17" s="8" t="s">
        <v>10</v>
      </c>
      <c r="C17" s="28">
        <v>47887</v>
      </c>
      <c r="D17" s="28">
        <v>25314</v>
      </c>
      <c r="E17" s="29">
        <v>52.861945830810029</v>
      </c>
    </row>
    <row r="18" spans="2:5" ht="12" customHeight="1" x14ac:dyDescent="0.2">
      <c r="B18" s="7" t="s">
        <v>11</v>
      </c>
      <c r="C18" s="24">
        <v>4609104</v>
      </c>
      <c r="D18" s="24">
        <v>1495943</v>
      </c>
      <c r="E18" s="25">
        <v>32.456264818498347</v>
      </c>
    </row>
    <row r="19" spans="2:5" ht="12" customHeight="1" x14ac:dyDescent="0.2">
      <c r="B19" s="8" t="s">
        <v>12</v>
      </c>
      <c r="C19" s="28">
        <v>2790704</v>
      </c>
      <c r="D19" s="28">
        <v>73734</v>
      </c>
      <c r="E19" s="29">
        <v>2.6421290111742413</v>
      </c>
    </row>
    <row r="20" spans="2:5" ht="12" customHeight="1" x14ac:dyDescent="0.2">
      <c r="B20" s="8" t="s">
        <v>13</v>
      </c>
      <c r="C20" s="28">
        <v>3369</v>
      </c>
      <c r="D20" s="28">
        <v>227</v>
      </c>
      <c r="E20" s="29">
        <v>6.737904422677353</v>
      </c>
    </row>
    <row r="21" spans="2:5" ht="12" customHeight="1" x14ac:dyDescent="0.2">
      <c r="B21" s="8" t="s">
        <v>14</v>
      </c>
      <c r="C21" s="28">
        <v>1815031</v>
      </c>
      <c r="D21" s="28">
        <v>1421982</v>
      </c>
      <c r="E21" s="29">
        <v>78.344777582311266</v>
      </c>
    </row>
    <row r="22" spans="2:5" s="4" customFormat="1" ht="12" customHeight="1" x14ac:dyDescent="0.2">
      <c r="B22" s="7" t="s">
        <v>15</v>
      </c>
      <c r="C22" s="24">
        <v>918905</v>
      </c>
      <c r="D22" s="24">
        <v>284315</v>
      </c>
      <c r="E22" s="25">
        <v>30.940630424254955</v>
      </c>
    </row>
    <row r="23" spans="2:5" s="4" customFormat="1" ht="12" customHeight="1" x14ac:dyDescent="0.2">
      <c r="B23" s="8" t="s">
        <v>16</v>
      </c>
      <c r="C23" s="30">
        <v>16366</v>
      </c>
      <c r="D23" s="30">
        <v>3985</v>
      </c>
      <c r="E23" s="31">
        <v>24.349260662348769</v>
      </c>
    </row>
    <row r="24" spans="2:5" ht="12" customHeight="1" x14ac:dyDescent="0.2">
      <c r="B24" s="8" t="s">
        <v>17</v>
      </c>
      <c r="C24" s="30">
        <v>902539</v>
      </c>
      <c r="D24" s="30">
        <v>280330</v>
      </c>
      <c r="E24" s="31">
        <v>31.060153633250199</v>
      </c>
    </row>
    <row r="25" spans="2:5" s="4" customFormat="1" ht="12" customHeight="1" x14ac:dyDescent="0.2">
      <c r="B25" s="7" t="s">
        <v>18</v>
      </c>
      <c r="C25" s="24">
        <v>6761880</v>
      </c>
      <c r="D25" s="24">
        <v>3662355</v>
      </c>
      <c r="E25" s="25">
        <v>54.161786367105002</v>
      </c>
    </row>
    <row r="26" spans="2:5" ht="12" customHeight="1" x14ac:dyDescent="0.2">
      <c r="B26" s="7" t="s">
        <v>19</v>
      </c>
      <c r="C26" s="24">
        <v>4559210</v>
      </c>
      <c r="D26" s="24">
        <v>2422459</v>
      </c>
      <c r="E26" s="25">
        <v>53.133305989414836</v>
      </c>
    </row>
    <row r="27" spans="2:5" ht="12" customHeight="1" x14ac:dyDescent="0.2">
      <c r="B27" s="8" t="s">
        <v>20</v>
      </c>
      <c r="C27" s="28">
        <v>4461003</v>
      </c>
      <c r="D27" s="28">
        <v>2360816</v>
      </c>
      <c r="E27" s="29">
        <v>52.921192834884891</v>
      </c>
    </row>
    <row r="28" spans="2:5" ht="12" customHeight="1" x14ac:dyDescent="0.2">
      <c r="B28" s="8" t="s">
        <v>21</v>
      </c>
      <c r="C28" s="28">
        <v>98207</v>
      </c>
      <c r="D28" s="28">
        <v>61643</v>
      </c>
      <c r="E28" s="29">
        <v>62.768438095044147</v>
      </c>
    </row>
    <row r="29" spans="2:5" ht="12" customHeight="1" x14ac:dyDescent="0.2">
      <c r="B29" s="7" t="s">
        <v>22</v>
      </c>
      <c r="C29" s="26">
        <v>1580335</v>
      </c>
      <c r="D29" s="26">
        <v>662854</v>
      </c>
      <c r="E29" s="27">
        <v>41.943891643227545</v>
      </c>
    </row>
    <row r="30" spans="2:5" ht="12" customHeight="1" x14ac:dyDescent="0.2">
      <c r="B30" s="8" t="s">
        <v>23</v>
      </c>
      <c r="C30" s="28">
        <v>1272530</v>
      </c>
      <c r="D30" s="28">
        <v>386302</v>
      </c>
      <c r="E30" s="29">
        <v>30.357005335827054</v>
      </c>
    </row>
    <row r="31" spans="2:5" s="4" customFormat="1" ht="12" customHeight="1" x14ac:dyDescent="0.2">
      <c r="B31" s="8" t="s">
        <v>24</v>
      </c>
      <c r="C31" s="28">
        <v>292477</v>
      </c>
      <c r="D31" s="28">
        <v>267347</v>
      </c>
      <c r="E31" s="29">
        <v>91.407871388177526</v>
      </c>
    </row>
    <row r="32" spans="2:5" ht="12" customHeight="1" x14ac:dyDescent="0.2">
      <c r="B32" s="8" t="s">
        <v>25</v>
      </c>
      <c r="C32" s="28">
        <v>5878</v>
      </c>
      <c r="D32" s="28">
        <v>5238</v>
      </c>
      <c r="E32" s="29">
        <v>89.1119428376999</v>
      </c>
    </row>
    <row r="33" spans="2:6" ht="12" customHeight="1" x14ac:dyDescent="0.2">
      <c r="B33" s="8" t="s">
        <v>26</v>
      </c>
      <c r="C33" s="28">
        <v>4</v>
      </c>
      <c r="D33" s="28">
        <v>0</v>
      </c>
      <c r="E33" s="29">
        <v>0</v>
      </c>
    </row>
    <row r="34" spans="2:6" ht="12" customHeight="1" x14ac:dyDescent="0.2">
      <c r="B34" s="8" t="s">
        <v>27</v>
      </c>
      <c r="C34" s="28">
        <v>17</v>
      </c>
      <c r="D34" s="28">
        <v>0</v>
      </c>
      <c r="E34" s="29">
        <v>0</v>
      </c>
    </row>
    <row r="35" spans="2:6" ht="12" customHeight="1" x14ac:dyDescent="0.2">
      <c r="B35" s="8" t="s">
        <v>28</v>
      </c>
      <c r="C35" s="28">
        <v>9429</v>
      </c>
      <c r="D35" s="28">
        <v>3967</v>
      </c>
      <c r="E35" s="29">
        <v>42.072330045603991</v>
      </c>
    </row>
    <row r="36" spans="2:6" ht="12" customHeight="1" x14ac:dyDescent="0.2">
      <c r="B36" s="8" t="s">
        <v>102</v>
      </c>
      <c r="C36" s="28">
        <v>0</v>
      </c>
      <c r="D36" s="28">
        <v>0</v>
      </c>
      <c r="E36" s="29"/>
    </row>
    <row r="37" spans="2:6" ht="12" customHeight="1" x14ac:dyDescent="0.2">
      <c r="B37" s="7" t="s">
        <v>29</v>
      </c>
      <c r="C37" s="26">
        <v>154235</v>
      </c>
      <c r="D37" s="26">
        <v>138440</v>
      </c>
      <c r="E37" s="27">
        <v>89.759133789347416</v>
      </c>
    </row>
    <row r="38" spans="2:6" ht="12" customHeight="1" x14ac:dyDescent="0.2">
      <c r="B38" s="7" t="s">
        <v>30</v>
      </c>
      <c r="C38" s="26">
        <v>165212</v>
      </c>
      <c r="D38" s="26">
        <v>136140</v>
      </c>
      <c r="E38" s="27">
        <v>82.403215262813831</v>
      </c>
    </row>
    <row r="39" spans="2:6" s="4" customFormat="1" ht="12" customHeight="1" x14ac:dyDescent="0.2">
      <c r="B39" s="7" t="s">
        <v>31</v>
      </c>
      <c r="C39" s="26">
        <v>302888</v>
      </c>
      <c r="D39" s="26">
        <v>302462</v>
      </c>
      <c r="E39" s="27">
        <v>99.859353952616146</v>
      </c>
    </row>
    <row r="40" spans="2:6" ht="12" customHeight="1" x14ac:dyDescent="0.2">
      <c r="B40" s="7" t="s">
        <v>32</v>
      </c>
      <c r="C40" s="24">
        <v>1241537</v>
      </c>
      <c r="D40" s="24">
        <v>1241279</v>
      </c>
      <c r="E40" s="25">
        <v>99.979219306391997</v>
      </c>
    </row>
    <row r="41" spans="2:6" s="4" customFormat="1" ht="12" customHeight="1" x14ac:dyDescent="0.2">
      <c r="B41" s="8" t="s">
        <v>33</v>
      </c>
      <c r="C41" s="30">
        <v>16873</v>
      </c>
      <c r="D41" s="30">
        <v>16615</v>
      </c>
      <c r="E41" s="31">
        <v>98.470929887986728</v>
      </c>
    </row>
    <row r="42" spans="2:6" ht="12" customHeight="1" x14ac:dyDescent="0.2">
      <c r="B42" s="8" t="s">
        <v>34</v>
      </c>
      <c r="C42" s="30">
        <v>1224604</v>
      </c>
      <c r="D42" s="30">
        <v>1224604</v>
      </c>
      <c r="E42" s="31">
        <v>100</v>
      </c>
    </row>
    <row r="43" spans="2:6" s="4" customFormat="1" ht="12" customHeight="1" x14ac:dyDescent="0.2">
      <c r="B43" s="8" t="s">
        <v>35</v>
      </c>
      <c r="C43" s="28">
        <v>60</v>
      </c>
      <c r="D43" s="28">
        <v>60</v>
      </c>
      <c r="E43" s="29">
        <v>100</v>
      </c>
    </row>
    <row r="44" spans="2:6" ht="12" customHeight="1" x14ac:dyDescent="0.2">
      <c r="B44" s="7" t="s">
        <v>36</v>
      </c>
      <c r="C44" s="24">
        <v>594329</v>
      </c>
      <c r="D44" s="24">
        <v>341214</v>
      </c>
      <c r="E44" s="25">
        <v>57.411635642884661</v>
      </c>
    </row>
    <row r="45" spans="2:6" ht="12" customHeight="1" x14ac:dyDescent="0.2">
      <c r="B45" s="7" t="s">
        <v>37</v>
      </c>
      <c r="C45" s="26">
        <v>520947</v>
      </c>
      <c r="D45" s="26">
        <v>412846</v>
      </c>
      <c r="E45" s="27">
        <v>79.249136668413485</v>
      </c>
      <c r="F45" s="5"/>
    </row>
    <row r="46" spans="2:6" ht="12" customHeight="1" x14ac:dyDescent="0.2">
      <c r="B46" s="7" t="s">
        <v>38</v>
      </c>
      <c r="C46" s="26">
        <v>241640</v>
      </c>
      <c r="D46" s="26">
        <v>78</v>
      </c>
      <c r="E46" s="27">
        <v>3.2279423936434369E-2</v>
      </c>
    </row>
    <row r="47" spans="2:6" ht="12" customHeight="1" x14ac:dyDescent="0.2">
      <c r="B47" s="6" t="s">
        <v>84</v>
      </c>
      <c r="C47" s="22">
        <v>235726</v>
      </c>
      <c r="D47" s="22">
        <v>203168</v>
      </c>
      <c r="E47" s="27">
        <v>86.188201556043893</v>
      </c>
    </row>
    <row r="48" spans="2:6" ht="12" customHeight="1" x14ac:dyDescent="0.2">
      <c r="B48" s="6" t="s">
        <v>39</v>
      </c>
      <c r="C48" s="32">
        <v>54876</v>
      </c>
      <c r="D48" s="32">
        <v>52730</v>
      </c>
      <c r="E48" s="33">
        <v>96.089365114075363</v>
      </c>
    </row>
    <row r="49" spans="2:5" ht="12" customHeight="1" x14ac:dyDescent="0.2">
      <c r="B49" s="6" t="s">
        <v>40</v>
      </c>
      <c r="C49" s="32">
        <v>51213</v>
      </c>
      <c r="D49" s="32">
        <v>49865</v>
      </c>
      <c r="E49" s="33">
        <v>97.367855817858754</v>
      </c>
    </row>
    <row r="50" spans="2:5" ht="12" customHeight="1" x14ac:dyDescent="0.2">
      <c r="B50" s="9" t="s">
        <v>41</v>
      </c>
      <c r="C50" s="34">
        <v>5228</v>
      </c>
      <c r="D50" s="34">
        <v>5228</v>
      </c>
      <c r="E50" s="35">
        <v>100</v>
      </c>
    </row>
    <row r="51" spans="2:5" ht="12" customHeight="1" x14ac:dyDescent="0.2">
      <c r="B51" s="9" t="s">
        <v>42</v>
      </c>
      <c r="C51" s="34">
        <v>45985</v>
      </c>
      <c r="D51" s="34">
        <v>44637</v>
      </c>
      <c r="E51" s="35">
        <v>97.06860932912906</v>
      </c>
    </row>
    <row r="52" spans="2:5" ht="12" customHeight="1" x14ac:dyDescent="0.2">
      <c r="B52" s="6" t="s">
        <v>43</v>
      </c>
      <c r="C52" s="32">
        <v>3663</v>
      </c>
      <c r="D52" s="32">
        <v>2865</v>
      </c>
      <c r="E52" s="33">
        <v>78.214578214578211</v>
      </c>
    </row>
    <row r="53" spans="2:5" ht="12" customHeight="1" x14ac:dyDescent="0.2">
      <c r="B53" s="9" t="s">
        <v>87</v>
      </c>
      <c r="C53" s="34">
        <v>0</v>
      </c>
      <c r="D53" s="34">
        <v>0</v>
      </c>
      <c r="E53" s="35"/>
    </row>
    <row r="54" spans="2:5" ht="12" customHeight="1" x14ac:dyDescent="0.2">
      <c r="B54" s="9" t="s">
        <v>88</v>
      </c>
      <c r="C54" s="34">
        <v>3663</v>
      </c>
      <c r="D54" s="34">
        <v>2865</v>
      </c>
      <c r="E54" s="35">
        <v>78.214578214578211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131618</v>
      </c>
      <c r="D58" s="32">
        <v>131618</v>
      </c>
      <c r="E58" s="33">
        <v>100</v>
      </c>
    </row>
    <row r="59" spans="2:5" ht="12" customHeight="1" x14ac:dyDescent="0.2">
      <c r="B59" s="6" t="s">
        <v>48</v>
      </c>
      <c r="C59" s="32">
        <v>131618</v>
      </c>
      <c r="D59" s="32">
        <v>131618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48520</v>
      </c>
      <c r="D61" s="32">
        <v>18108</v>
      </c>
      <c r="E61" s="33">
        <v>37.320692497938992</v>
      </c>
    </row>
    <row r="62" spans="2:5" s="4" customFormat="1" ht="12" customHeight="1" x14ac:dyDescent="0.2">
      <c r="B62" s="6" t="s">
        <v>51</v>
      </c>
      <c r="C62" s="32">
        <v>46793</v>
      </c>
      <c r="D62" s="32">
        <v>16381</v>
      </c>
      <c r="E62" s="33">
        <v>35.007372897655628</v>
      </c>
    </row>
    <row r="63" spans="2:5" ht="12" customHeight="1" x14ac:dyDescent="0.2">
      <c r="B63" s="6" t="s">
        <v>90</v>
      </c>
      <c r="C63" s="32">
        <v>1727</v>
      </c>
      <c r="D63" s="32">
        <v>1727</v>
      </c>
      <c r="E63" s="33">
        <v>100</v>
      </c>
    </row>
    <row r="64" spans="2:5" ht="12" customHeight="1" x14ac:dyDescent="0.2">
      <c r="B64" s="6" t="s">
        <v>52</v>
      </c>
      <c r="C64" s="32">
        <v>712</v>
      </c>
      <c r="D64" s="32">
        <v>712</v>
      </c>
      <c r="E64" s="33">
        <v>100</v>
      </c>
    </row>
    <row r="65" spans="2:5" ht="12" customHeight="1" x14ac:dyDescent="0.2">
      <c r="B65" s="6" t="s">
        <v>85</v>
      </c>
      <c r="C65" s="22">
        <v>10936</v>
      </c>
      <c r="D65" s="22">
        <v>10936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10936</v>
      </c>
      <c r="D67" s="22">
        <v>10936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10936</v>
      </c>
      <c r="D69" s="34">
        <v>10936</v>
      </c>
      <c r="E69" s="35">
        <v>100</v>
      </c>
    </row>
    <row r="70" spans="2:5" ht="12" customHeight="1" x14ac:dyDescent="0.2">
      <c r="B70" s="6" t="s">
        <v>89</v>
      </c>
      <c r="C70" s="22">
        <v>8567055</v>
      </c>
      <c r="D70" s="22">
        <v>523169</v>
      </c>
      <c r="E70" s="23">
        <v>6.1067543047173158</v>
      </c>
    </row>
    <row r="71" spans="2:5" ht="12" customHeight="1" x14ac:dyDescent="0.2">
      <c r="B71" s="6" t="s">
        <v>57</v>
      </c>
      <c r="C71" s="32">
        <v>2893766</v>
      </c>
      <c r="D71" s="32">
        <v>868</v>
      </c>
      <c r="E71" s="33">
        <v>2.9995514495643392E-2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2812122</v>
      </c>
      <c r="D74" s="36">
        <v>2384</v>
      </c>
      <c r="E74" s="37">
        <v>8.4775838317114258E-2</v>
      </c>
    </row>
    <row r="75" spans="2:5" ht="12" customHeight="1" x14ac:dyDescent="0.2">
      <c r="B75" s="6" t="s">
        <v>61</v>
      </c>
      <c r="C75" s="32">
        <v>81644</v>
      </c>
      <c r="D75" s="32">
        <v>-1516</v>
      </c>
      <c r="E75" s="33">
        <v>-1.8568418989760422</v>
      </c>
    </row>
    <row r="76" spans="2:5" ht="12" customHeight="1" x14ac:dyDescent="0.2">
      <c r="B76" s="6" t="s">
        <v>62</v>
      </c>
      <c r="C76" s="32">
        <v>371919</v>
      </c>
      <c r="D76" s="32">
        <v>367438</v>
      </c>
      <c r="E76" s="33">
        <v>98.795167765024104</v>
      </c>
    </row>
    <row r="77" spans="2:5" ht="12" customHeight="1" x14ac:dyDescent="0.2">
      <c r="B77" s="6" t="s">
        <v>63</v>
      </c>
      <c r="C77" s="32">
        <v>106666</v>
      </c>
      <c r="D77" s="32">
        <v>104379</v>
      </c>
      <c r="E77" s="33">
        <v>97.855924099525623</v>
      </c>
    </row>
    <row r="78" spans="2:5" ht="12" customHeight="1" x14ac:dyDescent="0.2">
      <c r="B78" s="6" t="s">
        <v>64</v>
      </c>
      <c r="C78" s="32">
        <v>265253</v>
      </c>
      <c r="D78" s="32">
        <v>263059</v>
      </c>
      <c r="E78" s="33">
        <v>99.172865151383775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>
        <v>4</v>
      </c>
      <c r="D80" s="34">
        <v>0</v>
      </c>
      <c r="E80" s="35">
        <v>0</v>
      </c>
    </row>
    <row r="81" spans="2:5" ht="12" customHeight="1" x14ac:dyDescent="0.2">
      <c r="B81" s="9" t="s">
        <v>67</v>
      </c>
      <c r="C81" s="34">
        <v>1384</v>
      </c>
      <c r="D81" s="34">
        <v>6</v>
      </c>
      <c r="E81" s="35">
        <v>0.43352601156069359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6360</v>
      </c>
      <c r="D84" s="34">
        <v>6222</v>
      </c>
      <c r="E84" s="35">
        <v>97.830188679245282</v>
      </c>
    </row>
    <row r="85" spans="2:5" ht="12" customHeight="1" x14ac:dyDescent="0.2">
      <c r="B85" s="9" t="s">
        <v>71</v>
      </c>
      <c r="C85" s="34">
        <v>237605</v>
      </c>
      <c r="D85" s="34">
        <v>237016</v>
      </c>
      <c r="E85" s="35">
        <v>99.752109593653344</v>
      </c>
    </row>
    <row r="86" spans="2:5" ht="12" customHeight="1" x14ac:dyDescent="0.2">
      <c r="B86" s="9" t="s">
        <v>72</v>
      </c>
      <c r="C86" s="34">
        <v>19900</v>
      </c>
      <c r="D86" s="34">
        <v>19815</v>
      </c>
      <c r="E86" s="35">
        <v>99.572864321608051</v>
      </c>
    </row>
    <row r="87" spans="2:5" ht="12" customHeight="1" x14ac:dyDescent="0.2">
      <c r="B87" s="6" t="s">
        <v>73</v>
      </c>
      <c r="C87" s="32">
        <v>5228343</v>
      </c>
      <c r="D87" s="32">
        <v>107111</v>
      </c>
      <c r="E87" s="33">
        <v>2.0486605412077976</v>
      </c>
    </row>
    <row r="88" spans="2:5" ht="12" customHeight="1" x14ac:dyDescent="0.2">
      <c r="B88" s="6" t="s">
        <v>74</v>
      </c>
      <c r="C88" s="36">
        <v>22615</v>
      </c>
      <c r="D88" s="36">
        <v>5877</v>
      </c>
      <c r="E88" s="37">
        <v>25.987176652664161</v>
      </c>
    </row>
    <row r="89" spans="2:5" ht="12" customHeight="1" x14ac:dyDescent="0.2">
      <c r="B89" s="6" t="s">
        <v>75</v>
      </c>
      <c r="C89" s="32">
        <v>257565</v>
      </c>
      <c r="D89" s="32">
        <v>56046</v>
      </c>
      <c r="E89" s="33">
        <v>21.759944091782657</v>
      </c>
    </row>
    <row r="90" spans="2:5" ht="12" customHeight="1" x14ac:dyDescent="0.2">
      <c r="B90" s="6" t="s">
        <v>76</v>
      </c>
      <c r="C90" s="32">
        <v>4937928</v>
      </c>
      <c r="D90" s="32">
        <v>44846</v>
      </c>
      <c r="E90" s="33">
        <v>0.90819469218668225</v>
      </c>
    </row>
    <row r="91" spans="2:5" ht="12" customHeight="1" x14ac:dyDescent="0.2">
      <c r="B91" s="6" t="s">
        <v>77</v>
      </c>
      <c r="C91" s="32">
        <v>10235</v>
      </c>
      <c r="D91" s="32">
        <v>342</v>
      </c>
      <c r="E91" s="33">
        <v>3.341475329750855</v>
      </c>
    </row>
    <row r="92" spans="2:5" ht="12" customHeight="1" x14ac:dyDescent="0.2">
      <c r="B92" s="6" t="s">
        <v>78</v>
      </c>
      <c r="C92" s="32">
        <v>73027</v>
      </c>
      <c r="D92" s="32">
        <v>47752</v>
      </c>
      <c r="E92" s="33">
        <v>65.389513467621569</v>
      </c>
    </row>
    <row r="93" spans="2:5" ht="12" customHeight="1" x14ac:dyDescent="0.2">
      <c r="B93" s="6" t="s">
        <v>86</v>
      </c>
      <c r="C93" s="22">
        <v>12855</v>
      </c>
      <c r="D93" s="22">
        <v>12855</v>
      </c>
      <c r="E93" s="23">
        <v>100</v>
      </c>
    </row>
    <row r="94" spans="2:5" ht="12" customHeight="1" x14ac:dyDescent="0.2">
      <c r="B94" s="6" t="s">
        <v>79</v>
      </c>
      <c r="C94" s="32">
        <v>12472</v>
      </c>
      <c r="D94" s="32">
        <v>12472</v>
      </c>
      <c r="E94" s="23">
        <v>100</v>
      </c>
    </row>
    <row r="95" spans="2:5" ht="12" customHeight="1" x14ac:dyDescent="0.2">
      <c r="B95" s="6" t="s">
        <v>80</v>
      </c>
      <c r="C95" s="32">
        <v>383</v>
      </c>
      <c r="D95" s="32">
        <v>383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00B33FBD-8B69-4ADF-9CC1-7EE88C28FCF6}"/>
    <hyperlink ref="D4" location="ŞUBAT!A1" display="Şubat" xr:uid="{78CCA963-37A5-44B7-90F3-867D8453230D}"/>
    <hyperlink ref="E4" location="MART!A1" display="Mart" xr:uid="{245E5C3E-9C09-4F52-AA6C-FCB96D217784}"/>
    <hyperlink ref="C5" location="NİSAN!A1" display="Nisan" xr:uid="{4763E8FA-D15F-4708-9AF5-37F95019C014}"/>
    <hyperlink ref="D5" location="MAYIS!A1" display="Mayıs" xr:uid="{E7308F68-A49C-4D9F-9FEB-E2521A28BE1A}"/>
    <hyperlink ref="E5" location="HAZİRAN!A1" display="Haziran" xr:uid="{49D3E27D-B965-4243-9B39-C6A31ADA181D}"/>
    <hyperlink ref="C6" location="TEMMUZ!A1" display="Temmuz" xr:uid="{AA7B96FB-CA7F-449B-934D-9A2B46C39631}"/>
    <hyperlink ref="D6" location="AĞUSTOS!A1" display="Ağustos" xr:uid="{12394DE3-BE1A-4AE7-A36C-03EAFE0FF195}"/>
    <hyperlink ref="E6" location="EYLÜL!A1" display="Eylül" xr:uid="{AF887D50-B194-4495-9C7C-9595EA4C1441}"/>
    <hyperlink ref="C7" location="EKİM!A1" display="Ekim" xr:uid="{B68A5011-DBA2-4267-9120-8D0B8882D268}"/>
    <hyperlink ref="D7" location="KASIM!A1" display="Kasım" xr:uid="{15917DCC-94B5-4FF6-817A-46F21E1555B1}"/>
    <hyperlink ref="E7" location="ARALIK!A1" display="Aralık" xr:uid="{D87A60AD-5A67-4A34-8D66-F66BEA851F5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2025-07-31T11:30:39Z</dcterms:modified>
</cp:coreProperties>
</file>