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91754191-16ED-46A3-8E8F-AA0A63AB7491}" xr6:coauthVersionLast="47" xr6:coauthVersionMax="47" xr10:uidLastSave="{00000000-0000-0000-0000-000000000000}"/>
  <bookViews>
    <workbookView xWindow="-108" yWindow="-108" windowWidth="23256" windowHeight="12456" tabRatio="674" xr2:uid="{1FED8CA0-A0A0-4726-BB16-F8AACBD95A1F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E93" i="25"/>
  <c r="C92" i="25"/>
  <c r="E91" i="25"/>
  <c r="E89" i="25"/>
  <c r="E88" i="25"/>
  <c r="E87" i="25"/>
  <c r="D86" i="25"/>
  <c r="E86" i="25"/>
  <c r="C86" i="25"/>
  <c r="E85" i="25"/>
  <c r="D77" i="25"/>
  <c r="C77" i="25"/>
  <c r="E77" i="25" s="1"/>
  <c r="E76" i="25"/>
  <c r="D75" i="25"/>
  <c r="C75" i="25"/>
  <c r="E75" i="25" s="1"/>
  <c r="C69" i="25"/>
  <c r="E74" i="25"/>
  <c r="E73" i="25"/>
  <c r="D70" i="25"/>
  <c r="D69" i="25" s="1"/>
  <c r="E69" i="25" s="1"/>
  <c r="C70" i="25"/>
  <c r="E68" i="25"/>
  <c r="D66" i="25"/>
  <c r="D64" i="25"/>
  <c r="C66" i="25"/>
  <c r="C64" i="25"/>
  <c r="E64" i="25" s="1"/>
  <c r="E62" i="25"/>
  <c r="E61" i="25"/>
  <c r="D60" i="25"/>
  <c r="E60" i="25" s="1"/>
  <c r="C60" i="25"/>
  <c r="E58" i="25"/>
  <c r="D57" i="25"/>
  <c r="C57" i="25"/>
  <c r="E57" i="25" s="1"/>
  <c r="D54" i="25"/>
  <c r="C54" i="25"/>
  <c r="C46" i="25" s="1"/>
  <c r="E53" i="25"/>
  <c r="D51" i="25"/>
  <c r="D47" i="25" s="1"/>
  <c r="E51" i="25"/>
  <c r="C51" i="25"/>
  <c r="E50" i="25"/>
  <c r="D48" i="25"/>
  <c r="C48" i="25"/>
  <c r="E48" i="25" s="1"/>
  <c r="C47" i="25"/>
  <c r="E45" i="25"/>
  <c r="E44" i="25"/>
  <c r="E43" i="25"/>
  <c r="D39" i="25"/>
  <c r="C39" i="25"/>
  <c r="E36" i="25"/>
  <c r="E35" i="25"/>
  <c r="E30" i="25"/>
  <c r="D29" i="25"/>
  <c r="E29" i="25" s="1"/>
  <c r="C29" i="25"/>
  <c r="E28" i="25"/>
  <c r="E27" i="25"/>
  <c r="D26" i="25"/>
  <c r="E26" i="25" s="1"/>
  <c r="D25" i="25"/>
  <c r="C26" i="25"/>
  <c r="C25" i="25"/>
  <c r="E25" i="25" s="1"/>
  <c r="E24" i="25"/>
  <c r="E23" i="25"/>
  <c r="D22" i="25"/>
  <c r="C22" i="25"/>
  <c r="E22" i="25"/>
  <c r="E21" i="25"/>
  <c r="E19" i="25"/>
  <c r="D18" i="25"/>
  <c r="D12" i="25" s="1"/>
  <c r="C18" i="25"/>
  <c r="C12" i="25" s="1"/>
  <c r="C11" i="25" s="1"/>
  <c r="C10" i="25" s="1"/>
  <c r="E17" i="25"/>
  <c r="E16" i="25"/>
  <c r="E15" i="25"/>
  <c r="E14" i="25"/>
  <c r="D13" i="25"/>
  <c r="C13" i="25"/>
  <c r="E66" i="25"/>
  <c r="E13" i="25"/>
  <c r="D11" i="25" l="1"/>
  <c r="E12" i="25"/>
  <c r="E47" i="25"/>
  <c r="D46" i="25"/>
  <c r="E46" i="25" s="1"/>
  <c r="E18" i="25"/>
  <c r="E70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<sst xmlns="http://schemas.openxmlformats.org/spreadsheetml/2006/main" count="1281" uniqueCount="118">
  <si>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</si>
  <si>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</si>
  <si>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</si>
  <si>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</si>
  <si>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</si>
  <si>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</si>
  <si>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</si>
  <si>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</si>
  <si>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</si>
  <si>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</si>
  <si>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</si>
  <si>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</si>
  <si>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</si>
  <si>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</si>
  <si>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</si>
  <si>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</si>
  <si>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</si>
  <si>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</si>
  <si>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</si>
  <si>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</si>
  <si>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</si>
  <si>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</si>
  <si>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</si>
  <si>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</si>
  <si>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</si>
  <si>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</si>
  <si>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</si>
  <si>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</si>
  <si>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</si>
  <si>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</si>
  <si>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</si>
  <si>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</si>
  <si>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</si>
  <si>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</si>
  <si>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</si>
  <si>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</si>
  <si>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</si>
  <si>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</si>
  <si>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</si>
  <si>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</si>
  <si>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</si>
  <si>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</si>
  <si>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</si>
  <si>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</si>
  <si>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</si>
  <si>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</si>
  <si>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</si>
  <si>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</si>
  <si>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</si>
  <si>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</si>
  <si>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</si>
  <si>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</si>
  <si>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</si>
  <si>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</si>
  <si>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</si>
  <si>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</si>
  <si>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</si>
  <si>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</si>
  <si>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</si>
  <si>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</si>
  <si>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</si>
  <si>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</si>
  <si>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</si>
  <si>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</si>
  <si>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</si>
  <si>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</si>
  <si>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</si>
  <si>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</si>
  <si>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</si>
  <si>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</si>
  <si>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</si>
  <si>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</si>
  <si>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</si>
  <si>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</si>
  <si>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</si>
  <si>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</si>
  <si>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</si>
  <si>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</si>
  <si>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</si>
  <si>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</si>
  <si>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</si>
  <si>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</si>
  <si>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</si>
  <si>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</si>
  <si>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</si>
  <si>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</si>
  <si>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</si>
  <si>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</si>
  <si>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</si>
  <si>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</si>
  <si>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</si>
  <si>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</si>
  <si>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</si>
  <si>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YOZGAT İLİ GENEL  BÜTÇE GELİRLERİNİN TAHSİLATI, TAHAKKUKU VE TAHSİLATIN TAHAKKUKA  ORANI (KÜMÜLATİF) OCAK 2011</t>
  </si>
  <si>
    <t>Ocak</t>
  </si>
  <si>
    <t>Şubat</t>
  </si>
  <si>
    <t>YOZGAT İLİ GENEL  BÜTÇE GELİRLERİNİN TAHSİLATI, TAHAKKUKU VE TAHSİLATIN TAHAKKUKA  ORANI (KÜMÜLATİF) ŞUBAT 2011</t>
  </si>
  <si>
    <t>YOZGAT İLİ GENEL  BÜTÇE GELİRLERİNİN TAHSİLATI, TAHAKKUKU VE TAHSİLATIN TAHAKKUKA  ORANI (KÜMÜLATİF) MART 2011</t>
  </si>
  <si>
    <t>Mart</t>
  </si>
  <si>
    <t>YOZGAT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</si>
  <si>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</si>
  <si>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</si>
  <si>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YOZGAT İLİ GENEL  BÜTÇE GELİRLERİNİN TAHSİLATI, TAHAKKUKU VE TAHSİLATIN TAHAKKUKA  ORANI (KÜMÜLATİF) MAYIS 2011</t>
  </si>
  <si>
    <t>Mayıs</t>
  </si>
  <si>
    <t>YOZGAT İLİ GENEL  BÜTÇE GELİRLERİNİN TAHSİLATI, TAHAKKUKU VE TAHSİLATIN TAHAKKUKA  ORANI (KÜMÜLATİF) HAZİRAN 2011</t>
  </si>
  <si>
    <t>Haziran</t>
  </si>
  <si>
    <t>YOZGAT İLİ GENEL  BÜTÇE GELİRLERİNİN TAHSİLATI, TAHAKKUKU VE TAHSİLATIN TAHAKKUKA  ORANI (KÜMÜLATİF) TEMMUZ 2011</t>
  </si>
  <si>
    <t>Temmuz</t>
  </si>
  <si>
    <t>YOZGAT İLİ GENEL  BÜTÇE GELİRLERİNİN TAHSİLATI, TAHAKKUKU VE TAHSİLATIN TAHAKKUKA  ORANI (KÜMÜLATİF) AĞUSTOS 2011</t>
  </si>
  <si>
    <t>Ağustos</t>
  </si>
  <si>
    <t>YOZGAT İLİ GENEL  BÜTÇE GELİRLERİNİN TAHSİLATI, TAHAKKUKU VE TAHSİLATIN TAHAKKUKA  ORANI (KÜMÜLATİF) EYLÜL 2011</t>
  </si>
  <si>
    <t>Eylül</t>
  </si>
  <si>
    <t>YOZGAT İLİ GENEL  BÜTÇE GELİRLERİNİN TAHSİLATI, TAHAKKUKU VE TAHSİLATIN TAHAKKUKA  ORANI (KÜMÜLATİF) EKİM 2011</t>
  </si>
  <si>
    <t>Ekim</t>
  </si>
  <si>
    <t>YOZGAT İLİ GENEL  BÜTÇE GELİRLERİNİN TAHSİLATI, TAHAKKUKU VE TAHSİLATIN TAHAKKUKA  ORANI (KÜMÜLATİF) KASIM 2011</t>
  </si>
  <si>
    <t>Kasım</t>
  </si>
  <si>
    <t>YOZGAT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</si>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</sst>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9F141325-CA34-43FF-8A26-6EC46E7A2C91}"/>
    <cellStyle name="Normal_genelgelirtahk_tahs" xfId="3" xr:uid="{FB238D81-A38E-4F4A-BC0A-C7F0D7993A7C}"/>
    <cellStyle name="Virgül [0]_29dan32ye" xfId="4" xr:uid="{F597C7C9-7442-4CA2-9F8F-A95B991EB5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98C0-5123-4916-BA41-EC680A95C9CA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406372</v>
      </c>
      <c r="D10" s="22">
        <v>234801</v>
      </c>
      <c r="E10" s="23">
        <v>57.779817507111709</v>
      </c>
    </row>
    <row r="11" spans="2:5" ht="12" customHeight="1" x14ac:dyDescent="0.2">
      <c r="B11" s="7" t="s">
        <v>4</v>
      </c>
      <c r="C11" s="24">
        <v>312168</v>
      </c>
      <c r="D11" s="24">
        <v>199259</v>
      </c>
      <c r="E11" s="25">
        <v>63.83069372901771</v>
      </c>
    </row>
    <row r="12" spans="2:5" ht="12" customHeight="1" x14ac:dyDescent="0.2">
      <c r="B12" s="7" t="s">
        <v>5</v>
      </c>
      <c r="C12" s="24">
        <v>150583</v>
      </c>
      <c r="D12" s="24">
        <v>107056</v>
      </c>
      <c r="E12" s="25">
        <v>71.094346639394885</v>
      </c>
    </row>
    <row r="13" spans="2:5" ht="12" customHeight="1" x14ac:dyDescent="0.2">
      <c r="B13" s="7" t="s">
        <v>6</v>
      </c>
      <c r="C13" s="26">
        <v>133282</v>
      </c>
      <c r="D13" s="26">
        <v>95562</v>
      </c>
      <c r="E13" s="27">
        <v>71.699104155099718</v>
      </c>
    </row>
    <row r="14" spans="2:5" ht="12" customHeight="1" x14ac:dyDescent="0.2">
      <c r="B14" s="8" t="s">
        <v>7</v>
      </c>
      <c r="C14" s="28">
        <v>9576</v>
      </c>
      <c r="D14" s="28">
        <v>4468</v>
      </c>
      <c r="E14" s="29">
        <v>46.65831244778613</v>
      </c>
    </row>
    <row r="15" spans="2:5" ht="12" customHeight="1" x14ac:dyDescent="0.2">
      <c r="B15" s="8" t="s">
        <v>8</v>
      </c>
      <c r="C15" s="28">
        <v>2456</v>
      </c>
      <c r="D15" s="28">
        <v>1382</v>
      </c>
      <c r="E15" s="29">
        <v>56.270358306188925</v>
      </c>
    </row>
    <row r="16" spans="2:5" ht="12" customHeight="1" x14ac:dyDescent="0.2">
      <c r="B16" s="8" t="s">
        <v>9</v>
      </c>
      <c r="C16" s="28">
        <v>114770</v>
      </c>
      <c r="D16" s="28">
        <v>85543</v>
      </c>
      <c r="E16" s="29">
        <v>74.534285963230801</v>
      </c>
    </row>
    <row r="17" spans="2:5" ht="12" customHeight="1" x14ac:dyDescent="0.2">
      <c r="B17" s="8" t="s">
        <v>10</v>
      </c>
      <c r="C17" s="28">
        <v>6480</v>
      </c>
      <c r="D17" s="28">
        <v>4169</v>
      </c>
      <c r="E17" s="29">
        <v>64.336419753086417</v>
      </c>
    </row>
    <row r="18" spans="2:5" ht="12" customHeight="1" x14ac:dyDescent="0.2">
      <c r="B18" s="7" t="s">
        <v>11</v>
      </c>
      <c r="C18" s="24">
        <v>17301</v>
      </c>
      <c r="D18" s="24">
        <v>11494</v>
      </c>
      <c r="E18" s="25">
        <v>66.435466158025548</v>
      </c>
    </row>
    <row r="19" spans="2:5" ht="12" customHeight="1" x14ac:dyDescent="0.2">
      <c r="B19" s="8" t="s">
        <v>12</v>
      </c>
      <c r="C19" s="28">
        <v>6217</v>
      </c>
      <c r="D19" s="28">
        <v>1715</v>
      </c>
      <c r="E19" s="29">
        <v>27.585652243847512</v>
      </c>
    </row>
    <row r="20" spans="2:5" ht="12" customHeight="1" x14ac:dyDescent="0.2">
      <c r="B20" s="8" t="s">
        <v>13</v>
      </c>
      <c r="C20" s="28">
        <v>54</v>
      </c>
      <c r="D20" s="28">
        <v>54</v>
      </c>
      <c r="E20" s="29">
        <v>100</v>
      </c>
    </row>
    <row r="21" spans="2:5" ht="12" customHeight="1" x14ac:dyDescent="0.2">
      <c r="B21" s="8" t="s">
        <v>14</v>
      </c>
      <c r="C21" s="28">
        <v>11030</v>
      </c>
      <c r="D21" s="28">
        <v>9725</v>
      </c>
      <c r="E21" s="29">
        <v>88.168631006346331</v>
      </c>
    </row>
    <row r="22" spans="2:5" s="4" customFormat="1" ht="12" customHeight="1" x14ac:dyDescent="0.2">
      <c r="B22" s="7" t="s">
        <v>15</v>
      </c>
      <c r="C22" s="24">
        <v>27653</v>
      </c>
      <c r="D22" s="24">
        <v>17069</v>
      </c>
      <c r="E22" s="25">
        <v>61.725671717354359</v>
      </c>
    </row>
    <row r="23" spans="2:5" s="4" customFormat="1" ht="12" customHeight="1" x14ac:dyDescent="0.2">
      <c r="B23" s="8" t="s">
        <v>16</v>
      </c>
      <c r="C23" s="30">
        <v>167</v>
      </c>
      <c r="D23" s="30">
        <v>134</v>
      </c>
      <c r="E23" s="31">
        <v>80.23952095808383</v>
      </c>
    </row>
    <row r="24" spans="2:5" ht="12" customHeight="1" x14ac:dyDescent="0.2">
      <c r="B24" s="8" t="s">
        <v>17</v>
      </c>
      <c r="C24" s="30">
        <v>27486</v>
      </c>
      <c r="D24" s="30">
        <v>16935</v>
      </c>
      <c r="E24" s="31">
        <v>61.613184894127912</v>
      </c>
    </row>
    <row r="25" spans="2:5" s="4" customFormat="1" ht="12" customHeight="1" x14ac:dyDescent="0.2">
      <c r="B25" s="7" t="s">
        <v>18</v>
      </c>
      <c r="C25" s="24">
        <v>86184</v>
      </c>
      <c r="D25" s="24">
        <v>38284</v>
      </c>
      <c r="E25" s="25">
        <v>44.421238280887401</v>
      </c>
    </row>
    <row r="26" spans="2:5" ht="12" customHeight="1" x14ac:dyDescent="0.2">
      <c r="B26" s="7" t="s">
        <v>19</v>
      </c>
      <c r="C26" s="24">
        <v>74088</v>
      </c>
      <c r="D26" s="24">
        <v>30403</v>
      </c>
      <c r="E26" s="25">
        <v>41.036335168988231</v>
      </c>
    </row>
    <row r="27" spans="2:5" ht="12" customHeight="1" x14ac:dyDescent="0.2">
      <c r="B27" s="8" t="s">
        <v>20</v>
      </c>
      <c r="C27" s="28">
        <v>70718</v>
      </c>
      <c r="D27" s="28">
        <v>27623</v>
      </c>
      <c r="E27" s="29">
        <v>39.060776605673233</v>
      </c>
    </row>
    <row r="28" spans="2:5" ht="12" customHeight="1" x14ac:dyDescent="0.2">
      <c r="B28" s="8" t="s">
        <v>21</v>
      </c>
      <c r="C28" s="28">
        <v>3370</v>
      </c>
      <c r="D28" s="28">
        <v>2780</v>
      </c>
      <c r="E28" s="29">
        <v>82.492581602373889</v>
      </c>
    </row>
    <row r="29" spans="2:5" ht="12" customHeight="1" x14ac:dyDescent="0.2">
      <c r="B29" s="7" t="s">
        <v>22</v>
      </c>
      <c r="C29" s="26">
        <v>4219</v>
      </c>
      <c r="D29" s="26">
        <v>892</v>
      </c>
      <c r="E29" s="27">
        <v>21.142450817729319</v>
      </c>
    </row>
    <row r="30" spans="2:5" ht="12" customHeight="1" x14ac:dyDescent="0.2">
      <c r="B30" s="8" t="s">
        <v>23</v>
      </c>
      <c r="C30" s="28">
        <v>3526</v>
      </c>
      <c r="D30" s="28">
        <v>199</v>
      </c>
      <c r="E30" s="29">
        <v>5.6437889960294951</v>
      </c>
    </row>
    <row r="31" spans="2:5" s="4" customFormat="1" ht="12" customHeight="1" x14ac:dyDescent="0.2">
      <c r="B31" s="8" t="s">
        <v>24</v>
      </c>
      <c r="C31" s="28">
        <v>709</v>
      </c>
      <c r="D31" s="28">
        <v>709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7877</v>
      </c>
      <c r="D37" s="26">
        <v>6989</v>
      </c>
      <c r="E37" s="27">
        <v>88.726672591087976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25979</v>
      </c>
      <c r="D44" s="24">
        <v>18403</v>
      </c>
      <c r="E44" s="25">
        <v>70.837984525963279</v>
      </c>
    </row>
    <row r="45" spans="2:6" ht="12" customHeight="1" x14ac:dyDescent="0.2">
      <c r="B45" s="7" t="s">
        <v>37</v>
      </c>
      <c r="C45" s="26">
        <v>21632</v>
      </c>
      <c r="D45" s="26">
        <v>18430</v>
      </c>
      <c r="E45" s="27">
        <v>85.197855029585796</v>
      </c>
      <c r="F45" s="5"/>
    </row>
    <row r="46" spans="2:6" ht="12" customHeight="1" x14ac:dyDescent="0.2">
      <c r="B46" s="7" t="s">
        <v>38</v>
      </c>
      <c r="C46" s="26">
        <v>137</v>
      </c>
      <c r="D46" s="26">
        <v>17</v>
      </c>
      <c r="E46" s="27">
        <v>12.408759124087592</v>
      </c>
    </row>
    <row r="47" spans="2:6" ht="12" customHeight="1" x14ac:dyDescent="0.2">
      <c r="B47" s="6" t="s">
        <v>84</v>
      </c>
      <c r="C47" s="22">
        <v>11952</v>
      </c>
      <c r="D47" s="22">
        <v>10221</v>
      </c>
      <c r="E47" s="27">
        <v>85.517068273092363</v>
      </c>
    </row>
    <row r="48" spans="2:6" ht="12" customHeight="1" x14ac:dyDescent="0.2">
      <c r="B48" s="6" t="s">
        <v>39</v>
      </c>
      <c r="C48" s="32">
        <v>6155</v>
      </c>
      <c r="D48" s="32">
        <v>5852</v>
      </c>
      <c r="E48" s="33">
        <v>95.077173030056855</v>
      </c>
    </row>
    <row r="49" spans="2:5" ht="12" customHeight="1" x14ac:dyDescent="0.2">
      <c r="B49" s="6" t="s">
        <v>40</v>
      </c>
      <c r="C49" s="32">
        <v>5781</v>
      </c>
      <c r="D49" s="32">
        <v>5670</v>
      </c>
      <c r="E49" s="33">
        <v>98.079916969382467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5780</v>
      </c>
      <c r="D51" s="34">
        <v>5669</v>
      </c>
      <c r="E51" s="35">
        <v>98.079584775086502</v>
      </c>
    </row>
    <row r="52" spans="2:5" ht="12" customHeight="1" x14ac:dyDescent="0.2">
      <c r="B52" s="6" t="s">
        <v>43</v>
      </c>
      <c r="C52" s="32">
        <v>374</v>
      </c>
      <c r="D52" s="32">
        <v>182</v>
      </c>
      <c r="E52" s="33">
        <v>48.663101604278076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374</v>
      </c>
      <c r="D54" s="34">
        <v>182</v>
      </c>
      <c r="E54" s="35">
        <v>48.663101604278076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1623</v>
      </c>
      <c r="D58" s="32">
        <v>1623</v>
      </c>
      <c r="E58" s="33">
        <v>100</v>
      </c>
    </row>
    <row r="59" spans="2:5" ht="12" customHeight="1" x14ac:dyDescent="0.2">
      <c r="B59" s="6" t="s">
        <v>48</v>
      </c>
      <c r="C59" s="32">
        <v>1623</v>
      </c>
      <c r="D59" s="32">
        <v>1623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4174</v>
      </c>
      <c r="D61" s="32">
        <v>2746</v>
      </c>
      <c r="E61" s="33">
        <v>65.788212745567805</v>
      </c>
    </row>
    <row r="62" spans="2:5" s="4" customFormat="1" ht="12" customHeight="1" x14ac:dyDescent="0.2">
      <c r="B62" s="6" t="s">
        <v>51</v>
      </c>
      <c r="C62" s="32">
        <v>4145</v>
      </c>
      <c r="D62" s="32">
        <v>2717</v>
      </c>
      <c r="E62" s="33">
        <v>65.548854041013271</v>
      </c>
    </row>
    <row r="63" spans="2:5" ht="12" customHeight="1" x14ac:dyDescent="0.2">
      <c r="B63" s="6" t="s">
        <v>90</v>
      </c>
      <c r="C63" s="32">
        <v>29</v>
      </c>
      <c r="D63" s="32">
        <v>29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>
        <v>0</v>
      </c>
      <c r="D66" s="32">
        <v>0</v>
      </c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81266</v>
      </c>
      <c r="D70" s="22">
        <v>24335</v>
      </c>
      <c r="E70" s="23">
        <v>29.944872394359262</v>
      </c>
    </row>
    <row r="71" spans="2:5" ht="12" customHeight="1" x14ac:dyDescent="0.2">
      <c r="B71" s="6" t="s">
        <v>57</v>
      </c>
      <c r="C71" s="32">
        <v>9575</v>
      </c>
      <c r="D71" s="32">
        <v>173</v>
      </c>
      <c r="E71" s="33">
        <v>1.8067885117493472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9342</v>
      </c>
      <c r="D74" s="36">
        <v>217</v>
      </c>
      <c r="E74" s="37">
        <v>2.3228430742881607</v>
      </c>
    </row>
    <row r="75" spans="2:5" ht="12" customHeight="1" x14ac:dyDescent="0.2">
      <c r="B75" s="6" t="s">
        <v>61</v>
      </c>
      <c r="C75" s="32">
        <v>233</v>
      </c>
      <c r="D75" s="32">
        <v>-44</v>
      </c>
      <c r="E75" s="33">
        <v>-18.884120171673821</v>
      </c>
    </row>
    <row r="76" spans="2:5" ht="12" customHeight="1" x14ac:dyDescent="0.2">
      <c r="B76" s="6" t="s">
        <v>62</v>
      </c>
      <c r="C76" s="32">
        <v>1096</v>
      </c>
      <c r="D76" s="32">
        <v>988</v>
      </c>
      <c r="E76" s="33">
        <v>90.145985401459853</v>
      </c>
    </row>
    <row r="77" spans="2:5" ht="12" customHeight="1" x14ac:dyDescent="0.2">
      <c r="B77" s="6" t="s">
        <v>63</v>
      </c>
      <c r="C77" s="32">
        <v>330</v>
      </c>
      <c r="D77" s="32">
        <v>239</v>
      </c>
      <c r="E77" s="33">
        <v>72.424242424242422</v>
      </c>
    </row>
    <row r="78" spans="2:5" ht="12" customHeight="1" x14ac:dyDescent="0.2">
      <c r="B78" s="6" t="s">
        <v>64</v>
      </c>
      <c r="C78" s="32">
        <v>766</v>
      </c>
      <c r="D78" s="32">
        <v>749</v>
      </c>
      <c r="E78" s="33">
        <v>97.780678851174926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4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762</v>
      </c>
      <c r="D86" s="34">
        <v>745</v>
      </c>
      <c r="E86" s="35">
        <v>97.769028871391072</v>
      </c>
    </row>
    <row r="87" spans="2:5" ht="12" customHeight="1" x14ac:dyDescent="0.2">
      <c r="B87" s="6" t="s">
        <v>73</v>
      </c>
      <c r="C87" s="32">
        <v>61845</v>
      </c>
      <c r="D87" s="32">
        <v>15190</v>
      </c>
      <c r="E87" s="33">
        <v>24.561403508771928</v>
      </c>
    </row>
    <row r="88" spans="2:5" ht="12" customHeight="1" x14ac:dyDescent="0.2">
      <c r="B88" s="6" t="s">
        <v>74</v>
      </c>
      <c r="C88" s="36">
        <v>1443</v>
      </c>
      <c r="D88" s="36">
        <v>890</v>
      </c>
      <c r="E88" s="37">
        <v>61.677061677061673</v>
      </c>
    </row>
    <row r="89" spans="2:5" ht="12" customHeight="1" x14ac:dyDescent="0.2">
      <c r="B89" s="6" t="s">
        <v>75</v>
      </c>
      <c r="C89" s="32">
        <v>12577</v>
      </c>
      <c r="D89" s="32">
        <v>3599</v>
      </c>
      <c r="E89" s="33">
        <v>28.615727120935041</v>
      </c>
    </row>
    <row r="90" spans="2:5" ht="12" customHeight="1" x14ac:dyDescent="0.2">
      <c r="B90" s="6" t="s">
        <v>76</v>
      </c>
      <c r="C90" s="32">
        <v>47817</v>
      </c>
      <c r="D90" s="32">
        <v>10693</v>
      </c>
      <c r="E90" s="33">
        <v>22.3623397536441</v>
      </c>
    </row>
    <row r="91" spans="2:5" ht="12" customHeight="1" x14ac:dyDescent="0.2">
      <c r="B91" s="6" t="s">
        <v>77</v>
      </c>
      <c r="C91" s="32">
        <v>8</v>
      </c>
      <c r="D91" s="32">
        <v>8</v>
      </c>
      <c r="E91" s="33">
        <v>100</v>
      </c>
    </row>
    <row r="92" spans="2:5" ht="12" customHeight="1" x14ac:dyDescent="0.2">
      <c r="B92" s="6" t="s">
        <v>78</v>
      </c>
      <c r="C92" s="32">
        <v>8750</v>
      </c>
      <c r="D92" s="32">
        <v>7984</v>
      </c>
      <c r="E92" s="33">
        <v>91.245714285714286</v>
      </c>
    </row>
    <row r="93" spans="2:5" ht="12" customHeight="1" x14ac:dyDescent="0.2">
      <c r="B93" s="6" t="s">
        <v>86</v>
      </c>
      <c r="C93" s="22">
        <v>985</v>
      </c>
      <c r="D93" s="22">
        <v>985</v>
      </c>
      <c r="E93" s="23">
        <v>100</v>
      </c>
    </row>
    <row r="94" spans="2:5" ht="12" customHeight="1" x14ac:dyDescent="0.2">
      <c r="B94" s="6" t="s">
        <v>79</v>
      </c>
      <c r="C94" s="32">
        <v>978</v>
      </c>
      <c r="D94" s="32">
        <v>978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C112D55-A5B8-4075-BA49-CD2BC9BD780E}"/>
    <hyperlink ref="D4" location="ŞUBAT!A1" display="Şubat" xr:uid="{E79F965B-A8D2-461B-A0C2-EEC8419A4F1E}"/>
    <hyperlink ref="E4" location="MART!A1" display="Mart" xr:uid="{31F9E714-607C-46BA-8B7C-91BD086090D9}"/>
    <hyperlink ref="C5" location="NİSAN!A1" display="Nisan" xr:uid="{8999D1DB-B8F9-423E-8415-6E9AC6FD8521}"/>
    <hyperlink ref="D5" location="MAYIS!A1" display="Mayıs" xr:uid="{C593DED7-BEF9-43B4-B86C-B2C199A9DEB5}"/>
    <hyperlink ref="E5" location="HAZİRAN!A1" display="Haziran" xr:uid="{1D3215B9-15AB-437B-BA4C-F5856EDD0800}"/>
    <hyperlink ref="C6" location="TEMMUZ!A1" display="Temmuz" xr:uid="{A874DB2F-A631-4CB5-B086-41348AEC3EC1}"/>
    <hyperlink ref="D6" location="AĞUSTOS!A1" display="Ağustos" xr:uid="{7BE75E2D-D790-4EA6-9E5A-E303B33A99CF}"/>
    <hyperlink ref="E6" location="EYLÜL!A1" display="Eylül" xr:uid="{E3C586EA-B7E0-4FB4-9DAB-256A850D178C}"/>
    <hyperlink ref="C7" location="EKİM!A1" display="Ekim" xr:uid="{2D75ABDB-0B8B-4C47-968F-483B089FE404}"/>
    <hyperlink ref="D7" location="KASIM!A1" display="Kasım" xr:uid="{7BEB99BD-8F33-4128-805F-42F544BAE394}"/>
    <hyperlink ref="E7" location="ARALIK!A1" display="Aralık" xr:uid="{3B50278B-E1BE-473A-81BC-326A3520F07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8537-3880-406B-9A30-1B5E26D7E24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203891</v>
      </c>
      <c r="D10" s="22">
        <v>51803</v>
      </c>
      <c r="E10" s="23">
        <v>25.407202868199185</v>
      </c>
    </row>
    <row r="11" spans="2:5" ht="12" customHeight="1" x14ac:dyDescent="0.2">
      <c r="B11" s="7" t="s">
        <v>4</v>
      </c>
      <c r="C11" s="24">
        <v>162189</v>
      </c>
      <c r="D11" s="24">
        <v>44602</v>
      </c>
      <c r="E11" s="25">
        <v>27.50001541411563</v>
      </c>
    </row>
    <row r="12" spans="2:5" ht="12" customHeight="1" x14ac:dyDescent="0.2">
      <c r="B12" s="7" t="s">
        <v>5</v>
      </c>
      <c r="C12" s="24">
        <v>66095</v>
      </c>
      <c r="D12" s="24">
        <v>22990</v>
      </c>
      <c r="E12" s="25">
        <v>34.783266510326044</v>
      </c>
    </row>
    <row r="13" spans="2:5" ht="12" customHeight="1" x14ac:dyDescent="0.2">
      <c r="B13" s="7" t="s">
        <v>6</v>
      </c>
      <c r="C13" s="26">
        <v>58951</v>
      </c>
      <c r="D13" s="26">
        <v>20342</v>
      </c>
      <c r="E13" s="27">
        <v>34.506624145476749</v>
      </c>
    </row>
    <row r="14" spans="2:5" ht="12" customHeight="1" x14ac:dyDescent="0.2">
      <c r="B14" s="8" t="s">
        <v>7</v>
      </c>
      <c r="C14" s="28">
        <v>8241</v>
      </c>
      <c r="D14" s="28">
        <v>1551</v>
      </c>
      <c r="E14" s="29">
        <v>18.820531488896979</v>
      </c>
    </row>
    <row r="15" spans="2:5" ht="12" customHeight="1" x14ac:dyDescent="0.2">
      <c r="B15" s="8" t="s">
        <v>8</v>
      </c>
      <c r="C15" s="28">
        <v>2326</v>
      </c>
      <c r="D15" s="28">
        <v>611</v>
      </c>
      <c r="E15" s="29">
        <v>26.268271711092005</v>
      </c>
    </row>
    <row r="16" spans="2:5" ht="12" customHeight="1" x14ac:dyDescent="0.2">
      <c r="B16" s="8" t="s">
        <v>9</v>
      </c>
      <c r="C16" s="28">
        <v>44240</v>
      </c>
      <c r="D16" s="28">
        <v>16893</v>
      </c>
      <c r="E16" s="29">
        <v>38.184900542495484</v>
      </c>
    </row>
    <row r="17" spans="2:5" ht="12" customHeight="1" x14ac:dyDescent="0.2">
      <c r="B17" s="8" t="s">
        <v>10</v>
      </c>
      <c r="C17" s="28">
        <v>4144</v>
      </c>
      <c r="D17" s="28">
        <v>1287</v>
      </c>
      <c r="E17" s="29">
        <v>31.056949806949806</v>
      </c>
    </row>
    <row r="18" spans="2:5" ht="12" customHeight="1" x14ac:dyDescent="0.2">
      <c r="B18" s="7" t="s">
        <v>11</v>
      </c>
      <c r="C18" s="24">
        <v>7144</v>
      </c>
      <c r="D18" s="24">
        <v>2648</v>
      </c>
      <c r="E18" s="25">
        <v>37.066069428891382</v>
      </c>
    </row>
    <row r="19" spans="2:5" ht="12" customHeight="1" x14ac:dyDescent="0.2">
      <c r="B19" s="8" t="s">
        <v>12</v>
      </c>
      <c r="C19" s="28">
        <v>2476</v>
      </c>
      <c r="D19" s="28">
        <v>40</v>
      </c>
      <c r="E19" s="29">
        <v>1.615508885298869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4668</v>
      </c>
      <c r="D21" s="28">
        <v>2608</v>
      </c>
      <c r="E21" s="29">
        <v>55.869751499571549</v>
      </c>
    </row>
    <row r="22" spans="2:5" s="4" customFormat="1" ht="12" customHeight="1" x14ac:dyDescent="0.2">
      <c r="B22" s="7" t="s">
        <v>15</v>
      </c>
      <c r="C22" s="24">
        <v>25688</v>
      </c>
      <c r="D22" s="24">
        <v>6228</v>
      </c>
      <c r="E22" s="25">
        <v>24.244783556524446</v>
      </c>
    </row>
    <row r="23" spans="2:5" s="4" customFormat="1" ht="12" customHeight="1" x14ac:dyDescent="0.2">
      <c r="B23" s="8" t="s">
        <v>16</v>
      </c>
      <c r="C23" s="30">
        <v>47</v>
      </c>
      <c r="D23" s="30">
        <v>16</v>
      </c>
      <c r="E23" s="31">
        <v>34.042553191489361</v>
      </c>
    </row>
    <row r="24" spans="2:5" ht="12" customHeight="1" x14ac:dyDescent="0.2">
      <c r="B24" s="8" t="s">
        <v>17</v>
      </c>
      <c r="C24" s="30">
        <v>25641</v>
      </c>
      <c r="D24" s="30">
        <v>6212</v>
      </c>
      <c r="E24" s="31">
        <v>24.226824226824224</v>
      </c>
    </row>
    <row r="25" spans="2:5" s="4" customFormat="1" ht="12" customHeight="1" x14ac:dyDescent="0.2">
      <c r="B25" s="7" t="s">
        <v>18</v>
      </c>
      <c r="C25" s="24">
        <v>51502</v>
      </c>
      <c r="D25" s="24">
        <v>6853</v>
      </c>
      <c r="E25" s="25">
        <v>13.306279367791543</v>
      </c>
    </row>
    <row r="26" spans="2:5" ht="12" customHeight="1" x14ac:dyDescent="0.2">
      <c r="B26" s="7" t="s">
        <v>19</v>
      </c>
      <c r="C26" s="24">
        <v>48167</v>
      </c>
      <c r="D26" s="24">
        <v>5453</v>
      </c>
      <c r="E26" s="25">
        <v>11.321028920215085</v>
      </c>
    </row>
    <row r="27" spans="2:5" ht="12" customHeight="1" x14ac:dyDescent="0.2">
      <c r="B27" s="8" t="s">
        <v>20</v>
      </c>
      <c r="C27" s="28">
        <v>46967</v>
      </c>
      <c r="D27" s="28">
        <v>4747</v>
      </c>
      <c r="E27" s="29">
        <v>10.107096471990973</v>
      </c>
    </row>
    <row r="28" spans="2:5" ht="12" customHeight="1" x14ac:dyDescent="0.2">
      <c r="B28" s="8" t="s">
        <v>21</v>
      </c>
      <c r="C28" s="28">
        <v>1200</v>
      </c>
      <c r="D28" s="28">
        <v>706</v>
      </c>
      <c r="E28" s="29">
        <v>58.833333333333336</v>
      </c>
    </row>
    <row r="29" spans="2:5" ht="12" customHeight="1" x14ac:dyDescent="0.2">
      <c r="B29" s="7" t="s">
        <v>22</v>
      </c>
      <c r="C29" s="26">
        <v>1090</v>
      </c>
      <c r="D29" s="26">
        <v>1</v>
      </c>
      <c r="E29" s="27">
        <v>9.1743119266055051E-2</v>
      </c>
    </row>
    <row r="30" spans="2:5" ht="12" customHeight="1" x14ac:dyDescent="0.2">
      <c r="B30" s="8" t="s">
        <v>23</v>
      </c>
      <c r="C30" s="28">
        <v>1104</v>
      </c>
      <c r="D30" s="28">
        <v>15</v>
      </c>
      <c r="E30" s="29">
        <v>1.3586956521739131</v>
      </c>
    </row>
    <row r="31" spans="2:5" s="4" customFormat="1" ht="12" customHeight="1" x14ac:dyDescent="0.2">
      <c r="B31" s="8" t="s">
        <v>24</v>
      </c>
      <c r="C31" s="28">
        <v>2</v>
      </c>
      <c r="D31" s="28">
        <v>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7" t="s">
        <v>29</v>
      </c>
      <c r="C36" s="26">
        <v>2245</v>
      </c>
      <c r="D36" s="26">
        <v>1399</v>
      </c>
      <c r="E36" s="27">
        <v>62.316258351893097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11882</v>
      </c>
      <c r="D43" s="24">
        <v>4378</v>
      </c>
      <c r="E43" s="25">
        <v>36.845648880659823</v>
      </c>
    </row>
    <row r="44" spans="2:6" ht="12" customHeight="1" x14ac:dyDescent="0.2">
      <c r="B44" s="7" t="s">
        <v>37</v>
      </c>
      <c r="C44" s="26">
        <v>6889</v>
      </c>
      <c r="D44" s="26">
        <v>4150</v>
      </c>
      <c r="E44" s="27">
        <v>60.24096385542169</v>
      </c>
      <c r="F44" s="5"/>
    </row>
    <row r="45" spans="2:6" ht="12" customHeight="1" x14ac:dyDescent="0.2">
      <c r="B45" s="7" t="s">
        <v>38</v>
      </c>
      <c r="C45" s="26">
        <v>133</v>
      </c>
      <c r="D45" s="26">
        <v>3</v>
      </c>
      <c r="E45" s="27">
        <v>2.2556390977443606</v>
      </c>
    </row>
    <row r="46" spans="2:6" ht="12" customHeight="1" x14ac:dyDescent="0.2">
      <c r="B46" s="6" t="s">
        <v>84</v>
      </c>
      <c r="C46" s="22">
        <v>4425</v>
      </c>
      <c r="D46" s="22">
        <v>2591</v>
      </c>
      <c r="E46" s="27">
        <v>58.553672316384173</v>
      </c>
    </row>
    <row r="47" spans="2:6" ht="12" customHeight="1" x14ac:dyDescent="0.2">
      <c r="B47" s="6" t="s">
        <v>39</v>
      </c>
      <c r="C47" s="32">
        <v>1598</v>
      </c>
      <c r="D47" s="32">
        <v>1310</v>
      </c>
      <c r="E47" s="33">
        <v>81.977471839799747</v>
      </c>
    </row>
    <row r="48" spans="2:6" ht="12" customHeight="1" x14ac:dyDescent="0.2">
      <c r="B48" s="6" t="s">
        <v>40</v>
      </c>
      <c r="C48" s="32">
        <v>1301</v>
      </c>
      <c r="D48" s="32">
        <v>1247</v>
      </c>
      <c r="E48" s="33">
        <v>95.849346656418149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1301</v>
      </c>
      <c r="D50" s="34">
        <v>1247</v>
      </c>
      <c r="E50" s="35">
        <v>95.849346656418149</v>
      </c>
    </row>
    <row r="51" spans="2:5" ht="12" customHeight="1" x14ac:dyDescent="0.2">
      <c r="B51" s="6" t="s">
        <v>43</v>
      </c>
      <c r="C51" s="32">
        <v>297</v>
      </c>
      <c r="D51" s="32">
        <v>63</v>
      </c>
      <c r="E51" s="33">
        <v>21.212121212121211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297</v>
      </c>
      <c r="D53" s="34">
        <v>63</v>
      </c>
      <c r="E53" s="35">
        <v>21.212121212121211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619</v>
      </c>
      <c r="D57" s="32">
        <v>619</v>
      </c>
      <c r="E57" s="33">
        <v>100</v>
      </c>
    </row>
    <row r="58" spans="2:5" ht="12" customHeight="1" x14ac:dyDescent="0.2">
      <c r="B58" s="6" t="s">
        <v>48</v>
      </c>
      <c r="C58" s="32">
        <v>619</v>
      </c>
      <c r="D58" s="32">
        <v>619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2208</v>
      </c>
      <c r="D60" s="32">
        <v>662</v>
      </c>
      <c r="E60" s="33">
        <v>29.981884057971016</v>
      </c>
    </row>
    <row r="61" spans="2:5" s="4" customFormat="1" ht="12" customHeight="1" x14ac:dyDescent="0.2">
      <c r="B61" s="6" t="s">
        <v>51</v>
      </c>
      <c r="C61" s="32">
        <v>2196</v>
      </c>
      <c r="D61" s="32">
        <v>650</v>
      </c>
      <c r="E61" s="33">
        <v>29.599271402550091</v>
      </c>
    </row>
    <row r="62" spans="2:5" ht="12" customHeight="1" x14ac:dyDescent="0.2">
      <c r="B62" s="6" t="s">
        <v>90</v>
      </c>
      <c r="C62" s="32">
        <v>12</v>
      </c>
      <c r="D62" s="32">
        <v>12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1</v>
      </c>
      <c r="D64" s="22">
        <v>0</v>
      </c>
      <c r="E64" s="23">
        <v>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</v>
      </c>
      <c r="D66" s="22">
        <v>0</v>
      </c>
      <c r="E66" s="23">
        <v>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</v>
      </c>
      <c r="D68" s="34">
        <v>0</v>
      </c>
      <c r="E68" s="35">
        <v>0</v>
      </c>
    </row>
    <row r="69" spans="2:5" ht="12" customHeight="1" x14ac:dyDescent="0.2">
      <c r="B69" s="6" t="s">
        <v>89</v>
      </c>
      <c r="C69" s="22">
        <v>37034</v>
      </c>
      <c r="D69" s="22">
        <v>4368</v>
      </c>
      <c r="E69" s="23">
        <v>11.794567154506669</v>
      </c>
    </row>
    <row r="70" spans="2:5" ht="12" customHeight="1" x14ac:dyDescent="0.2">
      <c r="B70" s="6" t="s">
        <v>57</v>
      </c>
      <c r="C70" s="32">
        <v>5764</v>
      </c>
      <c r="D70" s="32">
        <v>-59</v>
      </c>
      <c r="E70" s="33">
        <v>-1.0235947258848022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5569</v>
      </c>
      <c r="D73" s="36">
        <v>22</v>
      </c>
      <c r="E73" s="37">
        <v>0.39504399353564373</v>
      </c>
    </row>
    <row r="74" spans="2:5" ht="12" customHeight="1" x14ac:dyDescent="0.2">
      <c r="B74" s="6" t="s">
        <v>61</v>
      </c>
      <c r="C74" s="32">
        <v>195</v>
      </c>
      <c r="D74" s="32">
        <v>-81</v>
      </c>
      <c r="E74" s="33">
        <v>-41.53846153846154</v>
      </c>
    </row>
    <row r="75" spans="2:5" ht="12" customHeight="1" x14ac:dyDescent="0.2">
      <c r="B75" s="6" t="s">
        <v>62</v>
      </c>
      <c r="C75" s="32">
        <v>321</v>
      </c>
      <c r="D75" s="32">
        <v>211</v>
      </c>
      <c r="E75" s="33">
        <v>65.732087227414326</v>
      </c>
    </row>
    <row r="76" spans="2:5" ht="12" customHeight="1" x14ac:dyDescent="0.2">
      <c r="B76" s="6" t="s">
        <v>63</v>
      </c>
      <c r="C76" s="32">
        <v>92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229</v>
      </c>
      <c r="D77" s="32">
        <v>211</v>
      </c>
      <c r="E77" s="33">
        <v>92.139737991266372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229</v>
      </c>
      <c r="D85" s="34">
        <v>211</v>
      </c>
      <c r="E85" s="35">
        <v>92.139737991266372</v>
      </c>
    </row>
    <row r="86" spans="2:5" ht="12" customHeight="1" x14ac:dyDescent="0.2">
      <c r="B86" s="6" t="s">
        <v>73</v>
      </c>
      <c r="C86" s="32">
        <v>28657</v>
      </c>
      <c r="D86" s="32">
        <v>2530</v>
      </c>
      <c r="E86" s="33">
        <v>8.8285584673901667</v>
      </c>
    </row>
    <row r="87" spans="2:5" ht="12" customHeight="1" x14ac:dyDescent="0.2">
      <c r="B87" s="6" t="s">
        <v>74</v>
      </c>
      <c r="C87" s="36">
        <v>764</v>
      </c>
      <c r="D87" s="36">
        <v>237</v>
      </c>
      <c r="E87" s="37">
        <v>31.02094240837696</v>
      </c>
    </row>
    <row r="88" spans="2:5" ht="12" customHeight="1" x14ac:dyDescent="0.2">
      <c r="B88" s="6" t="s">
        <v>75</v>
      </c>
      <c r="C88" s="32">
        <v>9247</v>
      </c>
      <c r="D88" s="32">
        <v>832</v>
      </c>
      <c r="E88" s="33">
        <v>8.9975127068238354</v>
      </c>
    </row>
    <row r="89" spans="2:5" ht="12" customHeight="1" x14ac:dyDescent="0.2">
      <c r="B89" s="6" t="s">
        <v>76</v>
      </c>
      <c r="C89" s="32">
        <v>18646</v>
      </c>
      <c r="D89" s="32">
        <v>1461</v>
      </c>
      <c r="E89" s="33">
        <v>7.835460688619543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2292</v>
      </c>
      <c r="D91" s="32">
        <v>1686</v>
      </c>
      <c r="E91" s="33">
        <v>73.560209424083766</v>
      </c>
    </row>
    <row r="92" spans="2:5" ht="12" customHeight="1" x14ac:dyDescent="0.2">
      <c r="B92" s="6" t="s">
        <v>86</v>
      </c>
      <c r="C92" s="22">
        <v>242</v>
      </c>
      <c r="D92" s="22">
        <v>242</v>
      </c>
      <c r="E92" s="23">
        <v>100</v>
      </c>
    </row>
    <row r="93" spans="2:5" ht="12" customHeight="1" x14ac:dyDescent="0.2">
      <c r="B93" s="6" t="s">
        <v>79</v>
      </c>
      <c r="C93" s="32">
        <v>242</v>
      </c>
      <c r="D93" s="32">
        <v>242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0CF820A-8936-4956-B864-2C77007CE0D7}"/>
    <hyperlink ref="D4" location="ŞUBAT!A1" display="Şubat" xr:uid="{78305640-84AD-43F9-8D95-2CC4F9D263CF}"/>
    <hyperlink ref="E4" location="MART!A1" display="Mart" xr:uid="{126E8073-A6D8-40CA-82A7-2FF51E3B2C49}"/>
    <hyperlink ref="C5" location="NİSAN!A1" display="Nisan" xr:uid="{60BC0A72-DBFF-4337-A3E1-80ECC36F8513}"/>
    <hyperlink ref="D5" location="MAYIS!A1" display="Mayıs" xr:uid="{454E17B7-4944-4D59-866A-ACB781299EE0}"/>
    <hyperlink ref="E5" location="HAZİRAN!A1" display="Haziran" xr:uid="{D7C31A83-DBDA-43D3-8C67-D1E8EB67F8E5}"/>
    <hyperlink ref="C6" location="TEMMUZ!A1" display="Temmuz" xr:uid="{71D7CE3B-CCCE-40C7-A289-3F253444E338}"/>
    <hyperlink ref="D6" location="AĞUSTOS!A1" display="Ağustos" xr:uid="{59C44CD8-FB1C-4C5B-B428-6B20ED8B0CB1}"/>
    <hyperlink ref="E6" location="EYLÜL!A1" display="Eylül" xr:uid="{5F308B7F-AB1E-41FC-8CB8-60B5B9191309}"/>
    <hyperlink ref="C7" location="EKİM!A1" display="Ekim" xr:uid="{55C8E980-6F8A-42A0-B9F1-1087A48D55F1}"/>
    <hyperlink ref="D7" location="KASIM!A1" display="Kasım" xr:uid="{C2E8C68A-0359-480B-9042-57674A8595B2}"/>
    <hyperlink ref="E7" location="ARALIK!A1" display="Aralık" xr:uid="{A79B008B-BD7A-4393-93B6-3D88D78071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3AD3-B35B-41D4-B2A4-C28C1789869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186114</v>
      </c>
      <c r="D10" s="22">
        <v>37123</v>
      </c>
      <c r="E10" s="23">
        <v>19.946376951760751</v>
      </c>
    </row>
    <row r="11" spans="2:5" ht="12" customHeight="1" x14ac:dyDescent="0.2">
      <c r="B11" s="7" t="s">
        <v>4</v>
      </c>
      <c r="C11" s="24">
        <v>147181</v>
      </c>
      <c r="D11" s="24">
        <v>31978</v>
      </c>
      <c r="E11" s="25">
        <v>21.72698921735822</v>
      </c>
    </row>
    <row r="12" spans="2:5" ht="12" customHeight="1" x14ac:dyDescent="0.2">
      <c r="B12" s="7" t="s">
        <v>5</v>
      </c>
      <c r="C12" s="24">
        <v>56814</v>
      </c>
      <c r="D12" s="24">
        <v>16027</v>
      </c>
      <c r="E12" s="25">
        <v>28.209596226282251</v>
      </c>
    </row>
    <row r="13" spans="2:5" ht="12" customHeight="1" x14ac:dyDescent="0.2">
      <c r="B13" s="7" t="s">
        <v>6</v>
      </c>
      <c r="C13" s="26">
        <v>49675</v>
      </c>
      <c r="D13" s="26">
        <v>13493</v>
      </c>
      <c r="E13" s="27">
        <v>27.16255661801711</v>
      </c>
    </row>
    <row r="14" spans="2:5" ht="12" customHeight="1" x14ac:dyDescent="0.2">
      <c r="B14" s="8" t="s">
        <v>7</v>
      </c>
      <c r="C14" s="28">
        <v>3721</v>
      </c>
      <c r="D14" s="28">
        <v>-12</v>
      </c>
      <c r="E14" s="29">
        <v>-0.32249395323837676</v>
      </c>
    </row>
    <row r="15" spans="2:5" ht="12" customHeight="1" x14ac:dyDescent="0.2">
      <c r="B15" s="8" t="s">
        <v>8</v>
      </c>
      <c r="C15" s="28">
        <v>2283</v>
      </c>
      <c r="D15" s="28">
        <v>511</v>
      </c>
      <c r="E15" s="29">
        <v>22.382829610162066</v>
      </c>
    </row>
    <row r="16" spans="2:5" ht="12" customHeight="1" x14ac:dyDescent="0.2">
      <c r="B16" s="8" t="s">
        <v>9</v>
      </c>
      <c r="C16" s="28">
        <v>39475</v>
      </c>
      <c r="D16" s="28">
        <v>11854</v>
      </c>
      <c r="E16" s="29">
        <v>30.02913236225459</v>
      </c>
    </row>
    <row r="17" spans="2:5" ht="12" customHeight="1" x14ac:dyDescent="0.2">
      <c r="B17" s="8" t="s">
        <v>10</v>
      </c>
      <c r="C17" s="28">
        <v>4196</v>
      </c>
      <c r="D17" s="28">
        <v>1140</v>
      </c>
      <c r="E17" s="29">
        <v>27.168732125834126</v>
      </c>
    </row>
    <row r="18" spans="2:5" ht="12" customHeight="1" x14ac:dyDescent="0.2">
      <c r="B18" s="7" t="s">
        <v>11</v>
      </c>
      <c r="C18" s="24">
        <v>7139</v>
      </c>
      <c r="D18" s="24">
        <v>2534</v>
      </c>
      <c r="E18" s="25">
        <v>35.495167390390812</v>
      </c>
    </row>
    <row r="19" spans="2:5" ht="12" customHeight="1" x14ac:dyDescent="0.2">
      <c r="B19" s="8" t="s">
        <v>12</v>
      </c>
      <c r="C19" s="28">
        <v>2347</v>
      </c>
      <c r="D19" s="28">
        <v>21</v>
      </c>
      <c r="E19" s="29">
        <v>0.89475926714955267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4792</v>
      </c>
      <c r="D21" s="28">
        <v>2513</v>
      </c>
      <c r="E21" s="29">
        <v>52.441569282136889</v>
      </c>
    </row>
    <row r="22" spans="2:5" s="4" customFormat="1" ht="12" customHeight="1" x14ac:dyDescent="0.2">
      <c r="B22" s="7" t="s">
        <v>15</v>
      </c>
      <c r="C22" s="24">
        <v>25235</v>
      </c>
      <c r="D22" s="24">
        <v>5411</v>
      </c>
      <c r="E22" s="25">
        <v>21.442441054091539</v>
      </c>
    </row>
    <row r="23" spans="2:5" s="4" customFormat="1" ht="12" customHeight="1" x14ac:dyDescent="0.2">
      <c r="B23" s="8" t="s">
        <v>16</v>
      </c>
      <c r="C23" s="30">
        <v>45</v>
      </c>
      <c r="D23" s="30">
        <v>14</v>
      </c>
      <c r="E23" s="31">
        <v>31.111111111111111</v>
      </c>
    </row>
    <row r="24" spans="2:5" ht="12" customHeight="1" x14ac:dyDescent="0.2">
      <c r="B24" s="8" t="s">
        <v>17</v>
      </c>
      <c r="C24" s="30">
        <v>25190</v>
      </c>
      <c r="D24" s="30">
        <v>5397</v>
      </c>
      <c r="E24" s="31">
        <v>21.425168717745137</v>
      </c>
    </row>
    <row r="25" spans="2:5" s="4" customFormat="1" ht="12" customHeight="1" x14ac:dyDescent="0.2">
      <c r="B25" s="7" t="s">
        <v>18</v>
      </c>
      <c r="C25" s="24">
        <v>49110</v>
      </c>
      <c r="D25" s="24">
        <v>4932</v>
      </c>
      <c r="E25" s="25">
        <v>10.042761148442272</v>
      </c>
    </row>
    <row r="26" spans="2:5" ht="12" customHeight="1" x14ac:dyDescent="0.2">
      <c r="B26" s="7" t="s">
        <v>19</v>
      </c>
      <c r="C26" s="24">
        <v>46129</v>
      </c>
      <c r="D26" s="24">
        <v>3913</v>
      </c>
      <c r="E26" s="25">
        <v>8.4827332047085342</v>
      </c>
    </row>
    <row r="27" spans="2:5" ht="12" customHeight="1" x14ac:dyDescent="0.2">
      <c r="B27" s="8" t="s">
        <v>20</v>
      </c>
      <c r="C27" s="28">
        <v>45124</v>
      </c>
      <c r="D27" s="28">
        <v>3452</v>
      </c>
      <c r="E27" s="29">
        <v>7.6500310256182962</v>
      </c>
    </row>
    <row r="28" spans="2:5" ht="12" customHeight="1" x14ac:dyDescent="0.2">
      <c r="B28" s="8" t="s">
        <v>21</v>
      </c>
      <c r="C28" s="28">
        <v>1005</v>
      </c>
      <c r="D28" s="28">
        <v>461</v>
      </c>
      <c r="E28" s="29">
        <v>45.870646766169152</v>
      </c>
    </row>
    <row r="29" spans="2:5" ht="12" customHeight="1" x14ac:dyDescent="0.2">
      <c r="B29" s="7" t="s">
        <v>22</v>
      </c>
      <c r="C29" s="26">
        <v>1146</v>
      </c>
      <c r="D29" s="26">
        <v>-1</v>
      </c>
      <c r="E29" s="27">
        <v>-8.7260034904013961E-2</v>
      </c>
    </row>
    <row r="30" spans="2:5" ht="12" customHeight="1" x14ac:dyDescent="0.2">
      <c r="B30" s="8" t="s">
        <v>23</v>
      </c>
      <c r="C30" s="28">
        <v>1162</v>
      </c>
      <c r="D30" s="28">
        <v>15</v>
      </c>
      <c r="E30" s="29">
        <v>1.2908777969018932</v>
      </c>
    </row>
    <row r="31" spans="2:5" s="4" customFormat="1" ht="12" customHeight="1" x14ac:dyDescent="0.2">
      <c r="B31" s="8" t="s">
        <v>24</v>
      </c>
      <c r="C31" s="28">
        <v>0</v>
      </c>
      <c r="D31" s="28">
        <v>0</v>
      </c>
      <c r="E31" s="29"/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7" t="s">
        <v>29</v>
      </c>
      <c r="C36" s="26">
        <v>1835</v>
      </c>
      <c r="D36" s="26">
        <v>1020</v>
      </c>
      <c r="E36" s="27">
        <v>55.585831062670302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10353</v>
      </c>
      <c r="D43" s="24">
        <v>2861</v>
      </c>
      <c r="E43" s="25">
        <v>27.634502076692748</v>
      </c>
    </row>
    <row r="44" spans="2:6" ht="12" customHeight="1" x14ac:dyDescent="0.2">
      <c r="B44" s="7" t="s">
        <v>37</v>
      </c>
      <c r="C44" s="26">
        <v>5507</v>
      </c>
      <c r="D44" s="26">
        <v>2744</v>
      </c>
      <c r="E44" s="27">
        <v>49.827492282549485</v>
      </c>
      <c r="F44" s="5"/>
    </row>
    <row r="45" spans="2:6" ht="12" customHeight="1" x14ac:dyDescent="0.2">
      <c r="B45" s="7" t="s">
        <v>38</v>
      </c>
      <c r="C45" s="26">
        <v>162</v>
      </c>
      <c r="D45" s="26">
        <v>3</v>
      </c>
      <c r="E45" s="27">
        <v>1.8518518518518516</v>
      </c>
    </row>
    <row r="46" spans="2:6" ht="12" customHeight="1" x14ac:dyDescent="0.2">
      <c r="B46" s="6" t="s">
        <v>84</v>
      </c>
      <c r="C46" s="22">
        <v>3639</v>
      </c>
      <c r="D46" s="22">
        <v>1836</v>
      </c>
      <c r="E46" s="27">
        <v>50.453421269579557</v>
      </c>
    </row>
    <row r="47" spans="2:6" ht="12" customHeight="1" x14ac:dyDescent="0.2">
      <c r="B47" s="6" t="s">
        <v>39</v>
      </c>
      <c r="C47" s="32">
        <v>1192</v>
      </c>
      <c r="D47" s="32">
        <v>902</v>
      </c>
      <c r="E47" s="33">
        <v>75.671140939597308</v>
      </c>
    </row>
    <row r="48" spans="2:6" ht="12" customHeight="1" x14ac:dyDescent="0.2">
      <c r="B48" s="6" t="s">
        <v>40</v>
      </c>
      <c r="C48" s="32">
        <v>908</v>
      </c>
      <c r="D48" s="32">
        <v>858</v>
      </c>
      <c r="E48" s="33">
        <v>94.493392070484589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908</v>
      </c>
      <c r="D50" s="34">
        <v>858</v>
      </c>
      <c r="E50" s="35">
        <v>94.493392070484589</v>
      </c>
    </row>
    <row r="51" spans="2:5" ht="12" customHeight="1" x14ac:dyDescent="0.2">
      <c r="B51" s="6" t="s">
        <v>43</v>
      </c>
      <c r="C51" s="32">
        <v>284</v>
      </c>
      <c r="D51" s="32">
        <v>44</v>
      </c>
      <c r="E51" s="33">
        <v>15.492957746478872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284</v>
      </c>
      <c r="D53" s="34">
        <v>44</v>
      </c>
      <c r="E53" s="35">
        <v>15.492957746478872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547</v>
      </c>
      <c r="D57" s="32">
        <v>547</v>
      </c>
      <c r="E57" s="33">
        <v>100</v>
      </c>
    </row>
    <row r="58" spans="2:5" ht="12" customHeight="1" x14ac:dyDescent="0.2">
      <c r="B58" s="6" t="s">
        <v>48</v>
      </c>
      <c r="C58" s="32">
        <v>547</v>
      </c>
      <c r="D58" s="32">
        <v>547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1900</v>
      </c>
      <c r="D60" s="32">
        <v>387</v>
      </c>
      <c r="E60" s="33">
        <v>20.368421052631579</v>
      </c>
    </row>
    <row r="61" spans="2:5" s="4" customFormat="1" ht="12" customHeight="1" x14ac:dyDescent="0.2">
      <c r="B61" s="6" t="s">
        <v>51</v>
      </c>
      <c r="C61" s="32">
        <v>1897</v>
      </c>
      <c r="D61" s="32">
        <v>384</v>
      </c>
      <c r="E61" s="33">
        <v>20.242488139167104</v>
      </c>
    </row>
    <row r="62" spans="2:5" ht="12" customHeight="1" x14ac:dyDescent="0.2">
      <c r="B62" s="6" t="s">
        <v>90</v>
      </c>
      <c r="C62" s="32">
        <v>3</v>
      </c>
      <c r="D62" s="32">
        <v>3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1</v>
      </c>
      <c r="D64" s="22">
        <v>0</v>
      </c>
      <c r="E64" s="23">
        <v>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</v>
      </c>
      <c r="D66" s="22">
        <v>0</v>
      </c>
      <c r="E66" s="23">
        <v>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</v>
      </c>
      <c r="D68" s="34">
        <v>0</v>
      </c>
      <c r="E68" s="35">
        <v>0</v>
      </c>
    </row>
    <row r="69" spans="2:5" ht="12" customHeight="1" x14ac:dyDescent="0.2">
      <c r="B69" s="6" t="s">
        <v>89</v>
      </c>
      <c r="C69" s="22">
        <v>35199</v>
      </c>
      <c r="D69" s="22">
        <v>3215</v>
      </c>
      <c r="E69" s="23">
        <v>9.1337822097218684</v>
      </c>
    </row>
    <row r="70" spans="2:5" ht="12" customHeight="1" x14ac:dyDescent="0.2">
      <c r="B70" s="6" t="s">
        <v>57</v>
      </c>
      <c r="C70" s="32">
        <v>5964</v>
      </c>
      <c r="D70" s="32">
        <v>33</v>
      </c>
      <c r="E70" s="33">
        <v>0.55331991951710258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5547</v>
      </c>
      <c r="D73" s="36">
        <v>19</v>
      </c>
      <c r="E73" s="37">
        <v>0.34252749233820085</v>
      </c>
    </row>
    <row r="74" spans="2:5" ht="12" customHeight="1" x14ac:dyDescent="0.2">
      <c r="B74" s="6" t="s">
        <v>61</v>
      </c>
      <c r="C74" s="32">
        <v>417</v>
      </c>
      <c r="D74" s="32">
        <v>14</v>
      </c>
      <c r="E74" s="33">
        <v>3.3573141486810552</v>
      </c>
    </row>
    <row r="75" spans="2:5" ht="12" customHeight="1" x14ac:dyDescent="0.2">
      <c r="B75" s="6" t="s">
        <v>62</v>
      </c>
      <c r="C75" s="32">
        <v>259</v>
      </c>
      <c r="D75" s="32">
        <v>159</v>
      </c>
      <c r="E75" s="33">
        <v>61.389961389961393</v>
      </c>
    </row>
    <row r="76" spans="2:5" ht="12" customHeight="1" x14ac:dyDescent="0.2">
      <c r="B76" s="6" t="s">
        <v>63</v>
      </c>
      <c r="C76" s="32">
        <v>82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177</v>
      </c>
      <c r="D77" s="32">
        <v>159</v>
      </c>
      <c r="E77" s="33">
        <v>89.830508474576277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177</v>
      </c>
      <c r="D85" s="34">
        <v>159</v>
      </c>
      <c r="E85" s="35">
        <v>89.830508474576277</v>
      </c>
    </row>
    <row r="86" spans="2:5" ht="12" customHeight="1" x14ac:dyDescent="0.2">
      <c r="B86" s="6" t="s">
        <v>73</v>
      </c>
      <c r="C86" s="32">
        <v>26886</v>
      </c>
      <c r="D86" s="32">
        <v>1497</v>
      </c>
      <c r="E86" s="33">
        <v>5.5679535817897792</v>
      </c>
    </row>
    <row r="87" spans="2:5" ht="12" customHeight="1" x14ac:dyDescent="0.2">
      <c r="B87" s="6" t="s">
        <v>74</v>
      </c>
      <c r="C87" s="36">
        <v>678</v>
      </c>
      <c r="D87" s="36">
        <v>151</v>
      </c>
      <c r="E87" s="37">
        <v>22.271386430678465</v>
      </c>
    </row>
    <row r="88" spans="2:5" ht="12" customHeight="1" x14ac:dyDescent="0.2">
      <c r="B88" s="6" t="s">
        <v>75</v>
      </c>
      <c r="C88" s="32">
        <v>8982</v>
      </c>
      <c r="D88" s="32">
        <v>441</v>
      </c>
      <c r="E88" s="33">
        <v>4.9098196392785569</v>
      </c>
    </row>
    <row r="89" spans="2:5" ht="12" customHeight="1" x14ac:dyDescent="0.2">
      <c r="B89" s="6" t="s">
        <v>76</v>
      </c>
      <c r="C89" s="32">
        <v>17226</v>
      </c>
      <c r="D89" s="32">
        <v>905</v>
      </c>
      <c r="E89" s="33">
        <v>5.2536862881690469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2090</v>
      </c>
      <c r="D91" s="32">
        <v>1526</v>
      </c>
      <c r="E91" s="33">
        <v>73.014354066985646</v>
      </c>
    </row>
    <row r="92" spans="2:5" ht="12" customHeight="1" x14ac:dyDescent="0.2">
      <c r="B92" s="6" t="s">
        <v>86</v>
      </c>
      <c r="C92" s="22">
        <v>94</v>
      </c>
      <c r="D92" s="22">
        <v>94</v>
      </c>
      <c r="E92" s="23">
        <v>100</v>
      </c>
    </row>
    <row r="93" spans="2:5" ht="12" customHeight="1" x14ac:dyDescent="0.2">
      <c r="B93" s="6" t="s">
        <v>79</v>
      </c>
      <c r="C93" s="32">
        <v>94</v>
      </c>
      <c r="D93" s="32">
        <v>94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1CAF24D-68C5-4B19-99EC-18B354E417CB}"/>
    <hyperlink ref="D4" location="ŞUBAT!A1" display="Şubat" xr:uid="{AF75F9F3-A7CF-4846-87F3-EF434934A1E0}"/>
    <hyperlink ref="E4" location="MART!A1" display="Mart" xr:uid="{1B57C944-4B6C-4A54-97E9-431C592E51E3}"/>
    <hyperlink ref="C5" location="NİSAN!A1" display="Nisan" xr:uid="{A61658A2-BFD6-4A79-A1C1-872A6CE661FD}"/>
    <hyperlink ref="D5" location="MAYIS!A1" display="Mayıs" xr:uid="{CAA432F5-9746-4903-9D6C-BE379DF028DA}"/>
    <hyperlink ref="E5" location="HAZİRAN!A1" display="Haziran" xr:uid="{369056DB-E7C8-4E08-A124-F162D7D2347B}"/>
    <hyperlink ref="C6" location="TEMMUZ!A1" display="Temmuz" xr:uid="{1C8998CD-B8D2-4BD9-8E7C-7B66CFD16EB8}"/>
    <hyperlink ref="D6" location="AĞUSTOS!A1" display="Ağustos" xr:uid="{1A2F5F88-C175-4321-8DE9-98E5FB5DF7D1}"/>
    <hyperlink ref="E6" location="EYLÜL!A1" display="Eylül" xr:uid="{36B579B4-6331-4D76-B86D-AF4D37E683A1}"/>
    <hyperlink ref="C7" location="EKİM!A1" display="Ekim" xr:uid="{9E0831CE-62B6-458F-BB96-0EC6B8DC5693}"/>
    <hyperlink ref="D7" location="KASIM!A1" display="Kasım" xr:uid="{166A140A-6AF9-4DBC-AF7F-EBAB5CD53632}"/>
    <hyperlink ref="E7" location="ARALIK!A1" display="Aralık" xr:uid="{FD2AD711-100B-4618-84A3-2F4D1AF479F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9938-9E0A-4204-82A8-CA48603B74AB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174155</v>
      </c>
      <c r="D10" s="22">
        <f>+D11+D46+D64+D69+D92+D98</f>
        <v>21598</v>
      </c>
      <c r="E10" s="23">
        <f t="shared" ref="E10:E73" si="0">+D10/C10*100</f>
        <v>12.401596279176594</v>
      </c>
    </row>
    <row r="11" spans="2:5" ht="12" customHeight="1" x14ac:dyDescent="0.2">
      <c r="B11" s="7" t="s">
        <v>4</v>
      </c>
      <c r="C11" s="24">
        <f>+C12+C22+C25+C39+C43+C44+C45</f>
        <v>138925</v>
      </c>
      <c r="D11" s="24">
        <f>+D12+D22+D25+D39+D43+D44+D45</f>
        <v>18497</v>
      </c>
      <c r="E11" s="25">
        <f t="shared" si="0"/>
        <v>13.314378261651971</v>
      </c>
    </row>
    <row r="12" spans="2:5" ht="12" customHeight="1" x14ac:dyDescent="0.2">
      <c r="B12" s="7" t="s">
        <v>5</v>
      </c>
      <c r="C12" s="24">
        <f>+C13+C18</f>
        <v>49169</v>
      </c>
      <c r="D12" s="24">
        <f>+D13+D18</f>
        <v>7321</v>
      </c>
      <c r="E12" s="25">
        <f t="shared" si="0"/>
        <v>14.889462872948403</v>
      </c>
    </row>
    <row r="13" spans="2:5" ht="12" customHeight="1" x14ac:dyDescent="0.2">
      <c r="B13" s="7" t="s">
        <v>6</v>
      </c>
      <c r="C13" s="26">
        <f>SUM(C14:C17)</f>
        <v>45126</v>
      </c>
      <c r="D13" s="26">
        <f>SUM(D14:D17)</f>
        <v>7294</v>
      </c>
      <c r="E13" s="27">
        <f t="shared" si="0"/>
        <v>16.163630722864866</v>
      </c>
    </row>
    <row r="14" spans="2:5" ht="12" customHeight="1" x14ac:dyDescent="0.2">
      <c r="B14" s="8" t="s">
        <v>7</v>
      </c>
      <c r="C14" s="28">
        <v>3711</v>
      </c>
      <c r="D14" s="28">
        <v>28</v>
      </c>
      <c r="E14" s="29">
        <f t="shared" si="0"/>
        <v>0.75451360819186208</v>
      </c>
    </row>
    <row r="15" spans="2:5" ht="12" customHeight="1" x14ac:dyDescent="0.2">
      <c r="B15" s="8" t="s">
        <v>8</v>
      </c>
      <c r="C15" s="28">
        <v>977</v>
      </c>
      <c r="D15" s="28">
        <v>14</v>
      </c>
      <c r="E15" s="29">
        <f t="shared" si="0"/>
        <v>1.4329580348004094</v>
      </c>
    </row>
    <row r="16" spans="2:5" ht="12" customHeight="1" x14ac:dyDescent="0.2">
      <c r="B16" s="8" t="s">
        <v>9</v>
      </c>
      <c r="C16" s="28">
        <v>37957</v>
      </c>
      <c r="D16" s="28">
        <v>7206</v>
      </c>
      <c r="E16" s="29">
        <f t="shared" si="0"/>
        <v>18.984640514266143</v>
      </c>
    </row>
    <row r="17" spans="2:5" ht="12" customHeight="1" x14ac:dyDescent="0.2">
      <c r="B17" s="8" t="s">
        <v>10</v>
      </c>
      <c r="C17" s="28">
        <v>2481</v>
      </c>
      <c r="D17" s="28">
        <v>46</v>
      </c>
      <c r="E17" s="29">
        <f t="shared" si="0"/>
        <v>1.8540910923014913</v>
      </c>
    </row>
    <row r="18" spans="2:5" ht="12" customHeight="1" x14ac:dyDescent="0.2">
      <c r="B18" s="7" t="s">
        <v>11</v>
      </c>
      <c r="C18" s="24">
        <f>SUM(C19:C21)</f>
        <v>4043</v>
      </c>
      <c r="D18" s="24">
        <f>SUM(D19:D21)</f>
        <v>27</v>
      </c>
      <c r="E18" s="25">
        <f t="shared" si="0"/>
        <v>0.66782092505565172</v>
      </c>
    </row>
    <row r="19" spans="2:5" ht="12" customHeight="1" x14ac:dyDescent="0.2">
      <c r="B19" s="8" t="s">
        <v>12</v>
      </c>
      <c r="C19" s="28">
        <v>2373</v>
      </c>
      <c r="D19" s="28">
        <v>11</v>
      </c>
      <c r="E19" s="29">
        <f t="shared" si="0"/>
        <v>0.46354825115887061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1670</v>
      </c>
      <c r="D21" s="28">
        <v>16</v>
      </c>
      <c r="E21" s="29">
        <f t="shared" si="0"/>
        <v>0.95808383233532934</v>
      </c>
    </row>
    <row r="22" spans="2:5" s="4" customFormat="1" ht="12" customHeight="1" x14ac:dyDescent="0.2">
      <c r="B22" s="7" t="s">
        <v>15</v>
      </c>
      <c r="C22" s="24">
        <f>SUM(C23:C24)</f>
        <v>24835</v>
      </c>
      <c r="D22" s="24">
        <f>SUM(D23:D24)</f>
        <v>4496</v>
      </c>
      <c r="E22" s="25">
        <f t="shared" si="0"/>
        <v>18.103482987718944</v>
      </c>
    </row>
    <row r="23" spans="2:5" s="4" customFormat="1" ht="12" customHeight="1" x14ac:dyDescent="0.2">
      <c r="B23" s="8" t="s">
        <v>16</v>
      </c>
      <c r="C23" s="30">
        <v>44</v>
      </c>
      <c r="D23" s="30">
        <v>3</v>
      </c>
      <c r="E23" s="31">
        <f t="shared" si="0"/>
        <v>6.8181818181818175</v>
      </c>
    </row>
    <row r="24" spans="2:5" ht="12" customHeight="1" x14ac:dyDescent="0.2">
      <c r="B24" s="8" t="s">
        <v>17</v>
      </c>
      <c r="C24" s="30">
        <v>24791</v>
      </c>
      <c r="D24" s="30">
        <v>4493</v>
      </c>
      <c r="E24" s="31">
        <f t="shared" si="0"/>
        <v>18.123512565043765</v>
      </c>
    </row>
    <row r="25" spans="2:5" s="4" customFormat="1" ht="12" customHeight="1" x14ac:dyDescent="0.2">
      <c r="B25" s="7" t="s">
        <v>18</v>
      </c>
      <c r="C25" s="24">
        <f>+C26+C29+C36+C37+C38</f>
        <v>50438</v>
      </c>
      <c r="D25" s="24">
        <f>+D26+D29+D36+D37+D38</f>
        <v>3642</v>
      </c>
      <c r="E25" s="25">
        <f t="shared" si="0"/>
        <v>7.2207462627384116</v>
      </c>
    </row>
    <row r="26" spans="2:5" ht="12" customHeight="1" x14ac:dyDescent="0.2">
      <c r="B26" s="7" t="s">
        <v>19</v>
      </c>
      <c r="C26" s="24">
        <f>SUM(C27:C28)</f>
        <v>47891</v>
      </c>
      <c r="D26" s="24">
        <f>SUM(D27:D28)</f>
        <v>3008</v>
      </c>
      <c r="E26" s="25">
        <f t="shared" si="0"/>
        <v>6.2809296109916275</v>
      </c>
    </row>
    <row r="27" spans="2:5" ht="12" customHeight="1" x14ac:dyDescent="0.2">
      <c r="B27" s="8" t="s">
        <v>20</v>
      </c>
      <c r="C27" s="28">
        <v>46884</v>
      </c>
      <c r="D27" s="28">
        <v>2741</v>
      </c>
      <c r="E27" s="29">
        <f t="shared" si="0"/>
        <v>5.846344168586298</v>
      </c>
    </row>
    <row r="28" spans="2:5" ht="12" customHeight="1" x14ac:dyDescent="0.2">
      <c r="B28" s="8" t="s">
        <v>21</v>
      </c>
      <c r="C28" s="28">
        <v>1007</v>
      </c>
      <c r="D28" s="28">
        <v>267</v>
      </c>
      <c r="E28" s="29">
        <f t="shared" si="0"/>
        <v>26.514399205561073</v>
      </c>
    </row>
    <row r="29" spans="2:5" ht="12" customHeight="1" x14ac:dyDescent="0.2">
      <c r="B29" s="7" t="s">
        <v>22</v>
      </c>
      <c r="C29" s="26">
        <f>SUM(C30:C35)</f>
        <v>1097</v>
      </c>
      <c r="D29" s="26">
        <f>SUM(D30:D35)</f>
        <v>0</v>
      </c>
      <c r="E29" s="27">
        <f t="shared" si="0"/>
        <v>0</v>
      </c>
    </row>
    <row r="30" spans="2:5" ht="12" customHeight="1" x14ac:dyDescent="0.2">
      <c r="B30" s="8" t="s">
        <v>23</v>
      </c>
      <c r="C30" s="28">
        <v>1081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0</v>
      </c>
      <c r="D31" s="28">
        <v>0</v>
      </c>
      <c r="E31" s="29"/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16</v>
      </c>
      <c r="D35" s="28">
        <v>0</v>
      </c>
      <c r="E35" s="29">
        <f t="shared" si="0"/>
        <v>0</v>
      </c>
    </row>
    <row r="36" spans="2:6" ht="12" customHeight="1" x14ac:dyDescent="0.2">
      <c r="B36" s="7" t="s">
        <v>29</v>
      </c>
      <c r="C36" s="26">
        <v>1450</v>
      </c>
      <c r="D36" s="26">
        <v>634</v>
      </c>
      <c r="E36" s="27">
        <f t="shared" si="0"/>
        <v>43.724137931034484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10130</v>
      </c>
      <c r="D43" s="24">
        <v>1491</v>
      </c>
      <c r="E43" s="25">
        <f t="shared" si="0"/>
        <v>14.718657453109577</v>
      </c>
    </row>
    <row r="44" spans="2:6" ht="12" customHeight="1" x14ac:dyDescent="0.2">
      <c r="B44" s="7" t="s">
        <v>37</v>
      </c>
      <c r="C44" s="26">
        <v>4188</v>
      </c>
      <c r="D44" s="26">
        <v>1547</v>
      </c>
      <c r="E44" s="27">
        <f t="shared" si="0"/>
        <v>36.938872970391593</v>
      </c>
      <c r="F44" s="5"/>
    </row>
    <row r="45" spans="2:6" ht="12" customHeight="1" x14ac:dyDescent="0.2">
      <c r="B45" s="7" t="s">
        <v>38</v>
      </c>
      <c r="C45" s="26">
        <v>165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2847</v>
      </c>
      <c r="D46" s="22">
        <f>+D47+D54+D57+D60+D63</f>
        <v>1032</v>
      </c>
      <c r="E46" s="27">
        <f t="shared" si="0"/>
        <v>36.248682824025295</v>
      </c>
    </row>
    <row r="47" spans="2:6" ht="12" customHeight="1" x14ac:dyDescent="0.2">
      <c r="B47" s="6" t="s">
        <v>39</v>
      </c>
      <c r="C47" s="32">
        <f>+C48+C51</f>
        <v>771</v>
      </c>
      <c r="D47" s="32">
        <f>+D48+D51</f>
        <v>467</v>
      </c>
      <c r="E47" s="33">
        <f t="shared" si="0"/>
        <v>60.570687418936444</v>
      </c>
    </row>
    <row r="48" spans="2:6" ht="12" customHeight="1" x14ac:dyDescent="0.2">
      <c r="B48" s="6" t="s">
        <v>40</v>
      </c>
      <c r="C48" s="32">
        <f>SUM(C49:C50)</f>
        <v>489</v>
      </c>
      <c r="D48" s="32">
        <f>SUM(D49:D50)</f>
        <v>444</v>
      </c>
      <c r="E48" s="33">
        <f t="shared" si="0"/>
        <v>90.797546012269933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489</v>
      </c>
      <c r="D50" s="34">
        <v>444</v>
      </c>
      <c r="E50" s="35">
        <f t="shared" si="0"/>
        <v>90.797546012269933</v>
      </c>
    </row>
    <row r="51" spans="2:5" ht="12" customHeight="1" x14ac:dyDescent="0.2">
      <c r="B51" s="6" t="s">
        <v>43</v>
      </c>
      <c r="C51" s="32">
        <f>SUM(C52:C53)</f>
        <v>282</v>
      </c>
      <c r="D51" s="32">
        <f>SUM(D52:D53)</f>
        <v>23</v>
      </c>
      <c r="E51" s="33">
        <f t="shared" si="0"/>
        <v>8.1560283687943276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282</v>
      </c>
      <c r="D53" s="34">
        <v>23</v>
      </c>
      <c r="E53" s="35">
        <f>+D53/C53*100</f>
        <v>8.1560283687943276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364</v>
      </c>
      <c r="D57" s="32">
        <f>SUM(D58:D59)</f>
        <v>364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364</v>
      </c>
      <c r="D58" s="32">
        <v>364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1712</v>
      </c>
      <c r="D60" s="32">
        <f>SUM(D61:D62)</f>
        <v>201</v>
      </c>
      <c r="E60" s="33">
        <f t="shared" si="0"/>
        <v>11.740654205607477</v>
      </c>
    </row>
    <row r="61" spans="2:5" s="4" customFormat="1" ht="12" customHeight="1" x14ac:dyDescent="0.2">
      <c r="B61" s="6" t="s">
        <v>51</v>
      </c>
      <c r="C61" s="32">
        <v>1709</v>
      </c>
      <c r="D61" s="32">
        <v>198</v>
      </c>
      <c r="E61" s="33">
        <f t="shared" si="0"/>
        <v>11.585722644821534</v>
      </c>
    </row>
    <row r="62" spans="2:5" ht="12" customHeight="1" x14ac:dyDescent="0.2">
      <c r="B62" s="6" t="s">
        <v>90</v>
      </c>
      <c r="C62" s="32">
        <v>3</v>
      </c>
      <c r="D62" s="32">
        <v>3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1</v>
      </c>
      <c r="D64" s="22">
        <f>+D65+D66</f>
        <v>0</v>
      </c>
      <c r="E64" s="23">
        <f t="shared" si="0"/>
        <v>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1</v>
      </c>
      <c r="D66" s="22">
        <f>SUM(D67:D68)</f>
        <v>0</v>
      </c>
      <c r="E66" s="23">
        <f t="shared" si="0"/>
        <v>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</v>
      </c>
      <c r="D68" s="34">
        <v>0</v>
      </c>
      <c r="E68" s="35">
        <f t="shared" si="0"/>
        <v>0</v>
      </c>
    </row>
    <row r="69" spans="2:5" ht="12" customHeight="1" x14ac:dyDescent="0.2">
      <c r="B69" s="6" t="s">
        <v>89</v>
      </c>
      <c r="C69" s="22">
        <f>+C70+C75+C86+C91</f>
        <v>32344</v>
      </c>
      <c r="D69" s="22">
        <f>+D70+D75+D86+D91</f>
        <v>2032</v>
      </c>
      <c r="E69" s="23">
        <f t="shared" si="0"/>
        <v>6.2824635171902052</v>
      </c>
    </row>
    <row r="70" spans="2:5" ht="12" customHeight="1" x14ac:dyDescent="0.2">
      <c r="B70" s="6" t="s">
        <v>57</v>
      </c>
      <c r="C70" s="32">
        <f>+C71+C72+C73+C74</f>
        <v>5832</v>
      </c>
      <c r="D70" s="32">
        <f>+D71+D72+D73+D74</f>
        <v>13</v>
      </c>
      <c r="E70" s="33">
        <f t="shared" si="0"/>
        <v>0.22290809327846364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5443</v>
      </c>
      <c r="D73" s="36">
        <v>4</v>
      </c>
      <c r="E73" s="37">
        <f t="shared" si="0"/>
        <v>7.3488884806173077E-2</v>
      </c>
    </row>
    <row r="74" spans="2:5" ht="12" customHeight="1" x14ac:dyDescent="0.2">
      <c r="B74" s="6" t="s">
        <v>61</v>
      </c>
      <c r="C74" s="32">
        <v>389</v>
      </c>
      <c r="D74" s="32">
        <v>9</v>
      </c>
      <c r="E74" s="33">
        <f t="shared" ref="E74:E93" si="1">+D74/C74*100</f>
        <v>2.3136246786632388</v>
      </c>
    </row>
    <row r="75" spans="2:5" ht="12" customHeight="1" x14ac:dyDescent="0.2">
      <c r="B75" s="6" t="s">
        <v>62</v>
      </c>
      <c r="C75" s="32">
        <f>+C76+C77</f>
        <v>198</v>
      </c>
      <c r="D75" s="32">
        <f>+D76+D77</f>
        <v>97</v>
      </c>
      <c r="E75" s="33">
        <f t="shared" si="1"/>
        <v>48.98989898989899</v>
      </c>
    </row>
    <row r="76" spans="2:5" ht="12" customHeight="1" x14ac:dyDescent="0.2">
      <c r="B76" s="6" t="s">
        <v>63</v>
      </c>
      <c r="C76" s="32">
        <v>81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117</v>
      </c>
      <c r="D77" s="32">
        <f>SUM(D78:D85)</f>
        <v>97</v>
      </c>
      <c r="E77" s="33">
        <f t="shared" si="1"/>
        <v>82.90598290598291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117</v>
      </c>
      <c r="D85" s="34">
        <v>97</v>
      </c>
      <c r="E85" s="35">
        <f t="shared" si="1"/>
        <v>82.90598290598291</v>
      </c>
    </row>
    <row r="86" spans="2:5" ht="12" customHeight="1" x14ac:dyDescent="0.2">
      <c r="B86" s="6" t="s">
        <v>73</v>
      </c>
      <c r="C86" s="32">
        <f>+C87+C88+C89+C90</f>
        <v>24562</v>
      </c>
      <c r="D86" s="32">
        <f>+D87+D88+D89+D90</f>
        <v>687</v>
      </c>
      <c r="E86" s="33">
        <f t="shared" si="1"/>
        <v>2.7970035013435388</v>
      </c>
    </row>
    <row r="87" spans="2:5" ht="12" customHeight="1" x14ac:dyDescent="0.2">
      <c r="B87" s="6" t="s">
        <v>74</v>
      </c>
      <c r="C87" s="36">
        <v>614</v>
      </c>
      <c r="D87" s="36">
        <v>87</v>
      </c>
      <c r="E87" s="37">
        <f t="shared" si="1"/>
        <v>14.169381107491857</v>
      </c>
    </row>
    <row r="88" spans="2:5" ht="12" customHeight="1" x14ac:dyDescent="0.2">
      <c r="B88" s="6" t="s">
        <v>75</v>
      </c>
      <c r="C88" s="32">
        <v>8288</v>
      </c>
      <c r="D88" s="32">
        <v>263</v>
      </c>
      <c r="E88" s="33">
        <f t="shared" si="1"/>
        <v>3.1732625482625481</v>
      </c>
    </row>
    <row r="89" spans="2:5" ht="12" customHeight="1" x14ac:dyDescent="0.2">
      <c r="B89" s="6" t="s">
        <v>76</v>
      </c>
      <c r="C89" s="32">
        <v>15660</v>
      </c>
      <c r="D89" s="32">
        <v>337</v>
      </c>
      <c r="E89" s="33">
        <f t="shared" si="1"/>
        <v>2.1519795657726695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1752</v>
      </c>
      <c r="D91" s="32">
        <v>1235</v>
      </c>
      <c r="E91" s="33">
        <f t="shared" si="1"/>
        <v>70.490867579908681</v>
      </c>
    </row>
    <row r="92" spans="2:5" ht="12" customHeight="1" x14ac:dyDescent="0.2">
      <c r="B92" s="6" t="s">
        <v>86</v>
      </c>
      <c r="C92" s="22">
        <f>+C93+C94+C95</f>
        <v>38</v>
      </c>
      <c r="D92" s="22">
        <f>+D93+D94+D95</f>
        <v>37</v>
      </c>
      <c r="E92" s="23">
        <f t="shared" si="1"/>
        <v>97.368421052631575</v>
      </c>
    </row>
    <row r="93" spans="2:5" ht="12" customHeight="1" x14ac:dyDescent="0.2">
      <c r="B93" s="6" t="s">
        <v>79</v>
      </c>
      <c r="C93" s="32">
        <v>38</v>
      </c>
      <c r="D93" s="32">
        <v>37</v>
      </c>
      <c r="E93" s="23">
        <f t="shared" si="1"/>
        <v>97.368421052631575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E62916D-56AE-455E-A48B-34B4075B0308}"/>
    <hyperlink ref="D4" location="ŞUBAT!A1" display="Şubat" xr:uid="{674518AF-A3C1-4DCF-B82B-582272175D80}"/>
    <hyperlink ref="E4" location="MART!A1" display="Mart" xr:uid="{E4ED8C86-7C85-46FA-B303-A8713B21FE23}"/>
    <hyperlink ref="C5" location="NİSAN!A1" display="Nisan" xr:uid="{6D295BCB-DD49-4279-9001-F662CD40E15E}"/>
    <hyperlink ref="D5" location="MAYIS!A1" display="Mayıs" xr:uid="{1E03C9B8-1A9E-4E9D-BB8D-864DFC0CD357}"/>
    <hyperlink ref="E5" location="HAZİRAN!A1" display="Haziran" xr:uid="{85540EF6-A017-41A8-9843-20AC8D5CAC96}"/>
    <hyperlink ref="C6" location="TEMMUZ!A1" display="Temmuz" xr:uid="{36FC14A2-68E1-4A26-9425-1E2E3F04942D}"/>
    <hyperlink ref="D6" location="AĞUSTOS!A1" display="Ağustos" xr:uid="{353A1600-E1EA-4C50-9787-12D392CFDC92}"/>
    <hyperlink ref="E6" location="EYLÜL!A1" display="Eylül" xr:uid="{DFE4DD2A-BD10-4FD8-88F0-B12DA0EA0E57}"/>
    <hyperlink ref="C7" location="EKİM!A1" display="Ekim" xr:uid="{0A86A7F2-F2FF-4C85-8D3E-5B92AEBE8281}"/>
    <hyperlink ref="D7" location="KASIM!A1" display="Kasım" xr:uid="{7CABF7EF-0793-4727-AD33-192D85C2A5F6}"/>
    <hyperlink ref="E7" location="ARALIK!A1" display="Aralık" xr:uid="{B8ABC9B3-6B8A-4524-9CDA-D4992ED8E5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06BC-5597-4CD2-9954-780A2FA852B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385701</v>
      </c>
      <c r="D10" s="22">
        <v>213602</v>
      </c>
      <c r="E10" s="23">
        <v>55.380203836650665</v>
      </c>
    </row>
    <row r="11" spans="2:5" ht="12" customHeight="1" x14ac:dyDescent="0.2">
      <c r="B11" s="7" t="s">
        <v>4</v>
      </c>
      <c r="C11" s="24">
        <v>296090</v>
      </c>
      <c r="D11" s="24">
        <v>181743</v>
      </c>
      <c r="E11" s="25">
        <v>61.380999020568069</v>
      </c>
    </row>
    <row r="12" spans="2:5" ht="12" customHeight="1" x14ac:dyDescent="0.2">
      <c r="B12" s="7" t="s">
        <v>5</v>
      </c>
      <c r="C12" s="24">
        <v>141720</v>
      </c>
      <c r="D12" s="24">
        <v>97504</v>
      </c>
      <c r="E12" s="25">
        <v>68.800451594693769</v>
      </c>
    </row>
    <row r="13" spans="2:5" ht="12" customHeight="1" x14ac:dyDescent="0.2">
      <c r="B13" s="7" t="s">
        <v>6</v>
      </c>
      <c r="C13" s="26">
        <v>124464</v>
      </c>
      <c r="D13" s="26">
        <v>86491</v>
      </c>
      <c r="E13" s="27">
        <v>69.490776449415094</v>
      </c>
    </row>
    <row r="14" spans="2:5" ht="12" customHeight="1" x14ac:dyDescent="0.2">
      <c r="B14" s="8" t="s">
        <v>7</v>
      </c>
      <c r="C14" s="28">
        <v>9545</v>
      </c>
      <c r="D14" s="28">
        <v>4311</v>
      </c>
      <c r="E14" s="29">
        <v>45.165007857517026</v>
      </c>
    </row>
    <row r="15" spans="2:5" ht="12" customHeight="1" x14ac:dyDescent="0.2">
      <c r="B15" s="8" t="s">
        <v>8</v>
      </c>
      <c r="C15" s="28">
        <v>2449</v>
      </c>
      <c r="D15" s="28">
        <v>1329</v>
      </c>
      <c r="E15" s="29">
        <v>54.26704777460187</v>
      </c>
    </row>
    <row r="16" spans="2:5" ht="12" customHeight="1" x14ac:dyDescent="0.2">
      <c r="B16" s="8" t="s">
        <v>9</v>
      </c>
      <c r="C16" s="28">
        <v>106016</v>
      </c>
      <c r="D16" s="28">
        <v>76840</v>
      </c>
      <c r="E16" s="29">
        <v>72.479625716872917</v>
      </c>
    </row>
    <row r="17" spans="2:5" ht="12" customHeight="1" x14ac:dyDescent="0.2">
      <c r="B17" s="8" t="s">
        <v>10</v>
      </c>
      <c r="C17" s="28">
        <v>6454</v>
      </c>
      <c r="D17" s="28">
        <v>4011</v>
      </c>
      <c r="E17" s="29">
        <v>62.14750542299349</v>
      </c>
    </row>
    <row r="18" spans="2:5" ht="12" customHeight="1" x14ac:dyDescent="0.2">
      <c r="B18" s="7" t="s">
        <v>11</v>
      </c>
      <c r="C18" s="24">
        <v>17256</v>
      </c>
      <c r="D18" s="24">
        <v>11013</v>
      </c>
      <c r="E18" s="25">
        <v>63.821279554937419</v>
      </c>
    </row>
    <row r="19" spans="2:5" ht="12" customHeight="1" x14ac:dyDescent="0.2">
      <c r="B19" s="8" t="s">
        <v>12</v>
      </c>
      <c r="C19" s="28">
        <v>6221</v>
      </c>
      <c r="D19" s="28">
        <v>1675</v>
      </c>
      <c r="E19" s="29">
        <v>26.924931683009163</v>
      </c>
    </row>
    <row r="20" spans="2:5" ht="12" customHeight="1" x14ac:dyDescent="0.2">
      <c r="B20" s="8" t="s">
        <v>13</v>
      </c>
      <c r="C20" s="28">
        <v>54</v>
      </c>
      <c r="D20" s="28">
        <v>54</v>
      </c>
      <c r="E20" s="29">
        <v>100</v>
      </c>
    </row>
    <row r="21" spans="2:5" ht="12" customHeight="1" x14ac:dyDescent="0.2">
      <c r="B21" s="8" t="s">
        <v>14</v>
      </c>
      <c r="C21" s="28">
        <v>10981</v>
      </c>
      <c r="D21" s="28">
        <v>9284</v>
      </c>
      <c r="E21" s="29">
        <v>84.546034058828894</v>
      </c>
    </row>
    <row r="22" spans="2:5" s="4" customFormat="1" ht="12" customHeight="1" x14ac:dyDescent="0.2">
      <c r="B22" s="7" t="s">
        <v>15</v>
      </c>
      <c r="C22" s="24">
        <v>27608</v>
      </c>
      <c r="D22" s="24">
        <v>16380</v>
      </c>
      <c r="E22" s="25">
        <v>59.330628803245432</v>
      </c>
    </row>
    <row r="23" spans="2:5" s="4" customFormat="1" ht="12" customHeight="1" x14ac:dyDescent="0.2">
      <c r="B23" s="8" t="s">
        <v>16</v>
      </c>
      <c r="C23" s="30">
        <v>158</v>
      </c>
      <c r="D23" s="30">
        <v>125</v>
      </c>
      <c r="E23" s="31">
        <v>79.113924050632917</v>
      </c>
    </row>
    <row r="24" spans="2:5" ht="12" customHeight="1" x14ac:dyDescent="0.2">
      <c r="B24" s="8" t="s">
        <v>17</v>
      </c>
      <c r="C24" s="30">
        <v>27450</v>
      </c>
      <c r="D24" s="30">
        <v>16255</v>
      </c>
      <c r="E24" s="31">
        <v>59.216757741347905</v>
      </c>
    </row>
    <row r="25" spans="2:5" s="4" customFormat="1" ht="12" customHeight="1" x14ac:dyDescent="0.2">
      <c r="B25" s="7" t="s">
        <v>18</v>
      </c>
      <c r="C25" s="24">
        <v>82833</v>
      </c>
      <c r="D25" s="24">
        <v>34924</v>
      </c>
      <c r="E25" s="25">
        <v>42.161940289498148</v>
      </c>
    </row>
    <row r="26" spans="2:5" ht="12" customHeight="1" x14ac:dyDescent="0.2">
      <c r="B26" s="7" t="s">
        <v>19</v>
      </c>
      <c r="C26" s="24">
        <v>72112</v>
      </c>
      <c r="D26" s="24">
        <v>27953</v>
      </c>
      <c r="E26" s="25">
        <v>38.763312624805856</v>
      </c>
    </row>
    <row r="27" spans="2:5" ht="12" customHeight="1" x14ac:dyDescent="0.2">
      <c r="B27" s="8" t="s">
        <v>20</v>
      </c>
      <c r="C27" s="28">
        <v>68937</v>
      </c>
      <c r="D27" s="28">
        <v>25391</v>
      </c>
      <c r="E27" s="29">
        <v>36.832180106474027</v>
      </c>
    </row>
    <row r="28" spans="2:5" ht="12" customHeight="1" x14ac:dyDescent="0.2">
      <c r="B28" s="8" t="s">
        <v>21</v>
      </c>
      <c r="C28" s="28">
        <v>3175</v>
      </c>
      <c r="D28" s="28">
        <v>2562</v>
      </c>
      <c r="E28" s="29">
        <v>80.69291338582677</v>
      </c>
    </row>
    <row r="29" spans="2:5" ht="12" customHeight="1" x14ac:dyDescent="0.2">
      <c r="B29" s="7" t="s">
        <v>22</v>
      </c>
      <c r="C29" s="26">
        <v>3452</v>
      </c>
      <c r="D29" s="26">
        <v>580</v>
      </c>
      <c r="E29" s="27">
        <v>16.801853997682503</v>
      </c>
    </row>
    <row r="30" spans="2:5" ht="12" customHeight="1" x14ac:dyDescent="0.2">
      <c r="B30" s="8" t="s">
        <v>23</v>
      </c>
      <c r="C30" s="28">
        <v>3055</v>
      </c>
      <c r="D30" s="28">
        <v>184</v>
      </c>
      <c r="E30" s="29">
        <v>6.0229132569558104</v>
      </c>
    </row>
    <row r="31" spans="2:5" s="4" customFormat="1" ht="12" customHeight="1" x14ac:dyDescent="0.2">
      <c r="B31" s="8" t="s">
        <v>24</v>
      </c>
      <c r="C31" s="28">
        <v>413</v>
      </c>
      <c r="D31" s="28">
        <v>412</v>
      </c>
      <c r="E31" s="29">
        <v>99.757869249394673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7269</v>
      </c>
      <c r="D37" s="26">
        <v>6391</v>
      </c>
      <c r="E37" s="27">
        <v>87.921309671206487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24308</v>
      </c>
      <c r="D44" s="24">
        <v>16562</v>
      </c>
      <c r="E44" s="25">
        <v>68.133947671548455</v>
      </c>
    </row>
    <row r="45" spans="2:6" ht="12" customHeight="1" x14ac:dyDescent="0.2">
      <c r="B45" s="7" t="s">
        <v>37</v>
      </c>
      <c r="C45" s="26">
        <v>19484</v>
      </c>
      <c r="D45" s="26">
        <v>16361</v>
      </c>
      <c r="E45" s="27">
        <v>83.971463765140626</v>
      </c>
      <c r="F45" s="5"/>
    </row>
    <row r="46" spans="2:6" ht="12" customHeight="1" x14ac:dyDescent="0.2">
      <c r="B46" s="7" t="s">
        <v>38</v>
      </c>
      <c r="C46" s="26">
        <v>137</v>
      </c>
      <c r="D46" s="26">
        <v>12</v>
      </c>
      <c r="E46" s="27">
        <v>8.7591240875912408</v>
      </c>
    </row>
    <row r="47" spans="2:6" ht="12" customHeight="1" x14ac:dyDescent="0.2">
      <c r="B47" s="6" t="s">
        <v>84</v>
      </c>
      <c r="C47" s="22">
        <v>10973</v>
      </c>
      <c r="D47" s="22">
        <v>9266</v>
      </c>
      <c r="E47" s="27">
        <v>84.443634375284788</v>
      </c>
    </row>
    <row r="48" spans="2:6" ht="12" customHeight="1" x14ac:dyDescent="0.2">
      <c r="B48" s="6" t="s">
        <v>39</v>
      </c>
      <c r="C48" s="32">
        <v>5603</v>
      </c>
      <c r="D48" s="32">
        <v>5306</v>
      </c>
      <c r="E48" s="33">
        <v>94.69926824915224</v>
      </c>
    </row>
    <row r="49" spans="2:5" ht="12" customHeight="1" x14ac:dyDescent="0.2">
      <c r="B49" s="6" t="s">
        <v>40</v>
      </c>
      <c r="C49" s="32">
        <v>5238</v>
      </c>
      <c r="D49" s="32">
        <v>5142</v>
      </c>
      <c r="E49" s="33">
        <v>98.167239404352799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5237</v>
      </c>
      <c r="D51" s="34">
        <v>5141</v>
      </c>
      <c r="E51" s="35">
        <v>98.166889440519384</v>
      </c>
    </row>
    <row r="52" spans="2:5" ht="12" customHeight="1" x14ac:dyDescent="0.2">
      <c r="B52" s="6" t="s">
        <v>43</v>
      </c>
      <c r="C52" s="32">
        <v>365</v>
      </c>
      <c r="D52" s="32">
        <v>164</v>
      </c>
      <c r="E52" s="33">
        <v>44.93150684931507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365</v>
      </c>
      <c r="D54" s="34">
        <v>164</v>
      </c>
      <c r="E54" s="35">
        <v>44.93150684931507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1482</v>
      </c>
      <c r="D58" s="32">
        <v>1482</v>
      </c>
      <c r="E58" s="33">
        <v>100</v>
      </c>
    </row>
    <row r="59" spans="2:5" ht="12" customHeight="1" x14ac:dyDescent="0.2">
      <c r="B59" s="6" t="s">
        <v>48</v>
      </c>
      <c r="C59" s="32">
        <v>1482</v>
      </c>
      <c r="D59" s="32">
        <v>1482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3888</v>
      </c>
      <c r="D61" s="32">
        <v>2478</v>
      </c>
      <c r="E61" s="33">
        <v>63.73456790123457</v>
      </c>
    </row>
    <row r="62" spans="2:5" s="4" customFormat="1" ht="12" customHeight="1" x14ac:dyDescent="0.2">
      <c r="B62" s="6" t="s">
        <v>51</v>
      </c>
      <c r="C62" s="32">
        <v>3859</v>
      </c>
      <c r="D62" s="32">
        <v>2449</v>
      </c>
      <c r="E62" s="33">
        <v>63.462036797097696</v>
      </c>
    </row>
    <row r="63" spans="2:5" ht="12" customHeight="1" x14ac:dyDescent="0.2">
      <c r="B63" s="6" t="s">
        <v>90</v>
      </c>
      <c r="C63" s="32">
        <v>29</v>
      </c>
      <c r="D63" s="32">
        <v>29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>
        <v>0</v>
      </c>
      <c r="D66" s="32">
        <v>0</v>
      </c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77824</v>
      </c>
      <c r="D70" s="22">
        <v>21779</v>
      </c>
      <c r="E70" s="23">
        <v>27.984940378289476</v>
      </c>
    </row>
    <row r="71" spans="2:5" ht="12" customHeight="1" x14ac:dyDescent="0.2">
      <c r="B71" s="6" t="s">
        <v>57</v>
      </c>
      <c r="C71" s="32">
        <v>9396</v>
      </c>
      <c r="D71" s="32">
        <v>142</v>
      </c>
      <c r="E71" s="33">
        <v>1.5112813963388676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9187</v>
      </c>
      <c r="D74" s="36">
        <v>190</v>
      </c>
      <c r="E74" s="37">
        <v>2.0681397627081743</v>
      </c>
    </row>
    <row r="75" spans="2:5" ht="12" customHeight="1" x14ac:dyDescent="0.2">
      <c r="B75" s="6" t="s">
        <v>61</v>
      </c>
      <c r="C75" s="32">
        <v>209</v>
      </c>
      <c r="D75" s="32">
        <v>-48</v>
      </c>
      <c r="E75" s="33">
        <v>-22.966507177033492</v>
      </c>
    </row>
    <row r="76" spans="2:5" ht="12" customHeight="1" x14ac:dyDescent="0.2">
      <c r="B76" s="6" t="s">
        <v>62</v>
      </c>
      <c r="C76" s="32">
        <v>1017</v>
      </c>
      <c r="D76" s="32">
        <v>905</v>
      </c>
      <c r="E76" s="33">
        <v>88.98721730580138</v>
      </c>
    </row>
    <row r="77" spans="2:5" ht="12" customHeight="1" x14ac:dyDescent="0.2">
      <c r="B77" s="6" t="s">
        <v>63</v>
      </c>
      <c r="C77" s="32">
        <v>341</v>
      </c>
      <c r="D77" s="32">
        <v>247</v>
      </c>
      <c r="E77" s="33">
        <v>72.434017595307921</v>
      </c>
    </row>
    <row r="78" spans="2:5" ht="12" customHeight="1" x14ac:dyDescent="0.2">
      <c r="B78" s="6" t="s">
        <v>64</v>
      </c>
      <c r="C78" s="32">
        <v>676</v>
      </c>
      <c r="D78" s="32">
        <v>658</v>
      </c>
      <c r="E78" s="33">
        <v>97.337278106508876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4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672</v>
      </c>
      <c r="D86" s="34">
        <v>654</v>
      </c>
      <c r="E86" s="35">
        <v>97.321428571428569</v>
      </c>
    </row>
    <row r="87" spans="2:5" ht="12" customHeight="1" x14ac:dyDescent="0.2">
      <c r="B87" s="6" t="s">
        <v>73</v>
      </c>
      <c r="C87" s="32">
        <v>60213</v>
      </c>
      <c r="D87" s="32">
        <v>13909</v>
      </c>
      <c r="E87" s="33">
        <v>23.099662863501237</v>
      </c>
    </row>
    <row r="88" spans="2:5" ht="12" customHeight="1" x14ac:dyDescent="0.2">
      <c r="B88" s="6" t="s">
        <v>74</v>
      </c>
      <c r="C88" s="36">
        <v>1369</v>
      </c>
      <c r="D88" s="36">
        <v>823</v>
      </c>
      <c r="E88" s="37">
        <v>60.116873630387147</v>
      </c>
    </row>
    <row r="89" spans="2:5" ht="12" customHeight="1" x14ac:dyDescent="0.2">
      <c r="B89" s="6" t="s">
        <v>75</v>
      </c>
      <c r="C89" s="32">
        <v>12062</v>
      </c>
      <c r="D89" s="32">
        <v>3208</v>
      </c>
      <c r="E89" s="33">
        <v>26.595921074448682</v>
      </c>
    </row>
    <row r="90" spans="2:5" ht="12" customHeight="1" x14ac:dyDescent="0.2">
      <c r="B90" s="6" t="s">
        <v>76</v>
      </c>
      <c r="C90" s="32">
        <v>46774</v>
      </c>
      <c r="D90" s="32">
        <v>9870</v>
      </c>
      <c r="E90" s="33">
        <v>21.101466626758455</v>
      </c>
    </row>
    <row r="91" spans="2:5" ht="12" customHeight="1" x14ac:dyDescent="0.2">
      <c r="B91" s="6" t="s">
        <v>77</v>
      </c>
      <c r="C91" s="32">
        <v>8</v>
      </c>
      <c r="D91" s="32">
        <v>8</v>
      </c>
      <c r="E91" s="33">
        <v>100</v>
      </c>
    </row>
    <row r="92" spans="2:5" ht="12" customHeight="1" x14ac:dyDescent="0.2">
      <c r="B92" s="6" t="s">
        <v>78</v>
      </c>
      <c r="C92" s="32">
        <v>7198</v>
      </c>
      <c r="D92" s="32">
        <v>6823</v>
      </c>
      <c r="E92" s="33">
        <v>94.790219505418179</v>
      </c>
    </row>
    <row r="93" spans="2:5" ht="12" customHeight="1" x14ac:dyDescent="0.2">
      <c r="B93" s="6" t="s">
        <v>86</v>
      </c>
      <c r="C93" s="22">
        <v>813</v>
      </c>
      <c r="D93" s="22">
        <v>813</v>
      </c>
      <c r="E93" s="23">
        <v>100</v>
      </c>
    </row>
    <row r="94" spans="2:5" ht="12" customHeight="1" x14ac:dyDescent="0.2">
      <c r="B94" s="6" t="s">
        <v>79</v>
      </c>
      <c r="C94" s="32">
        <v>806</v>
      </c>
      <c r="D94" s="32">
        <v>806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C1BAE6A-2E53-4BFB-A97F-2F0E7865D9E5}"/>
    <hyperlink ref="D4" location="ŞUBAT!A1" display="Şubat" xr:uid="{25A7E0ED-FBB1-44FD-9F4D-22649A0A5C26}"/>
    <hyperlink ref="E4" location="MART!A1" display="Mart" xr:uid="{527ACB33-84A5-415D-96FE-D31958EE35A2}"/>
    <hyperlink ref="C5" location="NİSAN!A1" display="Nisan" xr:uid="{444C072E-79EC-43EC-8040-9443E1D8C86B}"/>
    <hyperlink ref="D5" location="MAYIS!A1" display="Mayıs" xr:uid="{3EC6A663-D7F4-4A9B-9F66-32EFB5F63461}"/>
    <hyperlink ref="E5" location="HAZİRAN!A1" display="Haziran" xr:uid="{3C4BC7CF-EE63-4D80-A2D7-AB34CFC1C881}"/>
    <hyperlink ref="C6" location="TEMMUZ!A1" display="Temmuz" xr:uid="{68520E08-B9A3-4325-9EED-D904836EE100}"/>
    <hyperlink ref="D6" location="AĞUSTOS!A1" display="Ağustos" xr:uid="{E48FB2FC-794E-44FA-BFAC-D10D3220A5D3}"/>
    <hyperlink ref="E6" location="EYLÜL!A1" display="Eylül" xr:uid="{0097D3E5-299E-4026-8E7E-F6CC9A5B363F}"/>
    <hyperlink ref="C7" location="EKİM!A1" display="Ekim" xr:uid="{1BC7A772-D3A9-47BE-BDC3-1684511E5E62}"/>
    <hyperlink ref="D7" location="KASIM!A1" display="Kasım" xr:uid="{7CD43974-73C9-4A16-842A-11F74244CF37}"/>
    <hyperlink ref="E7" location="ARALIK!A1" display="Aralık" xr:uid="{37D14515-310C-4A08-9A86-14EF921AF3B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BA48-1617-4EEE-9B02-85316095989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359397</v>
      </c>
      <c r="D10" s="22">
        <v>186610</v>
      </c>
      <c r="E10" s="23">
        <v>51.923082273919931</v>
      </c>
    </row>
    <row r="11" spans="2:5" ht="12" customHeight="1" x14ac:dyDescent="0.2">
      <c r="B11" s="7" t="s">
        <v>4</v>
      </c>
      <c r="C11" s="24">
        <v>274652</v>
      </c>
      <c r="D11" s="24">
        <v>159011</v>
      </c>
      <c r="E11" s="25">
        <v>57.895445873323339</v>
      </c>
    </row>
    <row r="12" spans="2:5" ht="12" customHeight="1" x14ac:dyDescent="0.2">
      <c r="B12" s="7" t="s">
        <v>5</v>
      </c>
      <c r="C12" s="24">
        <v>127303</v>
      </c>
      <c r="D12" s="24">
        <v>83922</v>
      </c>
      <c r="E12" s="25">
        <v>65.92303402119353</v>
      </c>
    </row>
    <row r="13" spans="2:5" ht="12" customHeight="1" x14ac:dyDescent="0.2">
      <c r="B13" s="7" t="s">
        <v>6</v>
      </c>
      <c r="C13" s="26">
        <v>113428</v>
      </c>
      <c r="D13" s="26">
        <v>76039</v>
      </c>
      <c r="E13" s="27">
        <v>67.037239482314774</v>
      </c>
    </row>
    <row r="14" spans="2:5" ht="12" customHeight="1" x14ac:dyDescent="0.2">
      <c r="B14" s="8" t="s">
        <v>7</v>
      </c>
      <c r="C14" s="28">
        <v>9524</v>
      </c>
      <c r="D14" s="28">
        <v>4071</v>
      </c>
      <c r="E14" s="29">
        <v>42.744645107097853</v>
      </c>
    </row>
    <row r="15" spans="2:5" ht="12" customHeight="1" x14ac:dyDescent="0.2">
      <c r="B15" s="8" t="s">
        <v>8</v>
      </c>
      <c r="C15" s="28">
        <v>2442</v>
      </c>
      <c r="D15" s="28">
        <v>1276</v>
      </c>
      <c r="E15" s="29">
        <v>52.252252252252248</v>
      </c>
    </row>
    <row r="16" spans="2:5" ht="12" customHeight="1" x14ac:dyDescent="0.2">
      <c r="B16" s="8" t="s">
        <v>9</v>
      </c>
      <c r="C16" s="28">
        <v>96353</v>
      </c>
      <c r="D16" s="28">
        <v>67762</v>
      </c>
      <c r="E16" s="29">
        <v>70.326819092296034</v>
      </c>
    </row>
    <row r="17" spans="2:5" ht="12" customHeight="1" x14ac:dyDescent="0.2">
      <c r="B17" s="8" t="s">
        <v>10</v>
      </c>
      <c r="C17" s="28">
        <v>5109</v>
      </c>
      <c r="D17" s="28">
        <v>2930</v>
      </c>
      <c r="E17" s="29">
        <v>57.34977490702682</v>
      </c>
    </row>
    <row r="18" spans="2:5" ht="12" customHeight="1" x14ac:dyDescent="0.2">
      <c r="B18" s="7" t="s">
        <v>11</v>
      </c>
      <c r="C18" s="24">
        <v>13875</v>
      </c>
      <c r="D18" s="24">
        <v>7883</v>
      </c>
      <c r="E18" s="25">
        <v>56.814414414414415</v>
      </c>
    </row>
    <row r="19" spans="2:5" ht="12" customHeight="1" x14ac:dyDescent="0.2">
      <c r="B19" s="8" t="s">
        <v>12</v>
      </c>
      <c r="C19" s="28">
        <v>6213</v>
      </c>
      <c r="D19" s="28">
        <v>1478</v>
      </c>
      <c r="E19" s="29">
        <v>23.788829872847256</v>
      </c>
    </row>
    <row r="20" spans="2:5" ht="12" customHeight="1" x14ac:dyDescent="0.2">
      <c r="B20" s="8" t="s">
        <v>13</v>
      </c>
      <c r="C20" s="28">
        <v>54</v>
      </c>
      <c r="D20" s="28">
        <v>54</v>
      </c>
      <c r="E20" s="29">
        <v>100</v>
      </c>
    </row>
    <row r="21" spans="2:5" ht="12" customHeight="1" x14ac:dyDescent="0.2">
      <c r="B21" s="8" t="s">
        <v>14</v>
      </c>
      <c r="C21" s="28">
        <v>7608</v>
      </c>
      <c r="D21" s="28">
        <v>6351</v>
      </c>
      <c r="E21" s="29">
        <v>83.477917981072551</v>
      </c>
    </row>
    <row r="22" spans="2:5" s="4" customFormat="1" ht="12" customHeight="1" x14ac:dyDescent="0.2">
      <c r="B22" s="7" t="s">
        <v>15</v>
      </c>
      <c r="C22" s="24">
        <v>27519</v>
      </c>
      <c r="D22" s="24">
        <v>15791</v>
      </c>
      <c r="E22" s="25">
        <v>57.382172317308047</v>
      </c>
    </row>
    <row r="23" spans="2:5" s="4" customFormat="1" ht="12" customHeight="1" x14ac:dyDescent="0.2">
      <c r="B23" s="8" t="s">
        <v>16</v>
      </c>
      <c r="C23" s="30">
        <v>155</v>
      </c>
      <c r="D23" s="30">
        <v>122</v>
      </c>
      <c r="E23" s="31">
        <v>78.709677419354847</v>
      </c>
    </row>
    <row r="24" spans="2:5" ht="12" customHeight="1" x14ac:dyDescent="0.2">
      <c r="B24" s="8" t="s">
        <v>17</v>
      </c>
      <c r="C24" s="30">
        <v>27364</v>
      </c>
      <c r="D24" s="30">
        <v>15669</v>
      </c>
      <c r="E24" s="31">
        <v>57.261365297471137</v>
      </c>
    </row>
    <row r="25" spans="2:5" s="4" customFormat="1" ht="12" customHeight="1" x14ac:dyDescent="0.2">
      <c r="B25" s="7" t="s">
        <v>18</v>
      </c>
      <c r="C25" s="24">
        <v>78856</v>
      </c>
      <c r="D25" s="24">
        <v>29296</v>
      </c>
      <c r="E25" s="25">
        <v>37.151263061783503</v>
      </c>
    </row>
    <row r="26" spans="2:5" ht="12" customHeight="1" x14ac:dyDescent="0.2">
      <c r="B26" s="7" t="s">
        <v>19</v>
      </c>
      <c r="C26" s="24">
        <v>69375</v>
      </c>
      <c r="D26" s="24">
        <v>23083</v>
      </c>
      <c r="E26" s="25">
        <v>33.272792792792792</v>
      </c>
    </row>
    <row r="27" spans="2:5" ht="12" customHeight="1" x14ac:dyDescent="0.2">
      <c r="B27" s="8" t="s">
        <v>20</v>
      </c>
      <c r="C27" s="28">
        <v>66458</v>
      </c>
      <c r="D27" s="28">
        <v>20780</v>
      </c>
      <c r="E27" s="29">
        <v>31.267868428180208</v>
      </c>
    </row>
    <row r="28" spans="2:5" ht="12" customHeight="1" x14ac:dyDescent="0.2">
      <c r="B28" s="8" t="s">
        <v>21</v>
      </c>
      <c r="C28" s="28">
        <v>2917</v>
      </c>
      <c r="D28" s="28">
        <v>2303</v>
      </c>
      <c r="E28" s="29">
        <v>78.95097703119643</v>
      </c>
    </row>
    <row r="29" spans="2:5" ht="12" customHeight="1" x14ac:dyDescent="0.2">
      <c r="B29" s="7" t="s">
        <v>22</v>
      </c>
      <c r="C29" s="26">
        <v>2808</v>
      </c>
      <c r="D29" s="26">
        <v>423</v>
      </c>
      <c r="E29" s="27">
        <v>15.064102564102564</v>
      </c>
    </row>
    <row r="30" spans="2:5" ht="12" customHeight="1" x14ac:dyDescent="0.2">
      <c r="B30" s="8" t="s">
        <v>23</v>
      </c>
      <c r="C30" s="28">
        <v>2568</v>
      </c>
      <c r="D30" s="28">
        <v>184</v>
      </c>
      <c r="E30" s="29">
        <v>7.1651090342679122</v>
      </c>
    </row>
    <row r="31" spans="2:5" s="4" customFormat="1" ht="12" customHeight="1" x14ac:dyDescent="0.2">
      <c r="B31" s="8" t="s">
        <v>24</v>
      </c>
      <c r="C31" s="28">
        <v>256</v>
      </c>
      <c r="D31" s="28">
        <v>255</v>
      </c>
      <c r="E31" s="29">
        <v>99.609375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6673</v>
      </c>
      <c r="D37" s="26">
        <v>5790</v>
      </c>
      <c r="E37" s="27">
        <v>86.767570807732653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22637</v>
      </c>
      <c r="D44" s="24">
        <v>14931</v>
      </c>
      <c r="E44" s="25">
        <v>65.958386712020143</v>
      </c>
    </row>
    <row r="45" spans="2:6" ht="12" customHeight="1" x14ac:dyDescent="0.2">
      <c r="B45" s="7" t="s">
        <v>37</v>
      </c>
      <c r="C45" s="26">
        <v>18202</v>
      </c>
      <c r="D45" s="26">
        <v>15057</v>
      </c>
      <c r="E45" s="27">
        <v>82.721678936380613</v>
      </c>
      <c r="F45" s="5"/>
    </row>
    <row r="46" spans="2:6" ht="12" customHeight="1" x14ac:dyDescent="0.2">
      <c r="B46" s="7" t="s">
        <v>38</v>
      </c>
      <c r="C46" s="26">
        <v>135</v>
      </c>
      <c r="D46" s="26">
        <v>14</v>
      </c>
      <c r="E46" s="27">
        <v>10.37037037037037</v>
      </c>
    </row>
    <row r="47" spans="2:6" ht="12" customHeight="1" x14ac:dyDescent="0.2">
      <c r="B47" s="6" t="s">
        <v>84</v>
      </c>
      <c r="C47" s="22">
        <v>10088</v>
      </c>
      <c r="D47" s="22">
        <v>8364</v>
      </c>
      <c r="E47" s="27">
        <v>82.910388580491684</v>
      </c>
    </row>
    <row r="48" spans="2:6" ht="12" customHeight="1" x14ac:dyDescent="0.2">
      <c r="B48" s="6" t="s">
        <v>39</v>
      </c>
      <c r="C48" s="32">
        <v>5057</v>
      </c>
      <c r="D48" s="32">
        <v>4764</v>
      </c>
      <c r="E48" s="33">
        <v>94.20605101839034</v>
      </c>
    </row>
    <row r="49" spans="2:5" ht="12" customHeight="1" x14ac:dyDescent="0.2">
      <c r="B49" s="6" t="s">
        <v>40</v>
      </c>
      <c r="C49" s="32">
        <v>4699</v>
      </c>
      <c r="D49" s="32">
        <v>4608</v>
      </c>
      <c r="E49" s="33">
        <v>98.063417748457113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4699</v>
      </c>
      <c r="D51" s="34">
        <v>4608</v>
      </c>
      <c r="E51" s="35">
        <v>98.063417748457113</v>
      </c>
    </row>
    <row r="52" spans="2:5" ht="12" customHeight="1" x14ac:dyDescent="0.2">
      <c r="B52" s="6" t="s">
        <v>43</v>
      </c>
      <c r="C52" s="32">
        <v>358</v>
      </c>
      <c r="D52" s="32">
        <v>156</v>
      </c>
      <c r="E52" s="33">
        <v>43.575418994413404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358</v>
      </c>
      <c r="D54" s="34">
        <v>156</v>
      </c>
      <c r="E54" s="35">
        <v>43.575418994413404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1361</v>
      </c>
      <c r="D58" s="32">
        <v>1361</v>
      </c>
      <c r="E58" s="33">
        <v>100</v>
      </c>
    </row>
    <row r="59" spans="2:5" ht="12" customHeight="1" x14ac:dyDescent="0.2">
      <c r="B59" s="6" t="s">
        <v>48</v>
      </c>
      <c r="C59" s="32">
        <v>1361</v>
      </c>
      <c r="D59" s="32">
        <v>1361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3670</v>
      </c>
      <c r="D61" s="32">
        <v>2239</v>
      </c>
      <c r="E61" s="33">
        <v>61.008174386920977</v>
      </c>
    </row>
    <row r="62" spans="2:5" s="4" customFormat="1" ht="12" customHeight="1" x14ac:dyDescent="0.2">
      <c r="B62" s="6" t="s">
        <v>51</v>
      </c>
      <c r="C62" s="32">
        <v>3641</v>
      </c>
      <c r="D62" s="32">
        <v>2210</v>
      </c>
      <c r="E62" s="33">
        <v>60.69761054655315</v>
      </c>
    </row>
    <row r="63" spans="2:5" ht="12" customHeight="1" x14ac:dyDescent="0.2">
      <c r="B63" s="6" t="s">
        <v>90</v>
      </c>
      <c r="C63" s="32">
        <v>29</v>
      </c>
      <c r="D63" s="32">
        <v>29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</v>
      </c>
      <c r="D65" s="22">
        <v>0</v>
      </c>
      <c r="E65" s="23">
        <v>0</v>
      </c>
    </row>
    <row r="66" spans="2:5" ht="12" customHeight="1" x14ac:dyDescent="0.2">
      <c r="B66" s="6" t="s">
        <v>53</v>
      </c>
      <c r="C66" s="32">
        <v>0</v>
      </c>
      <c r="D66" s="32">
        <v>0</v>
      </c>
      <c r="E66" s="23"/>
    </row>
    <row r="67" spans="2:5" ht="12" customHeight="1" x14ac:dyDescent="0.2">
      <c r="B67" s="6" t="s">
        <v>54</v>
      </c>
      <c r="C67" s="22">
        <v>1</v>
      </c>
      <c r="D67" s="22">
        <v>0</v>
      </c>
      <c r="E67" s="23">
        <v>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0</v>
      </c>
      <c r="E69" s="35">
        <v>0</v>
      </c>
    </row>
    <row r="70" spans="2:5" ht="12" customHeight="1" x14ac:dyDescent="0.2">
      <c r="B70" s="6" t="s">
        <v>89</v>
      </c>
      <c r="C70" s="22">
        <v>73966</v>
      </c>
      <c r="D70" s="22">
        <v>18546</v>
      </c>
      <c r="E70" s="23">
        <v>25.073682502771543</v>
      </c>
    </row>
    <row r="71" spans="2:5" ht="12" customHeight="1" x14ac:dyDescent="0.2">
      <c r="B71" s="6" t="s">
        <v>57</v>
      </c>
      <c r="C71" s="32">
        <v>9375</v>
      </c>
      <c r="D71" s="32">
        <v>129</v>
      </c>
      <c r="E71" s="33">
        <v>1.3759999999999999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9170</v>
      </c>
      <c r="D74" s="36">
        <v>183</v>
      </c>
      <c r="E74" s="37">
        <v>1.9956379498364232</v>
      </c>
    </row>
    <row r="75" spans="2:5" ht="12" customHeight="1" x14ac:dyDescent="0.2">
      <c r="B75" s="6" t="s">
        <v>61</v>
      </c>
      <c r="C75" s="32">
        <v>205</v>
      </c>
      <c r="D75" s="32">
        <v>-54</v>
      </c>
      <c r="E75" s="33">
        <v>-26.341463414634148</v>
      </c>
    </row>
    <row r="76" spans="2:5" ht="12" customHeight="1" x14ac:dyDescent="0.2">
      <c r="B76" s="6" t="s">
        <v>62</v>
      </c>
      <c r="C76" s="32">
        <v>998</v>
      </c>
      <c r="D76" s="32">
        <v>886</v>
      </c>
      <c r="E76" s="33">
        <v>88.777555110220447</v>
      </c>
    </row>
    <row r="77" spans="2:5" ht="12" customHeight="1" x14ac:dyDescent="0.2">
      <c r="B77" s="6" t="s">
        <v>63</v>
      </c>
      <c r="C77" s="32">
        <v>346</v>
      </c>
      <c r="D77" s="32">
        <v>252</v>
      </c>
      <c r="E77" s="33">
        <v>72.832369942196522</v>
      </c>
    </row>
    <row r="78" spans="2:5" ht="12" customHeight="1" x14ac:dyDescent="0.2">
      <c r="B78" s="6" t="s">
        <v>64</v>
      </c>
      <c r="C78" s="32">
        <v>652</v>
      </c>
      <c r="D78" s="32">
        <v>634</v>
      </c>
      <c r="E78" s="33">
        <v>97.239263803680984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4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648</v>
      </c>
      <c r="D86" s="34">
        <v>630</v>
      </c>
      <c r="E86" s="35">
        <v>97.222222222222214</v>
      </c>
    </row>
    <row r="87" spans="2:5" ht="12" customHeight="1" x14ac:dyDescent="0.2">
      <c r="B87" s="6" t="s">
        <v>73</v>
      </c>
      <c r="C87" s="32">
        <v>57164</v>
      </c>
      <c r="D87" s="32">
        <v>11489</v>
      </c>
      <c r="E87" s="33">
        <v>20.098313623959136</v>
      </c>
    </row>
    <row r="88" spans="2:5" ht="12" customHeight="1" x14ac:dyDescent="0.2">
      <c r="B88" s="6" t="s">
        <v>74</v>
      </c>
      <c r="C88" s="36">
        <v>1270</v>
      </c>
      <c r="D88" s="36">
        <v>736</v>
      </c>
      <c r="E88" s="37">
        <v>57.952755905511808</v>
      </c>
    </row>
    <row r="89" spans="2:5" ht="12" customHeight="1" x14ac:dyDescent="0.2">
      <c r="B89" s="6" t="s">
        <v>75</v>
      </c>
      <c r="C89" s="32">
        <v>11619</v>
      </c>
      <c r="D89" s="32">
        <v>2903</v>
      </c>
      <c r="E89" s="33">
        <v>24.984938462862551</v>
      </c>
    </row>
    <row r="90" spans="2:5" ht="12" customHeight="1" x14ac:dyDescent="0.2">
      <c r="B90" s="6" t="s">
        <v>76</v>
      </c>
      <c r="C90" s="32">
        <v>44274</v>
      </c>
      <c r="D90" s="32">
        <v>7849</v>
      </c>
      <c r="E90" s="33">
        <v>17.72823779193206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6429</v>
      </c>
      <c r="D92" s="32">
        <v>6042</v>
      </c>
      <c r="E92" s="33">
        <v>93.980401306579566</v>
      </c>
    </row>
    <row r="93" spans="2:5" ht="12" customHeight="1" x14ac:dyDescent="0.2">
      <c r="B93" s="6" t="s">
        <v>86</v>
      </c>
      <c r="C93" s="22">
        <v>690</v>
      </c>
      <c r="D93" s="22">
        <v>689</v>
      </c>
      <c r="E93" s="23">
        <v>99.85507246376811</v>
      </c>
    </row>
    <row r="94" spans="2:5" ht="12" customHeight="1" x14ac:dyDescent="0.2">
      <c r="B94" s="6" t="s">
        <v>79</v>
      </c>
      <c r="C94" s="32">
        <v>683</v>
      </c>
      <c r="D94" s="32">
        <v>682</v>
      </c>
      <c r="E94" s="23">
        <v>99.853587115666173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DE9796B-790F-41FC-A9C7-30F7709455FD}"/>
    <hyperlink ref="D4" location="ŞUBAT!A1" display="Şubat" xr:uid="{B2B6E071-91A1-4CB0-9E6E-AE87B77ACDD3}"/>
    <hyperlink ref="E4" location="MART!A1" display="Mart" xr:uid="{25F5B3A4-F1A9-4BA1-B583-351180F89E22}"/>
    <hyperlink ref="C5" location="NİSAN!A1" display="Nisan" xr:uid="{3192015E-6D8F-4865-9F49-6CA58C96068D}"/>
    <hyperlink ref="D5" location="MAYIS!A1" display="Mayıs" xr:uid="{A71E57EE-7D00-4B9C-9870-C743A6C32E91}"/>
    <hyperlink ref="E5" location="HAZİRAN!A1" display="Haziran" xr:uid="{7C36ED7C-2E85-4623-B01B-825549D7DD94}"/>
    <hyperlink ref="C6" location="TEMMUZ!A1" display="Temmuz" xr:uid="{4947B318-73E8-4250-81C8-EDBFFA1AD180}"/>
    <hyperlink ref="D6" location="AĞUSTOS!A1" display="Ağustos" xr:uid="{516B75B4-8FDD-4A7D-8FE2-9446F3A4A9FC}"/>
    <hyperlink ref="E6" location="EYLÜL!A1" display="Eylül" xr:uid="{242D6B2D-A228-4121-9239-F731BA8710F1}"/>
    <hyperlink ref="C7" location="EKİM!A1" display="Ekim" xr:uid="{3355D375-A7C0-4E29-9A85-4DE315201BBF}"/>
    <hyperlink ref="D7" location="KASIM!A1" display="Kasım" xr:uid="{FAA5802D-8320-4412-AC8F-2BD77D77FBAB}"/>
    <hyperlink ref="E7" location="ARALIK!A1" display="Aralık" xr:uid="{467078FA-DA5B-4D08-9DC4-FF5A3316B06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57FA-D340-4B85-B2FF-97E60003FA3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338501</v>
      </c>
      <c r="D10" s="22">
        <v>167924</v>
      </c>
      <c r="E10" s="23">
        <v>49.608125234489705</v>
      </c>
    </row>
    <row r="11" spans="2:5" ht="12" customHeight="1" x14ac:dyDescent="0.2">
      <c r="B11" s="7" t="s">
        <v>4</v>
      </c>
      <c r="C11" s="24">
        <v>257076</v>
      </c>
      <c r="D11" s="24">
        <v>142482</v>
      </c>
      <c r="E11" s="25">
        <v>55.424076926667595</v>
      </c>
    </row>
    <row r="12" spans="2:5" ht="12" customHeight="1" x14ac:dyDescent="0.2">
      <c r="B12" s="7" t="s">
        <v>5</v>
      </c>
      <c r="C12" s="24">
        <v>117671</v>
      </c>
      <c r="D12" s="24">
        <v>74674</v>
      </c>
      <c r="E12" s="25">
        <v>63.459985892870797</v>
      </c>
    </row>
    <row r="13" spans="2:5" ht="12" customHeight="1" x14ac:dyDescent="0.2">
      <c r="B13" s="7" t="s">
        <v>6</v>
      </c>
      <c r="C13" s="26">
        <v>103816</v>
      </c>
      <c r="D13" s="26">
        <v>66867</v>
      </c>
      <c r="E13" s="27">
        <v>64.409146952300219</v>
      </c>
    </row>
    <row r="14" spans="2:5" ht="12" customHeight="1" x14ac:dyDescent="0.2">
      <c r="B14" s="8" t="s">
        <v>7</v>
      </c>
      <c r="C14" s="28">
        <v>9453</v>
      </c>
      <c r="D14" s="28">
        <v>3846</v>
      </c>
      <c r="E14" s="29">
        <v>40.685496667724529</v>
      </c>
    </row>
    <row r="15" spans="2:5" ht="12" customHeight="1" x14ac:dyDescent="0.2">
      <c r="B15" s="8" t="s">
        <v>8</v>
      </c>
      <c r="C15" s="28">
        <v>2432</v>
      </c>
      <c r="D15" s="28">
        <v>1237</v>
      </c>
      <c r="E15" s="29">
        <v>50.863486842105267</v>
      </c>
    </row>
    <row r="16" spans="2:5" ht="12" customHeight="1" x14ac:dyDescent="0.2">
      <c r="B16" s="8" t="s">
        <v>9</v>
      </c>
      <c r="C16" s="28">
        <v>86925</v>
      </c>
      <c r="D16" s="28">
        <v>58897</v>
      </c>
      <c r="E16" s="29">
        <v>67.756111590451539</v>
      </c>
    </row>
    <row r="17" spans="2:5" ht="12" customHeight="1" x14ac:dyDescent="0.2">
      <c r="B17" s="8" t="s">
        <v>10</v>
      </c>
      <c r="C17" s="28">
        <v>5006</v>
      </c>
      <c r="D17" s="28">
        <v>2887</v>
      </c>
      <c r="E17" s="29">
        <v>57.670795045944864</v>
      </c>
    </row>
    <row r="18" spans="2:5" ht="12" customHeight="1" x14ac:dyDescent="0.2">
      <c r="B18" s="7" t="s">
        <v>11</v>
      </c>
      <c r="C18" s="24">
        <v>13855</v>
      </c>
      <c r="D18" s="24">
        <v>7807</v>
      </c>
      <c r="E18" s="25">
        <v>56.347888848791051</v>
      </c>
    </row>
    <row r="19" spans="2:5" ht="12" customHeight="1" x14ac:dyDescent="0.2">
      <c r="B19" s="8" t="s">
        <v>12</v>
      </c>
      <c r="C19" s="28">
        <v>6213</v>
      </c>
      <c r="D19" s="28">
        <v>1427</v>
      </c>
      <c r="E19" s="29">
        <v>22.96797038467729</v>
      </c>
    </row>
    <row r="20" spans="2:5" ht="12" customHeight="1" x14ac:dyDescent="0.2">
      <c r="B20" s="8" t="s">
        <v>13</v>
      </c>
      <c r="C20" s="28">
        <v>54</v>
      </c>
      <c r="D20" s="28">
        <v>54</v>
      </c>
      <c r="E20" s="29">
        <v>100</v>
      </c>
    </row>
    <row r="21" spans="2:5" ht="12" customHeight="1" x14ac:dyDescent="0.2">
      <c r="B21" s="8" t="s">
        <v>14</v>
      </c>
      <c r="C21" s="28">
        <v>7588</v>
      </c>
      <c r="D21" s="28">
        <v>6326</v>
      </c>
      <c r="E21" s="29">
        <v>83.368476541908279</v>
      </c>
    </row>
    <row r="22" spans="2:5" s="4" customFormat="1" ht="12" customHeight="1" x14ac:dyDescent="0.2">
      <c r="B22" s="7" t="s">
        <v>15</v>
      </c>
      <c r="C22" s="24">
        <v>27390</v>
      </c>
      <c r="D22" s="24">
        <v>15265</v>
      </c>
      <c r="E22" s="25">
        <v>55.732018985031026</v>
      </c>
    </row>
    <row r="23" spans="2:5" s="4" customFormat="1" ht="12" customHeight="1" x14ac:dyDescent="0.2">
      <c r="B23" s="8" t="s">
        <v>16</v>
      </c>
      <c r="C23" s="30">
        <v>144</v>
      </c>
      <c r="D23" s="30">
        <v>112</v>
      </c>
      <c r="E23" s="31">
        <v>77.777777777777786</v>
      </c>
    </row>
    <row r="24" spans="2:5" ht="12" customHeight="1" x14ac:dyDescent="0.2">
      <c r="B24" s="8" t="s">
        <v>17</v>
      </c>
      <c r="C24" s="30">
        <v>27246</v>
      </c>
      <c r="D24" s="30">
        <v>15153</v>
      </c>
      <c r="E24" s="31">
        <v>55.615503193129271</v>
      </c>
    </row>
    <row r="25" spans="2:5" s="4" customFormat="1" ht="12" customHeight="1" x14ac:dyDescent="0.2">
      <c r="B25" s="7" t="s">
        <v>18</v>
      </c>
      <c r="C25" s="24">
        <v>73984</v>
      </c>
      <c r="D25" s="24">
        <v>25282</v>
      </c>
      <c r="E25" s="25">
        <v>34.172253460207614</v>
      </c>
    </row>
    <row r="26" spans="2:5" ht="12" customHeight="1" x14ac:dyDescent="0.2">
      <c r="B26" s="7" t="s">
        <v>19</v>
      </c>
      <c r="C26" s="24">
        <v>65895</v>
      </c>
      <c r="D26" s="24">
        <v>20200</v>
      </c>
      <c r="E26" s="25">
        <v>30.654829653236209</v>
      </c>
    </row>
    <row r="27" spans="2:5" ht="12" customHeight="1" x14ac:dyDescent="0.2">
      <c r="B27" s="8" t="s">
        <v>20</v>
      </c>
      <c r="C27" s="28">
        <v>63172</v>
      </c>
      <c r="D27" s="28">
        <v>18091</v>
      </c>
      <c r="E27" s="29">
        <v>28.637687583106441</v>
      </c>
    </row>
    <row r="28" spans="2:5" ht="12" customHeight="1" x14ac:dyDescent="0.2">
      <c r="B28" s="8" t="s">
        <v>21</v>
      </c>
      <c r="C28" s="28">
        <v>2723</v>
      </c>
      <c r="D28" s="28">
        <v>2109</v>
      </c>
      <c r="E28" s="29">
        <v>77.451340433345578</v>
      </c>
    </row>
    <row r="29" spans="2:5" ht="12" customHeight="1" x14ac:dyDescent="0.2">
      <c r="B29" s="7" t="s">
        <v>22</v>
      </c>
      <c r="C29" s="26">
        <v>2361</v>
      </c>
      <c r="D29" s="26">
        <v>230</v>
      </c>
      <c r="E29" s="27">
        <v>9.741634900465904</v>
      </c>
    </row>
    <row r="30" spans="2:5" ht="12" customHeight="1" x14ac:dyDescent="0.2">
      <c r="B30" s="8" t="s">
        <v>23</v>
      </c>
      <c r="C30" s="28">
        <v>2311</v>
      </c>
      <c r="D30" s="28">
        <v>180</v>
      </c>
      <c r="E30" s="29">
        <v>7.7888360017308518</v>
      </c>
    </row>
    <row r="31" spans="2:5" s="4" customFormat="1" ht="12" customHeight="1" x14ac:dyDescent="0.2">
      <c r="B31" s="8" t="s">
        <v>24</v>
      </c>
      <c r="C31" s="28">
        <v>66</v>
      </c>
      <c r="D31" s="28">
        <v>66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5728</v>
      </c>
      <c r="D37" s="26">
        <v>4852</v>
      </c>
      <c r="E37" s="27">
        <v>84.706703910614522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21141</v>
      </c>
      <c r="D44" s="24">
        <v>13544</v>
      </c>
      <c r="E44" s="25">
        <v>64.0650867981647</v>
      </c>
    </row>
    <row r="45" spans="2:6" ht="12" customHeight="1" x14ac:dyDescent="0.2">
      <c r="B45" s="7" t="s">
        <v>37</v>
      </c>
      <c r="C45" s="26">
        <v>16751</v>
      </c>
      <c r="D45" s="26">
        <v>13705</v>
      </c>
      <c r="E45" s="27">
        <v>81.816010984418838</v>
      </c>
      <c r="F45" s="5"/>
    </row>
    <row r="46" spans="2:6" ht="12" customHeight="1" x14ac:dyDescent="0.2">
      <c r="B46" s="7" t="s">
        <v>38</v>
      </c>
      <c r="C46" s="26">
        <v>139</v>
      </c>
      <c r="D46" s="26">
        <v>12</v>
      </c>
      <c r="E46" s="27">
        <v>8.6330935251798557</v>
      </c>
    </row>
    <row r="47" spans="2:6" ht="12" customHeight="1" x14ac:dyDescent="0.2">
      <c r="B47" s="6" t="s">
        <v>84</v>
      </c>
      <c r="C47" s="22">
        <v>9557</v>
      </c>
      <c r="D47" s="22">
        <v>7827</v>
      </c>
      <c r="E47" s="27">
        <v>81.898085173171495</v>
      </c>
    </row>
    <row r="48" spans="2:6" ht="12" customHeight="1" x14ac:dyDescent="0.2">
      <c r="B48" s="6" t="s">
        <v>39</v>
      </c>
      <c r="C48" s="32">
        <v>4586</v>
      </c>
      <c r="D48" s="32">
        <v>4309</v>
      </c>
      <c r="E48" s="33">
        <v>93.959877889228082</v>
      </c>
    </row>
    <row r="49" spans="2:5" ht="12" customHeight="1" x14ac:dyDescent="0.2">
      <c r="B49" s="6" t="s">
        <v>40</v>
      </c>
      <c r="C49" s="32">
        <v>4252</v>
      </c>
      <c r="D49" s="32">
        <v>4159</v>
      </c>
      <c r="E49" s="33">
        <v>97.812793979303862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4252</v>
      </c>
      <c r="D51" s="34">
        <v>4159</v>
      </c>
      <c r="E51" s="35">
        <v>97.812793979303862</v>
      </c>
    </row>
    <row r="52" spans="2:5" ht="12" customHeight="1" x14ac:dyDescent="0.2">
      <c r="B52" s="6" t="s">
        <v>43</v>
      </c>
      <c r="C52" s="32">
        <v>334</v>
      </c>
      <c r="D52" s="32">
        <v>150</v>
      </c>
      <c r="E52" s="33">
        <v>44.91017964071856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334</v>
      </c>
      <c r="D54" s="34">
        <v>150</v>
      </c>
      <c r="E54" s="35">
        <v>44.91017964071856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1271</v>
      </c>
      <c r="D58" s="32">
        <v>1271</v>
      </c>
      <c r="E58" s="33">
        <v>100</v>
      </c>
    </row>
    <row r="59" spans="2:5" ht="12" customHeight="1" x14ac:dyDescent="0.2">
      <c r="B59" s="6" t="s">
        <v>48</v>
      </c>
      <c r="C59" s="32">
        <v>1271</v>
      </c>
      <c r="D59" s="32">
        <v>1271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3700</v>
      </c>
      <c r="D61" s="32">
        <v>2247</v>
      </c>
      <c r="E61" s="33">
        <v>60.729729729729733</v>
      </c>
    </row>
    <row r="62" spans="2:5" s="4" customFormat="1" ht="12" customHeight="1" x14ac:dyDescent="0.2">
      <c r="B62" s="6" t="s">
        <v>51</v>
      </c>
      <c r="C62" s="32">
        <v>3671</v>
      </c>
      <c r="D62" s="32">
        <v>2218</v>
      </c>
      <c r="E62" s="33">
        <v>60.419504222282761</v>
      </c>
    </row>
    <row r="63" spans="2:5" ht="12" customHeight="1" x14ac:dyDescent="0.2">
      <c r="B63" s="6" t="s">
        <v>90</v>
      </c>
      <c r="C63" s="32">
        <v>29</v>
      </c>
      <c r="D63" s="32">
        <v>29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</v>
      </c>
      <c r="D65" s="22">
        <v>0</v>
      </c>
      <c r="E65" s="23">
        <v>0</v>
      </c>
    </row>
    <row r="66" spans="2:5" ht="12" customHeight="1" x14ac:dyDescent="0.2">
      <c r="B66" s="6" t="s">
        <v>53</v>
      </c>
      <c r="C66" s="32">
        <v>0</v>
      </c>
      <c r="D66" s="32">
        <v>0</v>
      </c>
      <c r="E66" s="23"/>
    </row>
    <row r="67" spans="2:5" ht="12" customHeight="1" x14ac:dyDescent="0.2">
      <c r="B67" s="6" t="s">
        <v>54</v>
      </c>
      <c r="C67" s="22">
        <v>1</v>
      </c>
      <c r="D67" s="22">
        <v>0</v>
      </c>
      <c r="E67" s="23">
        <v>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0</v>
      </c>
      <c r="E69" s="35">
        <v>0</v>
      </c>
    </row>
    <row r="70" spans="2:5" ht="12" customHeight="1" x14ac:dyDescent="0.2">
      <c r="B70" s="6" t="s">
        <v>89</v>
      </c>
      <c r="C70" s="22">
        <v>71235</v>
      </c>
      <c r="D70" s="22">
        <v>16983</v>
      </c>
      <c r="E70" s="23">
        <v>23.840808591282375</v>
      </c>
    </row>
    <row r="71" spans="2:5" ht="12" customHeight="1" x14ac:dyDescent="0.2">
      <c r="B71" s="6" t="s">
        <v>57</v>
      </c>
      <c r="C71" s="32">
        <v>9033</v>
      </c>
      <c r="D71" s="32">
        <v>110</v>
      </c>
      <c r="E71" s="33">
        <v>1.2177571128085909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8837</v>
      </c>
      <c r="D74" s="36">
        <v>174</v>
      </c>
      <c r="E74" s="37">
        <v>1.9689940024895325</v>
      </c>
    </row>
    <row r="75" spans="2:5" ht="12" customHeight="1" x14ac:dyDescent="0.2">
      <c r="B75" s="6" t="s">
        <v>61</v>
      </c>
      <c r="C75" s="32">
        <v>196</v>
      </c>
      <c r="D75" s="32">
        <v>-64</v>
      </c>
      <c r="E75" s="33">
        <v>-32.653061224489797</v>
      </c>
    </row>
    <row r="76" spans="2:5" ht="12" customHeight="1" x14ac:dyDescent="0.2">
      <c r="B76" s="6" t="s">
        <v>62</v>
      </c>
      <c r="C76" s="32">
        <v>940</v>
      </c>
      <c r="D76" s="32">
        <v>771</v>
      </c>
      <c r="E76" s="33">
        <v>82.021276595744681</v>
      </c>
    </row>
    <row r="77" spans="2:5" ht="12" customHeight="1" x14ac:dyDescent="0.2">
      <c r="B77" s="6" t="s">
        <v>63</v>
      </c>
      <c r="C77" s="32">
        <v>361</v>
      </c>
      <c r="D77" s="32">
        <v>209</v>
      </c>
      <c r="E77" s="33">
        <v>57.894736842105267</v>
      </c>
    </row>
    <row r="78" spans="2:5" ht="12" customHeight="1" x14ac:dyDescent="0.2">
      <c r="B78" s="6" t="s">
        <v>64</v>
      </c>
      <c r="C78" s="32">
        <v>579</v>
      </c>
      <c r="D78" s="32">
        <v>562</v>
      </c>
      <c r="E78" s="33">
        <v>97.063903281519856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4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575</v>
      </c>
      <c r="D86" s="34">
        <v>558</v>
      </c>
      <c r="E86" s="35">
        <v>97.043478260869563</v>
      </c>
    </row>
    <row r="87" spans="2:5" ht="12" customHeight="1" x14ac:dyDescent="0.2">
      <c r="B87" s="6" t="s">
        <v>73</v>
      </c>
      <c r="C87" s="32">
        <v>55391</v>
      </c>
      <c r="D87" s="32">
        <v>10645</v>
      </c>
      <c r="E87" s="33">
        <v>19.217923489375529</v>
      </c>
    </row>
    <row r="88" spans="2:5" ht="12" customHeight="1" x14ac:dyDescent="0.2">
      <c r="B88" s="6" t="s">
        <v>74</v>
      </c>
      <c r="C88" s="36">
        <v>1205</v>
      </c>
      <c r="D88" s="36">
        <v>668</v>
      </c>
      <c r="E88" s="37">
        <v>55.435684647302907</v>
      </c>
    </row>
    <row r="89" spans="2:5" ht="12" customHeight="1" x14ac:dyDescent="0.2">
      <c r="B89" s="6" t="s">
        <v>75</v>
      </c>
      <c r="C89" s="32">
        <v>11179</v>
      </c>
      <c r="D89" s="32">
        <v>2624</v>
      </c>
      <c r="E89" s="33">
        <v>23.472582520797925</v>
      </c>
    </row>
    <row r="90" spans="2:5" ht="12" customHeight="1" x14ac:dyDescent="0.2">
      <c r="B90" s="6" t="s">
        <v>76</v>
      </c>
      <c r="C90" s="32">
        <v>43006</v>
      </c>
      <c r="D90" s="32">
        <v>7352</v>
      </c>
      <c r="E90" s="33">
        <v>17.095289029437751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5871</v>
      </c>
      <c r="D92" s="32">
        <v>5457</v>
      </c>
      <c r="E92" s="33">
        <v>92.948390393459377</v>
      </c>
    </row>
    <row r="93" spans="2:5" ht="12" customHeight="1" x14ac:dyDescent="0.2">
      <c r="B93" s="6" t="s">
        <v>86</v>
      </c>
      <c r="C93" s="22">
        <v>632</v>
      </c>
      <c r="D93" s="22">
        <v>632</v>
      </c>
      <c r="E93" s="23">
        <v>100</v>
      </c>
    </row>
    <row r="94" spans="2:5" ht="12" customHeight="1" x14ac:dyDescent="0.2">
      <c r="B94" s="6" t="s">
        <v>79</v>
      </c>
      <c r="C94" s="32">
        <v>625</v>
      </c>
      <c r="D94" s="32">
        <v>625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35A8E2D-17AA-477F-95C8-AE8518BBED3D}"/>
    <hyperlink ref="D4" location="ŞUBAT!A1" display="Şubat" xr:uid="{A9AC810F-F8E9-47C7-850E-E75A23000934}"/>
    <hyperlink ref="E4" location="MART!A1" display="Mart" xr:uid="{4FDA74F5-B2C6-43E1-9AA8-A63ED0602792}"/>
    <hyperlink ref="C5" location="NİSAN!A1" display="Nisan" xr:uid="{482422F8-131A-47C8-98B7-19CACACBEAF3}"/>
    <hyperlink ref="D5" location="MAYIS!A1" display="Mayıs" xr:uid="{F89DF0AF-696B-4640-8661-2C67A731086B}"/>
    <hyperlink ref="E5" location="HAZİRAN!A1" display="Haziran" xr:uid="{F6DA49D7-E624-4066-8A81-385C5AFD2A0B}"/>
    <hyperlink ref="C6" location="TEMMUZ!A1" display="Temmuz" xr:uid="{C880E408-2BC9-4902-9AE4-52978D5AFC75}"/>
    <hyperlink ref="D6" location="AĞUSTOS!A1" display="Ağustos" xr:uid="{222CAAB7-4F12-45F4-9CBC-DD7DDBD263A1}"/>
    <hyperlink ref="E6" location="EYLÜL!A1" display="Eylül" xr:uid="{8D2FAE40-8705-4BA0-AAFF-D2F27928C9A3}"/>
    <hyperlink ref="C7" location="EKİM!A1" display="Ekim" xr:uid="{EB3E33E4-8542-488A-B6B3-91E59D4E541A}"/>
    <hyperlink ref="D7" location="KASIM!A1" display="Kasım" xr:uid="{73B3C801-8470-41A1-A78E-0F3CFD6F2CAD}"/>
    <hyperlink ref="E7" location="ARALIK!A1" display="Aralık" xr:uid="{D7C05AE9-2E13-4150-87CE-9D610EF4D8D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EE9F-D789-4F4F-9C47-6FC0B306761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318792</v>
      </c>
      <c r="D10" s="22">
        <v>145585</v>
      </c>
      <c r="E10" s="23">
        <v>45.667708098070214</v>
      </c>
    </row>
    <row r="11" spans="2:5" ht="12" customHeight="1" x14ac:dyDescent="0.2">
      <c r="B11" s="7" t="s">
        <v>4</v>
      </c>
      <c r="C11" s="24">
        <v>242212</v>
      </c>
      <c r="D11" s="24">
        <v>124611</v>
      </c>
      <c r="E11" s="25">
        <v>51.447079418030484</v>
      </c>
    </row>
    <row r="12" spans="2:5" ht="12" customHeight="1" x14ac:dyDescent="0.2">
      <c r="B12" s="7" t="s">
        <v>5</v>
      </c>
      <c r="C12" s="24">
        <v>109184</v>
      </c>
      <c r="D12" s="24">
        <v>65349</v>
      </c>
      <c r="E12" s="25">
        <v>59.852176143024614</v>
      </c>
    </row>
    <row r="13" spans="2:5" ht="12" customHeight="1" x14ac:dyDescent="0.2">
      <c r="B13" s="7" t="s">
        <v>6</v>
      </c>
      <c r="C13" s="26">
        <v>95351</v>
      </c>
      <c r="D13" s="26">
        <v>57880</v>
      </c>
      <c r="E13" s="27">
        <v>60.702037734266021</v>
      </c>
    </row>
    <row r="14" spans="2:5" ht="12" customHeight="1" x14ac:dyDescent="0.2">
      <c r="B14" s="8" t="s">
        <v>7</v>
      </c>
      <c r="C14" s="28">
        <v>9396</v>
      </c>
      <c r="D14" s="28">
        <v>3516</v>
      </c>
      <c r="E14" s="29">
        <v>37.420178799489143</v>
      </c>
    </row>
    <row r="15" spans="2:5" ht="12" customHeight="1" x14ac:dyDescent="0.2">
      <c r="B15" s="8" t="s">
        <v>8</v>
      </c>
      <c r="C15" s="28">
        <v>2425</v>
      </c>
      <c r="D15" s="28">
        <v>1167</v>
      </c>
      <c r="E15" s="29">
        <v>48.123711340206185</v>
      </c>
    </row>
    <row r="16" spans="2:5" ht="12" customHeight="1" x14ac:dyDescent="0.2">
      <c r="B16" s="8" t="s">
        <v>9</v>
      </c>
      <c r="C16" s="28">
        <v>78514</v>
      </c>
      <c r="D16" s="28">
        <v>50366</v>
      </c>
      <c r="E16" s="29">
        <v>64.149068955855</v>
      </c>
    </row>
    <row r="17" spans="2:5" ht="12" customHeight="1" x14ac:dyDescent="0.2">
      <c r="B17" s="8" t="s">
        <v>10</v>
      </c>
      <c r="C17" s="28">
        <v>5016</v>
      </c>
      <c r="D17" s="28">
        <v>2831</v>
      </c>
      <c r="E17" s="29">
        <v>56.439393939393945</v>
      </c>
    </row>
    <row r="18" spans="2:5" ht="12" customHeight="1" x14ac:dyDescent="0.2">
      <c r="B18" s="7" t="s">
        <v>11</v>
      </c>
      <c r="C18" s="24">
        <v>13833</v>
      </c>
      <c r="D18" s="24">
        <v>7469</v>
      </c>
      <c r="E18" s="25">
        <v>53.994072146316775</v>
      </c>
    </row>
    <row r="19" spans="2:5" ht="12" customHeight="1" x14ac:dyDescent="0.2">
      <c r="B19" s="8" t="s">
        <v>12</v>
      </c>
      <c r="C19" s="28">
        <v>6193</v>
      </c>
      <c r="D19" s="28">
        <v>1207</v>
      </c>
      <c r="E19" s="29">
        <v>19.48974648797029</v>
      </c>
    </row>
    <row r="20" spans="2:5" ht="12" customHeight="1" x14ac:dyDescent="0.2">
      <c r="B20" s="8" t="s">
        <v>13</v>
      </c>
      <c r="C20" s="28">
        <v>54</v>
      </c>
      <c r="D20" s="28">
        <v>54</v>
      </c>
      <c r="E20" s="29">
        <v>100</v>
      </c>
    </row>
    <row r="21" spans="2:5" ht="12" customHeight="1" x14ac:dyDescent="0.2">
      <c r="B21" s="8" t="s">
        <v>14</v>
      </c>
      <c r="C21" s="28">
        <v>7586</v>
      </c>
      <c r="D21" s="28">
        <v>6208</v>
      </c>
      <c r="E21" s="29">
        <v>81.834959135249136</v>
      </c>
    </row>
    <row r="22" spans="2:5" s="4" customFormat="1" ht="12" customHeight="1" x14ac:dyDescent="0.2">
      <c r="B22" s="7" t="s">
        <v>15</v>
      </c>
      <c r="C22" s="24">
        <v>27194</v>
      </c>
      <c r="D22" s="24">
        <v>14472</v>
      </c>
      <c r="E22" s="25">
        <v>53.21762153416195</v>
      </c>
    </row>
    <row r="23" spans="2:5" s="4" customFormat="1" ht="12" customHeight="1" x14ac:dyDescent="0.2">
      <c r="B23" s="8" t="s">
        <v>16</v>
      </c>
      <c r="C23" s="30">
        <v>137</v>
      </c>
      <c r="D23" s="30">
        <v>105</v>
      </c>
      <c r="E23" s="31">
        <v>76.642335766423358</v>
      </c>
    </row>
    <row r="24" spans="2:5" ht="12" customHeight="1" x14ac:dyDescent="0.2">
      <c r="B24" s="8" t="s">
        <v>17</v>
      </c>
      <c r="C24" s="30">
        <v>27057</v>
      </c>
      <c r="D24" s="30">
        <v>14367</v>
      </c>
      <c r="E24" s="31">
        <v>53.099013194367451</v>
      </c>
    </row>
    <row r="25" spans="2:5" s="4" customFormat="1" ht="12" customHeight="1" x14ac:dyDescent="0.2">
      <c r="B25" s="7" t="s">
        <v>18</v>
      </c>
      <c r="C25" s="24">
        <v>70964</v>
      </c>
      <c r="D25" s="24">
        <v>20806</v>
      </c>
      <c r="E25" s="25">
        <v>29.31909137027225</v>
      </c>
    </row>
    <row r="26" spans="2:5" ht="12" customHeight="1" x14ac:dyDescent="0.2">
      <c r="B26" s="7" t="s">
        <v>19</v>
      </c>
      <c r="C26" s="24">
        <v>63745</v>
      </c>
      <c r="D26" s="24">
        <v>16470</v>
      </c>
      <c r="E26" s="25">
        <v>25.837320574162682</v>
      </c>
    </row>
    <row r="27" spans="2:5" ht="12" customHeight="1" x14ac:dyDescent="0.2">
      <c r="B27" s="8" t="s">
        <v>20</v>
      </c>
      <c r="C27" s="28">
        <v>61305</v>
      </c>
      <c r="D27" s="28">
        <v>14646</v>
      </c>
      <c r="E27" s="29">
        <v>23.890384144849524</v>
      </c>
    </row>
    <row r="28" spans="2:5" ht="12" customHeight="1" x14ac:dyDescent="0.2">
      <c r="B28" s="8" t="s">
        <v>21</v>
      </c>
      <c r="C28" s="28">
        <v>2440</v>
      </c>
      <c r="D28" s="28">
        <v>1824</v>
      </c>
      <c r="E28" s="29">
        <v>74.754098360655746</v>
      </c>
    </row>
    <row r="29" spans="2:5" ht="12" customHeight="1" x14ac:dyDescent="0.2">
      <c r="B29" s="7" t="s">
        <v>22</v>
      </c>
      <c r="C29" s="26">
        <v>2147</v>
      </c>
      <c r="D29" s="26">
        <v>166</v>
      </c>
      <c r="E29" s="27">
        <v>7.7317186772240341</v>
      </c>
    </row>
    <row r="30" spans="2:5" ht="12" customHeight="1" x14ac:dyDescent="0.2">
      <c r="B30" s="8" t="s">
        <v>23</v>
      </c>
      <c r="C30" s="28">
        <v>2127</v>
      </c>
      <c r="D30" s="28">
        <v>147</v>
      </c>
      <c r="E30" s="29">
        <v>6.9111424541607906</v>
      </c>
    </row>
    <row r="31" spans="2:5" s="4" customFormat="1" ht="12" customHeight="1" x14ac:dyDescent="0.2">
      <c r="B31" s="8" t="s">
        <v>24</v>
      </c>
      <c r="C31" s="28">
        <v>36</v>
      </c>
      <c r="D31" s="28">
        <v>35</v>
      </c>
      <c r="E31" s="29">
        <v>97.222222222222214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5072</v>
      </c>
      <c r="D37" s="26">
        <v>4170</v>
      </c>
      <c r="E37" s="27">
        <v>82.216088328075713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19809</v>
      </c>
      <c r="D44" s="24">
        <v>12080</v>
      </c>
      <c r="E44" s="25">
        <v>60.982381745671155</v>
      </c>
    </row>
    <row r="45" spans="2:6" ht="12" customHeight="1" x14ac:dyDescent="0.2">
      <c r="B45" s="7" t="s">
        <v>37</v>
      </c>
      <c r="C45" s="26">
        <v>14926</v>
      </c>
      <c r="D45" s="26">
        <v>11896</v>
      </c>
      <c r="E45" s="27">
        <v>79.699852606190532</v>
      </c>
      <c r="F45" s="5"/>
    </row>
    <row r="46" spans="2:6" ht="12" customHeight="1" x14ac:dyDescent="0.2">
      <c r="B46" s="7" t="s">
        <v>38</v>
      </c>
      <c r="C46" s="26">
        <v>135</v>
      </c>
      <c r="D46" s="26">
        <v>8</v>
      </c>
      <c r="E46" s="27">
        <v>5.9259259259259265</v>
      </c>
    </row>
    <row r="47" spans="2:6" ht="12" customHeight="1" x14ac:dyDescent="0.2">
      <c r="B47" s="6" t="s">
        <v>84</v>
      </c>
      <c r="C47" s="22">
        <v>8745</v>
      </c>
      <c r="D47" s="22">
        <v>6934</v>
      </c>
      <c r="E47" s="27">
        <v>79.291023441966828</v>
      </c>
    </row>
    <row r="48" spans="2:6" ht="12" customHeight="1" x14ac:dyDescent="0.2">
      <c r="B48" s="6" t="s">
        <v>39</v>
      </c>
      <c r="C48" s="32">
        <v>4071</v>
      </c>
      <c r="D48" s="32">
        <v>3770</v>
      </c>
      <c r="E48" s="33">
        <v>92.606239253254728</v>
      </c>
    </row>
    <row r="49" spans="2:5" ht="12" customHeight="1" x14ac:dyDescent="0.2">
      <c r="B49" s="6" t="s">
        <v>40</v>
      </c>
      <c r="C49" s="32">
        <v>3743</v>
      </c>
      <c r="D49" s="32">
        <v>3649</v>
      </c>
      <c r="E49" s="33">
        <v>97.488645471546889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3743</v>
      </c>
      <c r="D51" s="34">
        <v>3649</v>
      </c>
      <c r="E51" s="35">
        <v>97.488645471546889</v>
      </c>
    </row>
    <row r="52" spans="2:5" ht="12" customHeight="1" x14ac:dyDescent="0.2">
      <c r="B52" s="6" t="s">
        <v>43</v>
      </c>
      <c r="C52" s="32">
        <v>328</v>
      </c>
      <c r="D52" s="32">
        <v>121</v>
      </c>
      <c r="E52" s="33">
        <v>36.890243902439025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328</v>
      </c>
      <c r="D54" s="34">
        <v>121</v>
      </c>
      <c r="E54" s="35">
        <v>36.890243902439025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1189</v>
      </c>
      <c r="D58" s="32">
        <v>1189</v>
      </c>
      <c r="E58" s="33">
        <v>100</v>
      </c>
    </row>
    <row r="59" spans="2:5" ht="12" customHeight="1" x14ac:dyDescent="0.2">
      <c r="B59" s="6" t="s">
        <v>48</v>
      </c>
      <c r="C59" s="32">
        <v>1189</v>
      </c>
      <c r="D59" s="32">
        <v>1189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3485</v>
      </c>
      <c r="D61" s="32">
        <v>1975</v>
      </c>
      <c r="E61" s="33">
        <v>56.671449067431858</v>
      </c>
    </row>
    <row r="62" spans="2:5" s="4" customFormat="1" ht="12" customHeight="1" x14ac:dyDescent="0.2">
      <c r="B62" s="6" t="s">
        <v>51</v>
      </c>
      <c r="C62" s="32">
        <v>3456</v>
      </c>
      <c r="D62" s="32">
        <v>1946</v>
      </c>
      <c r="E62" s="33">
        <v>56.307870370370374</v>
      </c>
    </row>
    <row r="63" spans="2:5" ht="12" customHeight="1" x14ac:dyDescent="0.2">
      <c r="B63" s="6" t="s">
        <v>90</v>
      </c>
      <c r="C63" s="32">
        <v>29</v>
      </c>
      <c r="D63" s="32">
        <v>29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</v>
      </c>
      <c r="D65" s="22">
        <v>0</v>
      </c>
      <c r="E65" s="23">
        <v>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0</v>
      </c>
      <c r="E67" s="23">
        <v>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0</v>
      </c>
      <c r="E69" s="35">
        <v>0</v>
      </c>
    </row>
    <row r="70" spans="2:5" ht="12" customHeight="1" x14ac:dyDescent="0.2">
      <c r="B70" s="6" t="s">
        <v>89</v>
      </c>
      <c r="C70" s="22">
        <v>67344</v>
      </c>
      <c r="D70" s="22">
        <v>13551</v>
      </c>
      <c r="E70" s="23">
        <v>20.122059871703492</v>
      </c>
    </row>
    <row r="71" spans="2:5" ht="12" customHeight="1" x14ac:dyDescent="0.2">
      <c r="B71" s="6" t="s">
        <v>57</v>
      </c>
      <c r="C71" s="32">
        <v>9014</v>
      </c>
      <c r="D71" s="32">
        <v>98</v>
      </c>
      <c r="E71" s="33">
        <v>1.0871976924783671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8821</v>
      </c>
      <c r="D74" s="36">
        <v>167</v>
      </c>
      <c r="E74" s="37">
        <v>1.8932093866908515</v>
      </c>
    </row>
    <row r="75" spans="2:5" ht="12" customHeight="1" x14ac:dyDescent="0.2">
      <c r="B75" s="6" t="s">
        <v>61</v>
      </c>
      <c r="C75" s="32">
        <v>193</v>
      </c>
      <c r="D75" s="32">
        <v>-69</v>
      </c>
      <c r="E75" s="33">
        <v>-35.751295336787564</v>
      </c>
    </row>
    <row r="76" spans="2:5" ht="12" customHeight="1" x14ac:dyDescent="0.2">
      <c r="B76" s="6" t="s">
        <v>62</v>
      </c>
      <c r="C76" s="32">
        <v>827</v>
      </c>
      <c r="D76" s="32">
        <v>661</v>
      </c>
      <c r="E76" s="33">
        <v>79.927448609431679</v>
      </c>
    </row>
    <row r="77" spans="2:5" ht="12" customHeight="1" x14ac:dyDescent="0.2">
      <c r="B77" s="6" t="s">
        <v>63</v>
      </c>
      <c r="C77" s="32">
        <v>308</v>
      </c>
      <c r="D77" s="32">
        <v>159</v>
      </c>
      <c r="E77" s="33">
        <v>51.623376623376629</v>
      </c>
    </row>
    <row r="78" spans="2:5" ht="12" customHeight="1" x14ac:dyDescent="0.2">
      <c r="B78" s="6" t="s">
        <v>64</v>
      </c>
      <c r="C78" s="32">
        <v>519</v>
      </c>
      <c r="D78" s="32">
        <v>502</v>
      </c>
      <c r="E78" s="33">
        <v>96.724470134874764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4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515</v>
      </c>
      <c r="D86" s="34">
        <v>498</v>
      </c>
      <c r="E86" s="35">
        <v>96.699029126213588</v>
      </c>
    </row>
    <row r="87" spans="2:5" ht="12" customHeight="1" x14ac:dyDescent="0.2">
      <c r="B87" s="6" t="s">
        <v>73</v>
      </c>
      <c r="C87" s="32">
        <v>52381</v>
      </c>
      <c r="D87" s="32">
        <v>8107</v>
      </c>
      <c r="E87" s="33">
        <v>15.476985930012791</v>
      </c>
    </row>
    <row r="88" spans="2:5" ht="12" customHeight="1" x14ac:dyDescent="0.2">
      <c r="B88" s="6" t="s">
        <v>74</v>
      </c>
      <c r="C88" s="36">
        <v>1116</v>
      </c>
      <c r="D88" s="36">
        <v>578</v>
      </c>
      <c r="E88" s="37">
        <v>51.792114695340494</v>
      </c>
    </row>
    <row r="89" spans="2:5" ht="12" customHeight="1" x14ac:dyDescent="0.2">
      <c r="B89" s="6" t="s">
        <v>75</v>
      </c>
      <c r="C89" s="32">
        <v>10698</v>
      </c>
      <c r="D89" s="32">
        <v>2239</v>
      </c>
      <c r="E89" s="33">
        <v>20.929145634698074</v>
      </c>
    </row>
    <row r="90" spans="2:5" ht="12" customHeight="1" x14ac:dyDescent="0.2">
      <c r="B90" s="6" t="s">
        <v>76</v>
      </c>
      <c r="C90" s="32">
        <v>40566</v>
      </c>
      <c r="D90" s="32">
        <v>5289</v>
      </c>
      <c r="E90" s="33">
        <v>13.038012128383375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5122</v>
      </c>
      <c r="D92" s="32">
        <v>4685</v>
      </c>
      <c r="E92" s="33">
        <v>91.468176493557209</v>
      </c>
    </row>
    <row r="93" spans="2:5" ht="12" customHeight="1" x14ac:dyDescent="0.2">
      <c r="B93" s="6" t="s">
        <v>86</v>
      </c>
      <c r="C93" s="22">
        <v>490</v>
      </c>
      <c r="D93" s="22">
        <v>489</v>
      </c>
      <c r="E93" s="23">
        <v>99.795918367346943</v>
      </c>
    </row>
    <row r="94" spans="2:5" ht="12" customHeight="1" x14ac:dyDescent="0.2">
      <c r="B94" s="6" t="s">
        <v>79</v>
      </c>
      <c r="C94" s="32">
        <v>483</v>
      </c>
      <c r="D94" s="32">
        <v>482</v>
      </c>
      <c r="E94" s="23">
        <v>99.792960662525871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58393AB-7E13-47CE-B355-E53E0ED415EB}"/>
    <hyperlink ref="D4" location="ŞUBAT!A1" display="Şubat" xr:uid="{AFD456B8-165B-4A1C-B314-8A097CCBD68D}"/>
    <hyperlink ref="E4" location="MART!A1" display="Mart" xr:uid="{4CDB79A8-5990-4241-90BF-CC175AD9D8B9}"/>
    <hyperlink ref="C5" location="NİSAN!A1" display="Nisan" xr:uid="{9F55FDBD-73BC-4719-AFD0-14BF750A8CB7}"/>
    <hyperlink ref="D5" location="MAYIS!A1" display="Mayıs" xr:uid="{D990CE08-94C7-4D73-9B2A-9C40FE09D007}"/>
    <hyperlink ref="E5" location="HAZİRAN!A1" display="Haziran" xr:uid="{F68A61AF-5DBB-41AD-9C0C-37DD50822875}"/>
    <hyperlink ref="C6" location="TEMMUZ!A1" display="Temmuz" xr:uid="{C10634B6-00A6-46E1-8B4E-FE462FA80067}"/>
    <hyperlink ref="D6" location="AĞUSTOS!A1" display="Ağustos" xr:uid="{A07E895D-0F70-4810-829E-9E08DD7115A5}"/>
    <hyperlink ref="E6" location="EYLÜL!A1" display="Eylül" xr:uid="{973F6937-A3B3-421C-B126-4C84DA1193F6}"/>
    <hyperlink ref="C7" location="EKİM!A1" display="Ekim" xr:uid="{6F9ECB79-4C7E-4F20-8A49-E54429B0D17D}"/>
    <hyperlink ref="D7" location="KASIM!A1" display="Kasım" xr:uid="{D8882DA7-F182-4CED-A2CC-B9D8402AEF01}"/>
    <hyperlink ref="E7" location="ARALIK!A1" display="Aralık" xr:uid="{F9DE3E2B-6760-49E9-867C-D99E7D1563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7527-E0A4-49BC-836B-74624BAE59B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297361</v>
      </c>
      <c r="D10" s="22">
        <v>121519</v>
      </c>
      <c r="E10" s="23">
        <v>40.865816297362464</v>
      </c>
    </row>
    <row r="11" spans="2:5" ht="12" customHeight="1" x14ac:dyDescent="0.2">
      <c r="B11" s="7" t="s">
        <v>4</v>
      </c>
      <c r="C11" s="24">
        <v>223533</v>
      </c>
      <c r="D11" s="24">
        <v>102868</v>
      </c>
      <c r="E11" s="25">
        <v>46.01915600828513</v>
      </c>
    </row>
    <row r="12" spans="2:5" ht="12" customHeight="1" x14ac:dyDescent="0.2">
      <c r="B12" s="7" t="s">
        <v>5</v>
      </c>
      <c r="C12" s="24">
        <v>97076</v>
      </c>
      <c r="D12" s="24">
        <v>52500</v>
      </c>
      <c r="E12" s="25">
        <v>54.08133833285261</v>
      </c>
    </row>
    <row r="13" spans="2:5" ht="12" customHeight="1" x14ac:dyDescent="0.2">
      <c r="B13" s="7" t="s">
        <v>6</v>
      </c>
      <c r="C13" s="26">
        <v>85704</v>
      </c>
      <c r="D13" s="26">
        <v>47288</v>
      </c>
      <c r="E13" s="27">
        <v>55.175954447867085</v>
      </c>
    </row>
    <row r="14" spans="2:5" ht="12" customHeight="1" x14ac:dyDescent="0.2">
      <c r="B14" s="8" t="s">
        <v>7</v>
      </c>
      <c r="C14" s="28">
        <v>9332</v>
      </c>
      <c r="D14" s="28">
        <v>2928</v>
      </c>
      <c r="E14" s="29">
        <v>31.375910844406345</v>
      </c>
    </row>
    <row r="15" spans="2:5" ht="12" customHeight="1" x14ac:dyDescent="0.2">
      <c r="B15" s="8" t="s">
        <v>8</v>
      </c>
      <c r="C15" s="28">
        <v>2413</v>
      </c>
      <c r="D15" s="28">
        <v>1100</v>
      </c>
      <c r="E15" s="29">
        <v>45.586406962287604</v>
      </c>
    </row>
    <row r="16" spans="2:5" ht="12" customHeight="1" x14ac:dyDescent="0.2">
      <c r="B16" s="8" t="s">
        <v>9</v>
      </c>
      <c r="C16" s="28">
        <v>70182</v>
      </c>
      <c r="D16" s="28">
        <v>41323</v>
      </c>
      <c r="E16" s="29">
        <v>58.879769741529167</v>
      </c>
    </row>
    <row r="17" spans="2:5" ht="12" customHeight="1" x14ac:dyDescent="0.2">
      <c r="B17" s="8" t="s">
        <v>10</v>
      </c>
      <c r="C17" s="28">
        <v>3777</v>
      </c>
      <c r="D17" s="28">
        <v>1937</v>
      </c>
      <c r="E17" s="29">
        <v>51.284087900450089</v>
      </c>
    </row>
    <row r="18" spans="2:5" ht="12" customHeight="1" x14ac:dyDescent="0.2">
      <c r="B18" s="7" t="s">
        <v>11</v>
      </c>
      <c r="C18" s="24">
        <v>11372</v>
      </c>
      <c r="D18" s="24">
        <v>5212</v>
      </c>
      <c r="E18" s="25">
        <v>45.83186774533943</v>
      </c>
    </row>
    <row r="19" spans="2:5" ht="12" customHeight="1" x14ac:dyDescent="0.2">
      <c r="B19" s="8" t="s">
        <v>12</v>
      </c>
      <c r="C19" s="28">
        <v>6176</v>
      </c>
      <c r="D19" s="28">
        <v>1014</v>
      </c>
      <c r="E19" s="29">
        <v>16.418393782383419</v>
      </c>
    </row>
    <row r="20" spans="2:5" ht="12" customHeight="1" x14ac:dyDescent="0.2">
      <c r="B20" s="8" t="s">
        <v>13</v>
      </c>
      <c r="C20" s="28">
        <v>-10</v>
      </c>
      <c r="D20" s="28">
        <v>-10</v>
      </c>
      <c r="E20" s="29">
        <v>100</v>
      </c>
    </row>
    <row r="21" spans="2:5" ht="12" customHeight="1" x14ac:dyDescent="0.2">
      <c r="B21" s="8" t="s">
        <v>14</v>
      </c>
      <c r="C21" s="28">
        <v>5206</v>
      </c>
      <c r="D21" s="28">
        <v>4208</v>
      </c>
      <c r="E21" s="29">
        <v>80.82981175566654</v>
      </c>
    </row>
    <row r="22" spans="2:5" s="4" customFormat="1" ht="12" customHeight="1" x14ac:dyDescent="0.2">
      <c r="B22" s="7" t="s">
        <v>15</v>
      </c>
      <c r="C22" s="24">
        <v>26738</v>
      </c>
      <c r="D22" s="24">
        <v>12376</v>
      </c>
      <c r="E22" s="25">
        <v>46.286184456578653</v>
      </c>
    </row>
    <row r="23" spans="2:5" s="4" customFormat="1" ht="12" customHeight="1" x14ac:dyDescent="0.2">
      <c r="B23" s="8" t="s">
        <v>16</v>
      </c>
      <c r="C23" s="30">
        <v>130</v>
      </c>
      <c r="D23" s="30">
        <v>100</v>
      </c>
      <c r="E23" s="31">
        <v>76.923076923076934</v>
      </c>
    </row>
    <row r="24" spans="2:5" ht="12" customHeight="1" x14ac:dyDescent="0.2">
      <c r="B24" s="8" t="s">
        <v>17</v>
      </c>
      <c r="C24" s="30">
        <v>26608</v>
      </c>
      <c r="D24" s="30">
        <v>12276</v>
      </c>
      <c r="E24" s="31">
        <v>46.136500300661453</v>
      </c>
    </row>
    <row r="25" spans="2:5" s="4" customFormat="1" ht="12" customHeight="1" x14ac:dyDescent="0.2">
      <c r="B25" s="7" t="s">
        <v>18</v>
      </c>
      <c r="C25" s="24">
        <v>68161</v>
      </c>
      <c r="D25" s="24">
        <v>17226</v>
      </c>
      <c r="E25" s="25">
        <v>25.272516541717405</v>
      </c>
    </row>
    <row r="26" spans="2:5" ht="12" customHeight="1" x14ac:dyDescent="0.2">
      <c r="B26" s="7" t="s">
        <v>19</v>
      </c>
      <c r="C26" s="24">
        <v>61718</v>
      </c>
      <c r="D26" s="24">
        <v>13410</v>
      </c>
      <c r="E26" s="25">
        <v>21.727858971450793</v>
      </c>
    </row>
    <row r="27" spans="2:5" ht="12" customHeight="1" x14ac:dyDescent="0.2">
      <c r="B27" s="8" t="s">
        <v>20</v>
      </c>
      <c r="C27" s="28">
        <v>59475</v>
      </c>
      <c r="D27" s="28">
        <v>11789</v>
      </c>
      <c r="E27" s="29">
        <v>19.821773854560739</v>
      </c>
    </row>
    <row r="28" spans="2:5" ht="12" customHeight="1" x14ac:dyDescent="0.2">
      <c r="B28" s="8" t="s">
        <v>21</v>
      </c>
      <c r="C28" s="28">
        <v>2243</v>
      </c>
      <c r="D28" s="28">
        <v>1621</v>
      </c>
      <c r="E28" s="29">
        <v>72.269282211324111</v>
      </c>
    </row>
    <row r="29" spans="2:5" ht="12" customHeight="1" x14ac:dyDescent="0.2">
      <c r="B29" s="7" t="s">
        <v>22</v>
      </c>
      <c r="C29" s="26">
        <v>1863</v>
      </c>
      <c r="D29" s="26">
        <v>163</v>
      </c>
      <c r="E29" s="27">
        <v>8.7493290391841114</v>
      </c>
    </row>
    <row r="30" spans="2:5" ht="12" customHeight="1" x14ac:dyDescent="0.2">
      <c r="B30" s="8" t="s">
        <v>23</v>
      </c>
      <c r="C30" s="28">
        <v>1847</v>
      </c>
      <c r="D30" s="28">
        <v>147</v>
      </c>
      <c r="E30" s="29">
        <v>7.9588521927449918</v>
      </c>
    </row>
    <row r="31" spans="2:5" s="4" customFormat="1" ht="12" customHeight="1" x14ac:dyDescent="0.2">
      <c r="B31" s="8" t="s">
        <v>24</v>
      </c>
      <c r="C31" s="28">
        <v>32</v>
      </c>
      <c r="D31" s="28">
        <v>32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4580</v>
      </c>
      <c r="D37" s="26">
        <v>3653</v>
      </c>
      <c r="E37" s="27">
        <v>79.75982532751091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18253</v>
      </c>
      <c r="D44" s="24">
        <v>10513</v>
      </c>
      <c r="E44" s="25">
        <v>57.596011614529118</v>
      </c>
    </row>
    <row r="45" spans="2:6" ht="12" customHeight="1" x14ac:dyDescent="0.2">
      <c r="B45" s="7" t="s">
        <v>37</v>
      </c>
      <c r="C45" s="26">
        <v>13170</v>
      </c>
      <c r="D45" s="26">
        <v>10248</v>
      </c>
      <c r="E45" s="27">
        <v>77.813211845102501</v>
      </c>
      <c r="F45" s="5"/>
    </row>
    <row r="46" spans="2:6" ht="12" customHeight="1" x14ac:dyDescent="0.2">
      <c r="B46" s="7" t="s">
        <v>38</v>
      </c>
      <c r="C46" s="26">
        <v>135</v>
      </c>
      <c r="D46" s="26">
        <v>5</v>
      </c>
      <c r="E46" s="27">
        <v>3.7037037037037033</v>
      </c>
    </row>
    <row r="47" spans="2:6" ht="12" customHeight="1" x14ac:dyDescent="0.2">
      <c r="B47" s="6" t="s">
        <v>84</v>
      </c>
      <c r="C47" s="22">
        <v>7938</v>
      </c>
      <c r="D47" s="22">
        <v>6092</v>
      </c>
      <c r="E47" s="27">
        <v>76.744771982867221</v>
      </c>
    </row>
    <row r="48" spans="2:6" ht="12" customHeight="1" x14ac:dyDescent="0.2">
      <c r="B48" s="6" t="s">
        <v>39</v>
      </c>
      <c r="C48" s="32">
        <v>3578</v>
      </c>
      <c r="D48" s="32">
        <v>3275</v>
      </c>
      <c r="E48" s="33">
        <v>91.531581889323647</v>
      </c>
    </row>
    <row r="49" spans="2:5" ht="12" customHeight="1" x14ac:dyDescent="0.2">
      <c r="B49" s="6" t="s">
        <v>40</v>
      </c>
      <c r="C49" s="32">
        <v>3254</v>
      </c>
      <c r="D49" s="32">
        <v>3168</v>
      </c>
      <c r="E49" s="33">
        <v>97.357098955132145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3254</v>
      </c>
      <c r="D51" s="34">
        <v>3168</v>
      </c>
      <c r="E51" s="35">
        <v>97.357098955132145</v>
      </c>
    </row>
    <row r="52" spans="2:5" ht="12" customHeight="1" x14ac:dyDescent="0.2">
      <c r="B52" s="6" t="s">
        <v>43</v>
      </c>
      <c r="C52" s="32">
        <v>324</v>
      </c>
      <c r="D52" s="32">
        <v>107</v>
      </c>
      <c r="E52" s="33">
        <v>33.024691358024697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324</v>
      </c>
      <c r="D54" s="34">
        <v>107</v>
      </c>
      <c r="E54" s="35">
        <v>33.024691358024697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1068</v>
      </c>
      <c r="D58" s="32">
        <v>1068</v>
      </c>
      <c r="E58" s="33">
        <v>100</v>
      </c>
    </row>
    <row r="59" spans="2:5" ht="12" customHeight="1" x14ac:dyDescent="0.2">
      <c r="B59" s="6" t="s">
        <v>48</v>
      </c>
      <c r="C59" s="32">
        <v>1068</v>
      </c>
      <c r="D59" s="32">
        <v>1068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3292</v>
      </c>
      <c r="D61" s="32">
        <v>1749</v>
      </c>
      <c r="E61" s="33">
        <v>53.128797083839608</v>
      </c>
    </row>
    <row r="62" spans="2:5" s="4" customFormat="1" ht="12" customHeight="1" x14ac:dyDescent="0.2">
      <c r="B62" s="6" t="s">
        <v>51</v>
      </c>
      <c r="C62" s="32">
        <v>3263</v>
      </c>
      <c r="D62" s="32">
        <v>1720</v>
      </c>
      <c r="E62" s="33">
        <v>52.712228011032792</v>
      </c>
    </row>
    <row r="63" spans="2:5" ht="12" customHeight="1" x14ac:dyDescent="0.2">
      <c r="B63" s="6" t="s">
        <v>90</v>
      </c>
      <c r="C63" s="32">
        <v>29</v>
      </c>
      <c r="D63" s="32">
        <v>29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</v>
      </c>
      <c r="D65" s="22">
        <v>0</v>
      </c>
      <c r="E65" s="23">
        <v>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0</v>
      </c>
      <c r="E67" s="23">
        <v>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0</v>
      </c>
      <c r="E69" s="35">
        <v>0</v>
      </c>
    </row>
    <row r="70" spans="2:5" ht="12" customHeight="1" x14ac:dyDescent="0.2">
      <c r="B70" s="6" t="s">
        <v>89</v>
      </c>
      <c r="C70" s="22">
        <v>65418</v>
      </c>
      <c r="D70" s="22">
        <v>12088</v>
      </c>
      <c r="E70" s="23">
        <v>18.478094713993091</v>
      </c>
    </row>
    <row r="71" spans="2:5" ht="12" customHeight="1" x14ac:dyDescent="0.2">
      <c r="B71" s="6" t="s">
        <v>57</v>
      </c>
      <c r="C71" s="32">
        <v>8987</v>
      </c>
      <c r="D71" s="32">
        <v>108</v>
      </c>
      <c r="E71" s="33">
        <v>1.2017358406587293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8779</v>
      </c>
      <c r="D74" s="36">
        <v>164</v>
      </c>
      <c r="E74" s="37">
        <v>1.8680943159813188</v>
      </c>
    </row>
    <row r="75" spans="2:5" ht="12" customHeight="1" x14ac:dyDescent="0.2">
      <c r="B75" s="6" t="s">
        <v>61</v>
      </c>
      <c r="C75" s="32">
        <v>208</v>
      </c>
      <c r="D75" s="32">
        <v>-56</v>
      </c>
      <c r="E75" s="33">
        <v>-26.923076923076923</v>
      </c>
    </row>
    <row r="76" spans="2:5" ht="12" customHeight="1" x14ac:dyDescent="0.2">
      <c r="B76" s="6" t="s">
        <v>62</v>
      </c>
      <c r="C76" s="32">
        <v>688</v>
      </c>
      <c r="D76" s="32">
        <v>580</v>
      </c>
      <c r="E76" s="33">
        <v>84.302325581395351</v>
      </c>
    </row>
    <row r="77" spans="2:5" ht="12" customHeight="1" x14ac:dyDescent="0.2">
      <c r="B77" s="6" t="s">
        <v>63</v>
      </c>
      <c r="C77" s="32">
        <v>238</v>
      </c>
      <c r="D77" s="32">
        <v>147</v>
      </c>
      <c r="E77" s="33">
        <v>61.764705882352942</v>
      </c>
    </row>
    <row r="78" spans="2:5" ht="12" customHeight="1" x14ac:dyDescent="0.2">
      <c r="B78" s="6" t="s">
        <v>64</v>
      </c>
      <c r="C78" s="32">
        <v>450</v>
      </c>
      <c r="D78" s="32">
        <v>433</v>
      </c>
      <c r="E78" s="33">
        <v>96.222222222222214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4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446</v>
      </c>
      <c r="D86" s="34">
        <v>429</v>
      </c>
      <c r="E86" s="35">
        <v>96.188340807174882</v>
      </c>
    </row>
    <row r="87" spans="2:5" ht="12" customHeight="1" x14ac:dyDescent="0.2">
      <c r="B87" s="6" t="s">
        <v>73</v>
      </c>
      <c r="C87" s="32">
        <v>50928</v>
      </c>
      <c r="D87" s="32">
        <v>7049</v>
      </c>
      <c r="E87" s="33">
        <v>13.841109016650957</v>
      </c>
    </row>
    <row r="88" spans="2:5" ht="12" customHeight="1" x14ac:dyDescent="0.2">
      <c r="B88" s="6" t="s">
        <v>74</v>
      </c>
      <c r="C88" s="36">
        <v>1035</v>
      </c>
      <c r="D88" s="36">
        <v>505</v>
      </c>
      <c r="E88" s="37">
        <v>48.792270531400966</v>
      </c>
    </row>
    <row r="89" spans="2:5" ht="12" customHeight="1" x14ac:dyDescent="0.2">
      <c r="B89" s="6" t="s">
        <v>75</v>
      </c>
      <c r="C89" s="32">
        <v>10207</v>
      </c>
      <c r="D89" s="32">
        <v>1874</v>
      </c>
      <c r="E89" s="33">
        <v>18.359949054570393</v>
      </c>
    </row>
    <row r="90" spans="2:5" ht="12" customHeight="1" x14ac:dyDescent="0.2">
      <c r="B90" s="6" t="s">
        <v>76</v>
      </c>
      <c r="C90" s="32">
        <v>39685</v>
      </c>
      <c r="D90" s="32">
        <v>4669</v>
      </c>
      <c r="E90" s="33">
        <v>11.765150560665239</v>
      </c>
    </row>
    <row r="91" spans="2:5" ht="12" customHeight="1" x14ac:dyDescent="0.2">
      <c r="B91" s="6" t="s">
        <v>77</v>
      </c>
      <c r="C91" s="32">
        <v>1</v>
      </c>
      <c r="D91" s="32">
        <v>1</v>
      </c>
      <c r="E91" s="33">
        <v>100</v>
      </c>
    </row>
    <row r="92" spans="2:5" ht="12" customHeight="1" x14ac:dyDescent="0.2">
      <c r="B92" s="6" t="s">
        <v>78</v>
      </c>
      <c r="C92" s="32">
        <v>4815</v>
      </c>
      <c r="D92" s="32">
        <v>4351</v>
      </c>
      <c r="E92" s="33">
        <v>90.363447559709243</v>
      </c>
    </row>
    <row r="93" spans="2:5" ht="12" customHeight="1" x14ac:dyDescent="0.2">
      <c r="B93" s="6" t="s">
        <v>86</v>
      </c>
      <c r="C93" s="22">
        <v>471</v>
      </c>
      <c r="D93" s="22">
        <v>471</v>
      </c>
      <c r="E93" s="23">
        <v>100</v>
      </c>
    </row>
    <row r="94" spans="2:5" ht="12" customHeight="1" x14ac:dyDescent="0.2">
      <c r="B94" s="6" t="s">
        <v>79</v>
      </c>
      <c r="C94" s="32">
        <v>469</v>
      </c>
      <c r="D94" s="32">
        <v>469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ACD5A3C-2ECC-4E10-8166-D22A3418F7F4}"/>
    <hyperlink ref="D4" location="ŞUBAT!A1" display="Şubat" xr:uid="{DF8749C4-DA2C-49CE-AA84-4A3175B0CEAD}"/>
    <hyperlink ref="E4" location="MART!A1" display="Mart" xr:uid="{2C0F4B6B-0B45-4FC1-8F7C-EE150D349B29}"/>
    <hyperlink ref="C5" location="NİSAN!A1" display="Nisan" xr:uid="{3BC424E4-1A09-48DF-9536-01F93A55EA4F}"/>
    <hyperlink ref="D5" location="MAYIS!A1" display="Mayıs" xr:uid="{4C956B4B-F82A-40CA-A095-D7960D10543D}"/>
    <hyperlink ref="E5" location="HAZİRAN!A1" display="Haziran" xr:uid="{4956D4FC-3669-4ED2-8B26-09A4559C46CD}"/>
    <hyperlink ref="C6" location="TEMMUZ!A1" display="Temmuz" xr:uid="{14B6C3A8-E26E-4C1D-ADAF-9D8DA74FF9EE}"/>
    <hyperlink ref="D6" location="AĞUSTOS!A1" display="Ağustos" xr:uid="{45D27517-F6CA-4A2C-AD78-07E61F1616DB}"/>
    <hyperlink ref="E6" location="EYLÜL!A1" display="Eylül" xr:uid="{A6F4EF92-F86C-4D87-BE36-ECB4EA0545DA}"/>
    <hyperlink ref="C7" location="EKİM!A1" display="Ekim" xr:uid="{CAC54009-B23B-4B41-93C8-94DF5A1AB156}"/>
    <hyperlink ref="D7" location="KASIM!A1" display="Kasım" xr:uid="{C20E7493-8DB3-410E-AA43-A1F8B1182E89}"/>
    <hyperlink ref="E7" location="ARALIK!A1" display="Aralık" xr:uid="{9603A03A-236F-486F-8B81-CCE7D2551BC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C08F-40ED-400B-921F-10FA40407C0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273323</v>
      </c>
      <c r="D10" s="22">
        <v>105162</v>
      </c>
      <c r="E10" s="23">
        <v>38.475356995203477</v>
      </c>
    </row>
    <row r="11" spans="2:5" ht="12" customHeight="1" x14ac:dyDescent="0.2">
      <c r="B11" s="7" t="s">
        <v>4</v>
      </c>
      <c r="C11" s="24">
        <v>209213</v>
      </c>
      <c r="D11" s="24">
        <v>88900</v>
      </c>
      <c r="E11" s="25">
        <v>42.492579333024239</v>
      </c>
    </row>
    <row r="12" spans="2:5" ht="12" customHeight="1" x14ac:dyDescent="0.2">
      <c r="B12" s="7" t="s">
        <v>5</v>
      </c>
      <c r="C12" s="24">
        <v>90200</v>
      </c>
      <c r="D12" s="24">
        <v>46540</v>
      </c>
      <c r="E12" s="25">
        <v>51.59645232815965</v>
      </c>
    </row>
    <row r="13" spans="2:5" ht="12" customHeight="1" x14ac:dyDescent="0.2">
      <c r="B13" s="7" t="s">
        <v>6</v>
      </c>
      <c r="C13" s="26">
        <v>78797</v>
      </c>
      <c r="D13" s="26">
        <v>41612</v>
      </c>
      <c r="E13" s="27">
        <v>52.809117098366684</v>
      </c>
    </row>
    <row r="14" spans="2:5" ht="12" customHeight="1" x14ac:dyDescent="0.2">
      <c r="B14" s="8" t="s">
        <v>7</v>
      </c>
      <c r="C14" s="28">
        <v>9313</v>
      </c>
      <c r="D14" s="28">
        <v>2217</v>
      </c>
      <c r="E14" s="29">
        <v>23.805433265328034</v>
      </c>
    </row>
    <row r="15" spans="2:5" ht="12" customHeight="1" x14ac:dyDescent="0.2">
      <c r="B15" s="8" t="s">
        <v>8</v>
      </c>
      <c r="C15" s="28">
        <v>2402</v>
      </c>
      <c r="D15" s="28">
        <v>990</v>
      </c>
      <c r="E15" s="29">
        <v>41.21565362198168</v>
      </c>
    </row>
    <row r="16" spans="2:5" ht="12" customHeight="1" x14ac:dyDescent="0.2">
      <c r="B16" s="8" t="s">
        <v>9</v>
      </c>
      <c r="C16" s="28">
        <v>63320</v>
      </c>
      <c r="D16" s="28">
        <v>36491</v>
      </c>
      <c r="E16" s="29">
        <v>57.629500947567912</v>
      </c>
    </row>
    <row r="17" spans="2:5" ht="12" customHeight="1" x14ac:dyDescent="0.2">
      <c r="B17" s="8" t="s">
        <v>10</v>
      </c>
      <c r="C17" s="28">
        <v>3762</v>
      </c>
      <c r="D17" s="28">
        <v>1914</v>
      </c>
      <c r="E17" s="29">
        <v>50.877192982456144</v>
      </c>
    </row>
    <row r="18" spans="2:5" ht="12" customHeight="1" x14ac:dyDescent="0.2">
      <c r="B18" s="7" t="s">
        <v>11</v>
      </c>
      <c r="C18" s="24">
        <v>11403</v>
      </c>
      <c r="D18" s="24">
        <v>4928</v>
      </c>
      <c r="E18" s="25">
        <v>43.216697360343773</v>
      </c>
    </row>
    <row r="19" spans="2:5" ht="12" customHeight="1" x14ac:dyDescent="0.2">
      <c r="B19" s="8" t="s">
        <v>12</v>
      </c>
      <c r="C19" s="28">
        <v>6208</v>
      </c>
      <c r="D19" s="28">
        <v>879</v>
      </c>
      <c r="E19" s="29">
        <v>14.159149484536082</v>
      </c>
    </row>
    <row r="20" spans="2:5" ht="12" customHeight="1" x14ac:dyDescent="0.2">
      <c r="B20" s="8" t="s">
        <v>13</v>
      </c>
      <c r="C20" s="28">
        <v>-10</v>
      </c>
      <c r="D20" s="28">
        <v>-10</v>
      </c>
      <c r="E20" s="29">
        <v>100</v>
      </c>
    </row>
    <row r="21" spans="2:5" ht="12" customHeight="1" x14ac:dyDescent="0.2">
      <c r="B21" s="8" t="s">
        <v>14</v>
      </c>
      <c r="C21" s="28">
        <v>5205</v>
      </c>
      <c r="D21" s="28">
        <v>4059</v>
      </c>
      <c r="E21" s="29">
        <v>77.982708933717575</v>
      </c>
    </row>
    <row r="22" spans="2:5" s="4" customFormat="1" ht="12" customHeight="1" x14ac:dyDescent="0.2">
      <c r="B22" s="7" t="s">
        <v>15</v>
      </c>
      <c r="C22" s="24">
        <v>25942</v>
      </c>
      <c r="D22" s="24">
        <v>8439</v>
      </c>
      <c r="E22" s="25">
        <v>32.530259810346159</v>
      </c>
    </row>
    <row r="23" spans="2:5" s="4" customFormat="1" ht="12" customHeight="1" x14ac:dyDescent="0.2">
      <c r="B23" s="8" t="s">
        <v>16</v>
      </c>
      <c r="C23" s="30">
        <v>81</v>
      </c>
      <c r="D23" s="30">
        <v>50</v>
      </c>
      <c r="E23" s="31">
        <v>61.728395061728392</v>
      </c>
    </row>
    <row r="24" spans="2:5" ht="12" customHeight="1" x14ac:dyDescent="0.2">
      <c r="B24" s="8" t="s">
        <v>17</v>
      </c>
      <c r="C24" s="30">
        <v>25861</v>
      </c>
      <c r="D24" s="30">
        <v>8389</v>
      </c>
      <c r="E24" s="31">
        <v>32.438807470708788</v>
      </c>
    </row>
    <row r="25" spans="2:5" s="4" customFormat="1" ht="12" customHeight="1" x14ac:dyDescent="0.2">
      <c r="B25" s="7" t="s">
        <v>18</v>
      </c>
      <c r="C25" s="24">
        <v>64748</v>
      </c>
      <c r="D25" s="24">
        <v>16044</v>
      </c>
      <c r="E25" s="25">
        <v>24.779143757336133</v>
      </c>
    </row>
    <row r="26" spans="2:5" ht="12" customHeight="1" x14ac:dyDescent="0.2">
      <c r="B26" s="7" t="s">
        <v>19</v>
      </c>
      <c r="C26" s="24">
        <v>59196</v>
      </c>
      <c r="D26" s="24">
        <v>12838</v>
      </c>
      <c r="E26" s="25">
        <v>21.687276167308603</v>
      </c>
    </row>
    <row r="27" spans="2:5" ht="12" customHeight="1" x14ac:dyDescent="0.2">
      <c r="B27" s="8" t="s">
        <v>20</v>
      </c>
      <c r="C27" s="28">
        <v>57201</v>
      </c>
      <c r="D27" s="28">
        <v>11466</v>
      </c>
      <c r="E27" s="29">
        <v>20.045104106571561</v>
      </c>
    </row>
    <row r="28" spans="2:5" ht="12" customHeight="1" x14ac:dyDescent="0.2">
      <c r="B28" s="8" t="s">
        <v>21</v>
      </c>
      <c r="C28" s="28">
        <v>1995</v>
      </c>
      <c r="D28" s="28">
        <v>1372</v>
      </c>
      <c r="E28" s="29">
        <v>68.771929824561411</v>
      </c>
    </row>
    <row r="29" spans="2:5" ht="12" customHeight="1" x14ac:dyDescent="0.2">
      <c r="B29" s="7" t="s">
        <v>22</v>
      </c>
      <c r="C29" s="26">
        <v>1613</v>
      </c>
      <c r="D29" s="26">
        <v>144</v>
      </c>
      <c r="E29" s="27">
        <v>8.9274643521388715</v>
      </c>
    </row>
    <row r="30" spans="2:5" ht="12" customHeight="1" x14ac:dyDescent="0.2">
      <c r="B30" s="8" t="s">
        <v>23</v>
      </c>
      <c r="C30" s="28">
        <v>1615</v>
      </c>
      <c r="D30" s="28">
        <v>147</v>
      </c>
      <c r="E30" s="29">
        <v>9.102167182662539</v>
      </c>
    </row>
    <row r="31" spans="2:5" s="4" customFormat="1" ht="12" customHeight="1" x14ac:dyDescent="0.2">
      <c r="B31" s="8" t="s">
        <v>24</v>
      </c>
      <c r="C31" s="28">
        <v>14</v>
      </c>
      <c r="D31" s="28">
        <v>13</v>
      </c>
      <c r="E31" s="29">
        <v>92.857142857142861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3939</v>
      </c>
      <c r="D37" s="26">
        <v>3062</v>
      </c>
      <c r="E37" s="27">
        <v>77.735465854277734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16633</v>
      </c>
      <c r="D44" s="24">
        <v>9174</v>
      </c>
      <c r="E44" s="25">
        <v>55.155413936151021</v>
      </c>
    </row>
    <row r="45" spans="2:6" ht="12" customHeight="1" x14ac:dyDescent="0.2">
      <c r="B45" s="7" t="s">
        <v>37</v>
      </c>
      <c r="C45" s="26">
        <v>11555</v>
      </c>
      <c r="D45" s="26">
        <v>8697</v>
      </c>
      <c r="E45" s="27">
        <v>75.266118563392467</v>
      </c>
      <c r="F45" s="5"/>
    </row>
    <row r="46" spans="2:6" ht="12" customHeight="1" x14ac:dyDescent="0.2">
      <c r="B46" s="7" t="s">
        <v>38</v>
      </c>
      <c r="C46" s="26">
        <v>135</v>
      </c>
      <c r="D46" s="26">
        <v>6</v>
      </c>
      <c r="E46" s="27">
        <v>4.4444444444444446</v>
      </c>
    </row>
    <row r="47" spans="2:6" ht="12" customHeight="1" x14ac:dyDescent="0.2">
      <c r="B47" s="6" t="s">
        <v>84</v>
      </c>
      <c r="C47" s="22">
        <v>7095</v>
      </c>
      <c r="D47" s="22">
        <v>5263</v>
      </c>
      <c r="E47" s="27">
        <v>74.178999295278373</v>
      </c>
    </row>
    <row r="48" spans="2:6" ht="12" customHeight="1" x14ac:dyDescent="0.2">
      <c r="B48" s="6" t="s">
        <v>39</v>
      </c>
      <c r="C48" s="32">
        <v>3086</v>
      </c>
      <c r="D48" s="32">
        <v>2791</v>
      </c>
      <c r="E48" s="33">
        <v>90.440699935191176</v>
      </c>
    </row>
    <row r="49" spans="2:5" ht="12" customHeight="1" x14ac:dyDescent="0.2">
      <c r="B49" s="6" t="s">
        <v>40</v>
      </c>
      <c r="C49" s="32">
        <v>2767</v>
      </c>
      <c r="D49" s="32">
        <v>2699</v>
      </c>
      <c r="E49" s="33">
        <v>97.542464763281529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2767</v>
      </c>
      <c r="D51" s="34">
        <v>2699</v>
      </c>
      <c r="E51" s="35">
        <v>97.542464763281529</v>
      </c>
    </row>
    <row r="52" spans="2:5" ht="12" customHeight="1" x14ac:dyDescent="0.2">
      <c r="B52" s="6" t="s">
        <v>43</v>
      </c>
      <c r="C52" s="32">
        <v>319</v>
      </c>
      <c r="D52" s="32">
        <v>92</v>
      </c>
      <c r="E52" s="33">
        <v>28.840125391849529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319</v>
      </c>
      <c r="D54" s="34">
        <v>92</v>
      </c>
      <c r="E54" s="35">
        <v>28.840125391849529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937</v>
      </c>
      <c r="D58" s="32">
        <v>937</v>
      </c>
      <c r="E58" s="33">
        <v>100</v>
      </c>
    </row>
    <row r="59" spans="2:5" ht="12" customHeight="1" x14ac:dyDescent="0.2">
      <c r="B59" s="6" t="s">
        <v>48</v>
      </c>
      <c r="C59" s="32">
        <v>937</v>
      </c>
      <c r="D59" s="32">
        <v>937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3072</v>
      </c>
      <c r="D61" s="32">
        <v>1535</v>
      </c>
      <c r="E61" s="33">
        <v>49.967447916666671</v>
      </c>
    </row>
    <row r="62" spans="2:5" s="4" customFormat="1" ht="12" customHeight="1" x14ac:dyDescent="0.2">
      <c r="B62" s="6" t="s">
        <v>51</v>
      </c>
      <c r="C62" s="32">
        <v>3044</v>
      </c>
      <c r="D62" s="32">
        <v>1507</v>
      </c>
      <c r="E62" s="33">
        <v>49.50722733245729</v>
      </c>
    </row>
    <row r="63" spans="2:5" ht="12" customHeight="1" x14ac:dyDescent="0.2">
      <c r="B63" s="6" t="s">
        <v>90</v>
      </c>
      <c r="C63" s="32">
        <v>28</v>
      </c>
      <c r="D63" s="32">
        <v>28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</v>
      </c>
      <c r="D65" s="22">
        <v>0</v>
      </c>
      <c r="E65" s="23">
        <v>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0</v>
      </c>
      <c r="E67" s="23">
        <v>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0</v>
      </c>
      <c r="E69" s="35">
        <v>0</v>
      </c>
    </row>
    <row r="70" spans="2:5" ht="12" customHeight="1" x14ac:dyDescent="0.2">
      <c r="B70" s="6" t="s">
        <v>89</v>
      </c>
      <c r="C70" s="22">
        <v>56564</v>
      </c>
      <c r="D70" s="22">
        <v>10549</v>
      </c>
      <c r="E70" s="23">
        <v>18.649671168941374</v>
      </c>
    </row>
    <row r="71" spans="2:5" ht="12" customHeight="1" x14ac:dyDescent="0.2">
      <c r="B71" s="6" t="s">
        <v>57</v>
      </c>
      <c r="C71" s="32">
        <v>6785</v>
      </c>
      <c r="D71" s="32">
        <v>-17</v>
      </c>
      <c r="E71" s="33">
        <v>-0.25055268975681649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6580</v>
      </c>
      <c r="D74" s="36">
        <v>44</v>
      </c>
      <c r="E74" s="37">
        <v>0.66869300911854102</v>
      </c>
    </row>
    <row r="75" spans="2:5" ht="12" customHeight="1" x14ac:dyDescent="0.2">
      <c r="B75" s="6" t="s">
        <v>61</v>
      </c>
      <c r="C75" s="32">
        <v>205</v>
      </c>
      <c r="D75" s="32">
        <v>-61</v>
      </c>
      <c r="E75" s="33">
        <v>-29.756097560975608</v>
      </c>
    </row>
    <row r="76" spans="2:5" ht="12" customHeight="1" x14ac:dyDescent="0.2">
      <c r="B76" s="6" t="s">
        <v>62</v>
      </c>
      <c r="C76" s="32">
        <v>666</v>
      </c>
      <c r="D76" s="32">
        <v>557</v>
      </c>
      <c r="E76" s="33">
        <v>83.633633633633636</v>
      </c>
    </row>
    <row r="77" spans="2:5" ht="12" customHeight="1" x14ac:dyDescent="0.2">
      <c r="B77" s="6" t="s">
        <v>63</v>
      </c>
      <c r="C77" s="32">
        <v>234</v>
      </c>
      <c r="D77" s="32">
        <v>143</v>
      </c>
      <c r="E77" s="33">
        <v>61.111111111111114</v>
      </c>
    </row>
    <row r="78" spans="2:5" ht="12" customHeight="1" x14ac:dyDescent="0.2">
      <c r="B78" s="6" t="s">
        <v>64</v>
      </c>
      <c r="C78" s="32">
        <v>432</v>
      </c>
      <c r="D78" s="32">
        <v>414</v>
      </c>
      <c r="E78" s="33">
        <v>95.833333333333343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4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428</v>
      </c>
      <c r="D86" s="34">
        <v>410</v>
      </c>
      <c r="E86" s="35">
        <v>95.794392523364493</v>
      </c>
    </row>
    <row r="87" spans="2:5" ht="12" customHeight="1" x14ac:dyDescent="0.2">
      <c r="B87" s="6" t="s">
        <v>73</v>
      </c>
      <c r="C87" s="32">
        <v>44704</v>
      </c>
      <c r="D87" s="32">
        <v>6080</v>
      </c>
      <c r="E87" s="33">
        <v>13.600572655690765</v>
      </c>
    </row>
    <row r="88" spans="2:5" ht="12" customHeight="1" x14ac:dyDescent="0.2">
      <c r="B88" s="6" t="s">
        <v>74</v>
      </c>
      <c r="C88" s="36">
        <v>972</v>
      </c>
      <c r="D88" s="36">
        <v>444</v>
      </c>
      <c r="E88" s="37">
        <v>45.679012345679013</v>
      </c>
    </row>
    <row r="89" spans="2:5" ht="12" customHeight="1" x14ac:dyDescent="0.2">
      <c r="B89" s="6" t="s">
        <v>75</v>
      </c>
      <c r="C89" s="32">
        <v>10117</v>
      </c>
      <c r="D89" s="32">
        <v>1850</v>
      </c>
      <c r="E89" s="33">
        <v>18.286053177819511</v>
      </c>
    </row>
    <row r="90" spans="2:5" ht="12" customHeight="1" x14ac:dyDescent="0.2">
      <c r="B90" s="6" t="s">
        <v>76</v>
      </c>
      <c r="C90" s="32">
        <v>33614</v>
      </c>
      <c r="D90" s="32">
        <v>3786</v>
      </c>
      <c r="E90" s="33">
        <v>11.263164157791397</v>
      </c>
    </row>
    <row r="91" spans="2:5" ht="12" customHeight="1" x14ac:dyDescent="0.2">
      <c r="B91" s="6" t="s">
        <v>77</v>
      </c>
      <c r="C91" s="32">
        <v>1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4409</v>
      </c>
      <c r="D92" s="32">
        <v>3929</v>
      </c>
      <c r="E92" s="33">
        <v>89.113177591290537</v>
      </c>
    </row>
    <row r="93" spans="2:5" ht="12" customHeight="1" x14ac:dyDescent="0.2">
      <c r="B93" s="6" t="s">
        <v>86</v>
      </c>
      <c r="C93" s="22">
        <v>450</v>
      </c>
      <c r="D93" s="22">
        <v>450</v>
      </c>
      <c r="E93" s="23">
        <v>100</v>
      </c>
    </row>
    <row r="94" spans="2:5" ht="12" customHeight="1" x14ac:dyDescent="0.2">
      <c r="B94" s="6" t="s">
        <v>79</v>
      </c>
      <c r="C94" s="32">
        <v>450</v>
      </c>
      <c r="D94" s="32">
        <v>450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D0ABBFD-DA3D-4037-B764-097D42AFCBF4}"/>
    <hyperlink ref="D4" location="ŞUBAT!A1" display="Şubat" xr:uid="{6B05D039-57BD-4F40-8A17-7D9000D3CAD0}"/>
    <hyperlink ref="E4" location="MART!A1" display="Mart" xr:uid="{9F6949C4-C4AE-4074-9F69-BB516CCEEFFD}"/>
    <hyperlink ref="C5" location="NİSAN!A1" display="Nisan" xr:uid="{7B25C6C9-9CAD-4F17-B513-243CF6E1E283}"/>
    <hyperlink ref="D5" location="MAYIS!A1" display="Mayıs" xr:uid="{68A1DCB9-CD44-4ED8-B34D-B465F54E68B4}"/>
    <hyperlink ref="E5" location="HAZİRAN!A1" display="Haziran" xr:uid="{6DD1102A-13BB-4930-A517-57283AFE6782}"/>
    <hyperlink ref="C6" location="TEMMUZ!A1" display="Temmuz" xr:uid="{63DB0EFC-E4BC-4E78-B395-4D4CF0A8A499}"/>
    <hyperlink ref="D6" location="AĞUSTOS!A1" display="Ağustos" xr:uid="{3AFE5AD3-5001-4273-B12C-C1BF7B072540}"/>
    <hyperlink ref="E6" location="EYLÜL!A1" display="Eylül" xr:uid="{D61D1F7B-1083-46DB-9C5C-C6EA67BDCEA3}"/>
    <hyperlink ref="C7" location="EKİM!A1" display="Ekim" xr:uid="{CAB0EED5-BA92-4151-9BB7-C237DFC25F7A}"/>
    <hyperlink ref="D7" location="KASIM!A1" display="Kasım" xr:uid="{D0921B6A-F9CA-4F1E-B6CB-1B2748A0D60D}"/>
    <hyperlink ref="E7" location="ARALIK!A1" display="Aralık" xr:uid="{2D1A88DA-C19A-4CFE-980F-FFD7A78005C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0010-0AE7-4227-B827-D8F353950E4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257648</v>
      </c>
      <c r="D10" s="22">
        <v>86108</v>
      </c>
      <c r="E10" s="23">
        <v>33.42079115692728</v>
      </c>
    </row>
    <row r="11" spans="2:5" ht="12" customHeight="1" x14ac:dyDescent="0.2">
      <c r="B11" s="7" t="s">
        <v>4</v>
      </c>
      <c r="C11" s="24">
        <v>197889</v>
      </c>
      <c r="D11" s="24">
        <v>73639</v>
      </c>
      <c r="E11" s="25">
        <v>37.212275568626858</v>
      </c>
    </row>
    <row r="12" spans="2:5" ht="12" customHeight="1" x14ac:dyDescent="0.2">
      <c r="B12" s="7" t="s">
        <v>5</v>
      </c>
      <c r="C12" s="24">
        <v>84431</v>
      </c>
      <c r="D12" s="24">
        <v>38974</v>
      </c>
      <c r="E12" s="25">
        <v>46.160770333171463</v>
      </c>
    </row>
    <row r="13" spans="2:5" ht="12" customHeight="1" x14ac:dyDescent="0.2">
      <c r="B13" s="7" t="s">
        <v>6</v>
      </c>
      <c r="C13" s="26">
        <v>73190</v>
      </c>
      <c r="D13" s="26">
        <v>34517</v>
      </c>
      <c r="E13" s="27">
        <v>47.160814318896023</v>
      </c>
    </row>
    <row r="14" spans="2:5" ht="12" customHeight="1" x14ac:dyDescent="0.2">
      <c r="B14" s="8" t="s">
        <v>7</v>
      </c>
      <c r="C14" s="28">
        <v>9373</v>
      </c>
      <c r="D14" s="28">
        <v>2009</v>
      </c>
      <c r="E14" s="29">
        <v>21.433905899925318</v>
      </c>
    </row>
    <row r="15" spans="2:5" ht="12" customHeight="1" x14ac:dyDescent="0.2">
      <c r="B15" s="8" t="s">
        <v>8</v>
      </c>
      <c r="C15" s="28">
        <v>2375</v>
      </c>
      <c r="D15" s="28">
        <v>763</v>
      </c>
      <c r="E15" s="29">
        <v>32.126315789473686</v>
      </c>
    </row>
    <row r="16" spans="2:5" ht="12" customHeight="1" x14ac:dyDescent="0.2">
      <c r="B16" s="8" t="s">
        <v>9</v>
      </c>
      <c r="C16" s="28">
        <v>57632</v>
      </c>
      <c r="D16" s="28">
        <v>29885</v>
      </c>
      <c r="E16" s="29">
        <v>51.854872293170459</v>
      </c>
    </row>
    <row r="17" spans="2:5" ht="12" customHeight="1" x14ac:dyDescent="0.2">
      <c r="B17" s="8" t="s">
        <v>10</v>
      </c>
      <c r="C17" s="28">
        <v>3810</v>
      </c>
      <c r="D17" s="28">
        <v>1860</v>
      </c>
      <c r="E17" s="29">
        <v>48.818897637795274</v>
      </c>
    </row>
    <row r="18" spans="2:5" ht="12" customHeight="1" x14ac:dyDescent="0.2">
      <c r="B18" s="7" t="s">
        <v>11</v>
      </c>
      <c r="C18" s="24">
        <v>11241</v>
      </c>
      <c r="D18" s="24">
        <v>4457</v>
      </c>
      <c r="E18" s="25">
        <v>39.649497375678322</v>
      </c>
    </row>
    <row r="19" spans="2:5" ht="12" customHeight="1" x14ac:dyDescent="0.2">
      <c r="B19" s="8" t="s">
        <v>12</v>
      </c>
      <c r="C19" s="28">
        <v>5961</v>
      </c>
      <c r="D19" s="28">
        <v>448</v>
      </c>
      <c r="E19" s="29">
        <v>7.5155175306156687</v>
      </c>
    </row>
    <row r="20" spans="2:5" ht="12" customHeight="1" x14ac:dyDescent="0.2">
      <c r="B20" s="8" t="s">
        <v>13</v>
      </c>
      <c r="C20" s="28">
        <v>-10</v>
      </c>
      <c r="D20" s="28">
        <v>-10</v>
      </c>
      <c r="E20" s="29">
        <v>100</v>
      </c>
    </row>
    <row r="21" spans="2:5" ht="12" customHeight="1" x14ac:dyDescent="0.2">
      <c r="B21" s="8" t="s">
        <v>14</v>
      </c>
      <c r="C21" s="28">
        <v>5290</v>
      </c>
      <c r="D21" s="28">
        <v>4019</v>
      </c>
      <c r="E21" s="29">
        <v>75.973534971644611</v>
      </c>
    </row>
    <row r="22" spans="2:5" s="4" customFormat="1" ht="12" customHeight="1" x14ac:dyDescent="0.2">
      <c r="B22" s="7" t="s">
        <v>15</v>
      </c>
      <c r="C22" s="24">
        <v>25774</v>
      </c>
      <c r="D22" s="24">
        <v>7783</v>
      </c>
      <c r="E22" s="25">
        <v>30.19709785054706</v>
      </c>
    </row>
    <row r="23" spans="2:5" s="4" customFormat="1" ht="12" customHeight="1" x14ac:dyDescent="0.2">
      <c r="B23" s="8" t="s">
        <v>16</v>
      </c>
      <c r="C23" s="30">
        <v>71</v>
      </c>
      <c r="D23" s="30">
        <v>40</v>
      </c>
      <c r="E23" s="31">
        <v>56.338028169014088</v>
      </c>
    </row>
    <row r="24" spans="2:5" ht="12" customHeight="1" x14ac:dyDescent="0.2">
      <c r="B24" s="8" t="s">
        <v>17</v>
      </c>
      <c r="C24" s="30">
        <v>25703</v>
      </c>
      <c r="D24" s="30">
        <v>7743</v>
      </c>
      <c r="E24" s="31">
        <v>30.124888145352685</v>
      </c>
    </row>
    <row r="25" spans="2:5" s="4" customFormat="1" ht="12" customHeight="1" x14ac:dyDescent="0.2">
      <c r="B25" s="7" t="s">
        <v>18</v>
      </c>
      <c r="C25" s="24">
        <v>62590</v>
      </c>
      <c r="D25" s="24">
        <v>12157</v>
      </c>
      <c r="E25" s="25">
        <v>19.423230548010864</v>
      </c>
    </row>
    <row r="26" spans="2:5" ht="12" customHeight="1" x14ac:dyDescent="0.2">
      <c r="B26" s="7" t="s">
        <v>19</v>
      </c>
      <c r="C26" s="24">
        <v>57574</v>
      </c>
      <c r="D26" s="24">
        <v>9615</v>
      </c>
      <c r="E26" s="25">
        <v>16.700246639107931</v>
      </c>
    </row>
    <row r="27" spans="2:5" ht="12" customHeight="1" x14ac:dyDescent="0.2">
      <c r="B27" s="8" t="s">
        <v>20</v>
      </c>
      <c r="C27" s="28">
        <v>55779</v>
      </c>
      <c r="D27" s="28">
        <v>8452</v>
      </c>
      <c r="E27" s="29">
        <v>15.152656017497623</v>
      </c>
    </row>
    <row r="28" spans="2:5" ht="12" customHeight="1" x14ac:dyDescent="0.2">
      <c r="B28" s="8" t="s">
        <v>21</v>
      </c>
      <c r="C28" s="28">
        <v>1795</v>
      </c>
      <c r="D28" s="28">
        <v>1163</v>
      </c>
      <c r="E28" s="29">
        <v>64.791086350974936</v>
      </c>
    </row>
    <row r="29" spans="2:5" ht="12" customHeight="1" x14ac:dyDescent="0.2">
      <c r="B29" s="7" t="s">
        <v>22</v>
      </c>
      <c r="C29" s="26">
        <v>1620</v>
      </c>
      <c r="D29" s="26">
        <v>24</v>
      </c>
      <c r="E29" s="27">
        <v>1.4814814814814816</v>
      </c>
    </row>
    <row r="30" spans="2:5" ht="12" customHeight="1" x14ac:dyDescent="0.2">
      <c r="B30" s="8" t="s">
        <v>23</v>
      </c>
      <c r="C30" s="28">
        <v>1623</v>
      </c>
      <c r="D30" s="28">
        <v>27</v>
      </c>
      <c r="E30" s="29">
        <v>1.6635859519408502</v>
      </c>
    </row>
    <row r="31" spans="2:5" s="4" customFormat="1" ht="12" customHeight="1" x14ac:dyDescent="0.2">
      <c r="B31" s="8" t="s">
        <v>24</v>
      </c>
      <c r="C31" s="28">
        <v>13</v>
      </c>
      <c r="D31" s="28">
        <v>13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3396</v>
      </c>
      <c r="D37" s="26">
        <v>2518</v>
      </c>
      <c r="E37" s="27">
        <v>74.146054181389871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15261</v>
      </c>
      <c r="D44" s="24">
        <v>7679</v>
      </c>
      <c r="E44" s="25">
        <v>50.317803551536599</v>
      </c>
    </row>
    <row r="45" spans="2:6" ht="12" customHeight="1" x14ac:dyDescent="0.2">
      <c r="B45" s="7" t="s">
        <v>37</v>
      </c>
      <c r="C45" s="26">
        <v>9700</v>
      </c>
      <c r="D45" s="26">
        <v>7043</v>
      </c>
      <c r="E45" s="27">
        <v>72.608247422680421</v>
      </c>
      <c r="F45" s="5"/>
    </row>
    <row r="46" spans="2:6" ht="12" customHeight="1" x14ac:dyDescent="0.2">
      <c r="B46" s="7" t="s">
        <v>38</v>
      </c>
      <c r="C46" s="26">
        <v>133</v>
      </c>
      <c r="D46" s="26">
        <v>3</v>
      </c>
      <c r="E46" s="27">
        <v>2.2556390977443606</v>
      </c>
    </row>
    <row r="47" spans="2:6" ht="12" customHeight="1" x14ac:dyDescent="0.2">
      <c r="B47" s="6" t="s">
        <v>84</v>
      </c>
      <c r="C47" s="22">
        <v>6243</v>
      </c>
      <c r="D47" s="22">
        <v>4380</v>
      </c>
      <c r="E47" s="27">
        <v>70.158577606919749</v>
      </c>
    </row>
    <row r="48" spans="2:6" ht="12" customHeight="1" x14ac:dyDescent="0.2">
      <c r="B48" s="6" t="s">
        <v>39</v>
      </c>
      <c r="C48" s="32">
        <v>2563</v>
      </c>
      <c r="D48" s="32">
        <v>2272</v>
      </c>
      <c r="E48" s="33">
        <v>88.64611783066718</v>
      </c>
    </row>
    <row r="49" spans="2:5" ht="12" customHeight="1" x14ac:dyDescent="0.2">
      <c r="B49" s="6" t="s">
        <v>40</v>
      </c>
      <c r="C49" s="32">
        <v>2249</v>
      </c>
      <c r="D49" s="32">
        <v>2185</v>
      </c>
      <c r="E49" s="33">
        <v>97.15429079590929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2249</v>
      </c>
      <c r="D51" s="34">
        <v>2185</v>
      </c>
      <c r="E51" s="35">
        <v>97.15429079590929</v>
      </c>
    </row>
    <row r="52" spans="2:5" ht="12" customHeight="1" x14ac:dyDescent="0.2">
      <c r="B52" s="6" t="s">
        <v>43</v>
      </c>
      <c r="C52" s="32">
        <v>314</v>
      </c>
      <c r="D52" s="32">
        <v>87</v>
      </c>
      <c r="E52" s="33">
        <v>27.70700636942675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314</v>
      </c>
      <c r="D54" s="34">
        <v>87</v>
      </c>
      <c r="E54" s="35">
        <v>27.70700636942675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838</v>
      </c>
      <c r="D58" s="32">
        <v>838</v>
      </c>
      <c r="E58" s="33">
        <v>100</v>
      </c>
    </row>
    <row r="59" spans="2:5" ht="12" customHeight="1" x14ac:dyDescent="0.2">
      <c r="B59" s="6" t="s">
        <v>48</v>
      </c>
      <c r="C59" s="32">
        <v>838</v>
      </c>
      <c r="D59" s="32">
        <v>838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2842</v>
      </c>
      <c r="D61" s="32">
        <v>1270</v>
      </c>
      <c r="E61" s="33">
        <v>44.686840253342716</v>
      </c>
    </row>
    <row r="62" spans="2:5" s="4" customFormat="1" ht="12" customHeight="1" x14ac:dyDescent="0.2">
      <c r="B62" s="6" t="s">
        <v>51</v>
      </c>
      <c r="C62" s="32">
        <v>2830</v>
      </c>
      <c r="D62" s="32">
        <v>1258</v>
      </c>
      <c r="E62" s="33">
        <v>44.452296819787982</v>
      </c>
    </row>
    <row r="63" spans="2:5" ht="12" customHeight="1" x14ac:dyDescent="0.2">
      <c r="B63" s="6" t="s">
        <v>90</v>
      </c>
      <c r="C63" s="32">
        <v>12</v>
      </c>
      <c r="D63" s="32">
        <v>12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</v>
      </c>
      <c r="D65" s="22">
        <v>0</v>
      </c>
      <c r="E65" s="23">
        <v>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0</v>
      </c>
      <c r="E67" s="23">
        <v>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0</v>
      </c>
      <c r="E69" s="35">
        <v>0</v>
      </c>
    </row>
    <row r="70" spans="2:5" ht="12" customHeight="1" x14ac:dyDescent="0.2">
      <c r="B70" s="6" t="s">
        <v>89</v>
      </c>
      <c r="C70" s="22">
        <v>53141</v>
      </c>
      <c r="D70" s="22">
        <v>7715</v>
      </c>
      <c r="E70" s="23">
        <v>14.517980467059333</v>
      </c>
    </row>
    <row r="71" spans="2:5" ht="12" customHeight="1" x14ac:dyDescent="0.2">
      <c r="B71" s="6" t="s">
        <v>57</v>
      </c>
      <c r="C71" s="32">
        <v>6737</v>
      </c>
      <c r="D71" s="32">
        <v>-33</v>
      </c>
      <c r="E71" s="33">
        <v>-0.48983226955618225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6536</v>
      </c>
      <c r="D74" s="36">
        <v>35</v>
      </c>
      <c r="E74" s="37">
        <v>0.53549571603427171</v>
      </c>
    </row>
    <row r="75" spans="2:5" ht="12" customHeight="1" x14ac:dyDescent="0.2">
      <c r="B75" s="6" t="s">
        <v>61</v>
      </c>
      <c r="C75" s="32">
        <v>201</v>
      </c>
      <c r="D75" s="32">
        <v>-68</v>
      </c>
      <c r="E75" s="33">
        <v>-33.830845771144283</v>
      </c>
    </row>
    <row r="76" spans="2:5" ht="12" customHeight="1" x14ac:dyDescent="0.2">
      <c r="B76" s="6" t="s">
        <v>62</v>
      </c>
      <c r="C76" s="32">
        <v>462</v>
      </c>
      <c r="D76" s="32">
        <v>354</v>
      </c>
      <c r="E76" s="33">
        <v>76.623376623376629</v>
      </c>
    </row>
    <row r="77" spans="2:5" ht="12" customHeight="1" x14ac:dyDescent="0.2">
      <c r="B77" s="6" t="s">
        <v>63</v>
      </c>
      <c r="C77" s="32">
        <v>101</v>
      </c>
      <c r="D77" s="32">
        <v>10</v>
      </c>
      <c r="E77" s="33">
        <v>9.9009900990099009</v>
      </c>
    </row>
    <row r="78" spans="2:5" ht="12" customHeight="1" x14ac:dyDescent="0.2">
      <c r="B78" s="6" t="s">
        <v>64</v>
      </c>
      <c r="C78" s="32">
        <v>361</v>
      </c>
      <c r="D78" s="32">
        <v>344</v>
      </c>
      <c r="E78" s="33">
        <v>95.29085872576178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4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357</v>
      </c>
      <c r="D86" s="34">
        <v>340</v>
      </c>
      <c r="E86" s="35">
        <v>95.238095238095227</v>
      </c>
    </row>
    <row r="87" spans="2:5" ht="12" customHeight="1" x14ac:dyDescent="0.2">
      <c r="B87" s="6" t="s">
        <v>73</v>
      </c>
      <c r="C87" s="32">
        <v>42615</v>
      </c>
      <c r="D87" s="32">
        <v>4555</v>
      </c>
      <c r="E87" s="33">
        <v>10.688724627478589</v>
      </c>
    </row>
    <row r="88" spans="2:5" ht="12" customHeight="1" x14ac:dyDescent="0.2">
      <c r="B88" s="6" t="s">
        <v>74</v>
      </c>
      <c r="C88" s="36">
        <v>864</v>
      </c>
      <c r="D88" s="36">
        <v>338</v>
      </c>
      <c r="E88" s="37">
        <v>39.120370370370374</v>
      </c>
    </row>
    <row r="89" spans="2:5" ht="12" customHeight="1" x14ac:dyDescent="0.2">
      <c r="B89" s="6" t="s">
        <v>75</v>
      </c>
      <c r="C89" s="32">
        <v>9572</v>
      </c>
      <c r="D89" s="32">
        <v>1506</v>
      </c>
      <c r="E89" s="33">
        <v>15.733389051399914</v>
      </c>
    </row>
    <row r="90" spans="2:5" ht="12" customHeight="1" x14ac:dyDescent="0.2">
      <c r="B90" s="6" t="s">
        <v>76</v>
      </c>
      <c r="C90" s="32">
        <v>32178</v>
      </c>
      <c r="D90" s="32">
        <v>2711</v>
      </c>
      <c r="E90" s="33">
        <v>8.4250108769967049</v>
      </c>
    </row>
    <row r="91" spans="2:5" ht="12" customHeight="1" x14ac:dyDescent="0.2">
      <c r="B91" s="6" t="s">
        <v>77</v>
      </c>
      <c r="C91" s="32">
        <v>1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3327</v>
      </c>
      <c r="D92" s="32">
        <v>2839</v>
      </c>
      <c r="E92" s="33">
        <v>85.332131048993091</v>
      </c>
    </row>
    <row r="93" spans="2:5" ht="12" customHeight="1" x14ac:dyDescent="0.2">
      <c r="B93" s="6" t="s">
        <v>86</v>
      </c>
      <c r="C93" s="22">
        <v>374</v>
      </c>
      <c r="D93" s="22">
        <v>374</v>
      </c>
      <c r="E93" s="23">
        <v>100</v>
      </c>
    </row>
    <row r="94" spans="2:5" ht="12" customHeight="1" x14ac:dyDescent="0.2">
      <c r="B94" s="6" t="s">
        <v>79</v>
      </c>
      <c r="C94" s="32">
        <v>374</v>
      </c>
      <c r="D94" s="32">
        <v>374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3A0779B-B82B-4DA3-97D6-163577D121F0}"/>
    <hyperlink ref="D4" location="ŞUBAT!A1" display="Şubat" xr:uid="{F76E5461-17E2-4932-831A-EF1C40593514}"/>
    <hyperlink ref="E4" location="MART!A1" display="Mart" xr:uid="{9F18D67E-ABA4-471C-86D7-553C0E01A2E4}"/>
    <hyperlink ref="C5" location="NİSAN!A1" display="Nisan" xr:uid="{6FD177B4-DB7B-4368-B216-79B79B92C10D}"/>
    <hyperlink ref="D5" location="MAYIS!A1" display="Mayıs" xr:uid="{C28BE7D2-FAA1-4ED1-80C1-081EF6C0E3BB}"/>
    <hyperlink ref="E5" location="HAZİRAN!A1" display="Haziran" xr:uid="{942809CF-52B4-43E2-8675-272F573686E8}"/>
    <hyperlink ref="C6" location="TEMMUZ!A1" display="Temmuz" xr:uid="{884CC8EA-CDF3-4992-B2D1-9BC8FD981D0E}"/>
    <hyperlink ref="D6" location="AĞUSTOS!A1" display="Ağustos" xr:uid="{6E4C930E-8D03-40AA-BB59-C587081625A5}"/>
    <hyperlink ref="E6" location="EYLÜL!A1" display="Eylül" xr:uid="{3964D7DD-661B-4428-ADF6-5A44F61AA0C4}"/>
    <hyperlink ref="C7" location="EKİM!A1" display="Ekim" xr:uid="{D5096B13-6C1F-4F6F-99A5-0ABAABC96945}"/>
    <hyperlink ref="D7" location="KASIM!A1" display="Kasım" xr:uid="{64C99380-EC67-42E1-B6C9-5C34713DE1E7}"/>
    <hyperlink ref="E7" location="ARALIK!A1" display="Aralık" xr:uid="{AC50F1AA-7997-46E4-A0A4-C7E064DDF6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BE2C-6DEC-4516-94E1-9DEE81DE3B6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236239</v>
      </c>
      <c r="D10" s="22">
        <v>66879</v>
      </c>
      <c r="E10" s="23">
        <v>28.309889560995433</v>
      </c>
    </row>
    <row r="11" spans="2:5" ht="12" customHeight="1" x14ac:dyDescent="0.2">
      <c r="B11" s="7" t="s">
        <v>4</v>
      </c>
      <c r="C11" s="24">
        <v>180320</v>
      </c>
      <c r="D11" s="24">
        <v>57435</v>
      </c>
      <c r="E11" s="25">
        <v>31.851708074534162</v>
      </c>
    </row>
    <row r="12" spans="2:5" ht="12" customHeight="1" x14ac:dyDescent="0.2">
      <c r="B12" s="7" t="s">
        <v>5</v>
      </c>
      <c r="C12" s="24">
        <v>74901</v>
      </c>
      <c r="D12" s="24">
        <v>30339</v>
      </c>
      <c r="E12" s="25">
        <v>40.505467216726075</v>
      </c>
    </row>
    <row r="13" spans="2:5" ht="12" customHeight="1" x14ac:dyDescent="0.2">
      <c r="B13" s="7" t="s">
        <v>6</v>
      </c>
      <c r="C13" s="26">
        <v>65669</v>
      </c>
      <c r="D13" s="26">
        <v>27447</v>
      </c>
      <c r="E13" s="27">
        <v>41.795976792702803</v>
      </c>
    </row>
    <row r="14" spans="2:5" ht="12" customHeight="1" x14ac:dyDescent="0.2">
      <c r="B14" s="8" t="s">
        <v>7</v>
      </c>
      <c r="C14" s="28">
        <v>8642</v>
      </c>
      <c r="D14" s="28">
        <v>1758</v>
      </c>
      <c r="E14" s="29">
        <v>20.342513307104838</v>
      </c>
    </row>
    <row r="15" spans="2:5" ht="12" customHeight="1" x14ac:dyDescent="0.2">
      <c r="B15" s="8" t="s">
        <v>8</v>
      </c>
      <c r="C15" s="28">
        <v>2352</v>
      </c>
      <c r="D15" s="28">
        <v>666</v>
      </c>
      <c r="E15" s="29">
        <v>28.316326530612244</v>
      </c>
    </row>
    <row r="16" spans="2:5" ht="12" customHeight="1" x14ac:dyDescent="0.2">
      <c r="B16" s="8" t="s">
        <v>9</v>
      </c>
      <c r="C16" s="28">
        <v>52013</v>
      </c>
      <c r="D16" s="28">
        <v>23964</v>
      </c>
      <c r="E16" s="29">
        <v>46.073097110337798</v>
      </c>
    </row>
    <row r="17" spans="2:5" ht="12" customHeight="1" x14ac:dyDescent="0.2">
      <c r="B17" s="8" t="s">
        <v>10</v>
      </c>
      <c r="C17" s="28">
        <v>2662</v>
      </c>
      <c r="D17" s="28">
        <v>1059</v>
      </c>
      <c r="E17" s="29">
        <v>39.782118707738547</v>
      </c>
    </row>
    <row r="18" spans="2:5" ht="12" customHeight="1" x14ac:dyDescent="0.2">
      <c r="B18" s="7" t="s">
        <v>11</v>
      </c>
      <c r="C18" s="24">
        <v>9232</v>
      </c>
      <c r="D18" s="24">
        <v>2892</v>
      </c>
      <c r="E18" s="25">
        <v>31.325823223570193</v>
      </c>
    </row>
    <row r="19" spans="2:5" ht="12" customHeight="1" x14ac:dyDescent="0.2">
      <c r="B19" s="8" t="s">
        <v>12</v>
      </c>
      <c r="C19" s="28">
        <v>4664</v>
      </c>
      <c r="D19" s="28">
        <v>237</v>
      </c>
      <c r="E19" s="29">
        <v>5.0814751286449393</v>
      </c>
    </row>
    <row r="20" spans="2:5" ht="12" customHeight="1" x14ac:dyDescent="0.2">
      <c r="B20" s="8" t="s">
        <v>13</v>
      </c>
      <c r="C20" s="28">
        <v>-10</v>
      </c>
      <c r="D20" s="28">
        <v>-10</v>
      </c>
      <c r="E20" s="29">
        <v>100</v>
      </c>
    </row>
    <row r="21" spans="2:5" ht="12" customHeight="1" x14ac:dyDescent="0.2">
      <c r="B21" s="8" t="s">
        <v>14</v>
      </c>
      <c r="C21" s="28">
        <v>4578</v>
      </c>
      <c r="D21" s="28">
        <v>2665</v>
      </c>
      <c r="E21" s="29">
        <v>58.213193534294447</v>
      </c>
    </row>
    <row r="22" spans="2:5" s="4" customFormat="1" ht="12" customHeight="1" x14ac:dyDescent="0.2">
      <c r="B22" s="7" t="s">
        <v>15</v>
      </c>
      <c r="C22" s="24">
        <v>25581</v>
      </c>
      <c r="D22" s="24">
        <v>6951</v>
      </c>
      <c r="E22" s="25">
        <v>27.17251084789492</v>
      </c>
    </row>
    <row r="23" spans="2:5" s="4" customFormat="1" ht="12" customHeight="1" x14ac:dyDescent="0.2">
      <c r="B23" s="8" t="s">
        <v>16</v>
      </c>
      <c r="C23" s="30">
        <v>64</v>
      </c>
      <c r="D23" s="30">
        <v>33</v>
      </c>
      <c r="E23" s="31">
        <v>51.5625</v>
      </c>
    </row>
    <row r="24" spans="2:5" ht="12" customHeight="1" x14ac:dyDescent="0.2">
      <c r="B24" s="8" t="s">
        <v>17</v>
      </c>
      <c r="C24" s="30">
        <v>25517</v>
      </c>
      <c r="D24" s="30">
        <v>6918</v>
      </c>
      <c r="E24" s="31">
        <v>27.111337539679432</v>
      </c>
    </row>
    <row r="25" spans="2:5" s="4" customFormat="1" ht="12" customHeight="1" x14ac:dyDescent="0.2">
      <c r="B25" s="7" t="s">
        <v>18</v>
      </c>
      <c r="C25" s="24">
        <v>58088</v>
      </c>
      <c r="D25" s="24">
        <v>8848</v>
      </c>
      <c r="E25" s="25">
        <v>15.23206169949043</v>
      </c>
    </row>
    <row r="26" spans="2:5" ht="12" customHeight="1" x14ac:dyDescent="0.2">
      <c r="B26" s="7" t="s">
        <v>19</v>
      </c>
      <c r="C26" s="24">
        <v>53829</v>
      </c>
      <c r="D26" s="24">
        <v>6853</v>
      </c>
      <c r="E26" s="25">
        <v>12.731055750617697</v>
      </c>
    </row>
    <row r="27" spans="2:5" ht="12" customHeight="1" x14ac:dyDescent="0.2">
      <c r="B27" s="8" t="s">
        <v>20</v>
      </c>
      <c r="C27" s="28">
        <v>52439</v>
      </c>
      <c r="D27" s="28">
        <v>5907</v>
      </c>
      <c r="E27" s="29">
        <v>11.264516867217148</v>
      </c>
    </row>
    <row r="28" spans="2:5" ht="12" customHeight="1" x14ac:dyDescent="0.2">
      <c r="B28" s="8" t="s">
        <v>21</v>
      </c>
      <c r="C28" s="28">
        <v>1390</v>
      </c>
      <c r="D28" s="28">
        <v>946</v>
      </c>
      <c r="E28" s="29">
        <v>68.057553956834539</v>
      </c>
    </row>
    <row r="29" spans="2:5" ht="12" customHeight="1" x14ac:dyDescent="0.2">
      <c r="B29" s="7" t="s">
        <v>22</v>
      </c>
      <c r="C29" s="26">
        <v>1444</v>
      </c>
      <c r="D29" s="26">
        <v>20</v>
      </c>
      <c r="E29" s="27">
        <v>1.3850415512465373</v>
      </c>
    </row>
    <row r="30" spans="2:5" ht="12" customHeight="1" x14ac:dyDescent="0.2">
      <c r="B30" s="8" t="s">
        <v>23</v>
      </c>
      <c r="C30" s="28">
        <v>1450</v>
      </c>
      <c r="D30" s="28">
        <v>27</v>
      </c>
      <c r="E30" s="29">
        <v>1.8620689655172411</v>
      </c>
    </row>
    <row r="31" spans="2:5" s="4" customFormat="1" ht="12" customHeight="1" x14ac:dyDescent="0.2">
      <c r="B31" s="8" t="s">
        <v>24</v>
      </c>
      <c r="C31" s="28">
        <v>10</v>
      </c>
      <c r="D31" s="28">
        <v>9</v>
      </c>
      <c r="E31" s="29">
        <v>90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-16</v>
      </c>
      <c r="D35" s="28">
        <v>-16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2815</v>
      </c>
      <c r="D37" s="26">
        <v>1975</v>
      </c>
      <c r="E37" s="27">
        <v>70.159857904085257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13390</v>
      </c>
      <c r="D44" s="24">
        <v>5775</v>
      </c>
      <c r="E44" s="25">
        <v>43.129200896191186</v>
      </c>
    </row>
    <row r="45" spans="2:6" ht="12" customHeight="1" x14ac:dyDescent="0.2">
      <c r="B45" s="7" t="s">
        <v>37</v>
      </c>
      <c r="C45" s="26">
        <v>8227</v>
      </c>
      <c r="D45" s="26">
        <v>5520</v>
      </c>
      <c r="E45" s="27">
        <v>67.096146833596691</v>
      </c>
      <c r="F45" s="5"/>
    </row>
    <row r="46" spans="2:6" ht="12" customHeight="1" x14ac:dyDescent="0.2">
      <c r="B46" s="7" t="s">
        <v>38</v>
      </c>
      <c r="C46" s="26">
        <v>133</v>
      </c>
      <c r="D46" s="26">
        <v>2</v>
      </c>
      <c r="E46" s="27">
        <v>1.5037593984962405</v>
      </c>
    </row>
    <row r="47" spans="2:6" ht="12" customHeight="1" x14ac:dyDescent="0.2">
      <c r="B47" s="6" t="s">
        <v>84</v>
      </c>
      <c r="C47" s="22">
        <v>5345</v>
      </c>
      <c r="D47" s="22">
        <v>3530</v>
      </c>
      <c r="E47" s="27">
        <v>66.043030869971943</v>
      </c>
    </row>
    <row r="48" spans="2:6" ht="12" customHeight="1" x14ac:dyDescent="0.2">
      <c r="B48" s="6" t="s">
        <v>39</v>
      </c>
      <c r="C48" s="32">
        <v>2106</v>
      </c>
      <c r="D48" s="32">
        <v>1807</v>
      </c>
      <c r="E48" s="33">
        <v>85.802469135802468</v>
      </c>
    </row>
    <row r="49" spans="2:5" ht="12" customHeight="1" x14ac:dyDescent="0.2">
      <c r="B49" s="6" t="s">
        <v>40</v>
      </c>
      <c r="C49" s="32">
        <v>1801</v>
      </c>
      <c r="D49" s="32">
        <v>1736</v>
      </c>
      <c r="E49" s="33">
        <v>96.390893947806774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1801</v>
      </c>
      <c r="D51" s="34">
        <v>1736</v>
      </c>
      <c r="E51" s="35">
        <v>96.390893947806774</v>
      </c>
    </row>
    <row r="52" spans="2:5" ht="12" customHeight="1" x14ac:dyDescent="0.2">
      <c r="B52" s="6" t="s">
        <v>43</v>
      </c>
      <c r="C52" s="32">
        <v>305</v>
      </c>
      <c r="D52" s="32">
        <v>71</v>
      </c>
      <c r="E52" s="33">
        <v>23.278688524590162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305</v>
      </c>
      <c r="D54" s="34">
        <v>71</v>
      </c>
      <c r="E54" s="35">
        <v>23.278688524590162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730</v>
      </c>
      <c r="D58" s="32">
        <v>730</v>
      </c>
      <c r="E58" s="33">
        <v>100</v>
      </c>
    </row>
    <row r="59" spans="2:5" ht="12" customHeight="1" x14ac:dyDescent="0.2">
      <c r="B59" s="6" t="s">
        <v>48</v>
      </c>
      <c r="C59" s="32">
        <v>730</v>
      </c>
      <c r="D59" s="32">
        <v>730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2509</v>
      </c>
      <c r="D61" s="32">
        <v>993</v>
      </c>
      <c r="E61" s="33">
        <v>39.577520924671184</v>
      </c>
    </row>
    <row r="62" spans="2:5" s="4" customFormat="1" ht="12" customHeight="1" x14ac:dyDescent="0.2">
      <c r="B62" s="6" t="s">
        <v>51</v>
      </c>
      <c r="C62" s="32">
        <v>2497</v>
      </c>
      <c r="D62" s="32">
        <v>981</v>
      </c>
      <c r="E62" s="33">
        <v>39.287144573488185</v>
      </c>
    </row>
    <row r="63" spans="2:5" ht="12" customHeight="1" x14ac:dyDescent="0.2">
      <c r="B63" s="6" t="s">
        <v>90</v>
      </c>
      <c r="C63" s="32">
        <v>12</v>
      </c>
      <c r="D63" s="32">
        <v>12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</v>
      </c>
      <c r="D65" s="22">
        <v>0</v>
      </c>
      <c r="E65" s="23">
        <v>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0</v>
      </c>
      <c r="E67" s="23">
        <v>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0</v>
      </c>
      <c r="E69" s="35">
        <v>0</v>
      </c>
    </row>
    <row r="70" spans="2:5" ht="12" customHeight="1" x14ac:dyDescent="0.2">
      <c r="B70" s="6" t="s">
        <v>89</v>
      </c>
      <c r="C70" s="22">
        <v>50293</v>
      </c>
      <c r="D70" s="22">
        <v>5635</v>
      </c>
      <c r="E70" s="23">
        <v>11.204342552641521</v>
      </c>
    </row>
    <row r="71" spans="2:5" ht="12" customHeight="1" x14ac:dyDescent="0.2">
      <c r="B71" s="6" t="s">
        <v>57</v>
      </c>
      <c r="C71" s="32">
        <v>6713</v>
      </c>
      <c r="D71" s="32">
        <v>-13</v>
      </c>
      <c r="E71" s="33">
        <v>-0.19365410397735738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6476</v>
      </c>
      <c r="D74" s="36">
        <v>24</v>
      </c>
      <c r="E74" s="37">
        <v>0.37059913526868438</v>
      </c>
    </row>
    <row r="75" spans="2:5" ht="12" customHeight="1" x14ac:dyDescent="0.2">
      <c r="B75" s="6" t="s">
        <v>61</v>
      </c>
      <c r="C75" s="32">
        <v>237</v>
      </c>
      <c r="D75" s="32">
        <v>-37</v>
      </c>
      <c r="E75" s="33">
        <v>-15.611814345991561</v>
      </c>
    </row>
    <row r="76" spans="2:5" ht="12" customHeight="1" x14ac:dyDescent="0.2">
      <c r="B76" s="6" t="s">
        <v>62</v>
      </c>
      <c r="C76" s="32">
        <v>399</v>
      </c>
      <c r="D76" s="32">
        <v>290</v>
      </c>
      <c r="E76" s="33">
        <v>72.681704260651628</v>
      </c>
    </row>
    <row r="77" spans="2:5" ht="12" customHeight="1" x14ac:dyDescent="0.2">
      <c r="B77" s="6" t="s">
        <v>63</v>
      </c>
      <c r="C77" s="32">
        <v>101</v>
      </c>
      <c r="D77" s="32">
        <v>10</v>
      </c>
      <c r="E77" s="33">
        <v>9.9009900990099009</v>
      </c>
    </row>
    <row r="78" spans="2:5" ht="12" customHeight="1" x14ac:dyDescent="0.2">
      <c r="B78" s="6" t="s">
        <v>64</v>
      </c>
      <c r="C78" s="32">
        <v>298</v>
      </c>
      <c r="D78" s="32">
        <v>280</v>
      </c>
      <c r="E78" s="33">
        <v>93.959731543624159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298</v>
      </c>
      <c r="D86" s="34">
        <v>280</v>
      </c>
      <c r="E86" s="35">
        <v>93.959731543624159</v>
      </c>
    </row>
    <row r="87" spans="2:5" ht="12" customHeight="1" x14ac:dyDescent="0.2">
      <c r="B87" s="6" t="s">
        <v>73</v>
      </c>
      <c r="C87" s="32">
        <v>40604</v>
      </c>
      <c r="D87" s="32">
        <v>3304</v>
      </c>
      <c r="E87" s="33">
        <v>8.1371293468623769</v>
      </c>
    </row>
    <row r="88" spans="2:5" ht="12" customHeight="1" x14ac:dyDescent="0.2">
      <c r="B88" s="6" t="s">
        <v>74</v>
      </c>
      <c r="C88" s="36">
        <v>809</v>
      </c>
      <c r="D88" s="36">
        <v>283</v>
      </c>
      <c r="E88" s="37">
        <v>34.981458590852903</v>
      </c>
    </row>
    <row r="89" spans="2:5" ht="12" customHeight="1" x14ac:dyDescent="0.2">
      <c r="B89" s="6" t="s">
        <v>75</v>
      </c>
      <c r="C89" s="32">
        <v>9739</v>
      </c>
      <c r="D89" s="32">
        <v>1133</v>
      </c>
      <c r="E89" s="33">
        <v>11.633637950508266</v>
      </c>
    </row>
    <row r="90" spans="2:5" ht="12" customHeight="1" x14ac:dyDescent="0.2">
      <c r="B90" s="6" t="s">
        <v>76</v>
      </c>
      <c r="C90" s="32">
        <v>30055</v>
      </c>
      <c r="D90" s="32">
        <v>1888</v>
      </c>
      <c r="E90" s="33">
        <v>6.2818166694393609</v>
      </c>
    </row>
    <row r="91" spans="2:5" ht="12" customHeight="1" x14ac:dyDescent="0.2">
      <c r="B91" s="6" t="s">
        <v>77</v>
      </c>
      <c r="C91" s="32">
        <v>1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2577</v>
      </c>
      <c r="D92" s="32">
        <v>2054</v>
      </c>
      <c r="E92" s="33">
        <v>79.705083430345354</v>
      </c>
    </row>
    <row r="93" spans="2:5" ht="12" customHeight="1" x14ac:dyDescent="0.2">
      <c r="B93" s="6" t="s">
        <v>86</v>
      </c>
      <c r="C93" s="22">
        <v>280</v>
      </c>
      <c r="D93" s="22">
        <v>279</v>
      </c>
      <c r="E93" s="23">
        <v>99.642857142857139</v>
      </c>
    </row>
    <row r="94" spans="2:5" ht="12" customHeight="1" x14ac:dyDescent="0.2">
      <c r="B94" s="6" t="s">
        <v>79</v>
      </c>
      <c r="C94" s="32">
        <v>280</v>
      </c>
      <c r="D94" s="32">
        <v>279</v>
      </c>
      <c r="E94" s="23">
        <v>99.642857142857139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F7C3E12-2E01-4549-AF58-D378E68CC302}"/>
    <hyperlink ref="D4" location="ŞUBAT!A1" display="Şubat" xr:uid="{828B3F60-6396-4D80-A26D-CEBAAA039749}"/>
    <hyperlink ref="E4" location="MART!A1" display="Mart" xr:uid="{4F437789-A26F-40D8-9A56-A3FFD944EAC6}"/>
    <hyperlink ref="C5" location="NİSAN!A1" display="Nisan" xr:uid="{11353D98-F5BC-457C-94FF-F9AF73A2C5EB}"/>
    <hyperlink ref="D5" location="MAYIS!A1" display="Mayıs" xr:uid="{9366A05F-F400-4A8D-BAAD-6A770D684647}"/>
    <hyperlink ref="E5" location="HAZİRAN!A1" display="Haziran" xr:uid="{7C9C3D36-9F68-4524-842D-6A1DD5534667}"/>
    <hyperlink ref="C6" location="TEMMUZ!A1" display="Temmuz" xr:uid="{150E6C06-09B2-40F8-811C-E6605136AF10}"/>
    <hyperlink ref="D6" location="AĞUSTOS!A1" display="Ağustos" xr:uid="{2F9C0518-970C-481D-B718-DE961777E5D8}"/>
    <hyperlink ref="E6" location="EYLÜL!A1" display="Eylül" xr:uid="{817245E4-132E-410B-A437-B796EB79DFDF}"/>
    <hyperlink ref="C7" location="EKİM!A1" display="Ekim" xr:uid="{1BD704F1-9081-4331-B101-94FB75951899}"/>
    <hyperlink ref="D7" location="KASIM!A1" display="Kasım" xr:uid="{09986CAA-2916-4ED7-BF1F-66E2DF237066}"/>
    <hyperlink ref="E7" location="ARALIK!A1" display="Aralık" xr:uid="{5A0677F7-B0A3-44E0-A5A1-F8BDCE46099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2025-07-29T13:18:04Z</dcterms:modified>
</cp:coreProperties>
</file>