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14\"/>
    </mc:Choice>
  </mc:AlternateContent>
  <xr:revisionPtr revIDLastSave="0" documentId="8_{9FD6E864-EAF9-48C1-97A8-AC0CA6A54738}" xr6:coauthVersionLast="47" xr6:coauthVersionMax="47" xr10:uidLastSave="{00000000-0000-0000-0000-000000000000}"/>
  <bookViews>
    <workbookView xWindow="-108" yWindow="-108" windowWidth="23256" windowHeight="12456" tabRatio="650" xr2:uid="{3E1BCD3B-218E-4669-A2E9-5C6A3982217E}"/>
  </bookViews>
  <sheets>
    <sheet name="ARALIK" sheetId="69" r:id="rId1"/>
    <sheet name="KASIM" sheetId="68" r:id="rId2"/>
    <sheet name="EKİM" sheetId="67" r:id="rId3"/>
    <sheet name="EYLÜL" sheetId="66" r:id="rId4"/>
    <sheet name="AĞUSTOS" sheetId="65" r:id="rId5"/>
    <sheet name="TEMMUZ" sheetId="64" r:id="rId6"/>
    <sheet name="HAZİRAN" sheetId="63" r:id="rId7"/>
    <sheet name="MAYIS" sheetId="62" r:id="rId8"/>
    <sheet name="NİSAN" sheetId="61" r:id="rId9"/>
    <sheet name="MART" sheetId="60" r:id="rId10"/>
    <sheet name="ŞUBAT" sheetId="59" r:id="rId11"/>
    <sheet name="OCAK" sheetId="58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6" i="65" l="1"/>
  <c r="D95" i="65"/>
  <c r="C95" i="65"/>
  <c r="E95" i="65"/>
  <c r="E94" i="65"/>
  <c r="E93" i="65"/>
  <c r="E92" i="65"/>
  <c r="E91" i="65"/>
  <c r="E90" i="65"/>
  <c r="D89" i="65"/>
  <c r="C89" i="65"/>
  <c r="E89" i="65"/>
  <c r="E88" i="65"/>
  <c r="E86" i="65"/>
  <c r="E82" i="65"/>
  <c r="D79" i="65"/>
  <c r="E79" i="65" s="1"/>
  <c r="C79" i="65"/>
  <c r="C77" i="65"/>
  <c r="E78" i="65"/>
  <c r="E76" i="65"/>
  <c r="E75" i="65"/>
  <c r="D72" i="65"/>
  <c r="E72" i="65" s="1"/>
  <c r="C72" i="65"/>
  <c r="C71" i="65" s="1"/>
  <c r="E70" i="65"/>
  <c r="D68" i="65"/>
  <c r="D66" i="65"/>
  <c r="E66" i="65" s="1"/>
  <c r="C68" i="65"/>
  <c r="C66" i="65"/>
  <c r="E64" i="65"/>
  <c r="E63" i="65"/>
  <c r="D62" i="65"/>
  <c r="C62" i="65"/>
  <c r="E62" i="65"/>
  <c r="E60" i="65"/>
  <c r="D59" i="65"/>
  <c r="C59" i="65"/>
  <c r="E59" i="65" s="1"/>
  <c r="D56" i="65"/>
  <c r="C56" i="65"/>
  <c r="E55" i="65"/>
  <c r="D53" i="65"/>
  <c r="E53" i="65" s="1"/>
  <c r="C53" i="65"/>
  <c r="E52" i="65"/>
  <c r="D50" i="65"/>
  <c r="E50" i="65" s="1"/>
  <c r="C50" i="65"/>
  <c r="C49" i="65" s="1"/>
  <c r="C48" i="65" s="1"/>
  <c r="E47" i="65"/>
  <c r="E46" i="65"/>
  <c r="E45" i="65"/>
  <c r="E44" i="65"/>
  <c r="E43" i="65"/>
  <c r="E42" i="65"/>
  <c r="D41" i="65"/>
  <c r="C41" i="65"/>
  <c r="E41" i="65" s="1"/>
  <c r="E39" i="65"/>
  <c r="E37" i="65"/>
  <c r="E35" i="65"/>
  <c r="E34" i="65"/>
  <c r="E33" i="65"/>
  <c r="E32" i="65"/>
  <c r="E31" i="65"/>
  <c r="E30" i="65"/>
  <c r="D29" i="65"/>
  <c r="D25" i="65"/>
  <c r="C29" i="65"/>
  <c r="E29" i="65" s="1"/>
  <c r="E28" i="65"/>
  <c r="E27" i="65"/>
  <c r="D26" i="65"/>
  <c r="C26" i="65"/>
  <c r="E26" i="65" s="1"/>
  <c r="E24" i="65"/>
  <c r="E23" i="65"/>
  <c r="D22" i="65"/>
  <c r="C22" i="65"/>
  <c r="E22" i="65" s="1"/>
  <c r="E21" i="65"/>
  <c r="E20" i="65"/>
  <c r="E19" i="65"/>
  <c r="D18" i="65"/>
  <c r="C18" i="65"/>
  <c r="E18" i="65" s="1"/>
  <c r="E17" i="65"/>
  <c r="E16" i="65"/>
  <c r="E15" i="65"/>
  <c r="E14" i="65"/>
  <c r="D13" i="65"/>
  <c r="D12" i="65" s="1"/>
  <c r="C13" i="65"/>
  <c r="E13" i="65" s="1"/>
  <c r="E68" i="65"/>
  <c r="D77" i="65"/>
  <c r="E77" i="65" s="1"/>
  <c r="D11" i="65" l="1"/>
  <c r="C25" i="65"/>
  <c r="E25" i="65" s="1"/>
  <c r="D49" i="65"/>
  <c r="D71" i="65"/>
  <c r="E71" i="65" s="1"/>
  <c r="C12" i="65"/>
  <c r="C11" i="65" l="1"/>
  <c r="C10" i="65" s="1"/>
  <c r="E49" i="65"/>
  <c r="D48" i="65"/>
  <c r="E48" i="65" s="1"/>
  <c r="D10" i="65"/>
  <c r="E11" i="65"/>
  <c r="E12" i="65"/>
  <c r="E10" i="65" l="1"/>
</calcChain>
</file>

<file path=xl/sharedStrings.xml><?xml version="1.0" encoding="utf-8"?>
<sst xmlns="http://schemas.openxmlformats.org/spreadsheetml/2006/main" count="1286" uniqueCount="119">
  <si>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</si>
  <si>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</si>
  <si>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</si>
  <si>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</si>
  <si>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</si>
  <si>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</si>
  <si>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</si>
  <si>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</si>
  <si>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</si>
  <si>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</si>
  <si>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</si>
  <si>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</si>
  <si>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</si>
  <si>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</si>
  <si>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</si>
  <si>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</si>
  <si>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</si>
  <si>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</si>
  <si>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</si>
  <si>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</si>
  <si>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</si>
  <si>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</si>
  <si>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</si>
  <si>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</si>
  <si>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</si>
  <si>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</si>
  <si>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</si>
  <si>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</si>
  <si>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</si>
  <si>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</si>
  <si>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</si>
  <si>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</si>
  <si>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</si>
  <si>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</si>
  <si>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</si>
  <si>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</si>
  <si>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</si>
  <si>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</si>
  <si>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</si>
  <si>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</si>
  <si>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</si>
  <si>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</si>
  <si>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</si>
  <si>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</si>
  <si>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</si>
  <si>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</si>
  <si>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</si>
  <si>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</si>
  <si>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</si>
  <si>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</si>
  <si>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</si>
  <si>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</si>
  <si>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</si>
  <si>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</si>
  <si>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</si>
  <si>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</si>
  <si>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</si>
  <si>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</si>
  <si>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</si>
  <si>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</si>
  <si>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</si>
  <si>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</si>
  <si>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</si>
  <si>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</si>
  <si>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</si>
  <si>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</si>
  <si>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</si>
  <si>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</si>
  <si>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</si>
  <si>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</si>
  <si>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</si>
  <si>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</si>
  <si>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</si>
  <si>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</si>
  <si>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</si>
  <si>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</si>
  <si>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</si>
  <si>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</si>
  <si>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</si>
  <si>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</si>
  <si>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</si>
  <si>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</si>
  <si>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       Diğer Çeşitli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</si>
  <si>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</si>
  <si>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</si>
  <si>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</si>
  <si>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</si>
  <si>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</si>
  <si>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</si>
  <si>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</si>
  <si>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</si>
  <si>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</si>
  <si>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>Ocak</t>
  </si>
  <si>
    <t xml:space="preserve">        6111 S.K. Kapsamında Tahsil Olunan Özel Tüketim Vergileri</t>
  </si>
  <si>
    <t xml:space="preserve">    f) Dahilde Alınan Diğer Mal ve Hizmet Vergileri</t>
  </si>
  <si>
    <t xml:space="preserve">        Elektronik Haberleşme Sekt. İlişk. Ar.Gel. ve Eğ. Faal. Payı</t>
  </si>
  <si>
    <t>MANİSA İLİ GENEL  BÜTÇE GELİRLERİNİN TAHSİLATI, TAHAKKUKU VE TAHSİLATIN TAHAKKUKA  ORANI (KÜMÜLATİF) OCAK 2014</t>
  </si>
  <si>
    <t>MANİSA İLİ GENEL  BÜTÇE GELİRLERİNİN TAHSİLATI, TAHAKKUKU VE TAHSİLATIN TAHAKKUKA  ORANI (KÜMÜLATİF) ŞUBAT 2014</t>
  </si>
  <si>
    <t>Şubat</t>
  </si>
  <si>
    <t>MANİSA İLİ GENEL  BÜTÇE GELİRLERİNİN TAHSİLATI, TAHAKKUKU VE TAHSİLATIN TAHAKKUKA  ORANI (KÜMÜLATİF) MART 2014</t>
  </si>
  <si>
    <t>Mart</t>
  </si>
  <si>
    <t>MANİSA İLİ GENEL  BÜTÇE GELİRLERİNİN TAHSİLATI, TAHAKKUKU VE TAHSİLATIN TAHAKKUKA  ORANI (KÜMÜLATİF) NİSAN 2014</t>
  </si>
  <si>
    <t>Nisan</t>
  </si>
  <si>
    <t>MANİSA İLİ GENEL  BÜTÇE GELİRLERİNİN TAHSİLATI, TAHAKKUKU VE TAHSİLATIN TAHAKKUKA  ORANI (KÜMÜLATİF) MAYIS 2014</t>
  </si>
  <si>
    <t>Mayıs</t>
  </si>
  <si>
    <t>MANİSA İLİ GENEL  BÜTÇE GELİRLERİNİN TAHSİLATI, TAHAKKUKU VE TAHSİLATIN TAHAKKUKA  ORANI (KÜMÜLATİF) HAZİRAN 2014</t>
  </si>
  <si>
    <t>Haziran</t>
  </si>
  <si>
    <t>MANİSA İLİ GENEL  BÜTÇE GELİRLERİNİN TAHSİLATI, TAHAKKUKU VE TAHSİLATIN TAHAKKUKA  ORANI (KÜMÜLATİF) TEMMUZ 2014</t>
  </si>
  <si>
    <t>Temmuz</t>
  </si>
  <si>
    <t>MANİSA İLİ GENEL  BÜTÇE GELİRLERİNİN TAHSİLATI, TAHAKKUKU VE TAHSİLATIN TAHAKKUKA  ORANI (KÜMÜLATİF) AĞUSTOS 2014</t>
  </si>
  <si>
    <t>Ağustos</t>
  </si>
  <si>
    <t>MANİSA İLİ GENEL  BÜTÇE GELİRLERİNİN TAHSİLATI, TAHAKKUKU VE TAHSİLATIN TAHAKKUKA  ORANI (KÜMÜLATİF) EYLÜL 2014</t>
  </si>
  <si>
    <t>Eylül</t>
  </si>
  <si>
    <t>Ekim</t>
  </si>
  <si>
    <t>MANİSA İLİ GENEL  BÜTÇE GELİRLERİNİN TAHSİLATI, TAHAKKUKU VE TAHSİLATIN TAHAKKUKA  ORANI (KÜMÜLATİF) EKİM 2014</t>
  </si>
  <si>
    <t>Kasım</t>
  </si>
  <si>
    <t>MANİSA İLİ GENEL  BÜTÇE GELİRLERİNİN TAHSİLATI, TAHAKKUKU VE TAHSİLATIN TAHAKKUKA  ORANI (KÜMÜLATİF) KASIM 2014</t>
  </si>
  <si>
    <t>MANİSA İLİ GENEL  BÜTÇE GELİRLERİNİN TAHSİLATI, TAHAKKUKU VE TAHSİLATIN TAHAKKUKA  ORANI (KÜMÜLATİF) ARALIK 2014</t>
  </si>
  <si>
    <t>Aralık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</si>
</sst>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#,##0.0"/>
  </numFmts>
  <fonts count="10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8"/>
      <color indexed="12"/>
      <name val="Arial Tur"/>
      <charset val="162"/>
    </font>
    <font>
      <b/>
      <sz val="8"/>
      <color indexed="18"/>
      <name val="Arial Tur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</cellStyleXfs>
  <cellXfs count="39">
    <xf numFmtId="0" fontId="0" fillId="0" borderId="0" xfId="0"/>
    <xf numFmtId="0" fontId="4" fillId="0" borderId="0" xfId="3" applyFont="1" applyFill="1"/>
    <xf numFmtId="0" fontId="5" fillId="0" borderId="0" xfId="2" applyFont="1" applyAlignment="1">
      <alignment horizontal="centerContinuous" vertical="justify"/>
    </xf>
    <xf numFmtId="0" fontId="5" fillId="0" borderId="0" xfId="3" applyFont="1" applyFill="1" applyAlignment="1">
      <alignment horizontal="center"/>
    </xf>
    <xf numFmtId="0" fontId="5" fillId="0" borderId="0" xfId="3" applyFont="1" applyFill="1"/>
    <xf numFmtId="3" fontId="4" fillId="0" borderId="0" xfId="3" applyNumberFormat="1" applyFont="1" applyFill="1"/>
    <xf numFmtId="0" fontId="5" fillId="0" borderId="1" xfId="3" applyFont="1" applyFill="1" applyBorder="1" applyAlignment="1">
      <alignment horizontal="left" vertical="center"/>
    </xf>
    <xf numFmtId="0" fontId="6" fillId="0" borderId="1" xfId="3" applyFont="1" applyFill="1" applyBorder="1" applyAlignment="1">
      <alignment horizontal="left" vertical="center"/>
    </xf>
    <xf numFmtId="0" fontId="7" fillId="0" borderId="1" xfId="3" applyFont="1" applyFill="1" applyBorder="1" applyAlignment="1">
      <alignment horizontal="left" vertical="center"/>
    </xf>
    <xf numFmtId="0" fontId="4" fillId="0" borderId="1" xfId="3" applyFont="1" applyFill="1" applyBorder="1" applyAlignment="1">
      <alignment horizontal="left" vertical="center"/>
    </xf>
    <xf numFmtId="0" fontId="8" fillId="0" borderId="1" xfId="3" applyFont="1" applyFill="1" applyBorder="1" applyAlignment="1">
      <alignment horizontal="left" vertical="center"/>
    </xf>
    <xf numFmtId="0" fontId="9" fillId="2" borderId="2" xfId="2" applyFont="1" applyFill="1" applyBorder="1" applyAlignment="1">
      <alignment horizontal="centerContinuous" vertical="justify"/>
    </xf>
    <xf numFmtId="0" fontId="9" fillId="2" borderId="3" xfId="2" applyFont="1" applyFill="1" applyBorder="1" applyAlignment="1">
      <alignment horizontal="centerContinuous" vertical="justify"/>
    </xf>
    <xf numFmtId="0" fontId="9" fillId="2" borderId="4" xfId="2" applyFont="1" applyFill="1" applyBorder="1" applyAlignment="1">
      <alignment horizontal="centerContinuous" vertical="justify"/>
    </xf>
    <xf numFmtId="0" fontId="9" fillId="0" borderId="0" xfId="2" applyFont="1" applyFill="1" applyBorder="1" applyAlignment="1">
      <alignment horizontal="centerContinuous" vertical="justify"/>
    </xf>
    <xf numFmtId="0" fontId="5" fillId="0" borderId="0" xfId="2" applyFont="1" applyAlignment="1">
      <alignment horizontal="center" vertical="center"/>
    </xf>
    <xf numFmtId="0" fontId="5" fillId="0" borderId="0" xfId="2" applyFont="1" applyFill="1" applyBorder="1" applyAlignment="1">
      <alignment horizontal="centerContinuous" vertical="justify"/>
    </xf>
    <xf numFmtId="0" fontId="1" fillId="0" borderId="0" xfId="1" applyFill="1" applyBorder="1" applyAlignment="1" applyProtection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5" xfId="2" applyFont="1" applyBorder="1" applyAlignment="1">
      <alignment horizontal="centerContinuous" vertical="center" wrapText="1"/>
    </xf>
    <xf numFmtId="0" fontId="5" fillId="0" borderId="5" xfId="2" applyFont="1" applyBorder="1" applyAlignment="1">
      <alignment horizontal="center" vertical="center" wrapText="1"/>
    </xf>
    <xf numFmtId="3" fontId="5" fillId="0" borderId="1" xfId="3" applyNumberFormat="1" applyFont="1" applyFill="1" applyBorder="1" applyAlignment="1">
      <alignment horizontal="right" vertical="center"/>
    </xf>
    <xf numFmtId="174" fontId="5" fillId="0" borderId="1" xfId="3" applyNumberFormat="1" applyFont="1" applyFill="1" applyBorder="1" applyAlignment="1">
      <alignment horizontal="right" vertical="center"/>
    </xf>
    <xf numFmtId="3" fontId="6" fillId="0" borderId="1" xfId="3" applyNumberFormat="1" applyFont="1" applyFill="1" applyBorder="1" applyAlignment="1">
      <alignment vertical="center"/>
    </xf>
    <xf numFmtId="174" fontId="6" fillId="0" borderId="1" xfId="3" applyNumberFormat="1" applyFont="1" applyFill="1" applyBorder="1" applyAlignment="1">
      <alignment vertical="center"/>
    </xf>
    <xf numFmtId="3" fontId="6" fillId="0" borderId="1" xfId="3" applyNumberFormat="1" applyFont="1" applyFill="1" applyBorder="1" applyAlignment="1">
      <alignment horizontal="right" vertical="center"/>
    </xf>
    <xf numFmtId="174" fontId="6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horizontal="right" vertical="center"/>
    </xf>
    <xf numFmtId="174" fontId="7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vertical="center"/>
    </xf>
    <xf numFmtId="174" fontId="7" fillId="0" borderId="1" xfId="3" applyNumberFormat="1" applyFont="1" applyFill="1" applyBorder="1" applyAlignment="1">
      <alignment vertical="center"/>
    </xf>
    <xf numFmtId="3" fontId="5" fillId="0" borderId="1" xfId="3" applyNumberFormat="1" applyFont="1" applyFill="1" applyBorder="1" applyAlignment="1">
      <alignment vertical="center"/>
    </xf>
    <xf numFmtId="174" fontId="5" fillId="0" borderId="1" xfId="3" applyNumberFormat="1" applyFont="1" applyFill="1" applyBorder="1" applyAlignment="1">
      <alignment vertical="center"/>
    </xf>
    <xf numFmtId="3" fontId="4" fillId="0" borderId="1" xfId="3" applyNumberFormat="1" applyFont="1" applyFill="1" applyBorder="1" applyAlignment="1">
      <alignment vertical="center"/>
    </xf>
    <xf numFmtId="174" fontId="4" fillId="0" borderId="1" xfId="3" applyNumberFormat="1" applyFont="1" applyFill="1" applyBorder="1" applyAlignment="1">
      <alignment vertical="center"/>
    </xf>
    <xf numFmtId="3" fontId="8" fillId="0" borderId="1" xfId="3" applyNumberFormat="1" applyFont="1" applyFill="1" applyBorder="1" applyAlignment="1">
      <alignment vertical="center"/>
    </xf>
    <xf numFmtId="174" fontId="8" fillId="0" borderId="1" xfId="3" applyNumberFormat="1" applyFont="1" applyFill="1" applyBorder="1" applyAlignment="1">
      <alignment vertical="center"/>
    </xf>
    <xf numFmtId="0" fontId="9" fillId="0" borderId="0" xfId="2" applyFont="1" applyFill="1" applyBorder="1" applyAlignment="1">
      <alignment horizontal="center" vertical="center"/>
    </xf>
    <xf numFmtId="0" fontId="4" fillId="0" borderId="0" xfId="3" applyFont="1" applyFill="1" applyAlignment="1">
      <alignment horizontal="center" vertical="center"/>
    </xf>
  </cellXfs>
  <cellStyles count="5">
    <cellStyle name="Hyperlink" xfId="1" builtinId="8"/>
    <cellStyle name="Normal" xfId="0" builtinId="0"/>
    <cellStyle name="Normal_genel_gelir_det3" xfId="2" xr:uid="{E7BD88AB-A7B2-4601-87E7-3CE3FAB0E88B}"/>
    <cellStyle name="Normal_genelgelirtahk_tahs" xfId="3" xr:uid="{F6795993-F8C4-4494-A5DC-09FB31715C4D}"/>
    <cellStyle name="Virgül [0]_29dan32ye" xfId="4" xr:uid="{42015B36-EF3F-44B5-9478-A17AD37DDA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36CE6-BF57-4C0D-A2A8-B3293897C363}">
  <sheetPr codeName="Sayfa12"/>
  <dimension ref="B1:F99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117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s="38" customFormat="1" ht="16.5" customHeight="1" x14ac:dyDescent="0.25">
      <c r="B4" s="37"/>
      <c r="C4" s="17" t="s">
        <v>92</v>
      </c>
      <c r="D4" s="17" t="s">
        <v>98</v>
      </c>
      <c r="E4" s="17" t="s">
        <v>100</v>
      </c>
    </row>
    <row r="5" spans="2:5" s="38" customFormat="1" ht="16.5" customHeight="1" x14ac:dyDescent="0.25">
      <c r="B5" s="37"/>
      <c r="C5" s="17" t="s">
        <v>102</v>
      </c>
      <c r="D5" s="17" t="s">
        <v>104</v>
      </c>
      <c r="E5" s="17" t="s">
        <v>106</v>
      </c>
    </row>
    <row r="6" spans="2:5" s="38" customFormat="1" ht="16.5" customHeight="1" x14ac:dyDescent="0.25">
      <c r="B6" s="37"/>
      <c r="C6" s="17" t="s">
        <v>108</v>
      </c>
      <c r="D6" s="17" t="s">
        <v>110</v>
      </c>
      <c r="E6" s="17" t="s">
        <v>112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118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8" t="s">
        <v>91</v>
      </c>
      <c r="C9" s="19" t="s">
        <v>0</v>
      </c>
      <c r="D9" s="19" t="s">
        <v>1</v>
      </c>
      <c r="E9" s="20" t="s">
        <v>2</v>
      </c>
    </row>
    <row r="10" spans="2:5" ht="12" customHeight="1" x14ac:dyDescent="0.2">
      <c r="B10" s="6" t="s">
        <v>3</v>
      </c>
      <c r="C10" s="21">
        <v>3084737</v>
      </c>
      <c r="D10" s="21">
        <v>1941323</v>
      </c>
      <c r="E10" s="22">
        <v>62.93317712336578</v>
      </c>
    </row>
    <row r="11" spans="2:5" ht="12" customHeight="1" x14ac:dyDescent="0.2">
      <c r="B11" s="7" t="s">
        <v>4</v>
      </c>
      <c r="C11" s="23">
        <v>2445961</v>
      </c>
      <c r="D11" s="23">
        <v>1769747</v>
      </c>
      <c r="E11" s="24">
        <v>72.353851921596458</v>
      </c>
    </row>
    <row r="12" spans="2:5" ht="12" customHeight="1" x14ac:dyDescent="0.2">
      <c r="B12" s="7" t="s">
        <v>5</v>
      </c>
      <c r="C12" s="23">
        <v>1243971</v>
      </c>
      <c r="D12" s="23">
        <v>919280</v>
      </c>
      <c r="E12" s="24">
        <v>73.898828831218736</v>
      </c>
    </row>
    <row r="13" spans="2:5" ht="12" customHeight="1" x14ac:dyDescent="0.2">
      <c r="B13" s="7" t="s">
        <v>6</v>
      </c>
      <c r="C13" s="25">
        <v>944081</v>
      </c>
      <c r="D13" s="25">
        <v>670390</v>
      </c>
      <c r="E13" s="26">
        <v>71.009796828873789</v>
      </c>
    </row>
    <row r="14" spans="2:5" ht="12" customHeight="1" x14ac:dyDescent="0.2">
      <c r="B14" s="8" t="s">
        <v>7</v>
      </c>
      <c r="C14" s="27">
        <v>135927</v>
      </c>
      <c r="D14" s="27">
        <v>42412</v>
      </c>
      <c r="E14" s="28">
        <v>31.202042272690488</v>
      </c>
    </row>
    <row r="15" spans="2:5" ht="12" customHeight="1" x14ac:dyDescent="0.2">
      <c r="B15" s="8" t="s">
        <v>8</v>
      </c>
      <c r="C15" s="27">
        <v>30291</v>
      </c>
      <c r="D15" s="27">
        <v>11242</v>
      </c>
      <c r="E15" s="28">
        <v>37.113333993595461</v>
      </c>
    </row>
    <row r="16" spans="2:5" ht="12" customHeight="1" x14ac:dyDescent="0.2">
      <c r="B16" s="8" t="s">
        <v>9</v>
      </c>
      <c r="C16" s="27">
        <v>732390</v>
      </c>
      <c r="D16" s="27">
        <v>586480</v>
      </c>
      <c r="E16" s="28">
        <v>80.077554308496829</v>
      </c>
    </row>
    <row r="17" spans="2:5" ht="12" customHeight="1" x14ac:dyDescent="0.2">
      <c r="B17" s="8" t="s">
        <v>10</v>
      </c>
      <c r="C17" s="27">
        <v>45473</v>
      </c>
      <c r="D17" s="27">
        <v>30256</v>
      </c>
      <c r="E17" s="28">
        <v>66.536186308358808</v>
      </c>
    </row>
    <row r="18" spans="2:5" ht="12" customHeight="1" x14ac:dyDescent="0.2">
      <c r="B18" s="7" t="s">
        <v>11</v>
      </c>
      <c r="C18" s="23">
        <v>299890</v>
      </c>
      <c r="D18" s="23">
        <v>248890</v>
      </c>
      <c r="E18" s="24">
        <v>82.993764380272779</v>
      </c>
    </row>
    <row r="19" spans="2:5" ht="12" customHeight="1" x14ac:dyDescent="0.2">
      <c r="B19" s="8" t="s">
        <v>12</v>
      </c>
      <c r="C19" s="27">
        <v>43996</v>
      </c>
      <c r="D19" s="27">
        <v>10248</v>
      </c>
      <c r="E19" s="28">
        <v>23.293026638785346</v>
      </c>
    </row>
    <row r="20" spans="2:5" ht="12" customHeight="1" x14ac:dyDescent="0.2">
      <c r="B20" s="8" t="s">
        <v>13</v>
      </c>
      <c r="C20" s="27">
        <v>2594</v>
      </c>
      <c r="D20" s="27">
        <v>865</v>
      </c>
      <c r="E20" s="28">
        <v>33.346183500385507</v>
      </c>
    </row>
    <row r="21" spans="2:5" ht="12" customHeight="1" x14ac:dyDescent="0.2">
      <c r="B21" s="8" t="s">
        <v>14</v>
      </c>
      <c r="C21" s="27">
        <v>253300</v>
      </c>
      <c r="D21" s="27">
        <v>237777</v>
      </c>
      <c r="E21" s="28">
        <v>93.871693643900514</v>
      </c>
    </row>
    <row r="22" spans="2:5" s="4" customFormat="1" ht="12" customHeight="1" x14ac:dyDescent="0.2">
      <c r="B22" s="7" t="s">
        <v>15</v>
      </c>
      <c r="C22" s="23">
        <v>170166</v>
      </c>
      <c r="D22" s="23">
        <v>107486</v>
      </c>
      <c r="E22" s="24">
        <v>63.165379688069301</v>
      </c>
    </row>
    <row r="23" spans="2:5" s="4" customFormat="1" ht="12" customHeight="1" x14ac:dyDescent="0.2">
      <c r="B23" s="8" t="s">
        <v>16</v>
      </c>
      <c r="C23" s="29">
        <v>2020</v>
      </c>
      <c r="D23" s="29">
        <v>1370</v>
      </c>
      <c r="E23" s="30">
        <v>67.821782178217831</v>
      </c>
    </row>
    <row r="24" spans="2:5" ht="12" customHeight="1" x14ac:dyDescent="0.2">
      <c r="B24" s="8" t="s">
        <v>17</v>
      </c>
      <c r="C24" s="29">
        <v>168146</v>
      </c>
      <c r="D24" s="29">
        <v>106116</v>
      </c>
      <c r="E24" s="30">
        <v>63.109440605188347</v>
      </c>
    </row>
    <row r="25" spans="2:5" s="4" customFormat="1" ht="12" customHeight="1" x14ac:dyDescent="0.2">
      <c r="B25" s="7" t="s">
        <v>18</v>
      </c>
      <c r="C25" s="23">
        <v>617032</v>
      </c>
      <c r="D25" s="23">
        <v>385679</v>
      </c>
      <c r="E25" s="24">
        <v>62.505510249063256</v>
      </c>
    </row>
    <row r="26" spans="2:5" ht="12" customHeight="1" x14ac:dyDescent="0.2">
      <c r="B26" s="7" t="s">
        <v>19</v>
      </c>
      <c r="C26" s="23">
        <v>492809</v>
      </c>
      <c r="D26" s="23">
        <v>270467</v>
      </c>
      <c r="E26" s="24">
        <v>54.882723326887294</v>
      </c>
    </row>
    <row r="27" spans="2:5" ht="12" customHeight="1" x14ac:dyDescent="0.2">
      <c r="B27" s="8" t="s">
        <v>20</v>
      </c>
      <c r="C27" s="27">
        <v>472413</v>
      </c>
      <c r="D27" s="27">
        <v>251290</v>
      </c>
      <c r="E27" s="28">
        <v>53.192863024514573</v>
      </c>
    </row>
    <row r="28" spans="2:5" ht="12" customHeight="1" x14ac:dyDescent="0.2">
      <c r="B28" s="8" t="s">
        <v>21</v>
      </c>
      <c r="C28" s="27">
        <v>20396</v>
      </c>
      <c r="D28" s="27">
        <v>19177</v>
      </c>
      <c r="E28" s="28">
        <v>94.023337909394002</v>
      </c>
    </row>
    <row r="29" spans="2:5" ht="12" customHeight="1" x14ac:dyDescent="0.2">
      <c r="B29" s="7" t="s">
        <v>22</v>
      </c>
      <c r="C29" s="25">
        <v>115083</v>
      </c>
      <c r="D29" s="25">
        <v>106646</v>
      </c>
      <c r="E29" s="26">
        <v>92.668769496797964</v>
      </c>
    </row>
    <row r="30" spans="2:5" ht="12" customHeight="1" x14ac:dyDescent="0.2">
      <c r="B30" s="8" t="s">
        <v>23</v>
      </c>
      <c r="C30" s="27">
        <v>5630</v>
      </c>
      <c r="D30" s="27">
        <v>-2</v>
      </c>
      <c r="E30" s="28">
        <v>-3.5523978685612786E-2</v>
      </c>
    </row>
    <row r="31" spans="2:5" s="4" customFormat="1" ht="12" customHeight="1" x14ac:dyDescent="0.2">
      <c r="B31" s="8" t="s">
        <v>24</v>
      </c>
      <c r="C31" s="27">
        <v>51833</v>
      </c>
      <c r="D31" s="27">
        <v>51333</v>
      </c>
      <c r="E31" s="28">
        <v>99.035363571469915</v>
      </c>
    </row>
    <row r="32" spans="2:5" ht="12" customHeight="1" x14ac:dyDescent="0.2">
      <c r="B32" s="8" t="s">
        <v>25</v>
      </c>
      <c r="C32" s="27">
        <v>47671</v>
      </c>
      <c r="D32" s="27">
        <v>46879</v>
      </c>
      <c r="E32" s="28">
        <v>98.338612573682113</v>
      </c>
    </row>
    <row r="33" spans="2:6" ht="12" customHeight="1" x14ac:dyDescent="0.2">
      <c r="B33" s="8" t="s">
        <v>26</v>
      </c>
      <c r="C33" s="27">
        <v>439</v>
      </c>
      <c r="D33" s="27">
        <v>61</v>
      </c>
      <c r="E33" s="28">
        <v>13.895216400911162</v>
      </c>
    </row>
    <row r="34" spans="2:6" ht="12" customHeight="1" x14ac:dyDescent="0.2">
      <c r="B34" s="8" t="s">
        <v>27</v>
      </c>
      <c r="C34" s="27">
        <v>3</v>
      </c>
      <c r="D34" s="27">
        <v>3</v>
      </c>
      <c r="E34" s="28">
        <v>100</v>
      </c>
    </row>
    <row r="35" spans="2:6" ht="12" customHeight="1" x14ac:dyDescent="0.2">
      <c r="B35" s="8" t="s">
        <v>28</v>
      </c>
      <c r="C35" s="27">
        <v>9507</v>
      </c>
      <c r="D35" s="27">
        <v>8372</v>
      </c>
      <c r="E35" s="28">
        <v>88.061428421163356</v>
      </c>
    </row>
    <row r="36" spans="2:6" ht="12" customHeight="1" x14ac:dyDescent="0.2">
      <c r="B36" s="8" t="s">
        <v>93</v>
      </c>
      <c r="C36" s="27"/>
      <c r="D36" s="27"/>
      <c r="E36" s="28"/>
    </row>
    <row r="37" spans="2:6" ht="12" customHeight="1" x14ac:dyDescent="0.2">
      <c r="B37" s="7" t="s">
        <v>29</v>
      </c>
      <c r="C37" s="25">
        <v>9119</v>
      </c>
      <c r="D37" s="25">
        <v>8554</v>
      </c>
      <c r="E37" s="26">
        <v>93.8041451913587</v>
      </c>
    </row>
    <row r="38" spans="2:6" ht="12" customHeight="1" x14ac:dyDescent="0.2">
      <c r="B38" s="7" t="s">
        <v>30</v>
      </c>
      <c r="C38" s="25"/>
      <c r="D38" s="25"/>
      <c r="E38" s="26"/>
    </row>
    <row r="39" spans="2:6" s="4" customFormat="1" ht="12" customHeight="1" x14ac:dyDescent="0.2">
      <c r="B39" s="7" t="s">
        <v>31</v>
      </c>
      <c r="C39" s="25">
        <v>21</v>
      </c>
      <c r="D39" s="25">
        <v>12</v>
      </c>
      <c r="E39" s="26">
        <v>57.142857142857139</v>
      </c>
    </row>
    <row r="40" spans="2:6" ht="12" customHeight="1" x14ac:dyDescent="0.2">
      <c r="B40" s="7" t="s">
        <v>94</v>
      </c>
      <c r="C40" s="25"/>
      <c r="D40" s="25"/>
      <c r="E40" s="26"/>
    </row>
    <row r="41" spans="2:6" s="4" customFormat="1" ht="12" customHeight="1" x14ac:dyDescent="0.2">
      <c r="B41" s="7" t="s">
        <v>32</v>
      </c>
      <c r="C41" s="23">
        <v>118318</v>
      </c>
      <c r="D41" s="23">
        <v>118318</v>
      </c>
      <c r="E41" s="24">
        <v>100</v>
      </c>
    </row>
    <row r="42" spans="2:6" ht="12" customHeight="1" x14ac:dyDescent="0.2">
      <c r="B42" s="8" t="s">
        <v>33</v>
      </c>
      <c r="C42" s="29">
        <v>1084</v>
      </c>
      <c r="D42" s="29">
        <v>1084</v>
      </c>
      <c r="E42" s="30">
        <v>100</v>
      </c>
    </row>
    <row r="43" spans="2:6" s="4" customFormat="1" ht="12" customHeight="1" x14ac:dyDescent="0.2">
      <c r="B43" s="8" t="s">
        <v>34</v>
      </c>
      <c r="C43" s="29">
        <v>116941</v>
      </c>
      <c r="D43" s="29">
        <v>116941</v>
      </c>
      <c r="E43" s="30">
        <v>100</v>
      </c>
    </row>
    <row r="44" spans="2:6" ht="12" customHeight="1" x14ac:dyDescent="0.2">
      <c r="B44" s="8" t="s">
        <v>35</v>
      </c>
      <c r="C44" s="27">
        <v>293</v>
      </c>
      <c r="D44" s="27">
        <v>293</v>
      </c>
      <c r="E44" s="28">
        <v>100</v>
      </c>
    </row>
    <row r="45" spans="2:6" ht="12" customHeight="1" x14ac:dyDescent="0.2">
      <c r="B45" s="7" t="s">
        <v>36</v>
      </c>
      <c r="C45" s="23">
        <v>134188</v>
      </c>
      <c r="D45" s="23">
        <v>98783</v>
      </c>
      <c r="E45" s="24">
        <v>73.615375443407757</v>
      </c>
      <c r="F45" s="5"/>
    </row>
    <row r="46" spans="2:6" ht="12" customHeight="1" x14ac:dyDescent="0.2">
      <c r="B46" s="7" t="s">
        <v>37</v>
      </c>
      <c r="C46" s="25">
        <v>160560</v>
      </c>
      <c r="D46" s="25">
        <v>140182</v>
      </c>
      <c r="E46" s="26">
        <v>87.308171400099653</v>
      </c>
    </row>
    <row r="47" spans="2:6" ht="12" customHeight="1" x14ac:dyDescent="0.2">
      <c r="B47" s="7" t="s">
        <v>38</v>
      </c>
      <c r="C47" s="25">
        <v>1726</v>
      </c>
      <c r="D47" s="25">
        <v>19</v>
      </c>
      <c r="E47" s="26">
        <v>1.1008111239860949</v>
      </c>
    </row>
    <row r="48" spans="2:6" ht="12" customHeight="1" x14ac:dyDescent="0.2">
      <c r="B48" s="6" t="s">
        <v>83</v>
      </c>
      <c r="C48" s="21">
        <v>67904</v>
      </c>
      <c r="D48" s="21">
        <v>55631</v>
      </c>
      <c r="E48" s="26">
        <v>81.925954288407169</v>
      </c>
    </row>
    <row r="49" spans="2:5" ht="12" customHeight="1" x14ac:dyDescent="0.2">
      <c r="B49" s="6" t="s">
        <v>39</v>
      </c>
      <c r="C49" s="31">
        <v>26288</v>
      </c>
      <c r="D49" s="31">
        <v>26080</v>
      </c>
      <c r="E49" s="32">
        <v>99.20876445526477</v>
      </c>
    </row>
    <row r="50" spans="2:5" ht="12" customHeight="1" x14ac:dyDescent="0.2">
      <c r="B50" s="6" t="s">
        <v>40</v>
      </c>
      <c r="C50" s="31">
        <v>25917</v>
      </c>
      <c r="D50" s="31">
        <v>25807</v>
      </c>
      <c r="E50" s="32">
        <v>99.575568159895042</v>
      </c>
    </row>
    <row r="51" spans="2:5" ht="12" customHeight="1" x14ac:dyDescent="0.2">
      <c r="B51" s="9" t="s">
        <v>41</v>
      </c>
      <c r="C51" s="33">
        <v>11</v>
      </c>
      <c r="D51" s="33">
        <v>0</v>
      </c>
      <c r="E51" s="34"/>
    </row>
    <row r="52" spans="2:5" ht="12" customHeight="1" x14ac:dyDescent="0.2">
      <c r="B52" s="9" t="s">
        <v>42</v>
      </c>
      <c r="C52" s="33">
        <v>25906</v>
      </c>
      <c r="D52" s="33">
        <v>25807</v>
      </c>
      <c r="E52" s="34">
        <v>99.617849146915773</v>
      </c>
    </row>
    <row r="53" spans="2:5" ht="12" customHeight="1" x14ac:dyDescent="0.2">
      <c r="B53" s="6" t="s">
        <v>43</v>
      </c>
      <c r="C53" s="31">
        <v>371</v>
      </c>
      <c r="D53" s="31">
        <v>273</v>
      </c>
      <c r="E53" s="32">
        <v>73.584905660377359</v>
      </c>
    </row>
    <row r="54" spans="2:5" ht="12" customHeight="1" x14ac:dyDescent="0.2">
      <c r="B54" s="9" t="s">
        <v>86</v>
      </c>
      <c r="C54" s="33"/>
      <c r="D54" s="33"/>
      <c r="E54" s="34"/>
    </row>
    <row r="55" spans="2:5" ht="12" customHeight="1" x14ac:dyDescent="0.2">
      <c r="B55" s="9" t="s">
        <v>87</v>
      </c>
      <c r="C55" s="33">
        <v>371</v>
      </c>
      <c r="D55" s="33">
        <v>273</v>
      </c>
      <c r="E55" s="34">
        <v>73.584905660377359</v>
      </c>
    </row>
    <row r="56" spans="2:5" ht="12" customHeight="1" x14ac:dyDescent="0.2">
      <c r="B56" s="6" t="s">
        <v>44</v>
      </c>
      <c r="C56" s="31">
        <v>-3</v>
      </c>
      <c r="D56" s="31">
        <v>-3</v>
      </c>
      <c r="E56" s="32"/>
    </row>
    <row r="57" spans="2:5" ht="12" customHeight="1" x14ac:dyDescent="0.2">
      <c r="B57" s="6" t="s">
        <v>45</v>
      </c>
      <c r="C57" s="31">
        <v>-3</v>
      </c>
      <c r="D57" s="31">
        <v>-3</v>
      </c>
      <c r="E57" s="32"/>
    </row>
    <row r="58" spans="2:5" ht="12" customHeight="1" x14ac:dyDescent="0.2">
      <c r="B58" s="6" t="s">
        <v>46</v>
      </c>
      <c r="C58" s="31">
        <v>0</v>
      </c>
      <c r="D58" s="31">
        <v>0</v>
      </c>
      <c r="E58" s="32"/>
    </row>
    <row r="59" spans="2:5" ht="12" customHeight="1" x14ac:dyDescent="0.2">
      <c r="B59" s="6" t="s">
        <v>47</v>
      </c>
      <c r="C59" s="31">
        <v>7092</v>
      </c>
      <c r="D59" s="31">
        <v>7092</v>
      </c>
      <c r="E59" s="32">
        <v>100</v>
      </c>
    </row>
    <row r="60" spans="2:5" ht="12" customHeight="1" x14ac:dyDescent="0.2">
      <c r="B60" s="6" t="s">
        <v>48</v>
      </c>
      <c r="C60" s="31">
        <v>7092</v>
      </c>
      <c r="D60" s="31">
        <v>7092</v>
      </c>
      <c r="E60" s="32">
        <v>100</v>
      </c>
    </row>
    <row r="61" spans="2:5" s="4" customFormat="1" ht="12" customHeight="1" x14ac:dyDescent="0.2">
      <c r="B61" s="6" t="s">
        <v>49</v>
      </c>
      <c r="C61" s="31"/>
      <c r="D61" s="31"/>
      <c r="E61" s="32"/>
    </row>
    <row r="62" spans="2:5" s="4" customFormat="1" ht="12" customHeight="1" x14ac:dyDescent="0.2">
      <c r="B62" s="6" t="s">
        <v>50</v>
      </c>
      <c r="C62" s="31">
        <v>34523</v>
      </c>
      <c r="D62" s="31">
        <v>22458</v>
      </c>
      <c r="E62" s="32">
        <v>65.052283984589991</v>
      </c>
    </row>
    <row r="63" spans="2:5" ht="12" customHeight="1" x14ac:dyDescent="0.2">
      <c r="B63" s="6" t="s">
        <v>51</v>
      </c>
      <c r="C63" s="31">
        <v>34502</v>
      </c>
      <c r="D63" s="31">
        <v>22443</v>
      </c>
      <c r="E63" s="32">
        <v>65.048402991130956</v>
      </c>
    </row>
    <row r="64" spans="2:5" ht="12" customHeight="1" x14ac:dyDescent="0.2">
      <c r="B64" s="6" t="s">
        <v>89</v>
      </c>
      <c r="C64" s="31">
        <v>21</v>
      </c>
      <c r="D64" s="31">
        <v>15</v>
      </c>
      <c r="E64" s="32">
        <v>71.428571428571431</v>
      </c>
    </row>
    <row r="65" spans="2:5" ht="12" customHeight="1" x14ac:dyDescent="0.2">
      <c r="B65" s="6" t="s">
        <v>52</v>
      </c>
      <c r="C65" s="31">
        <v>4</v>
      </c>
      <c r="D65" s="31">
        <v>4</v>
      </c>
      <c r="E65" s="32"/>
    </row>
    <row r="66" spans="2:5" ht="12" customHeight="1" x14ac:dyDescent="0.2">
      <c r="B66" s="6" t="s">
        <v>84</v>
      </c>
      <c r="C66" s="21">
        <v>86</v>
      </c>
      <c r="D66" s="21">
        <v>86</v>
      </c>
      <c r="E66" s="22">
        <v>100</v>
      </c>
    </row>
    <row r="67" spans="2:5" ht="12" customHeight="1" x14ac:dyDescent="0.2">
      <c r="B67" s="6" t="s">
        <v>53</v>
      </c>
      <c r="C67" s="31"/>
      <c r="D67" s="31"/>
      <c r="E67" s="22"/>
    </row>
    <row r="68" spans="2:5" ht="12" customHeight="1" x14ac:dyDescent="0.2">
      <c r="B68" s="6" t="s">
        <v>54</v>
      </c>
      <c r="C68" s="21">
        <v>86</v>
      </c>
      <c r="D68" s="21">
        <v>86</v>
      </c>
      <c r="E68" s="22">
        <v>100</v>
      </c>
    </row>
    <row r="69" spans="2:5" ht="12" customHeight="1" x14ac:dyDescent="0.2">
      <c r="B69" s="9" t="s">
        <v>55</v>
      </c>
      <c r="C69" s="33"/>
      <c r="D69" s="33"/>
      <c r="E69" s="34"/>
    </row>
    <row r="70" spans="2:5" ht="12" customHeight="1" x14ac:dyDescent="0.2">
      <c r="B70" s="9" t="s">
        <v>56</v>
      </c>
      <c r="C70" s="33">
        <v>86</v>
      </c>
      <c r="D70" s="33">
        <v>86</v>
      </c>
      <c r="E70" s="34">
        <v>100</v>
      </c>
    </row>
    <row r="71" spans="2:5" ht="12" customHeight="1" x14ac:dyDescent="0.2">
      <c r="B71" s="6" t="s">
        <v>88</v>
      </c>
      <c r="C71" s="21">
        <v>568658</v>
      </c>
      <c r="D71" s="21">
        <v>113731</v>
      </c>
      <c r="E71" s="22">
        <v>19.999894488427138</v>
      </c>
    </row>
    <row r="72" spans="2:5" ht="12" customHeight="1" x14ac:dyDescent="0.2">
      <c r="B72" s="6" t="s">
        <v>57</v>
      </c>
      <c r="C72" s="31">
        <v>66383</v>
      </c>
      <c r="D72" s="31">
        <v>3391</v>
      </c>
      <c r="E72" s="32">
        <v>5.1082355422321974</v>
      </c>
    </row>
    <row r="73" spans="2:5" ht="12" customHeight="1" x14ac:dyDescent="0.2">
      <c r="B73" s="6" t="s">
        <v>58</v>
      </c>
      <c r="C73" s="31"/>
      <c r="D73" s="31"/>
      <c r="E73" s="32"/>
    </row>
    <row r="74" spans="2:5" ht="12" customHeight="1" x14ac:dyDescent="0.2">
      <c r="B74" s="6" t="s">
        <v>59</v>
      </c>
      <c r="C74" s="31"/>
      <c r="D74" s="31"/>
      <c r="E74" s="32"/>
    </row>
    <row r="75" spans="2:5" ht="12" customHeight="1" x14ac:dyDescent="0.2">
      <c r="B75" s="10" t="s">
        <v>60</v>
      </c>
      <c r="C75" s="35">
        <v>65166</v>
      </c>
      <c r="D75" s="35">
        <v>2545</v>
      </c>
      <c r="E75" s="36">
        <v>3.9054107970414016</v>
      </c>
    </row>
    <row r="76" spans="2:5" ht="12" customHeight="1" x14ac:dyDescent="0.2">
      <c r="B76" s="6" t="s">
        <v>61</v>
      </c>
      <c r="C76" s="31">
        <v>1217</v>
      </c>
      <c r="D76" s="31">
        <v>846</v>
      </c>
      <c r="E76" s="32">
        <v>69.515201314708293</v>
      </c>
    </row>
    <row r="77" spans="2:5" ht="12" customHeight="1" x14ac:dyDescent="0.2">
      <c r="B77" s="6" t="s">
        <v>62</v>
      </c>
      <c r="C77" s="31">
        <v>16397</v>
      </c>
      <c r="D77" s="31">
        <v>15887</v>
      </c>
      <c r="E77" s="32">
        <v>96.889674940537901</v>
      </c>
    </row>
    <row r="78" spans="2:5" ht="12" customHeight="1" x14ac:dyDescent="0.2">
      <c r="B78" s="6" t="s">
        <v>63</v>
      </c>
      <c r="C78" s="31">
        <v>16240</v>
      </c>
      <c r="D78" s="31">
        <v>15785</v>
      </c>
      <c r="E78" s="32">
        <v>97.198275862068968</v>
      </c>
    </row>
    <row r="79" spans="2:5" ht="12" customHeight="1" x14ac:dyDescent="0.2">
      <c r="B79" s="6" t="s">
        <v>64</v>
      </c>
      <c r="C79" s="31">
        <v>157</v>
      </c>
      <c r="D79" s="31">
        <v>102</v>
      </c>
      <c r="E79" s="32">
        <v>64.968152866242036</v>
      </c>
    </row>
    <row r="80" spans="2:5" ht="12" customHeight="1" x14ac:dyDescent="0.2">
      <c r="B80" s="9" t="s">
        <v>65</v>
      </c>
      <c r="C80" s="33"/>
      <c r="D80" s="33"/>
      <c r="E80" s="34"/>
    </row>
    <row r="81" spans="2:5" ht="12" customHeight="1" x14ac:dyDescent="0.2">
      <c r="B81" s="9" t="s">
        <v>66</v>
      </c>
      <c r="C81" s="33"/>
      <c r="D81" s="33"/>
      <c r="E81" s="34"/>
    </row>
    <row r="82" spans="2:5" ht="12" customHeight="1" x14ac:dyDescent="0.2">
      <c r="B82" s="9" t="s">
        <v>67</v>
      </c>
      <c r="C82" s="33">
        <v>26</v>
      </c>
      <c r="D82" s="33">
        <v>15</v>
      </c>
      <c r="E82" s="34">
        <v>57.692307692307686</v>
      </c>
    </row>
    <row r="83" spans="2:5" ht="12" customHeight="1" x14ac:dyDescent="0.2">
      <c r="B83" s="9" t="s">
        <v>68</v>
      </c>
      <c r="C83" s="33"/>
      <c r="D83" s="33"/>
      <c r="E83" s="34"/>
    </row>
    <row r="84" spans="2:5" ht="12" customHeight="1" x14ac:dyDescent="0.2">
      <c r="B84" s="9" t="s">
        <v>69</v>
      </c>
      <c r="C84" s="33"/>
      <c r="D84" s="33"/>
      <c r="E84" s="34"/>
    </row>
    <row r="85" spans="2:5" ht="12" customHeight="1" x14ac:dyDescent="0.2">
      <c r="B85" s="9" t="s">
        <v>70</v>
      </c>
      <c r="C85" s="33">
        <v>1</v>
      </c>
      <c r="D85" s="33">
        <v>1</v>
      </c>
      <c r="E85" s="34"/>
    </row>
    <row r="86" spans="2:5" ht="12" customHeight="1" x14ac:dyDescent="0.2">
      <c r="B86" s="9" t="s">
        <v>71</v>
      </c>
      <c r="C86" s="33">
        <v>76</v>
      </c>
      <c r="D86" s="33">
        <v>69</v>
      </c>
      <c r="E86" s="34">
        <v>90.789473684210535</v>
      </c>
    </row>
    <row r="87" spans="2:5" ht="12" customHeight="1" x14ac:dyDescent="0.2">
      <c r="B87" s="9" t="s">
        <v>95</v>
      </c>
      <c r="C87" s="33"/>
      <c r="D87" s="33"/>
      <c r="E87" s="34"/>
    </row>
    <row r="88" spans="2:5" ht="12" customHeight="1" x14ac:dyDescent="0.2">
      <c r="B88" s="9" t="s">
        <v>72</v>
      </c>
      <c r="C88" s="33">
        <v>54</v>
      </c>
      <c r="D88" s="33">
        <v>17</v>
      </c>
      <c r="E88" s="34">
        <v>31.481481481481481</v>
      </c>
    </row>
    <row r="89" spans="2:5" ht="12" customHeight="1" x14ac:dyDescent="0.2">
      <c r="B89" s="6" t="s">
        <v>73</v>
      </c>
      <c r="C89" s="31">
        <v>473555</v>
      </c>
      <c r="D89" s="31">
        <v>85560</v>
      </c>
      <c r="E89" s="32">
        <v>18.067595105109227</v>
      </c>
    </row>
    <row r="90" spans="2:5" ht="12" customHeight="1" x14ac:dyDescent="0.2">
      <c r="B90" s="6" t="s">
        <v>74</v>
      </c>
      <c r="C90" s="35">
        <v>15755</v>
      </c>
      <c r="D90" s="35">
        <v>6949</v>
      </c>
      <c r="E90" s="36">
        <v>44.106632814979378</v>
      </c>
    </row>
    <row r="91" spans="2:5" ht="12" customHeight="1" x14ac:dyDescent="0.2">
      <c r="B91" s="6" t="s">
        <v>75</v>
      </c>
      <c r="C91" s="31">
        <v>166070</v>
      </c>
      <c r="D91" s="31">
        <v>44717</v>
      </c>
      <c r="E91" s="32">
        <v>26.926597218040587</v>
      </c>
    </row>
    <row r="92" spans="2:5" ht="12" customHeight="1" x14ac:dyDescent="0.2">
      <c r="B92" s="6" t="s">
        <v>76</v>
      </c>
      <c r="C92" s="31">
        <v>291349</v>
      </c>
      <c r="D92" s="31">
        <v>33864</v>
      </c>
      <c r="E92" s="32">
        <v>11.623173582198669</v>
      </c>
    </row>
    <row r="93" spans="2:5" ht="12" customHeight="1" x14ac:dyDescent="0.2">
      <c r="B93" s="6" t="s">
        <v>77</v>
      </c>
      <c r="C93" s="31">
        <v>381</v>
      </c>
      <c r="D93" s="31">
        <v>30</v>
      </c>
      <c r="E93" s="32">
        <v>7.8740157480314963</v>
      </c>
    </row>
    <row r="94" spans="2:5" ht="12" customHeight="1" x14ac:dyDescent="0.2">
      <c r="B94" s="6" t="s">
        <v>78</v>
      </c>
      <c r="C94" s="31">
        <v>12323</v>
      </c>
      <c r="D94" s="31">
        <v>8893</v>
      </c>
      <c r="E94" s="32">
        <v>72.165868700803372</v>
      </c>
    </row>
    <row r="95" spans="2:5" ht="12" customHeight="1" x14ac:dyDescent="0.2">
      <c r="B95" s="6" t="s">
        <v>85</v>
      </c>
      <c r="C95" s="21">
        <v>2128</v>
      </c>
      <c r="D95" s="21">
        <v>2128</v>
      </c>
      <c r="E95" s="22">
        <v>100</v>
      </c>
    </row>
    <row r="96" spans="2:5" ht="12" customHeight="1" x14ac:dyDescent="0.2">
      <c r="B96" s="6" t="s">
        <v>79</v>
      </c>
      <c r="C96" s="31">
        <v>2117</v>
      </c>
      <c r="D96" s="31">
        <v>2117</v>
      </c>
      <c r="E96" s="22">
        <v>100</v>
      </c>
    </row>
    <row r="97" spans="2:5" ht="12" customHeight="1" x14ac:dyDescent="0.2">
      <c r="B97" s="6" t="s">
        <v>80</v>
      </c>
      <c r="C97" s="31">
        <v>11</v>
      </c>
      <c r="D97" s="31">
        <v>11</v>
      </c>
      <c r="E97" s="32"/>
    </row>
    <row r="98" spans="2:5" ht="12" customHeight="1" x14ac:dyDescent="0.2">
      <c r="B98" s="6" t="s">
        <v>81</v>
      </c>
      <c r="C98" s="31"/>
      <c r="D98" s="31"/>
      <c r="E98" s="32"/>
    </row>
    <row r="99" spans="2:5" x14ac:dyDescent="0.2">
      <c r="B99" s="6" t="s">
        <v>90</v>
      </c>
      <c r="C99" s="21"/>
      <c r="D99" s="21"/>
      <c r="E99" s="22"/>
    </row>
  </sheetData>
  <hyperlinks>
    <hyperlink ref="C4" location="OCAK!A1" display="Ocak" xr:uid="{D9230C4A-FA87-4F22-BEB5-528A4EE66B5B}"/>
    <hyperlink ref="D4" location="ŞUBAT!A1" display="Şubat" xr:uid="{FBF616F5-4453-4382-BBAE-D5CCFA72B26D}"/>
    <hyperlink ref="E4" location="MART!A1" display="Mart" xr:uid="{EEC0B28B-F963-457A-B4FA-16A793843110}"/>
    <hyperlink ref="C5" location="NİSAN!A1" display="Nisan" xr:uid="{0EB57C7D-3B4E-4037-B03B-449C844C73D1}"/>
    <hyperlink ref="D5" location="MAYIS!A1" display="Mayıs" xr:uid="{E15D3541-AE30-48E8-94A1-EF1F14ABCB67}"/>
    <hyperlink ref="E5" location="HAZİRAN!A1" display="Haziran" xr:uid="{10064D42-73C1-45A1-8C0C-8C6B620F12BB}"/>
    <hyperlink ref="C6" location="TEMMUZ!A1" display="Temmuz" xr:uid="{FB9FA3A6-7046-46E1-A0DD-D3329298EEB1}"/>
    <hyperlink ref="D6" location="AĞUSTOS!A1" display="Ağustos" xr:uid="{0CFC79B8-6372-4AF7-979D-FBE17A8E7A5E}"/>
    <hyperlink ref="E6" location="EYLÜL!A1" display="Eylül" xr:uid="{9DCFF18F-3CC7-4231-A2CB-20D5FBF978EA}"/>
    <hyperlink ref="C7" location="EKİM!A1" display="Ekim" xr:uid="{D67915AB-39B0-4606-84B3-48700A503FE0}"/>
    <hyperlink ref="D7" location="KASIM!A1" display="Kasım" xr:uid="{EEFD5D99-422F-418D-8353-1F201582F39F}"/>
    <hyperlink ref="E7" location="ARALIK!A1" display="Aralık" xr:uid="{6630B188-C44E-4EFC-9147-0C3253CEA92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1650E-972D-4247-B6D1-5BE980985AA2}">
  <sheetPr codeName="Sayfa9"/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99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s="38" customFormat="1" ht="16.5" customHeight="1" x14ac:dyDescent="0.25">
      <c r="B4" s="37"/>
      <c r="C4" s="17" t="s">
        <v>92</v>
      </c>
      <c r="D4" s="17" t="s">
        <v>98</v>
      </c>
      <c r="E4" s="17" t="s">
        <v>100</v>
      </c>
    </row>
    <row r="5" spans="2:5" s="38" customFormat="1" ht="16.5" customHeight="1" x14ac:dyDescent="0.25">
      <c r="B5" s="37"/>
      <c r="C5" s="17" t="s">
        <v>102</v>
      </c>
      <c r="D5" s="17" t="s">
        <v>104</v>
      </c>
      <c r="E5" s="17" t="s">
        <v>106</v>
      </c>
    </row>
    <row r="6" spans="2:5" s="38" customFormat="1" ht="16.5" customHeight="1" x14ac:dyDescent="0.25">
      <c r="B6" s="37"/>
      <c r="C6" s="17" t="s">
        <v>108</v>
      </c>
      <c r="D6" s="17" t="s">
        <v>110</v>
      </c>
      <c r="E6" s="17" t="s">
        <v>112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118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8" t="s">
        <v>91</v>
      </c>
      <c r="C9" s="19" t="s">
        <v>0</v>
      </c>
      <c r="D9" s="19" t="s">
        <v>1</v>
      </c>
      <c r="E9" s="20" t="s">
        <v>2</v>
      </c>
    </row>
    <row r="10" spans="2:5" ht="12" customHeight="1" x14ac:dyDescent="0.2">
      <c r="B10" s="6" t="s">
        <v>3</v>
      </c>
      <c r="C10" s="21">
        <v>1633989</v>
      </c>
      <c r="D10" s="21">
        <v>496690</v>
      </c>
      <c r="E10" s="22">
        <v>30.397389456110169</v>
      </c>
    </row>
    <row r="11" spans="2:5" ht="12" customHeight="1" x14ac:dyDescent="0.2">
      <c r="B11" s="7" t="s">
        <v>4</v>
      </c>
      <c r="C11" s="23">
        <v>1169885</v>
      </c>
      <c r="D11" s="23">
        <v>453975</v>
      </c>
      <c r="E11" s="24">
        <v>38.805096227406963</v>
      </c>
    </row>
    <row r="12" spans="2:5" ht="12" customHeight="1" x14ac:dyDescent="0.2">
      <c r="B12" s="7" t="s">
        <v>5</v>
      </c>
      <c r="C12" s="23">
        <v>545020</v>
      </c>
      <c r="D12" s="23">
        <v>208787</v>
      </c>
      <c r="E12" s="24">
        <v>38.308135481266739</v>
      </c>
    </row>
    <row r="13" spans="2:5" ht="12" customHeight="1" x14ac:dyDescent="0.2">
      <c r="B13" s="7" t="s">
        <v>6</v>
      </c>
      <c r="C13" s="25">
        <v>441886</v>
      </c>
      <c r="D13" s="25">
        <v>155307</v>
      </c>
      <c r="E13" s="26">
        <v>35.146395224107572</v>
      </c>
    </row>
    <row r="14" spans="2:5" ht="12" customHeight="1" x14ac:dyDescent="0.2">
      <c r="B14" s="8" t="s">
        <v>7</v>
      </c>
      <c r="C14" s="27">
        <v>138429</v>
      </c>
      <c r="D14" s="27">
        <v>21589</v>
      </c>
      <c r="E14" s="28">
        <v>15.595720549884778</v>
      </c>
    </row>
    <row r="15" spans="2:5" ht="12" customHeight="1" x14ac:dyDescent="0.2">
      <c r="B15" s="8" t="s">
        <v>8</v>
      </c>
      <c r="C15" s="27">
        <v>29194</v>
      </c>
      <c r="D15" s="27">
        <v>4528</v>
      </c>
      <c r="E15" s="28">
        <v>15.510036308830582</v>
      </c>
    </row>
    <row r="16" spans="2:5" ht="12" customHeight="1" x14ac:dyDescent="0.2">
      <c r="B16" s="8" t="s">
        <v>9</v>
      </c>
      <c r="C16" s="27">
        <v>248499</v>
      </c>
      <c r="D16" s="27">
        <v>120698</v>
      </c>
      <c r="E16" s="28">
        <v>48.570819198467603</v>
      </c>
    </row>
    <row r="17" spans="2:5" ht="12" customHeight="1" x14ac:dyDescent="0.2">
      <c r="B17" s="8" t="s">
        <v>10</v>
      </c>
      <c r="C17" s="27">
        <v>25764</v>
      </c>
      <c r="D17" s="27">
        <v>8492</v>
      </c>
      <c r="E17" s="28">
        <v>32.960720385033383</v>
      </c>
    </row>
    <row r="18" spans="2:5" ht="12" customHeight="1" x14ac:dyDescent="0.2">
      <c r="B18" s="7" t="s">
        <v>11</v>
      </c>
      <c r="C18" s="23">
        <v>103134</v>
      </c>
      <c r="D18" s="23">
        <v>53480</v>
      </c>
      <c r="E18" s="24">
        <v>51.854868423604238</v>
      </c>
    </row>
    <row r="19" spans="2:5" ht="12" customHeight="1" x14ac:dyDescent="0.2">
      <c r="B19" s="8" t="s">
        <v>12</v>
      </c>
      <c r="C19" s="27">
        <v>23846</v>
      </c>
      <c r="D19" s="27">
        <v>2086</v>
      </c>
      <c r="E19" s="28">
        <v>8.7477983728927295</v>
      </c>
    </row>
    <row r="20" spans="2:5" ht="12" customHeight="1" x14ac:dyDescent="0.2">
      <c r="B20" s="8" t="s">
        <v>13</v>
      </c>
      <c r="C20" s="27">
        <v>2085</v>
      </c>
      <c r="D20" s="27">
        <v>202</v>
      </c>
      <c r="E20" s="28">
        <v>9.6882494004796165</v>
      </c>
    </row>
    <row r="21" spans="2:5" ht="12" customHeight="1" x14ac:dyDescent="0.2">
      <c r="B21" s="8" t="s">
        <v>14</v>
      </c>
      <c r="C21" s="27">
        <v>77203</v>
      </c>
      <c r="D21" s="27">
        <v>51192</v>
      </c>
      <c r="E21" s="28">
        <v>66.308304081447616</v>
      </c>
    </row>
    <row r="22" spans="2:5" s="4" customFormat="1" ht="12" customHeight="1" x14ac:dyDescent="0.2">
      <c r="B22" s="7" t="s">
        <v>15</v>
      </c>
      <c r="C22" s="23">
        <v>166673</v>
      </c>
      <c r="D22" s="23">
        <v>43909</v>
      </c>
      <c r="E22" s="24">
        <v>26.34439891284131</v>
      </c>
    </row>
    <row r="23" spans="2:5" s="4" customFormat="1" ht="12" customHeight="1" x14ac:dyDescent="0.2">
      <c r="B23" s="8" t="s">
        <v>16</v>
      </c>
      <c r="C23" s="29">
        <v>1167</v>
      </c>
      <c r="D23" s="29">
        <v>208</v>
      </c>
      <c r="E23" s="30">
        <v>17.823479005998287</v>
      </c>
    </row>
    <row r="24" spans="2:5" ht="12" customHeight="1" x14ac:dyDescent="0.2">
      <c r="B24" s="8" t="s">
        <v>17</v>
      </c>
      <c r="C24" s="29">
        <v>165506</v>
      </c>
      <c r="D24" s="29">
        <v>43701</v>
      </c>
      <c r="E24" s="30">
        <v>26.404480804321295</v>
      </c>
    </row>
    <row r="25" spans="2:5" s="4" customFormat="1" ht="12" customHeight="1" x14ac:dyDescent="0.2">
      <c r="B25" s="7" t="s">
        <v>18</v>
      </c>
      <c r="C25" s="23">
        <v>308768</v>
      </c>
      <c r="D25" s="23">
        <v>108070</v>
      </c>
      <c r="E25" s="24">
        <v>35.000388641309982</v>
      </c>
    </row>
    <row r="26" spans="2:5" ht="12" customHeight="1" x14ac:dyDescent="0.2">
      <c r="B26" s="7" t="s">
        <v>19</v>
      </c>
      <c r="C26" s="23">
        <v>273496</v>
      </c>
      <c r="D26" s="23">
        <v>80839</v>
      </c>
      <c r="E26" s="24">
        <v>29.557653494018194</v>
      </c>
    </row>
    <row r="27" spans="2:5" ht="12" customHeight="1" x14ac:dyDescent="0.2">
      <c r="B27" s="8" t="s">
        <v>20</v>
      </c>
      <c r="C27" s="27">
        <v>267254</v>
      </c>
      <c r="D27" s="27">
        <v>75934</v>
      </c>
      <c r="E27" s="28">
        <v>28.412671091920043</v>
      </c>
    </row>
    <row r="28" spans="2:5" ht="12" customHeight="1" x14ac:dyDescent="0.2">
      <c r="B28" s="8" t="s">
        <v>21</v>
      </c>
      <c r="C28" s="27">
        <v>6242</v>
      </c>
      <c r="D28" s="27">
        <v>4905</v>
      </c>
      <c r="E28" s="28">
        <v>78.580583146427429</v>
      </c>
    </row>
    <row r="29" spans="2:5" ht="12" customHeight="1" x14ac:dyDescent="0.2">
      <c r="B29" s="7" t="s">
        <v>22</v>
      </c>
      <c r="C29" s="25">
        <v>32768</v>
      </c>
      <c r="D29" s="25">
        <v>25311</v>
      </c>
      <c r="E29" s="26">
        <v>77.2430419921875</v>
      </c>
    </row>
    <row r="30" spans="2:5" ht="12" customHeight="1" x14ac:dyDescent="0.2">
      <c r="B30" s="8" t="s">
        <v>23</v>
      </c>
      <c r="C30" s="27">
        <v>6021</v>
      </c>
      <c r="D30" s="27">
        <v>428</v>
      </c>
      <c r="E30" s="28">
        <v>7.108453745225046</v>
      </c>
    </row>
    <row r="31" spans="2:5" s="4" customFormat="1" ht="12" customHeight="1" x14ac:dyDescent="0.2">
      <c r="B31" s="8" t="s">
        <v>24</v>
      </c>
      <c r="C31" s="27">
        <v>8304</v>
      </c>
      <c r="D31" s="27">
        <v>8257</v>
      </c>
      <c r="E31" s="28">
        <v>99.434007707129098</v>
      </c>
    </row>
    <row r="32" spans="2:5" ht="12" customHeight="1" x14ac:dyDescent="0.2">
      <c r="B32" s="8" t="s">
        <v>25</v>
      </c>
      <c r="C32" s="27">
        <v>15162</v>
      </c>
      <c r="D32" s="27">
        <v>14532</v>
      </c>
      <c r="E32" s="28">
        <v>95.84487534626038</v>
      </c>
    </row>
    <row r="33" spans="2:6" ht="12" customHeight="1" x14ac:dyDescent="0.2">
      <c r="B33" s="8" t="s">
        <v>26</v>
      </c>
      <c r="C33" s="27">
        <v>123</v>
      </c>
      <c r="D33" s="27">
        <v>3</v>
      </c>
      <c r="E33" s="28">
        <v>2.4390243902439024</v>
      </c>
    </row>
    <row r="34" spans="2:6" ht="12" customHeight="1" x14ac:dyDescent="0.2">
      <c r="B34" s="8" t="s">
        <v>27</v>
      </c>
      <c r="C34" s="27">
        <v>1</v>
      </c>
      <c r="D34" s="27">
        <v>0</v>
      </c>
      <c r="E34" s="28">
        <v>0</v>
      </c>
    </row>
    <row r="35" spans="2:6" ht="12" customHeight="1" x14ac:dyDescent="0.2">
      <c r="B35" s="8" t="s">
        <v>28</v>
      </c>
      <c r="C35" s="27">
        <v>3157</v>
      </c>
      <c r="D35" s="27">
        <v>2091</v>
      </c>
      <c r="E35" s="28">
        <v>66.233766233766232</v>
      </c>
    </row>
    <row r="36" spans="2:6" ht="12" customHeight="1" x14ac:dyDescent="0.2">
      <c r="B36" s="8" t="s">
        <v>93</v>
      </c>
      <c r="C36" s="27"/>
      <c r="D36" s="27"/>
      <c r="E36" s="28"/>
    </row>
    <row r="37" spans="2:6" ht="12" customHeight="1" x14ac:dyDescent="0.2">
      <c r="B37" s="7" t="s">
        <v>29</v>
      </c>
      <c r="C37" s="25">
        <v>2492</v>
      </c>
      <c r="D37" s="25">
        <v>1915</v>
      </c>
      <c r="E37" s="26">
        <v>76.845906902086682</v>
      </c>
    </row>
    <row r="38" spans="2:6" ht="12" customHeight="1" x14ac:dyDescent="0.2">
      <c r="B38" s="7" t="s">
        <v>30</v>
      </c>
      <c r="C38" s="25"/>
      <c r="D38" s="25"/>
      <c r="E38" s="26"/>
    </row>
    <row r="39" spans="2:6" s="4" customFormat="1" ht="12" customHeight="1" x14ac:dyDescent="0.2">
      <c r="B39" s="7" t="s">
        <v>31</v>
      </c>
      <c r="C39" s="25">
        <v>12</v>
      </c>
      <c r="D39" s="25">
        <v>5</v>
      </c>
      <c r="E39" s="26">
        <v>41.666666666666671</v>
      </c>
    </row>
    <row r="40" spans="2:6" ht="12" customHeight="1" x14ac:dyDescent="0.2">
      <c r="B40" s="7" t="s">
        <v>94</v>
      </c>
      <c r="C40" s="25"/>
      <c r="D40" s="25"/>
      <c r="E40" s="26"/>
    </row>
    <row r="41" spans="2:6" s="4" customFormat="1" ht="12" customHeight="1" x14ac:dyDescent="0.2">
      <c r="B41" s="7" t="s">
        <v>32</v>
      </c>
      <c r="C41" s="23">
        <v>28172</v>
      </c>
      <c r="D41" s="23">
        <v>28172</v>
      </c>
      <c r="E41" s="24">
        <v>100</v>
      </c>
    </row>
    <row r="42" spans="2:6" ht="12" customHeight="1" x14ac:dyDescent="0.2">
      <c r="B42" s="8" t="s">
        <v>33</v>
      </c>
      <c r="C42" s="29">
        <v>402</v>
      </c>
      <c r="D42" s="29">
        <v>402</v>
      </c>
      <c r="E42" s="30">
        <v>100</v>
      </c>
    </row>
    <row r="43" spans="2:6" s="4" customFormat="1" ht="12" customHeight="1" x14ac:dyDescent="0.2">
      <c r="B43" s="8" t="s">
        <v>34</v>
      </c>
      <c r="C43" s="29">
        <v>27742</v>
      </c>
      <c r="D43" s="29">
        <v>27742</v>
      </c>
      <c r="E43" s="30">
        <v>100</v>
      </c>
    </row>
    <row r="44" spans="2:6" ht="12" customHeight="1" x14ac:dyDescent="0.2">
      <c r="B44" s="8" t="s">
        <v>35</v>
      </c>
      <c r="C44" s="27">
        <v>28</v>
      </c>
      <c r="D44" s="27">
        <v>28</v>
      </c>
      <c r="E44" s="28">
        <v>100</v>
      </c>
    </row>
    <row r="45" spans="2:6" ht="12" customHeight="1" x14ac:dyDescent="0.2">
      <c r="B45" s="7" t="s">
        <v>36</v>
      </c>
      <c r="C45" s="23">
        <v>64690</v>
      </c>
      <c r="D45" s="23">
        <v>29163</v>
      </c>
      <c r="E45" s="24">
        <v>45.081156283815119</v>
      </c>
      <c r="F45" s="5"/>
    </row>
    <row r="46" spans="2:6" ht="12" customHeight="1" x14ac:dyDescent="0.2">
      <c r="B46" s="7" t="s">
        <v>37</v>
      </c>
      <c r="C46" s="25">
        <v>54832</v>
      </c>
      <c r="D46" s="25">
        <v>35869</v>
      </c>
      <c r="E46" s="26">
        <v>65.416180332652459</v>
      </c>
    </row>
    <row r="47" spans="2:6" ht="12" customHeight="1" x14ac:dyDescent="0.2">
      <c r="B47" s="7" t="s">
        <v>38</v>
      </c>
      <c r="C47" s="25">
        <v>1730</v>
      </c>
      <c r="D47" s="25">
        <v>5</v>
      </c>
      <c r="E47" s="26">
        <v>0.28901734104046239</v>
      </c>
    </row>
    <row r="48" spans="2:6" ht="12" customHeight="1" x14ac:dyDescent="0.2">
      <c r="B48" s="6" t="s">
        <v>83</v>
      </c>
      <c r="C48" s="21">
        <v>21330</v>
      </c>
      <c r="D48" s="21">
        <v>11142</v>
      </c>
      <c r="E48" s="26">
        <v>52.236286919831223</v>
      </c>
    </row>
    <row r="49" spans="2:5" ht="12" customHeight="1" x14ac:dyDescent="0.2">
      <c r="B49" s="6" t="s">
        <v>39</v>
      </c>
      <c r="C49" s="31">
        <v>6385</v>
      </c>
      <c r="D49" s="31">
        <v>6214</v>
      </c>
      <c r="E49" s="32">
        <v>97.321848081440876</v>
      </c>
    </row>
    <row r="50" spans="2:5" ht="12" customHeight="1" x14ac:dyDescent="0.2">
      <c r="B50" s="6" t="s">
        <v>40</v>
      </c>
      <c r="C50" s="31">
        <v>6166</v>
      </c>
      <c r="D50" s="31">
        <v>6092</v>
      </c>
      <c r="E50" s="32">
        <v>98.799870256243921</v>
      </c>
    </row>
    <row r="51" spans="2:5" ht="12" customHeight="1" x14ac:dyDescent="0.2">
      <c r="B51" s="9" t="s">
        <v>41</v>
      </c>
      <c r="C51" s="33">
        <v>11</v>
      </c>
      <c r="D51" s="33">
        <v>0</v>
      </c>
      <c r="E51" s="34"/>
    </row>
    <row r="52" spans="2:5" ht="12" customHeight="1" x14ac:dyDescent="0.2">
      <c r="B52" s="9" t="s">
        <v>42</v>
      </c>
      <c r="C52" s="33">
        <v>6155</v>
      </c>
      <c r="D52" s="33">
        <v>6092</v>
      </c>
      <c r="E52" s="34">
        <v>98.976441917140534</v>
      </c>
    </row>
    <row r="53" spans="2:5" ht="12" customHeight="1" x14ac:dyDescent="0.2">
      <c r="B53" s="6" t="s">
        <v>43</v>
      </c>
      <c r="C53" s="31">
        <v>219</v>
      </c>
      <c r="D53" s="31">
        <v>122</v>
      </c>
      <c r="E53" s="32">
        <v>55.707762557077622</v>
      </c>
    </row>
    <row r="54" spans="2:5" ht="12" customHeight="1" x14ac:dyDescent="0.2">
      <c r="B54" s="9" t="s">
        <v>86</v>
      </c>
      <c r="C54" s="33"/>
      <c r="D54" s="33"/>
      <c r="E54" s="34"/>
    </row>
    <row r="55" spans="2:5" ht="12" customHeight="1" x14ac:dyDescent="0.2">
      <c r="B55" s="9" t="s">
        <v>87</v>
      </c>
      <c r="C55" s="33">
        <v>219</v>
      </c>
      <c r="D55" s="33">
        <v>122</v>
      </c>
      <c r="E55" s="34">
        <v>55.707762557077622</v>
      </c>
    </row>
    <row r="56" spans="2:5" ht="12" customHeight="1" x14ac:dyDescent="0.2">
      <c r="B56" s="6" t="s">
        <v>44</v>
      </c>
      <c r="C56" s="31">
        <v>0</v>
      </c>
      <c r="D56" s="31">
        <v>0</v>
      </c>
      <c r="E56" s="32"/>
    </row>
    <row r="57" spans="2:5" ht="12" customHeight="1" x14ac:dyDescent="0.2">
      <c r="B57" s="6" t="s">
        <v>45</v>
      </c>
      <c r="C57" s="31"/>
      <c r="D57" s="31"/>
      <c r="E57" s="32"/>
    </row>
    <row r="58" spans="2:5" ht="12" customHeight="1" x14ac:dyDescent="0.2">
      <c r="B58" s="6" t="s">
        <v>46</v>
      </c>
      <c r="C58" s="31">
        <v>0</v>
      </c>
      <c r="D58" s="31">
        <v>0</v>
      </c>
      <c r="E58" s="32"/>
    </row>
    <row r="59" spans="2:5" ht="12" customHeight="1" x14ac:dyDescent="0.2">
      <c r="B59" s="6" t="s">
        <v>47</v>
      </c>
      <c r="C59" s="31">
        <v>2140</v>
      </c>
      <c r="D59" s="31">
        <v>2140</v>
      </c>
      <c r="E59" s="32">
        <v>100</v>
      </c>
    </row>
    <row r="60" spans="2:5" ht="12" customHeight="1" x14ac:dyDescent="0.2">
      <c r="B60" s="6" t="s">
        <v>48</v>
      </c>
      <c r="C60" s="31">
        <v>2140</v>
      </c>
      <c r="D60" s="31">
        <v>2140</v>
      </c>
      <c r="E60" s="32">
        <v>100</v>
      </c>
    </row>
    <row r="61" spans="2:5" s="4" customFormat="1" ht="12" customHeight="1" x14ac:dyDescent="0.2">
      <c r="B61" s="6" t="s">
        <v>49</v>
      </c>
      <c r="C61" s="31"/>
      <c r="D61" s="31"/>
      <c r="E61" s="32"/>
    </row>
    <row r="62" spans="2:5" s="4" customFormat="1" ht="12" customHeight="1" x14ac:dyDescent="0.2">
      <c r="B62" s="6" t="s">
        <v>50</v>
      </c>
      <c r="C62" s="31">
        <v>12803</v>
      </c>
      <c r="D62" s="31">
        <v>2786</v>
      </c>
      <c r="E62" s="32">
        <v>21.760524876981957</v>
      </c>
    </row>
    <row r="63" spans="2:5" ht="12" customHeight="1" x14ac:dyDescent="0.2">
      <c r="B63" s="6" t="s">
        <v>51</v>
      </c>
      <c r="C63" s="31">
        <v>12791</v>
      </c>
      <c r="D63" s="31">
        <v>2780</v>
      </c>
      <c r="E63" s="32">
        <v>21.734031741067938</v>
      </c>
    </row>
    <row r="64" spans="2:5" ht="12" customHeight="1" x14ac:dyDescent="0.2">
      <c r="B64" s="6" t="s">
        <v>89</v>
      </c>
      <c r="C64" s="31">
        <v>12</v>
      </c>
      <c r="D64" s="31">
        <v>6</v>
      </c>
      <c r="E64" s="32">
        <v>50</v>
      </c>
    </row>
    <row r="65" spans="2:5" ht="12" customHeight="1" x14ac:dyDescent="0.2">
      <c r="B65" s="6" t="s">
        <v>52</v>
      </c>
      <c r="C65" s="31">
        <v>2</v>
      </c>
      <c r="D65" s="31">
        <v>2</v>
      </c>
      <c r="E65" s="32"/>
    </row>
    <row r="66" spans="2:5" ht="12" customHeight="1" x14ac:dyDescent="0.2">
      <c r="B66" s="6" t="s">
        <v>84</v>
      </c>
      <c r="C66" s="21">
        <v>5</v>
      </c>
      <c r="D66" s="21">
        <v>5</v>
      </c>
      <c r="E66" s="22">
        <v>100</v>
      </c>
    </row>
    <row r="67" spans="2:5" ht="12" customHeight="1" x14ac:dyDescent="0.2">
      <c r="B67" s="6" t="s">
        <v>53</v>
      </c>
      <c r="C67" s="31"/>
      <c r="D67" s="31"/>
      <c r="E67" s="22"/>
    </row>
    <row r="68" spans="2:5" ht="12" customHeight="1" x14ac:dyDescent="0.2">
      <c r="B68" s="6" t="s">
        <v>54</v>
      </c>
      <c r="C68" s="21">
        <v>5</v>
      </c>
      <c r="D68" s="21">
        <v>5</v>
      </c>
      <c r="E68" s="22">
        <v>100</v>
      </c>
    </row>
    <row r="69" spans="2:5" ht="12" customHeight="1" x14ac:dyDescent="0.2">
      <c r="B69" s="9" t="s">
        <v>55</v>
      </c>
      <c r="C69" s="33"/>
      <c r="D69" s="33"/>
      <c r="E69" s="34"/>
    </row>
    <row r="70" spans="2:5" ht="12" customHeight="1" x14ac:dyDescent="0.2">
      <c r="B70" s="9" t="s">
        <v>56</v>
      </c>
      <c r="C70" s="33">
        <v>5</v>
      </c>
      <c r="D70" s="33">
        <v>5</v>
      </c>
      <c r="E70" s="34">
        <v>100</v>
      </c>
    </row>
    <row r="71" spans="2:5" ht="12" customHeight="1" x14ac:dyDescent="0.2">
      <c r="B71" s="6" t="s">
        <v>88</v>
      </c>
      <c r="C71" s="21">
        <v>442083</v>
      </c>
      <c r="D71" s="21">
        <v>30882</v>
      </c>
      <c r="E71" s="22">
        <v>6.9855660588622497</v>
      </c>
    </row>
    <row r="72" spans="2:5" ht="12" customHeight="1" x14ac:dyDescent="0.2">
      <c r="B72" s="6" t="s">
        <v>57</v>
      </c>
      <c r="C72" s="31">
        <v>63104</v>
      </c>
      <c r="D72" s="31">
        <v>1075</v>
      </c>
      <c r="E72" s="32">
        <v>1.703537018255578</v>
      </c>
    </row>
    <row r="73" spans="2:5" ht="12" customHeight="1" x14ac:dyDescent="0.2">
      <c r="B73" s="6" t="s">
        <v>58</v>
      </c>
      <c r="C73" s="31"/>
      <c r="D73" s="31"/>
      <c r="E73" s="32"/>
    </row>
    <row r="74" spans="2:5" ht="12" customHeight="1" x14ac:dyDescent="0.2">
      <c r="B74" s="6" t="s">
        <v>59</v>
      </c>
      <c r="C74" s="31"/>
      <c r="D74" s="31"/>
      <c r="E74" s="32"/>
    </row>
    <row r="75" spans="2:5" ht="12" customHeight="1" x14ac:dyDescent="0.2">
      <c r="B75" s="10" t="s">
        <v>60</v>
      </c>
      <c r="C75" s="35">
        <v>62450</v>
      </c>
      <c r="D75" s="35">
        <v>604</v>
      </c>
      <c r="E75" s="36">
        <v>0.96717373899119286</v>
      </c>
    </row>
    <row r="76" spans="2:5" ht="12" customHeight="1" x14ac:dyDescent="0.2">
      <c r="B76" s="6" t="s">
        <v>61</v>
      </c>
      <c r="C76" s="31">
        <v>654</v>
      </c>
      <c r="D76" s="31">
        <v>471</v>
      </c>
      <c r="E76" s="32">
        <v>72.018348623853214</v>
      </c>
    </row>
    <row r="77" spans="2:5" ht="12" customHeight="1" x14ac:dyDescent="0.2">
      <c r="B77" s="6" t="s">
        <v>62</v>
      </c>
      <c r="C77" s="31">
        <v>475</v>
      </c>
      <c r="D77" s="31">
        <v>327</v>
      </c>
      <c r="E77" s="32">
        <v>68.84210526315789</v>
      </c>
    </row>
    <row r="78" spans="2:5" ht="12" customHeight="1" x14ac:dyDescent="0.2">
      <c r="B78" s="6" t="s">
        <v>63</v>
      </c>
      <c r="C78" s="31">
        <v>404</v>
      </c>
      <c r="D78" s="31">
        <v>318</v>
      </c>
      <c r="E78" s="32">
        <v>78.712871287128721</v>
      </c>
    </row>
    <row r="79" spans="2:5" ht="12" customHeight="1" x14ac:dyDescent="0.2">
      <c r="B79" s="6" t="s">
        <v>64</v>
      </c>
      <c r="C79" s="31">
        <v>71</v>
      </c>
      <c r="D79" s="31">
        <v>9</v>
      </c>
      <c r="E79" s="32">
        <v>12.676056338028168</v>
      </c>
    </row>
    <row r="80" spans="2:5" ht="12" customHeight="1" x14ac:dyDescent="0.2">
      <c r="B80" s="9" t="s">
        <v>65</v>
      </c>
      <c r="C80" s="33"/>
      <c r="D80" s="33"/>
      <c r="E80" s="34"/>
    </row>
    <row r="81" spans="2:5" ht="12" customHeight="1" x14ac:dyDescent="0.2">
      <c r="B81" s="9" t="s">
        <v>66</v>
      </c>
      <c r="C81" s="33"/>
      <c r="D81" s="33"/>
      <c r="E81" s="34"/>
    </row>
    <row r="82" spans="2:5" ht="12" customHeight="1" x14ac:dyDescent="0.2">
      <c r="B82" s="9" t="s">
        <v>67</v>
      </c>
      <c r="C82" s="33">
        <v>19</v>
      </c>
      <c r="D82" s="33">
        <v>0</v>
      </c>
      <c r="E82" s="34">
        <v>0</v>
      </c>
    </row>
    <row r="83" spans="2:5" ht="12" customHeight="1" x14ac:dyDescent="0.2">
      <c r="B83" s="9" t="s">
        <v>68</v>
      </c>
      <c r="C83" s="33"/>
      <c r="D83" s="33"/>
      <c r="E83" s="34"/>
    </row>
    <row r="84" spans="2:5" ht="12" customHeight="1" x14ac:dyDescent="0.2">
      <c r="B84" s="9" t="s">
        <v>69</v>
      </c>
      <c r="C84" s="33"/>
      <c r="D84" s="33"/>
      <c r="E84" s="34"/>
    </row>
    <row r="85" spans="2:5" ht="12" customHeight="1" x14ac:dyDescent="0.2">
      <c r="B85" s="9" t="s">
        <v>70</v>
      </c>
      <c r="C85" s="33"/>
      <c r="D85" s="33"/>
      <c r="E85" s="34"/>
    </row>
    <row r="86" spans="2:5" ht="12" customHeight="1" x14ac:dyDescent="0.2">
      <c r="B86" s="9" t="s">
        <v>71</v>
      </c>
      <c r="C86" s="33">
        <v>9</v>
      </c>
      <c r="D86" s="33">
        <v>3</v>
      </c>
      <c r="E86" s="34">
        <v>33.333333333333329</v>
      </c>
    </row>
    <row r="87" spans="2:5" ht="12" customHeight="1" x14ac:dyDescent="0.2">
      <c r="B87" s="9" t="s">
        <v>95</v>
      </c>
      <c r="C87" s="33"/>
      <c r="D87" s="33"/>
      <c r="E87" s="34"/>
    </row>
    <row r="88" spans="2:5" ht="12" customHeight="1" x14ac:dyDescent="0.2">
      <c r="B88" s="9" t="s">
        <v>72</v>
      </c>
      <c r="C88" s="33">
        <v>43</v>
      </c>
      <c r="D88" s="33">
        <v>6</v>
      </c>
      <c r="E88" s="34">
        <v>13.953488372093023</v>
      </c>
    </row>
    <row r="89" spans="2:5" ht="12" customHeight="1" x14ac:dyDescent="0.2">
      <c r="B89" s="6" t="s">
        <v>73</v>
      </c>
      <c r="C89" s="31">
        <v>371754</v>
      </c>
      <c r="D89" s="31">
        <v>24349</v>
      </c>
      <c r="E89" s="32">
        <v>6.5497614013568111</v>
      </c>
    </row>
    <row r="90" spans="2:5" ht="12" customHeight="1" x14ac:dyDescent="0.2">
      <c r="B90" s="6" t="s">
        <v>74</v>
      </c>
      <c r="C90" s="35">
        <v>9287</v>
      </c>
      <c r="D90" s="35">
        <v>1917</v>
      </c>
      <c r="E90" s="36">
        <v>20.641757295143751</v>
      </c>
    </row>
    <row r="91" spans="2:5" ht="12" customHeight="1" x14ac:dyDescent="0.2">
      <c r="B91" s="6" t="s">
        <v>75</v>
      </c>
      <c r="C91" s="31">
        <v>124761</v>
      </c>
      <c r="D91" s="31">
        <v>11494</v>
      </c>
      <c r="E91" s="32">
        <v>9.2128149020928021</v>
      </c>
    </row>
    <row r="92" spans="2:5" ht="12" customHeight="1" x14ac:dyDescent="0.2">
      <c r="B92" s="6" t="s">
        <v>76</v>
      </c>
      <c r="C92" s="31">
        <v>237347</v>
      </c>
      <c r="D92" s="31">
        <v>10932</v>
      </c>
      <c r="E92" s="32">
        <v>4.6059145470555771</v>
      </c>
    </row>
    <row r="93" spans="2:5" ht="12" customHeight="1" x14ac:dyDescent="0.2">
      <c r="B93" s="6" t="s">
        <v>77</v>
      </c>
      <c r="C93" s="31">
        <v>359</v>
      </c>
      <c r="D93" s="31">
        <v>6</v>
      </c>
      <c r="E93" s="32">
        <v>1.6713091922005572</v>
      </c>
    </row>
    <row r="94" spans="2:5" ht="12" customHeight="1" x14ac:dyDescent="0.2">
      <c r="B94" s="6" t="s">
        <v>78</v>
      </c>
      <c r="C94" s="31">
        <v>6750</v>
      </c>
      <c r="D94" s="31">
        <v>5131</v>
      </c>
      <c r="E94" s="32">
        <v>76.014814814814812</v>
      </c>
    </row>
    <row r="95" spans="2:5" ht="12" customHeight="1" x14ac:dyDescent="0.2">
      <c r="B95" s="6" t="s">
        <v>85</v>
      </c>
      <c r="C95" s="21">
        <v>686</v>
      </c>
      <c r="D95" s="21">
        <v>686</v>
      </c>
      <c r="E95" s="22">
        <v>100</v>
      </c>
    </row>
    <row r="96" spans="2:5" ht="12" customHeight="1" x14ac:dyDescent="0.2">
      <c r="B96" s="6" t="s">
        <v>79</v>
      </c>
      <c r="C96" s="31">
        <v>686</v>
      </c>
      <c r="D96" s="31">
        <v>686</v>
      </c>
      <c r="E96" s="22">
        <v>100</v>
      </c>
    </row>
    <row r="97" spans="2:5" ht="12" customHeight="1" x14ac:dyDescent="0.2">
      <c r="B97" s="6" t="s">
        <v>80</v>
      </c>
      <c r="C97" s="31"/>
      <c r="D97" s="31"/>
      <c r="E97" s="32"/>
    </row>
    <row r="98" spans="2:5" ht="12" customHeight="1" x14ac:dyDescent="0.2">
      <c r="B98" s="6" t="s">
        <v>81</v>
      </c>
      <c r="C98" s="31"/>
      <c r="D98" s="31"/>
      <c r="E98" s="32"/>
    </row>
    <row r="99" spans="2:5" x14ac:dyDescent="0.2">
      <c r="B99" s="6" t="s">
        <v>90</v>
      </c>
      <c r="C99" s="21"/>
      <c r="D99" s="21"/>
      <c r="E99" s="22"/>
    </row>
  </sheetData>
  <hyperlinks>
    <hyperlink ref="C4" location="OCAK!A1" display="Ocak" xr:uid="{646DEBC6-6980-4EB8-91BD-B3A7AEC091C3}"/>
    <hyperlink ref="D4" location="ŞUBAT!A1" display="Şubat" xr:uid="{5344E0D5-4667-4801-804D-59972928148A}"/>
    <hyperlink ref="E4" location="MART!A1" display="Mart" xr:uid="{F7BA3D89-DA23-494A-8050-8DC11BE816F9}"/>
    <hyperlink ref="C5" location="NİSAN!A1" display="Nisan" xr:uid="{7C3992DE-CDF1-424E-B133-3BE672416687}"/>
    <hyperlink ref="D5" location="MAYIS!A1" display="Mayıs" xr:uid="{C5831F01-7738-4226-B16A-4D69323A926F}"/>
    <hyperlink ref="E5" location="HAZİRAN!A1" display="Haziran" xr:uid="{B53BFC94-AF47-4AAF-B6B3-2148CF391349}"/>
    <hyperlink ref="C6" location="TEMMUZ!A1" display="Temmuz" xr:uid="{10751979-07FB-47A6-BFA8-AE812A22E54F}"/>
    <hyperlink ref="D6" location="AĞUSTOS!A1" display="Ağustos" xr:uid="{53142A70-2F3A-43BE-8AF6-8067179D6EC2}"/>
    <hyperlink ref="E6" location="EYLÜL!A1" display="Eylül" xr:uid="{A6CF7E06-6127-4794-B860-2657555A5DBD}"/>
    <hyperlink ref="C7" location="EKİM!A1" display="Ekim" xr:uid="{6D77A3DC-1F5E-4A31-854C-C3E172189221}"/>
    <hyperlink ref="D7" location="KASIM!A1" display="Kasım" xr:uid="{44AED53D-2B2B-4D58-87D1-C00FF19F2848}"/>
    <hyperlink ref="E7" location="ARALIK!A1" display="Aralık" xr:uid="{F8ADD84C-0E77-4E0B-A8C7-44B6E146559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6B320-93BE-4363-AC48-2D7CAD216335}">
  <sheetPr codeName="Sayfa10"/>
  <dimension ref="B1:F100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97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s="38" customFormat="1" ht="16.5" customHeight="1" x14ac:dyDescent="0.25">
      <c r="B4" s="37"/>
      <c r="C4" s="17" t="s">
        <v>92</v>
      </c>
      <c r="D4" s="17" t="s">
        <v>98</v>
      </c>
      <c r="E4" s="17" t="s">
        <v>100</v>
      </c>
    </row>
    <row r="5" spans="2:5" s="38" customFormat="1" ht="16.5" customHeight="1" x14ac:dyDescent="0.25">
      <c r="B5" s="37"/>
      <c r="C5" s="17" t="s">
        <v>102</v>
      </c>
      <c r="D5" s="17" t="s">
        <v>104</v>
      </c>
      <c r="E5" s="17" t="s">
        <v>106</v>
      </c>
    </row>
    <row r="6" spans="2:5" s="38" customFormat="1" ht="16.5" customHeight="1" x14ac:dyDescent="0.25">
      <c r="B6" s="37"/>
      <c r="C6" s="17" t="s">
        <v>108</v>
      </c>
      <c r="D6" s="17" t="s">
        <v>110</v>
      </c>
      <c r="E6" s="17" t="s">
        <v>112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118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8" t="s">
        <v>91</v>
      </c>
      <c r="C9" s="19" t="s">
        <v>0</v>
      </c>
      <c r="D9" s="19" t="s">
        <v>1</v>
      </c>
      <c r="E9" s="20" t="s">
        <v>2</v>
      </c>
    </row>
    <row r="10" spans="2:5" ht="12" customHeight="1" x14ac:dyDescent="0.2">
      <c r="B10" s="6" t="s">
        <v>3</v>
      </c>
      <c r="C10" s="21">
        <v>1463039</v>
      </c>
      <c r="D10" s="21">
        <v>371428</v>
      </c>
      <c r="E10" s="22">
        <v>25.387429863455452</v>
      </c>
    </row>
    <row r="11" spans="2:5" ht="12" customHeight="1" x14ac:dyDescent="0.2">
      <c r="B11" s="7" t="s">
        <v>4</v>
      </c>
      <c r="C11" s="23">
        <v>1022521</v>
      </c>
      <c r="D11" s="23">
        <v>342227</v>
      </c>
      <c r="E11" s="24">
        <v>33.468945870060367</v>
      </c>
    </row>
    <row r="12" spans="2:5" ht="12" customHeight="1" x14ac:dyDescent="0.2">
      <c r="B12" s="7" t="s">
        <v>5</v>
      </c>
      <c r="C12" s="23">
        <v>453059</v>
      </c>
      <c r="D12" s="23">
        <v>150245</v>
      </c>
      <c r="E12" s="24">
        <v>33.162347508823352</v>
      </c>
    </row>
    <row r="13" spans="2:5" ht="12" customHeight="1" x14ac:dyDescent="0.2">
      <c r="B13" s="7" t="s">
        <v>6</v>
      </c>
      <c r="C13" s="25">
        <v>350227</v>
      </c>
      <c r="D13" s="25">
        <v>103508</v>
      </c>
      <c r="E13" s="26">
        <v>29.554546051560841</v>
      </c>
    </row>
    <row r="14" spans="2:5" ht="12" customHeight="1" x14ac:dyDescent="0.2">
      <c r="B14" s="8" t="s">
        <v>7</v>
      </c>
      <c r="C14" s="27">
        <v>80858</v>
      </c>
      <c r="D14" s="27">
        <v>2779</v>
      </c>
      <c r="E14" s="28">
        <v>3.4368893615968732</v>
      </c>
    </row>
    <row r="15" spans="2:5" ht="12" customHeight="1" x14ac:dyDescent="0.2">
      <c r="B15" s="8" t="s">
        <v>8</v>
      </c>
      <c r="C15" s="27">
        <v>28961</v>
      </c>
      <c r="D15" s="27">
        <v>3597</v>
      </c>
      <c r="E15" s="28">
        <v>12.420151237871622</v>
      </c>
    </row>
    <row r="16" spans="2:5" ht="12" customHeight="1" x14ac:dyDescent="0.2">
      <c r="B16" s="8" t="s">
        <v>9</v>
      </c>
      <c r="C16" s="27">
        <v>214106</v>
      </c>
      <c r="D16" s="27">
        <v>88989</v>
      </c>
      <c r="E16" s="28">
        <v>41.563057550932712</v>
      </c>
    </row>
    <row r="17" spans="2:5" ht="12" customHeight="1" x14ac:dyDescent="0.2">
      <c r="B17" s="8" t="s">
        <v>10</v>
      </c>
      <c r="C17" s="27">
        <v>26302</v>
      </c>
      <c r="D17" s="27">
        <v>8143</v>
      </c>
      <c r="E17" s="28">
        <v>30.959622842369399</v>
      </c>
    </row>
    <row r="18" spans="2:5" ht="12" customHeight="1" x14ac:dyDescent="0.2">
      <c r="B18" s="7" t="s">
        <v>11</v>
      </c>
      <c r="C18" s="23">
        <v>102832</v>
      </c>
      <c r="D18" s="23">
        <v>46737</v>
      </c>
      <c r="E18" s="24">
        <v>45.449859965769413</v>
      </c>
    </row>
    <row r="19" spans="2:5" ht="12" customHeight="1" x14ac:dyDescent="0.2">
      <c r="B19" s="8" t="s">
        <v>12</v>
      </c>
      <c r="C19" s="27">
        <v>23666</v>
      </c>
      <c r="D19" s="27">
        <v>1467</v>
      </c>
      <c r="E19" s="28">
        <v>6.1987661624271109</v>
      </c>
    </row>
    <row r="20" spans="2:5" ht="12" customHeight="1" x14ac:dyDescent="0.2">
      <c r="B20" s="8" t="s">
        <v>13</v>
      </c>
      <c r="C20" s="27">
        <v>2072</v>
      </c>
      <c r="D20" s="27">
        <v>198</v>
      </c>
      <c r="E20" s="28">
        <v>9.5559845559845566</v>
      </c>
    </row>
    <row r="21" spans="2:5" ht="12" customHeight="1" x14ac:dyDescent="0.2">
      <c r="B21" s="8" t="s">
        <v>14</v>
      </c>
      <c r="C21" s="27">
        <v>77094</v>
      </c>
      <c r="D21" s="27">
        <v>45072</v>
      </c>
      <c r="E21" s="28">
        <v>58.463693672659353</v>
      </c>
    </row>
    <row r="22" spans="2:5" s="4" customFormat="1" ht="12" customHeight="1" x14ac:dyDescent="0.2">
      <c r="B22" s="7" t="s">
        <v>15</v>
      </c>
      <c r="C22" s="23">
        <v>166129</v>
      </c>
      <c r="D22" s="23">
        <v>40251</v>
      </c>
      <c r="E22" s="24">
        <v>24.228761986167378</v>
      </c>
    </row>
    <row r="23" spans="2:5" s="4" customFormat="1" ht="12" customHeight="1" x14ac:dyDescent="0.2">
      <c r="B23" s="8" t="s">
        <v>16</v>
      </c>
      <c r="C23" s="29">
        <v>1042</v>
      </c>
      <c r="D23" s="29">
        <v>132</v>
      </c>
      <c r="E23" s="30">
        <v>12.667946257197697</v>
      </c>
    </row>
    <row r="24" spans="2:5" ht="12" customHeight="1" x14ac:dyDescent="0.2">
      <c r="B24" s="8" t="s">
        <v>17</v>
      </c>
      <c r="C24" s="29">
        <v>165087</v>
      </c>
      <c r="D24" s="29">
        <v>40119</v>
      </c>
      <c r="E24" s="30">
        <v>24.301731814134367</v>
      </c>
    </row>
    <row r="25" spans="2:5" s="4" customFormat="1" ht="12" customHeight="1" x14ac:dyDescent="0.2">
      <c r="B25" s="7" t="s">
        <v>18</v>
      </c>
      <c r="C25" s="23">
        <v>284353</v>
      </c>
      <c r="D25" s="23">
        <v>87060</v>
      </c>
      <c r="E25" s="24">
        <v>30.616874096633413</v>
      </c>
    </row>
    <row r="26" spans="2:5" ht="12" customHeight="1" x14ac:dyDescent="0.2">
      <c r="B26" s="7" t="s">
        <v>19</v>
      </c>
      <c r="C26" s="23">
        <v>254655</v>
      </c>
      <c r="D26" s="23">
        <v>65416</v>
      </c>
      <c r="E26" s="24">
        <v>25.688087805069603</v>
      </c>
    </row>
    <row r="27" spans="2:5" ht="12" customHeight="1" x14ac:dyDescent="0.2">
      <c r="B27" s="8" t="s">
        <v>20</v>
      </c>
      <c r="C27" s="27">
        <v>250080</v>
      </c>
      <c r="D27" s="27">
        <v>62184</v>
      </c>
      <c r="E27" s="28">
        <v>24.865642994241842</v>
      </c>
    </row>
    <row r="28" spans="2:5" ht="12" customHeight="1" x14ac:dyDescent="0.2">
      <c r="B28" s="8" t="s">
        <v>21</v>
      </c>
      <c r="C28" s="27">
        <v>4575</v>
      </c>
      <c r="D28" s="27">
        <v>3232</v>
      </c>
      <c r="E28" s="28">
        <v>70.644808743169392</v>
      </c>
    </row>
    <row r="29" spans="2:5" ht="12" customHeight="1" x14ac:dyDescent="0.2">
      <c r="B29" s="7" t="s">
        <v>22</v>
      </c>
      <c r="C29" s="25">
        <v>27585</v>
      </c>
      <c r="D29" s="25">
        <v>20119</v>
      </c>
      <c r="E29" s="26">
        <v>72.934565887257563</v>
      </c>
    </row>
    <row r="30" spans="2:5" ht="12" customHeight="1" x14ac:dyDescent="0.2">
      <c r="B30" s="8" t="s">
        <v>23</v>
      </c>
      <c r="C30" s="27">
        <v>5925</v>
      </c>
      <c r="D30" s="27">
        <v>353</v>
      </c>
      <c r="E30" s="28">
        <v>5.9578059071729959</v>
      </c>
    </row>
    <row r="31" spans="2:5" s="4" customFormat="1" ht="12" customHeight="1" x14ac:dyDescent="0.2">
      <c r="B31" s="8" t="s">
        <v>24</v>
      </c>
      <c r="C31" s="27">
        <v>5427</v>
      </c>
      <c r="D31" s="27">
        <v>5380</v>
      </c>
      <c r="E31" s="28">
        <v>99.133959830477252</v>
      </c>
    </row>
    <row r="32" spans="2:5" ht="12" customHeight="1" x14ac:dyDescent="0.2">
      <c r="B32" s="8" t="s">
        <v>25</v>
      </c>
      <c r="C32" s="27">
        <v>13671</v>
      </c>
      <c r="D32" s="27">
        <v>13057</v>
      </c>
      <c r="E32" s="28">
        <v>95.50874113086094</v>
      </c>
    </row>
    <row r="33" spans="2:6" ht="12" customHeight="1" x14ac:dyDescent="0.2">
      <c r="B33" s="8" t="s">
        <v>26</v>
      </c>
      <c r="C33" s="27">
        <v>121</v>
      </c>
      <c r="D33" s="27">
        <v>3</v>
      </c>
      <c r="E33" s="28">
        <v>2.4793388429752068</v>
      </c>
    </row>
    <row r="34" spans="2:6" ht="12" customHeight="1" x14ac:dyDescent="0.2">
      <c r="B34" s="8" t="s">
        <v>27</v>
      </c>
      <c r="C34" s="27">
        <v>1</v>
      </c>
      <c r="D34" s="27">
        <v>0</v>
      </c>
      <c r="E34" s="28">
        <v>0</v>
      </c>
    </row>
    <row r="35" spans="2:6" ht="12" customHeight="1" x14ac:dyDescent="0.2">
      <c r="B35" s="8" t="s">
        <v>28</v>
      </c>
      <c r="C35" s="27">
        <v>2440</v>
      </c>
      <c r="D35" s="27">
        <v>1326</v>
      </c>
      <c r="E35" s="28">
        <v>54.344262295081968</v>
      </c>
    </row>
    <row r="36" spans="2:6" ht="12" customHeight="1" x14ac:dyDescent="0.2">
      <c r="B36" s="8" t="s">
        <v>93</v>
      </c>
      <c r="C36" s="27"/>
      <c r="D36" s="27"/>
      <c r="E36" s="28"/>
    </row>
    <row r="37" spans="2:6" ht="12" customHeight="1" x14ac:dyDescent="0.2">
      <c r="B37" s="7" t="s">
        <v>29</v>
      </c>
      <c r="C37" s="25">
        <v>2104</v>
      </c>
      <c r="D37" s="25">
        <v>1522</v>
      </c>
      <c r="E37" s="26">
        <v>72.338403041825089</v>
      </c>
    </row>
    <row r="38" spans="2:6" ht="12" customHeight="1" x14ac:dyDescent="0.2">
      <c r="B38" s="7" t="s">
        <v>30</v>
      </c>
      <c r="C38" s="25"/>
      <c r="D38" s="25"/>
      <c r="E38" s="26"/>
    </row>
    <row r="39" spans="2:6" s="4" customFormat="1" ht="12" customHeight="1" x14ac:dyDescent="0.2">
      <c r="B39" s="7" t="s">
        <v>31</v>
      </c>
      <c r="C39" s="25">
        <v>9</v>
      </c>
      <c r="D39" s="25">
        <v>3</v>
      </c>
      <c r="E39" s="26">
        <v>33.333333333333329</v>
      </c>
    </row>
    <row r="40" spans="2:6" ht="12" customHeight="1" x14ac:dyDescent="0.2">
      <c r="B40" s="7" t="s">
        <v>94</v>
      </c>
      <c r="C40" s="25"/>
      <c r="D40" s="25"/>
      <c r="E40" s="26"/>
    </row>
    <row r="41" spans="2:6" s="4" customFormat="1" ht="12" customHeight="1" x14ac:dyDescent="0.2">
      <c r="B41" s="7" t="s">
        <v>32</v>
      </c>
      <c r="C41" s="23">
        <v>19089</v>
      </c>
      <c r="D41" s="23">
        <v>19089</v>
      </c>
      <c r="E41" s="24">
        <v>100</v>
      </c>
    </row>
    <row r="42" spans="2:6" ht="12" customHeight="1" x14ac:dyDescent="0.2">
      <c r="B42" s="8" t="s">
        <v>33</v>
      </c>
      <c r="C42" s="29">
        <v>191</v>
      </c>
      <c r="D42" s="29">
        <v>191</v>
      </c>
      <c r="E42" s="30">
        <v>100</v>
      </c>
    </row>
    <row r="43" spans="2:6" s="4" customFormat="1" ht="12" customHeight="1" x14ac:dyDescent="0.2">
      <c r="B43" s="8" t="s">
        <v>34</v>
      </c>
      <c r="C43" s="29">
        <v>18885</v>
      </c>
      <c r="D43" s="29">
        <v>18885</v>
      </c>
      <c r="E43" s="30">
        <v>100</v>
      </c>
    </row>
    <row r="44" spans="2:6" ht="12" customHeight="1" x14ac:dyDescent="0.2">
      <c r="B44" s="8" t="s">
        <v>35</v>
      </c>
      <c r="C44" s="27">
        <v>13</v>
      </c>
      <c r="D44" s="27">
        <v>13</v>
      </c>
      <c r="E44" s="28">
        <v>100</v>
      </c>
    </row>
    <row r="45" spans="2:6" ht="12" customHeight="1" x14ac:dyDescent="0.2">
      <c r="B45" s="7" t="s">
        <v>36</v>
      </c>
      <c r="C45" s="23">
        <v>55234</v>
      </c>
      <c r="D45" s="23">
        <v>21281</v>
      </c>
      <c r="E45" s="24">
        <v>38.528804721729372</v>
      </c>
      <c r="F45" s="5"/>
    </row>
    <row r="46" spans="2:6" ht="12" customHeight="1" x14ac:dyDescent="0.2">
      <c r="B46" s="7" t="s">
        <v>37</v>
      </c>
      <c r="C46" s="25">
        <v>42926</v>
      </c>
      <c r="D46" s="25">
        <v>24299</v>
      </c>
      <c r="E46" s="26">
        <v>56.606718538880862</v>
      </c>
    </row>
    <row r="47" spans="2:6" ht="12" customHeight="1" x14ac:dyDescent="0.2">
      <c r="B47" s="7" t="s">
        <v>38</v>
      </c>
      <c r="C47" s="25">
        <v>1731</v>
      </c>
      <c r="D47" s="25">
        <v>2</v>
      </c>
      <c r="E47" s="26">
        <v>0.11554015020219525</v>
      </c>
    </row>
    <row r="48" spans="2:6" ht="12" customHeight="1" x14ac:dyDescent="0.2">
      <c r="B48" s="6" t="s">
        <v>83</v>
      </c>
      <c r="C48" s="21">
        <v>17785</v>
      </c>
      <c r="D48" s="21">
        <v>7597</v>
      </c>
      <c r="E48" s="26">
        <v>42.715771717739671</v>
      </c>
    </row>
    <row r="49" spans="2:5" ht="12" customHeight="1" x14ac:dyDescent="0.2">
      <c r="B49" s="6" t="s">
        <v>39</v>
      </c>
      <c r="C49" s="31">
        <v>4354</v>
      </c>
      <c r="D49" s="31">
        <v>4180</v>
      </c>
      <c r="E49" s="32">
        <v>96.003674781809835</v>
      </c>
    </row>
    <row r="50" spans="2:5" ht="12" customHeight="1" x14ac:dyDescent="0.2">
      <c r="B50" s="6" t="s">
        <v>40</v>
      </c>
      <c r="C50" s="31">
        <v>4147</v>
      </c>
      <c r="D50" s="31">
        <v>4070</v>
      </c>
      <c r="E50" s="32">
        <v>98.143236074270561</v>
      </c>
    </row>
    <row r="51" spans="2:5" ht="12" customHeight="1" x14ac:dyDescent="0.2">
      <c r="B51" s="9" t="s">
        <v>41</v>
      </c>
      <c r="C51" s="33">
        <v>11</v>
      </c>
      <c r="D51" s="33">
        <v>0</v>
      </c>
      <c r="E51" s="34"/>
    </row>
    <row r="52" spans="2:5" ht="12" customHeight="1" x14ac:dyDescent="0.2">
      <c r="B52" s="9" t="s">
        <v>42</v>
      </c>
      <c r="C52" s="33">
        <v>4136</v>
      </c>
      <c r="D52" s="33">
        <v>4070</v>
      </c>
      <c r="E52" s="34">
        <v>98.40425531914893</v>
      </c>
    </row>
    <row r="53" spans="2:5" ht="12" customHeight="1" x14ac:dyDescent="0.2">
      <c r="B53" s="6" t="s">
        <v>43</v>
      </c>
      <c r="C53" s="31">
        <v>207</v>
      </c>
      <c r="D53" s="31">
        <v>110</v>
      </c>
      <c r="E53" s="32">
        <v>53.140096618357489</v>
      </c>
    </row>
    <row r="54" spans="2:5" ht="12" customHeight="1" x14ac:dyDescent="0.2">
      <c r="B54" s="9" t="s">
        <v>86</v>
      </c>
      <c r="C54" s="33"/>
      <c r="D54" s="33"/>
      <c r="E54" s="34"/>
    </row>
    <row r="55" spans="2:5" ht="12" customHeight="1" x14ac:dyDescent="0.2">
      <c r="B55" s="9" t="s">
        <v>87</v>
      </c>
      <c r="C55" s="33">
        <v>207</v>
      </c>
      <c r="D55" s="33">
        <v>110</v>
      </c>
      <c r="E55" s="34">
        <v>53.140096618357489</v>
      </c>
    </row>
    <row r="56" spans="2:5" ht="12" customHeight="1" x14ac:dyDescent="0.2">
      <c r="B56" s="6" t="s">
        <v>44</v>
      </c>
      <c r="C56" s="31">
        <v>0</v>
      </c>
      <c r="D56" s="31">
        <v>0</v>
      </c>
      <c r="E56" s="32"/>
    </row>
    <row r="57" spans="2:5" ht="12" customHeight="1" x14ac:dyDescent="0.2">
      <c r="B57" s="6" t="s">
        <v>45</v>
      </c>
      <c r="C57" s="31"/>
      <c r="D57" s="31"/>
      <c r="E57" s="32"/>
    </row>
    <row r="58" spans="2:5" ht="12" customHeight="1" x14ac:dyDescent="0.2">
      <c r="B58" s="6" t="s">
        <v>46</v>
      </c>
      <c r="C58" s="31">
        <v>0</v>
      </c>
      <c r="D58" s="31">
        <v>0</v>
      </c>
      <c r="E58" s="32"/>
    </row>
    <row r="59" spans="2:5" ht="12" customHeight="1" x14ac:dyDescent="0.2">
      <c r="B59" s="6" t="s">
        <v>47</v>
      </c>
      <c r="C59" s="31">
        <v>1618</v>
      </c>
      <c r="D59" s="31">
        <v>1618</v>
      </c>
      <c r="E59" s="32">
        <v>100</v>
      </c>
    </row>
    <row r="60" spans="2:5" ht="12" customHeight="1" x14ac:dyDescent="0.2">
      <c r="B60" s="6" t="s">
        <v>48</v>
      </c>
      <c r="C60" s="31">
        <v>1618</v>
      </c>
      <c r="D60" s="31">
        <v>1618</v>
      </c>
      <c r="E60" s="32">
        <v>100</v>
      </c>
    </row>
    <row r="61" spans="2:5" s="4" customFormat="1" ht="12" customHeight="1" x14ac:dyDescent="0.2">
      <c r="B61" s="6" t="s">
        <v>49</v>
      </c>
      <c r="C61" s="31"/>
      <c r="D61" s="31"/>
      <c r="E61" s="32"/>
    </row>
    <row r="62" spans="2:5" s="4" customFormat="1" ht="12" customHeight="1" x14ac:dyDescent="0.2">
      <c r="B62" s="6" t="s">
        <v>50</v>
      </c>
      <c r="C62" s="31">
        <v>11811</v>
      </c>
      <c r="D62" s="31">
        <v>1797</v>
      </c>
      <c r="E62" s="32">
        <v>15.214630429260859</v>
      </c>
    </row>
    <row r="63" spans="2:5" ht="12" customHeight="1" x14ac:dyDescent="0.2">
      <c r="B63" s="6" t="s">
        <v>51</v>
      </c>
      <c r="C63" s="31">
        <v>11804</v>
      </c>
      <c r="D63" s="31">
        <v>1796</v>
      </c>
      <c r="E63" s="32">
        <v>15.215181294476448</v>
      </c>
    </row>
    <row r="64" spans="2:5" ht="12" customHeight="1" x14ac:dyDescent="0.2">
      <c r="B64" s="6" t="s">
        <v>89</v>
      </c>
      <c r="C64" s="31">
        <v>7</v>
      </c>
      <c r="D64" s="31">
        <v>1</v>
      </c>
      <c r="E64" s="32">
        <v>14.285714285714285</v>
      </c>
    </row>
    <row r="65" spans="2:5" ht="12" customHeight="1" x14ac:dyDescent="0.2">
      <c r="B65" s="6" t="s">
        <v>52</v>
      </c>
      <c r="C65" s="31">
        <v>2</v>
      </c>
      <c r="D65" s="31">
        <v>2</v>
      </c>
      <c r="E65" s="32"/>
    </row>
    <row r="66" spans="2:5" ht="12" customHeight="1" x14ac:dyDescent="0.2">
      <c r="B66" s="6" t="s">
        <v>84</v>
      </c>
      <c r="C66" s="21">
        <v>3</v>
      </c>
      <c r="D66" s="21">
        <v>3</v>
      </c>
      <c r="E66" s="22">
        <v>100</v>
      </c>
    </row>
    <row r="67" spans="2:5" ht="12" customHeight="1" x14ac:dyDescent="0.2">
      <c r="B67" s="6" t="s">
        <v>53</v>
      </c>
      <c r="C67" s="31"/>
      <c r="D67" s="31"/>
      <c r="E67" s="22"/>
    </row>
    <row r="68" spans="2:5" ht="12" customHeight="1" x14ac:dyDescent="0.2">
      <c r="B68" s="6" t="s">
        <v>54</v>
      </c>
      <c r="C68" s="21">
        <v>3</v>
      </c>
      <c r="D68" s="21">
        <v>3</v>
      </c>
      <c r="E68" s="22">
        <v>100</v>
      </c>
    </row>
    <row r="69" spans="2:5" ht="12" customHeight="1" x14ac:dyDescent="0.2">
      <c r="B69" s="9" t="s">
        <v>55</v>
      </c>
      <c r="C69" s="33"/>
      <c r="D69" s="33"/>
      <c r="E69" s="34"/>
    </row>
    <row r="70" spans="2:5" ht="12" customHeight="1" x14ac:dyDescent="0.2">
      <c r="B70" s="9" t="s">
        <v>56</v>
      </c>
      <c r="C70" s="33">
        <v>3</v>
      </c>
      <c r="D70" s="33">
        <v>3</v>
      </c>
      <c r="E70" s="34">
        <v>100</v>
      </c>
    </row>
    <row r="71" spans="2:5" ht="12" customHeight="1" x14ac:dyDescent="0.2">
      <c r="B71" s="6" t="s">
        <v>88</v>
      </c>
      <c r="C71" s="21">
        <v>422405</v>
      </c>
      <c r="D71" s="21">
        <v>21276</v>
      </c>
      <c r="E71" s="22">
        <v>5.0368721961151026</v>
      </c>
    </row>
    <row r="72" spans="2:5" ht="12" customHeight="1" x14ac:dyDescent="0.2">
      <c r="B72" s="6" t="s">
        <v>57</v>
      </c>
      <c r="C72" s="31">
        <v>61789</v>
      </c>
      <c r="D72" s="31">
        <v>750</v>
      </c>
      <c r="E72" s="32">
        <v>1.2138082830277235</v>
      </c>
    </row>
    <row r="73" spans="2:5" ht="12" customHeight="1" x14ac:dyDescent="0.2">
      <c r="B73" s="6" t="s">
        <v>58</v>
      </c>
      <c r="C73" s="31"/>
      <c r="D73" s="31"/>
      <c r="E73" s="32"/>
    </row>
    <row r="74" spans="2:5" ht="12" customHeight="1" x14ac:dyDescent="0.2">
      <c r="B74" s="6" t="s">
        <v>59</v>
      </c>
      <c r="C74" s="31"/>
      <c r="D74" s="31"/>
      <c r="E74" s="32"/>
    </row>
    <row r="75" spans="2:5" ht="12" customHeight="1" x14ac:dyDescent="0.2">
      <c r="B75" s="10" t="s">
        <v>60</v>
      </c>
      <c r="C75" s="35">
        <v>61304</v>
      </c>
      <c r="D75" s="35">
        <v>448</v>
      </c>
      <c r="E75" s="36">
        <v>0.73078428813780505</v>
      </c>
    </row>
    <row r="76" spans="2:5" ht="12" customHeight="1" x14ac:dyDescent="0.2">
      <c r="B76" s="6" t="s">
        <v>61</v>
      </c>
      <c r="C76" s="31">
        <v>485</v>
      </c>
      <c r="D76" s="31">
        <v>302</v>
      </c>
      <c r="E76" s="32">
        <v>62.268041237113401</v>
      </c>
    </row>
    <row r="77" spans="2:5" ht="12" customHeight="1" x14ac:dyDescent="0.2">
      <c r="B77" s="6" t="s">
        <v>62</v>
      </c>
      <c r="C77" s="31">
        <v>456</v>
      </c>
      <c r="D77" s="31">
        <v>325</v>
      </c>
      <c r="E77" s="32">
        <v>71.271929824561411</v>
      </c>
    </row>
    <row r="78" spans="2:5" ht="12" customHeight="1" x14ac:dyDescent="0.2">
      <c r="B78" s="6" t="s">
        <v>63</v>
      </c>
      <c r="C78" s="31">
        <v>395</v>
      </c>
      <c r="D78" s="31">
        <v>317</v>
      </c>
      <c r="E78" s="32">
        <v>80.25316455696202</v>
      </c>
    </row>
    <row r="79" spans="2:5" ht="12" customHeight="1" x14ac:dyDescent="0.2">
      <c r="B79" s="6" t="s">
        <v>64</v>
      </c>
      <c r="C79" s="31">
        <v>61</v>
      </c>
      <c r="D79" s="31">
        <v>8</v>
      </c>
      <c r="E79" s="32">
        <v>13.114754098360656</v>
      </c>
    </row>
    <row r="80" spans="2:5" ht="12" customHeight="1" x14ac:dyDescent="0.2">
      <c r="B80" s="9" t="s">
        <v>65</v>
      </c>
      <c r="C80" s="33"/>
      <c r="D80" s="33"/>
      <c r="E80" s="34"/>
    </row>
    <row r="81" spans="2:5" ht="12" customHeight="1" x14ac:dyDescent="0.2">
      <c r="B81" s="9" t="s">
        <v>66</v>
      </c>
      <c r="C81" s="33"/>
      <c r="D81" s="33"/>
      <c r="E81" s="34"/>
    </row>
    <row r="82" spans="2:5" ht="12" customHeight="1" x14ac:dyDescent="0.2">
      <c r="B82" s="9" t="s">
        <v>67</v>
      </c>
      <c r="C82" s="33">
        <v>10</v>
      </c>
      <c r="D82" s="33">
        <v>0</v>
      </c>
      <c r="E82" s="34">
        <v>0</v>
      </c>
    </row>
    <row r="83" spans="2:5" ht="12" customHeight="1" x14ac:dyDescent="0.2">
      <c r="B83" s="9" t="s">
        <v>68</v>
      </c>
      <c r="C83" s="33"/>
      <c r="D83" s="33"/>
      <c r="E83" s="34"/>
    </row>
    <row r="84" spans="2:5" ht="12" customHeight="1" x14ac:dyDescent="0.2">
      <c r="B84" s="9" t="s">
        <v>69</v>
      </c>
      <c r="C84" s="33"/>
      <c r="D84" s="33"/>
      <c r="E84" s="34"/>
    </row>
    <row r="85" spans="2:5" ht="12" customHeight="1" x14ac:dyDescent="0.2">
      <c r="B85" s="9" t="s">
        <v>70</v>
      </c>
      <c r="C85" s="33"/>
      <c r="D85" s="33"/>
      <c r="E85" s="34"/>
    </row>
    <row r="86" spans="2:5" ht="12" customHeight="1" x14ac:dyDescent="0.2">
      <c r="B86" s="9" t="s">
        <v>71</v>
      </c>
      <c r="C86" s="33">
        <v>9</v>
      </c>
      <c r="D86" s="33">
        <v>3</v>
      </c>
      <c r="E86" s="34">
        <v>33.333333333333329</v>
      </c>
    </row>
    <row r="87" spans="2:5" ht="12" customHeight="1" x14ac:dyDescent="0.2">
      <c r="B87" s="9" t="s">
        <v>95</v>
      </c>
      <c r="C87" s="33"/>
      <c r="D87" s="33"/>
      <c r="E87" s="34"/>
    </row>
    <row r="88" spans="2:5" ht="12" customHeight="1" x14ac:dyDescent="0.2">
      <c r="B88" s="9" t="s">
        <v>72</v>
      </c>
      <c r="C88" s="33">
        <v>42</v>
      </c>
      <c r="D88" s="33">
        <v>5</v>
      </c>
      <c r="E88" s="34">
        <v>11.904761904761903</v>
      </c>
    </row>
    <row r="89" spans="2:5" ht="12" customHeight="1" x14ac:dyDescent="0.2">
      <c r="B89" s="6" t="s">
        <v>73</v>
      </c>
      <c r="C89" s="31">
        <v>353840</v>
      </c>
      <c r="D89" s="31">
        <v>15535</v>
      </c>
      <c r="E89" s="32">
        <v>4.3904024417815961</v>
      </c>
    </row>
    <row r="90" spans="2:5" ht="12" customHeight="1" x14ac:dyDescent="0.2">
      <c r="B90" s="6" t="s">
        <v>74</v>
      </c>
      <c r="C90" s="35">
        <v>8449</v>
      </c>
      <c r="D90" s="35">
        <v>1234</v>
      </c>
      <c r="E90" s="36">
        <v>14.605278731210793</v>
      </c>
    </row>
    <row r="91" spans="2:5" ht="12" customHeight="1" x14ac:dyDescent="0.2">
      <c r="B91" s="6" t="s">
        <v>75</v>
      </c>
      <c r="C91" s="31">
        <v>119892</v>
      </c>
      <c r="D91" s="31">
        <v>7819</v>
      </c>
      <c r="E91" s="32">
        <v>6.5217028659126539</v>
      </c>
    </row>
    <row r="92" spans="2:5" ht="12" customHeight="1" x14ac:dyDescent="0.2">
      <c r="B92" s="6" t="s">
        <v>76</v>
      </c>
      <c r="C92" s="31">
        <v>225140</v>
      </c>
      <c r="D92" s="31">
        <v>6477</v>
      </c>
      <c r="E92" s="32">
        <v>2.8768766101092651</v>
      </c>
    </row>
    <row r="93" spans="2:5" ht="12" customHeight="1" x14ac:dyDescent="0.2">
      <c r="B93" s="6" t="s">
        <v>77</v>
      </c>
      <c r="C93" s="31">
        <v>359</v>
      </c>
      <c r="D93" s="31">
        <v>5</v>
      </c>
      <c r="E93" s="32">
        <v>1.392757660167131</v>
      </c>
    </row>
    <row r="94" spans="2:5" ht="12" customHeight="1" x14ac:dyDescent="0.2">
      <c r="B94" s="6" t="s">
        <v>78</v>
      </c>
      <c r="C94" s="31">
        <v>6320</v>
      </c>
      <c r="D94" s="31">
        <v>4666</v>
      </c>
      <c r="E94" s="32">
        <v>73.829113924050631</v>
      </c>
    </row>
    <row r="95" spans="2:5" ht="12" customHeight="1" x14ac:dyDescent="0.2">
      <c r="B95" s="6" t="s">
        <v>85</v>
      </c>
      <c r="C95" s="21">
        <v>325</v>
      </c>
      <c r="D95" s="21">
        <v>325</v>
      </c>
      <c r="E95" s="22">
        <v>100</v>
      </c>
    </row>
    <row r="96" spans="2:5" ht="12" customHeight="1" x14ac:dyDescent="0.2">
      <c r="B96" s="6" t="s">
        <v>79</v>
      </c>
      <c r="C96" s="31">
        <v>325</v>
      </c>
      <c r="D96" s="31">
        <v>325</v>
      </c>
      <c r="E96" s="22">
        <v>100</v>
      </c>
    </row>
    <row r="97" spans="2:5" ht="12" customHeight="1" x14ac:dyDescent="0.2">
      <c r="B97" s="6" t="s">
        <v>80</v>
      </c>
      <c r="C97" s="31"/>
      <c r="D97" s="31"/>
      <c r="E97" s="32"/>
    </row>
    <row r="98" spans="2:5" ht="12" customHeight="1" x14ac:dyDescent="0.2">
      <c r="B98" s="6" t="s">
        <v>81</v>
      </c>
      <c r="C98" s="31">
        <v>0</v>
      </c>
      <c r="D98" s="31">
        <v>0</v>
      </c>
      <c r="E98" s="32"/>
    </row>
    <row r="99" spans="2:5" x14ac:dyDescent="0.2">
      <c r="B99" s="9" t="s">
        <v>82</v>
      </c>
      <c r="C99" s="33"/>
      <c r="D99" s="33"/>
      <c r="E99" s="34"/>
    </row>
    <row r="100" spans="2:5" x14ac:dyDescent="0.2">
      <c r="B100" s="6" t="s">
        <v>90</v>
      </c>
      <c r="C100" s="21"/>
      <c r="D100" s="21"/>
      <c r="E100" s="22"/>
    </row>
  </sheetData>
  <hyperlinks>
    <hyperlink ref="C4" location="OCAK!A1" display="Ocak" xr:uid="{55849B11-EEAE-4BDF-A6A1-E0DCE5BCF7EC}"/>
    <hyperlink ref="D4" location="ŞUBAT!A1" display="Şubat" xr:uid="{DF8EF2B6-4361-4916-9333-EE5857FCA425}"/>
    <hyperlink ref="E4" location="MART!A1" display="Mart" xr:uid="{ADD47599-C148-40C0-9B23-5F34198A74B8}"/>
    <hyperlink ref="C5" location="NİSAN!A1" display="Nisan" xr:uid="{75E368C3-07A8-4E6A-B02C-F104A4EA6407}"/>
    <hyperlink ref="D5" location="MAYIS!A1" display="Mayıs" xr:uid="{EF36B766-2698-449E-BF4C-EBA1091B7BAF}"/>
    <hyperlink ref="E5" location="HAZİRAN!A1" display="Haziran" xr:uid="{57B05CA4-6D74-4672-9CFD-010A28E6F178}"/>
    <hyperlink ref="C6" location="TEMMUZ!A1" display="Temmuz" xr:uid="{47D41026-4E2A-4D39-8E28-7914C6CEEE15}"/>
    <hyperlink ref="D6" location="AĞUSTOS!A1" display="Ağustos" xr:uid="{CB781247-ED48-4B84-AA3F-0C482028AA08}"/>
    <hyperlink ref="E6" location="EYLÜL!A1" display="Eylül" xr:uid="{066BC4A5-92D5-4DEF-9669-48D515BFD53E}"/>
    <hyperlink ref="C7" location="EKİM!A1" display="Ekim" xr:uid="{A61C52A5-EA75-4948-A667-6E66BDC31C3C}"/>
    <hyperlink ref="D7" location="KASIM!A1" display="Kasım" xr:uid="{6F72C72B-7706-41EF-91C3-42151609BF6F}"/>
    <hyperlink ref="E7" location="ARALIK!A1" display="Aralık" xr:uid="{EE8C0EFE-632A-4B01-AD51-28A450DC30A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9D0FB-5A5D-43C7-B5BC-657E7DD5B2EA}">
  <sheetPr codeName="Sayfa11"/>
  <dimension ref="B1:F100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s="38" customFormat="1" ht="16.5" customHeight="1" x14ac:dyDescent="0.25">
      <c r="B4" s="37"/>
      <c r="C4" s="17" t="s">
        <v>92</v>
      </c>
      <c r="D4" s="17" t="s">
        <v>98</v>
      </c>
      <c r="E4" s="17" t="s">
        <v>100</v>
      </c>
    </row>
    <row r="5" spans="2:5" s="38" customFormat="1" ht="16.5" customHeight="1" x14ac:dyDescent="0.25">
      <c r="B5" s="37"/>
      <c r="C5" s="17" t="s">
        <v>102</v>
      </c>
      <c r="D5" s="17" t="s">
        <v>104</v>
      </c>
      <c r="E5" s="17" t="s">
        <v>106</v>
      </c>
    </row>
    <row r="6" spans="2:5" s="38" customFormat="1" ht="16.5" customHeight="1" x14ac:dyDescent="0.25">
      <c r="B6" s="37"/>
      <c r="C6" s="17" t="s">
        <v>108</v>
      </c>
      <c r="D6" s="17" t="s">
        <v>110</v>
      </c>
      <c r="E6" s="17" t="s">
        <v>112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118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8" t="s">
        <v>91</v>
      </c>
      <c r="C9" s="19" t="s">
        <v>0</v>
      </c>
      <c r="D9" s="19" t="s">
        <v>1</v>
      </c>
      <c r="E9" s="20" t="s">
        <v>2</v>
      </c>
    </row>
    <row r="10" spans="2:5" ht="12" customHeight="1" x14ac:dyDescent="0.2">
      <c r="B10" s="6" t="s">
        <v>3</v>
      </c>
      <c r="C10" s="21">
        <v>1262629</v>
      </c>
      <c r="D10" s="21">
        <v>204271</v>
      </c>
      <c r="E10" s="22">
        <v>16.178228125601425</v>
      </c>
    </row>
    <row r="11" spans="2:5" ht="12" customHeight="1" x14ac:dyDescent="0.2">
      <c r="B11" s="7" t="s">
        <v>4</v>
      </c>
      <c r="C11" s="23">
        <v>837517</v>
      </c>
      <c r="D11" s="23">
        <v>186939</v>
      </c>
      <c r="E11" s="24">
        <v>22.320621551562535</v>
      </c>
    </row>
    <row r="12" spans="2:5" ht="12" customHeight="1" x14ac:dyDescent="0.2">
      <c r="B12" s="7" t="s">
        <v>5</v>
      </c>
      <c r="C12" s="23">
        <v>333951</v>
      </c>
      <c r="D12" s="23">
        <v>58263</v>
      </c>
      <c r="E12" s="24">
        <v>17.446571503004932</v>
      </c>
    </row>
    <row r="13" spans="2:5" ht="12" customHeight="1" x14ac:dyDescent="0.2">
      <c r="B13" s="7" t="s">
        <v>6</v>
      </c>
      <c r="C13" s="25">
        <v>290637</v>
      </c>
      <c r="D13" s="25">
        <v>56475</v>
      </c>
      <c r="E13" s="26">
        <v>19.431455733440682</v>
      </c>
    </row>
    <row r="14" spans="2:5" ht="12" customHeight="1" x14ac:dyDescent="0.2">
      <c r="B14" s="8" t="s">
        <v>7</v>
      </c>
      <c r="C14" s="27">
        <v>80915</v>
      </c>
      <c r="D14" s="27">
        <v>1901</v>
      </c>
      <c r="E14" s="28">
        <v>2.3493789779398133</v>
      </c>
    </row>
    <row r="15" spans="2:5" ht="12" customHeight="1" x14ac:dyDescent="0.2">
      <c r="B15" s="8" t="s">
        <v>8</v>
      </c>
      <c r="C15" s="27">
        <v>16006</v>
      </c>
      <c r="D15" s="27">
        <v>518</v>
      </c>
      <c r="E15" s="28">
        <v>3.2362863926027741</v>
      </c>
    </row>
    <row r="16" spans="2:5" ht="12" customHeight="1" x14ac:dyDescent="0.2">
      <c r="B16" s="8" t="s">
        <v>9</v>
      </c>
      <c r="C16" s="27">
        <v>180153</v>
      </c>
      <c r="D16" s="27">
        <v>53532</v>
      </c>
      <c r="E16" s="28">
        <v>29.714742468901434</v>
      </c>
    </row>
    <row r="17" spans="2:5" ht="12" customHeight="1" x14ac:dyDescent="0.2">
      <c r="B17" s="8" t="s">
        <v>10</v>
      </c>
      <c r="C17" s="27">
        <v>13563</v>
      </c>
      <c r="D17" s="27">
        <v>524</v>
      </c>
      <c r="E17" s="28">
        <v>3.8634520386345206</v>
      </c>
    </row>
    <row r="18" spans="2:5" ht="12" customHeight="1" x14ac:dyDescent="0.2">
      <c r="B18" s="7" t="s">
        <v>11</v>
      </c>
      <c r="C18" s="23">
        <v>43314</v>
      </c>
      <c r="D18" s="23">
        <v>1788</v>
      </c>
      <c r="E18" s="24">
        <v>4.1279955672530821</v>
      </c>
    </row>
    <row r="19" spans="2:5" ht="12" customHeight="1" x14ac:dyDescent="0.2">
      <c r="B19" s="8" t="s">
        <v>12</v>
      </c>
      <c r="C19" s="27">
        <v>23470</v>
      </c>
      <c r="D19" s="27">
        <v>1019</v>
      </c>
      <c r="E19" s="28">
        <v>4.3417128248828289</v>
      </c>
    </row>
    <row r="20" spans="2:5" ht="12" customHeight="1" x14ac:dyDescent="0.2">
      <c r="B20" s="8" t="s">
        <v>13</v>
      </c>
      <c r="C20" s="27">
        <v>2058</v>
      </c>
      <c r="D20" s="27">
        <v>170</v>
      </c>
      <c r="E20" s="28">
        <v>8.2604470359572399</v>
      </c>
    </row>
    <row r="21" spans="2:5" ht="12" customHeight="1" x14ac:dyDescent="0.2">
      <c r="B21" s="8" t="s">
        <v>14</v>
      </c>
      <c r="C21" s="27">
        <v>17786</v>
      </c>
      <c r="D21" s="27">
        <v>599</v>
      </c>
      <c r="E21" s="28">
        <v>3.3678173844596877</v>
      </c>
    </row>
    <row r="22" spans="2:5" s="4" customFormat="1" ht="12" customHeight="1" x14ac:dyDescent="0.2">
      <c r="B22" s="7" t="s">
        <v>15</v>
      </c>
      <c r="C22" s="23">
        <v>165622</v>
      </c>
      <c r="D22" s="23">
        <v>34992</v>
      </c>
      <c r="E22" s="24">
        <v>21.127627972129307</v>
      </c>
    </row>
    <row r="23" spans="2:5" s="4" customFormat="1" ht="12" customHeight="1" x14ac:dyDescent="0.2">
      <c r="B23" s="8" t="s">
        <v>16</v>
      </c>
      <c r="C23" s="29">
        <v>981</v>
      </c>
      <c r="D23" s="29">
        <v>84</v>
      </c>
      <c r="E23" s="30">
        <v>8.5626911314984699</v>
      </c>
    </row>
    <row r="24" spans="2:5" ht="12" customHeight="1" x14ac:dyDescent="0.2">
      <c r="B24" s="8" t="s">
        <v>17</v>
      </c>
      <c r="C24" s="29">
        <v>164641</v>
      </c>
      <c r="D24" s="29">
        <v>34908</v>
      </c>
      <c r="E24" s="30">
        <v>21.202495125758468</v>
      </c>
    </row>
    <row r="25" spans="2:5" s="4" customFormat="1" ht="12" customHeight="1" x14ac:dyDescent="0.2">
      <c r="B25" s="7" t="s">
        <v>18</v>
      </c>
      <c r="C25" s="23">
        <v>253694</v>
      </c>
      <c r="D25" s="23">
        <v>61661</v>
      </c>
      <c r="E25" s="24">
        <v>24.305265398472176</v>
      </c>
    </row>
    <row r="26" spans="2:5" ht="12" customHeight="1" x14ac:dyDescent="0.2">
      <c r="B26" s="7" t="s">
        <v>19</v>
      </c>
      <c r="C26" s="23">
        <v>226981</v>
      </c>
      <c r="D26" s="23">
        <v>43948</v>
      </c>
      <c r="E26" s="24">
        <v>19.361973028579484</v>
      </c>
    </row>
    <row r="27" spans="2:5" ht="12" customHeight="1" x14ac:dyDescent="0.2">
      <c r="B27" s="8" t="s">
        <v>20</v>
      </c>
      <c r="C27" s="27">
        <v>223861</v>
      </c>
      <c r="D27" s="27">
        <v>42173</v>
      </c>
      <c r="E27" s="28">
        <v>18.838922367004525</v>
      </c>
    </row>
    <row r="28" spans="2:5" ht="12" customHeight="1" x14ac:dyDescent="0.2">
      <c r="B28" s="8" t="s">
        <v>21</v>
      </c>
      <c r="C28" s="27">
        <v>3120</v>
      </c>
      <c r="D28" s="27">
        <v>1775</v>
      </c>
      <c r="E28" s="28">
        <v>56.891025641025635</v>
      </c>
    </row>
    <row r="29" spans="2:5" ht="12" customHeight="1" x14ac:dyDescent="0.2">
      <c r="B29" s="7" t="s">
        <v>22</v>
      </c>
      <c r="C29" s="25">
        <v>25078</v>
      </c>
      <c r="D29" s="25">
        <v>16669</v>
      </c>
      <c r="E29" s="26">
        <v>66.468617912114198</v>
      </c>
    </row>
    <row r="30" spans="2:5" ht="12" customHeight="1" x14ac:dyDescent="0.2">
      <c r="B30" s="8" t="s">
        <v>23</v>
      </c>
      <c r="C30" s="27">
        <v>6780</v>
      </c>
      <c r="D30" s="27">
        <v>216</v>
      </c>
      <c r="E30" s="28">
        <v>3.1858407079646018</v>
      </c>
    </row>
    <row r="31" spans="2:5" s="4" customFormat="1" ht="12" customHeight="1" x14ac:dyDescent="0.2">
      <c r="B31" s="8" t="s">
        <v>24</v>
      </c>
      <c r="C31" s="27">
        <v>3288</v>
      </c>
      <c r="D31" s="27">
        <v>3241</v>
      </c>
      <c r="E31" s="28">
        <v>98.570559610705601</v>
      </c>
    </row>
    <row r="32" spans="2:5" ht="12" customHeight="1" x14ac:dyDescent="0.2">
      <c r="B32" s="8" t="s">
        <v>25</v>
      </c>
      <c r="C32" s="27">
        <v>13256</v>
      </c>
      <c r="D32" s="27">
        <v>12668</v>
      </c>
      <c r="E32" s="28">
        <v>95.564272782136399</v>
      </c>
    </row>
    <row r="33" spans="2:6" ht="12" customHeight="1" x14ac:dyDescent="0.2">
      <c r="B33" s="8" t="s">
        <v>26</v>
      </c>
      <c r="C33" s="27">
        <v>120</v>
      </c>
      <c r="D33" s="27">
        <v>0</v>
      </c>
      <c r="E33" s="28">
        <v>0</v>
      </c>
    </row>
    <row r="34" spans="2:6" ht="12" customHeight="1" x14ac:dyDescent="0.2">
      <c r="B34" s="8" t="s">
        <v>27</v>
      </c>
      <c r="C34" s="27">
        <v>1</v>
      </c>
      <c r="D34" s="27">
        <v>0</v>
      </c>
      <c r="E34" s="28">
        <v>0</v>
      </c>
    </row>
    <row r="35" spans="2:6" ht="12" customHeight="1" x14ac:dyDescent="0.2">
      <c r="B35" s="8" t="s">
        <v>28</v>
      </c>
      <c r="C35" s="27">
        <v>1633</v>
      </c>
      <c r="D35" s="27">
        <v>544</v>
      </c>
      <c r="E35" s="28">
        <v>33.312921004286586</v>
      </c>
    </row>
    <row r="36" spans="2:6" ht="12" customHeight="1" x14ac:dyDescent="0.2">
      <c r="B36" s="8" t="s">
        <v>93</v>
      </c>
      <c r="C36" s="27"/>
      <c r="D36" s="27"/>
      <c r="E36" s="28"/>
    </row>
    <row r="37" spans="2:6" ht="12" customHeight="1" x14ac:dyDescent="0.2">
      <c r="B37" s="7" t="s">
        <v>29</v>
      </c>
      <c r="C37" s="25">
        <v>1626</v>
      </c>
      <c r="D37" s="25">
        <v>1042</v>
      </c>
      <c r="E37" s="26">
        <v>64.083640836408364</v>
      </c>
    </row>
    <row r="38" spans="2:6" ht="12" customHeight="1" x14ac:dyDescent="0.2">
      <c r="B38" s="7" t="s">
        <v>30</v>
      </c>
      <c r="C38" s="25"/>
      <c r="D38" s="25"/>
      <c r="E38" s="26"/>
    </row>
    <row r="39" spans="2:6" s="4" customFormat="1" ht="12" customHeight="1" x14ac:dyDescent="0.2">
      <c r="B39" s="7" t="s">
        <v>31</v>
      </c>
      <c r="C39" s="25">
        <v>9</v>
      </c>
      <c r="D39" s="25">
        <v>2</v>
      </c>
      <c r="E39" s="26">
        <v>22.222222222222221</v>
      </c>
    </row>
    <row r="40" spans="2:6" ht="12" customHeight="1" x14ac:dyDescent="0.2">
      <c r="B40" s="7" t="s">
        <v>94</v>
      </c>
      <c r="C40" s="25"/>
      <c r="D40" s="25"/>
      <c r="E40" s="26"/>
    </row>
    <row r="41" spans="2:6" s="4" customFormat="1" ht="12" customHeight="1" x14ac:dyDescent="0.2">
      <c r="B41" s="7" t="s">
        <v>32</v>
      </c>
      <c r="C41" s="23">
        <v>9393</v>
      </c>
      <c r="D41" s="23">
        <v>9393</v>
      </c>
      <c r="E41" s="24">
        <v>100</v>
      </c>
    </row>
    <row r="42" spans="2:6" ht="12" customHeight="1" x14ac:dyDescent="0.2">
      <c r="B42" s="8" t="s">
        <v>33</v>
      </c>
      <c r="C42" s="29">
        <v>40</v>
      </c>
      <c r="D42" s="29">
        <v>40</v>
      </c>
      <c r="E42" s="30">
        <v>100</v>
      </c>
    </row>
    <row r="43" spans="2:6" s="4" customFormat="1" ht="12" customHeight="1" x14ac:dyDescent="0.2">
      <c r="B43" s="8" t="s">
        <v>34</v>
      </c>
      <c r="C43" s="29">
        <v>9351</v>
      </c>
      <c r="D43" s="29">
        <v>9351</v>
      </c>
      <c r="E43" s="30">
        <v>100</v>
      </c>
    </row>
    <row r="44" spans="2:6" ht="12" customHeight="1" x14ac:dyDescent="0.2">
      <c r="B44" s="8" t="s">
        <v>35</v>
      </c>
      <c r="C44" s="27">
        <v>2</v>
      </c>
      <c r="D44" s="27">
        <v>2</v>
      </c>
      <c r="E44" s="28">
        <v>100</v>
      </c>
    </row>
    <row r="45" spans="2:6" ht="12" customHeight="1" x14ac:dyDescent="0.2">
      <c r="B45" s="7" t="s">
        <v>36</v>
      </c>
      <c r="C45" s="23">
        <v>40917</v>
      </c>
      <c r="D45" s="23">
        <v>9090</v>
      </c>
      <c r="E45" s="24">
        <v>22.215704963707019</v>
      </c>
      <c r="F45" s="5"/>
    </row>
    <row r="46" spans="2:6" ht="12" customHeight="1" x14ac:dyDescent="0.2">
      <c r="B46" s="7" t="s">
        <v>37</v>
      </c>
      <c r="C46" s="25">
        <v>32208</v>
      </c>
      <c r="D46" s="25">
        <v>13537</v>
      </c>
      <c r="E46" s="26">
        <v>42.029930452061599</v>
      </c>
    </row>
    <row r="47" spans="2:6" ht="12" customHeight="1" x14ac:dyDescent="0.2">
      <c r="B47" s="7" t="s">
        <v>38</v>
      </c>
      <c r="C47" s="25">
        <v>1732</v>
      </c>
      <c r="D47" s="25">
        <v>3</v>
      </c>
      <c r="E47" s="26">
        <v>0.17321016166281755</v>
      </c>
    </row>
    <row r="48" spans="2:6" ht="12" customHeight="1" x14ac:dyDescent="0.2">
      <c r="B48" s="6" t="s">
        <v>83</v>
      </c>
      <c r="C48" s="21">
        <v>13509</v>
      </c>
      <c r="D48" s="21">
        <v>3492</v>
      </c>
      <c r="E48" s="26">
        <v>25.849433710859426</v>
      </c>
    </row>
    <row r="49" spans="2:5" ht="12" customHeight="1" x14ac:dyDescent="0.2">
      <c r="B49" s="6" t="s">
        <v>39</v>
      </c>
      <c r="C49" s="31">
        <v>2257</v>
      </c>
      <c r="D49" s="31">
        <v>2074</v>
      </c>
      <c r="E49" s="32">
        <v>91.891891891891902</v>
      </c>
    </row>
    <row r="50" spans="2:5" ht="12" customHeight="1" x14ac:dyDescent="0.2">
      <c r="B50" s="6" t="s">
        <v>40</v>
      </c>
      <c r="C50" s="31">
        <v>2131</v>
      </c>
      <c r="D50" s="31">
        <v>2038</v>
      </c>
      <c r="E50" s="32">
        <v>95.635851712810876</v>
      </c>
    </row>
    <row r="51" spans="2:5" ht="12" customHeight="1" x14ac:dyDescent="0.2">
      <c r="B51" s="9" t="s">
        <v>41</v>
      </c>
      <c r="C51" s="33">
        <v>11</v>
      </c>
      <c r="D51" s="33">
        <v>0</v>
      </c>
      <c r="E51" s="34"/>
    </row>
    <row r="52" spans="2:5" ht="12" customHeight="1" x14ac:dyDescent="0.2">
      <c r="B52" s="9" t="s">
        <v>42</v>
      </c>
      <c r="C52" s="33">
        <v>2120</v>
      </c>
      <c r="D52" s="33">
        <v>2038</v>
      </c>
      <c r="E52" s="34">
        <v>96.132075471698101</v>
      </c>
    </row>
    <row r="53" spans="2:5" ht="12" customHeight="1" x14ac:dyDescent="0.2">
      <c r="B53" s="6" t="s">
        <v>43</v>
      </c>
      <c r="C53" s="31">
        <v>126</v>
      </c>
      <c r="D53" s="31">
        <v>36</v>
      </c>
      <c r="E53" s="32">
        <v>28.571428571428569</v>
      </c>
    </row>
    <row r="54" spans="2:5" ht="12" customHeight="1" x14ac:dyDescent="0.2">
      <c r="B54" s="9" t="s">
        <v>86</v>
      </c>
      <c r="C54" s="33"/>
      <c r="D54" s="33"/>
      <c r="E54" s="34"/>
    </row>
    <row r="55" spans="2:5" ht="12" customHeight="1" x14ac:dyDescent="0.2">
      <c r="B55" s="9" t="s">
        <v>87</v>
      </c>
      <c r="C55" s="33">
        <v>126</v>
      </c>
      <c r="D55" s="33">
        <v>36</v>
      </c>
      <c r="E55" s="34">
        <v>28.571428571428569</v>
      </c>
    </row>
    <row r="56" spans="2:5" ht="12" customHeight="1" x14ac:dyDescent="0.2">
      <c r="B56" s="6" t="s">
        <v>44</v>
      </c>
      <c r="C56" s="31">
        <v>0</v>
      </c>
      <c r="D56" s="31">
        <v>0</v>
      </c>
      <c r="E56" s="32"/>
    </row>
    <row r="57" spans="2:5" ht="12" customHeight="1" x14ac:dyDescent="0.2">
      <c r="B57" s="6" t="s">
        <v>45</v>
      </c>
      <c r="C57" s="31"/>
      <c r="D57" s="31"/>
      <c r="E57" s="32"/>
    </row>
    <row r="58" spans="2:5" ht="12" customHeight="1" x14ac:dyDescent="0.2">
      <c r="B58" s="6" t="s">
        <v>46</v>
      </c>
      <c r="C58" s="31">
        <v>0</v>
      </c>
      <c r="D58" s="31">
        <v>0</v>
      </c>
      <c r="E58" s="32"/>
    </row>
    <row r="59" spans="2:5" ht="12" customHeight="1" x14ac:dyDescent="0.2">
      <c r="B59" s="6" t="s">
        <v>47</v>
      </c>
      <c r="C59" s="31">
        <v>558</v>
      </c>
      <c r="D59" s="31">
        <v>558</v>
      </c>
      <c r="E59" s="32">
        <v>100</v>
      </c>
    </row>
    <row r="60" spans="2:5" ht="12" customHeight="1" x14ac:dyDescent="0.2">
      <c r="B60" s="6" t="s">
        <v>48</v>
      </c>
      <c r="C60" s="31">
        <v>558</v>
      </c>
      <c r="D60" s="31">
        <v>558</v>
      </c>
      <c r="E60" s="32">
        <v>100</v>
      </c>
    </row>
    <row r="61" spans="2:5" s="4" customFormat="1" ht="12" customHeight="1" x14ac:dyDescent="0.2">
      <c r="B61" s="6" t="s">
        <v>49</v>
      </c>
      <c r="C61" s="31"/>
      <c r="D61" s="31"/>
      <c r="E61" s="32"/>
    </row>
    <row r="62" spans="2:5" s="4" customFormat="1" ht="12" customHeight="1" x14ac:dyDescent="0.2">
      <c r="B62" s="6" t="s">
        <v>50</v>
      </c>
      <c r="C62" s="31">
        <v>10693</v>
      </c>
      <c r="D62" s="31">
        <v>859</v>
      </c>
      <c r="E62" s="32">
        <v>8.0332928083793131</v>
      </c>
    </row>
    <row r="63" spans="2:5" ht="12" customHeight="1" x14ac:dyDescent="0.2">
      <c r="B63" s="6" t="s">
        <v>51</v>
      </c>
      <c r="C63" s="31">
        <v>10686</v>
      </c>
      <c r="D63" s="31">
        <v>858</v>
      </c>
      <c r="E63" s="32">
        <v>8.0291970802919703</v>
      </c>
    </row>
    <row r="64" spans="2:5" ht="12" customHeight="1" x14ac:dyDescent="0.2">
      <c r="B64" s="6" t="s">
        <v>89</v>
      </c>
      <c r="C64" s="31">
        <v>7</v>
      </c>
      <c r="D64" s="31">
        <v>1</v>
      </c>
      <c r="E64" s="32">
        <v>14.285714285714285</v>
      </c>
    </row>
    <row r="65" spans="2:5" ht="12" customHeight="1" x14ac:dyDescent="0.2">
      <c r="B65" s="6" t="s">
        <v>52</v>
      </c>
      <c r="C65" s="31">
        <v>1</v>
      </c>
      <c r="D65" s="31">
        <v>1</v>
      </c>
      <c r="E65" s="32"/>
    </row>
    <row r="66" spans="2:5" ht="12" customHeight="1" x14ac:dyDescent="0.2">
      <c r="B66" s="6" t="s">
        <v>84</v>
      </c>
      <c r="C66" s="21">
        <v>13</v>
      </c>
      <c r="D66" s="21">
        <v>13</v>
      </c>
      <c r="E66" s="22">
        <v>100</v>
      </c>
    </row>
    <row r="67" spans="2:5" ht="12" customHeight="1" x14ac:dyDescent="0.2">
      <c r="B67" s="6" t="s">
        <v>53</v>
      </c>
      <c r="C67" s="31"/>
      <c r="D67" s="31"/>
      <c r="E67" s="22"/>
    </row>
    <row r="68" spans="2:5" ht="12" customHeight="1" x14ac:dyDescent="0.2">
      <c r="B68" s="6" t="s">
        <v>54</v>
      </c>
      <c r="C68" s="21">
        <v>13</v>
      </c>
      <c r="D68" s="21">
        <v>13</v>
      </c>
      <c r="E68" s="22">
        <v>100</v>
      </c>
    </row>
    <row r="69" spans="2:5" ht="12" customHeight="1" x14ac:dyDescent="0.2">
      <c r="B69" s="9" t="s">
        <v>55</v>
      </c>
      <c r="C69" s="33"/>
      <c r="D69" s="33"/>
      <c r="E69" s="34"/>
    </row>
    <row r="70" spans="2:5" ht="12" customHeight="1" x14ac:dyDescent="0.2">
      <c r="B70" s="9" t="s">
        <v>56</v>
      </c>
      <c r="C70" s="33">
        <v>13</v>
      </c>
      <c r="D70" s="33">
        <v>13</v>
      </c>
      <c r="E70" s="34">
        <v>100</v>
      </c>
    </row>
    <row r="71" spans="2:5" ht="12" customHeight="1" x14ac:dyDescent="0.2">
      <c r="B71" s="6" t="s">
        <v>88</v>
      </c>
      <c r="C71" s="21">
        <v>411361</v>
      </c>
      <c r="D71" s="21">
        <v>13598</v>
      </c>
      <c r="E71" s="22">
        <v>3.3056123453608874</v>
      </c>
    </row>
    <row r="72" spans="2:5" ht="12" customHeight="1" x14ac:dyDescent="0.2">
      <c r="B72" s="6" t="s">
        <v>57</v>
      </c>
      <c r="C72" s="31">
        <v>60880</v>
      </c>
      <c r="D72" s="31">
        <v>403</v>
      </c>
      <c r="E72" s="32">
        <v>0.66195795006570302</v>
      </c>
    </row>
    <row r="73" spans="2:5" ht="12" customHeight="1" x14ac:dyDescent="0.2">
      <c r="B73" s="6" t="s">
        <v>58</v>
      </c>
      <c r="C73" s="31"/>
      <c r="D73" s="31"/>
      <c r="E73" s="32"/>
    </row>
    <row r="74" spans="2:5" ht="12" customHeight="1" x14ac:dyDescent="0.2">
      <c r="B74" s="6" t="s">
        <v>59</v>
      </c>
      <c r="C74" s="31"/>
      <c r="D74" s="31"/>
      <c r="E74" s="32"/>
    </row>
    <row r="75" spans="2:5" ht="12" customHeight="1" x14ac:dyDescent="0.2">
      <c r="B75" s="10" t="s">
        <v>60</v>
      </c>
      <c r="C75" s="35">
        <v>60534</v>
      </c>
      <c r="D75" s="35">
        <v>240</v>
      </c>
      <c r="E75" s="36">
        <v>0.39647140449995044</v>
      </c>
    </row>
    <row r="76" spans="2:5" ht="12" customHeight="1" x14ac:dyDescent="0.2">
      <c r="B76" s="6" t="s">
        <v>61</v>
      </c>
      <c r="C76" s="31">
        <v>346</v>
      </c>
      <c r="D76" s="31">
        <v>163</v>
      </c>
      <c r="E76" s="32">
        <v>47.109826589595379</v>
      </c>
    </row>
    <row r="77" spans="2:5" ht="12" customHeight="1" x14ac:dyDescent="0.2">
      <c r="B77" s="6" t="s">
        <v>62</v>
      </c>
      <c r="C77" s="31">
        <v>451</v>
      </c>
      <c r="D77" s="31">
        <v>320</v>
      </c>
      <c r="E77" s="32">
        <v>70.953436807095343</v>
      </c>
    </row>
    <row r="78" spans="2:5" ht="12" customHeight="1" x14ac:dyDescent="0.2">
      <c r="B78" s="6" t="s">
        <v>63</v>
      </c>
      <c r="C78" s="31">
        <v>395</v>
      </c>
      <c r="D78" s="31">
        <v>317</v>
      </c>
      <c r="E78" s="32">
        <v>80.25316455696202</v>
      </c>
    </row>
    <row r="79" spans="2:5" ht="12" customHeight="1" x14ac:dyDescent="0.2">
      <c r="B79" s="6" t="s">
        <v>64</v>
      </c>
      <c r="C79" s="31">
        <v>56</v>
      </c>
      <c r="D79" s="31">
        <v>3</v>
      </c>
      <c r="E79" s="32">
        <v>5.3571428571428568</v>
      </c>
    </row>
    <row r="80" spans="2:5" ht="12" customHeight="1" x14ac:dyDescent="0.2">
      <c r="B80" s="9" t="s">
        <v>65</v>
      </c>
      <c r="C80" s="33"/>
      <c r="D80" s="33"/>
      <c r="E80" s="34"/>
    </row>
    <row r="81" spans="2:5" ht="12" customHeight="1" x14ac:dyDescent="0.2">
      <c r="B81" s="9" t="s">
        <v>66</v>
      </c>
      <c r="C81" s="33"/>
      <c r="D81" s="33"/>
      <c r="E81" s="34"/>
    </row>
    <row r="82" spans="2:5" ht="12" customHeight="1" x14ac:dyDescent="0.2">
      <c r="B82" s="9" t="s">
        <v>67</v>
      </c>
      <c r="C82" s="33">
        <v>10</v>
      </c>
      <c r="D82" s="33">
        <v>0</v>
      </c>
      <c r="E82" s="34">
        <v>0</v>
      </c>
    </row>
    <row r="83" spans="2:5" ht="12" customHeight="1" x14ac:dyDescent="0.2">
      <c r="B83" s="9" t="s">
        <v>68</v>
      </c>
      <c r="C83" s="33"/>
      <c r="D83" s="33"/>
      <c r="E83" s="34"/>
    </row>
    <row r="84" spans="2:5" ht="12" customHeight="1" x14ac:dyDescent="0.2">
      <c r="B84" s="9" t="s">
        <v>69</v>
      </c>
      <c r="C84" s="33"/>
      <c r="D84" s="33"/>
      <c r="E84" s="34"/>
    </row>
    <row r="85" spans="2:5" ht="12" customHeight="1" x14ac:dyDescent="0.2">
      <c r="B85" s="9" t="s">
        <v>70</v>
      </c>
      <c r="C85" s="33"/>
      <c r="D85" s="33"/>
      <c r="E85" s="34"/>
    </row>
    <row r="86" spans="2:5" ht="12" customHeight="1" x14ac:dyDescent="0.2">
      <c r="B86" s="9" t="s">
        <v>71</v>
      </c>
      <c r="C86" s="33">
        <v>9</v>
      </c>
      <c r="D86" s="33">
        <v>3</v>
      </c>
      <c r="E86" s="34">
        <v>33.333333333333329</v>
      </c>
    </row>
    <row r="87" spans="2:5" ht="12" customHeight="1" x14ac:dyDescent="0.2">
      <c r="B87" s="9" t="s">
        <v>95</v>
      </c>
      <c r="C87" s="33"/>
      <c r="D87" s="33"/>
      <c r="E87" s="34"/>
    </row>
    <row r="88" spans="2:5" ht="12" customHeight="1" x14ac:dyDescent="0.2">
      <c r="B88" s="9" t="s">
        <v>72</v>
      </c>
      <c r="C88" s="33">
        <v>37</v>
      </c>
      <c r="D88" s="33">
        <v>0</v>
      </c>
      <c r="E88" s="34">
        <v>0</v>
      </c>
    </row>
    <row r="89" spans="2:5" ht="12" customHeight="1" x14ac:dyDescent="0.2">
      <c r="B89" s="6" t="s">
        <v>73</v>
      </c>
      <c r="C89" s="31">
        <v>344505</v>
      </c>
      <c r="D89" s="31">
        <v>8953</v>
      </c>
      <c r="E89" s="32">
        <v>2.5988011785024892</v>
      </c>
    </row>
    <row r="90" spans="2:5" ht="12" customHeight="1" x14ac:dyDescent="0.2">
      <c r="B90" s="6" t="s">
        <v>74</v>
      </c>
      <c r="C90" s="35">
        <v>7680</v>
      </c>
      <c r="D90" s="35">
        <v>599</v>
      </c>
      <c r="E90" s="36">
        <v>7.7994791666666661</v>
      </c>
    </row>
    <row r="91" spans="2:5" ht="12" customHeight="1" x14ac:dyDescent="0.2">
      <c r="B91" s="6" t="s">
        <v>75</v>
      </c>
      <c r="C91" s="31">
        <v>117078</v>
      </c>
      <c r="D91" s="31">
        <v>4347</v>
      </c>
      <c r="E91" s="32">
        <v>3.7129093424896222</v>
      </c>
    </row>
    <row r="92" spans="2:5" ht="12" customHeight="1" x14ac:dyDescent="0.2">
      <c r="B92" s="6" t="s">
        <v>76</v>
      </c>
      <c r="C92" s="31">
        <v>219389</v>
      </c>
      <c r="D92" s="31">
        <v>4003</v>
      </c>
      <c r="E92" s="32">
        <v>1.8246129021965551</v>
      </c>
    </row>
    <row r="93" spans="2:5" ht="12" customHeight="1" x14ac:dyDescent="0.2">
      <c r="B93" s="6" t="s">
        <v>77</v>
      </c>
      <c r="C93" s="31">
        <v>358</v>
      </c>
      <c r="D93" s="31">
        <v>4</v>
      </c>
      <c r="E93" s="32">
        <v>1.1173184357541899</v>
      </c>
    </row>
    <row r="94" spans="2:5" ht="12" customHeight="1" x14ac:dyDescent="0.2">
      <c r="B94" s="6" t="s">
        <v>78</v>
      </c>
      <c r="C94" s="31">
        <v>5525</v>
      </c>
      <c r="D94" s="31">
        <v>3922</v>
      </c>
      <c r="E94" s="32">
        <v>70.986425339366519</v>
      </c>
    </row>
    <row r="95" spans="2:5" ht="12" customHeight="1" x14ac:dyDescent="0.2">
      <c r="B95" s="6" t="s">
        <v>85</v>
      </c>
      <c r="C95" s="21">
        <v>229</v>
      </c>
      <c r="D95" s="21">
        <v>229</v>
      </c>
      <c r="E95" s="22">
        <v>100</v>
      </c>
    </row>
    <row r="96" spans="2:5" ht="12" customHeight="1" x14ac:dyDescent="0.2">
      <c r="B96" s="6" t="s">
        <v>79</v>
      </c>
      <c r="C96" s="31">
        <v>229</v>
      </c>
      <c r="D96" s="31">
        <v>229</v>
      </c>
      <c r="E96" s="22">
        <v>100</v>
      </c>
    </row>
    <row r="97" spans="2:5" ht="12" customHeight="1" x14ac:dyDescent="0.2">
      <c r="B97" s="6" t="s">
        <v>80</v>
      </c>
      <c r="C97" s="31"/>
      <c r="D97" s="31"/>
      <c r="E97" s="32"/>
    </row>
    <row r="98" spans="2:5" ht="12" customHeight="1" x14ac:dyDescent="0.2">
      <c r="B98" s="6" t="s">
        <v>81</v>
      </c>
      <c r="C98" s="31">
        <v>0</v>
      </c>
      <c r="D98" s="31">
        <v>0</v>
      </c>
      <c r="E98" s="32"/>
    </row>
    <row r="99" spans="2:5" x14ac:dyDescent="0.2">
      <c r="B99" s="9" t="s">
        <v>82</v>
      </c>
      <c r="C99" s="33"/>
      <c r="D99" s="33"/>
      <c r="E99" s="34"/>
    </row>
    <row r="100" spans="2:5" x14ac:dyDescent="0.2">
      <c r="B100" s="6" t="s">
        <v>90</v>
      </c>
      <c r="C100" s="21"/>
      <c r="D100" s="21"/>
      <c r="E100" s="22"/>
    </row>
  </sheetData>
  <hyperlinks>
    <hyperlink ref="C4" location="OCAK!A1" display="Ocak" xr:uid="{8E0FDE9C-F12C-4EA7-91AA-0D5A4453A4D9}"/>
    <hyperlink ref="D4" location="ŞUBAT!A1" display="Şubat" xr:uid="{84192E6C-EB89-4516-A61E-FBDD14D31579}"/>
    <hyperlink ref="E4" location="MART!A1" display="Mart" xr:uid="{183E6914-F00F-42A6-95A3-8872D27C2E9A}"/>
    <hyperlink ref="C5" location="NİSAN!A1" display="Nisan" xr:uid="{F139D2D8-6AF4-4B42-A74F-8DD8F313FE38}"/>
    <hyperlink ref="D5" location="MAYIS!A1" display="Mayıs" xr:uid="{2323E398-7326-4829-A797-93E54BB2AA1F}"/>
    <hyperlink ref="E5" location="HAZİRAN!A1" display="Haziran" xr:uid="{0E1F0FCA-8C7B-48F3-951D-858D1512E559}"/>
    <hyperlink ref="C6" location="TEMMUZ!A1" display="Temmuz" xr:uid="{05C644E0-47AE-45FF-B3B0-A5B7CA6AFFA6}"/>
    <hyperlink ref="D6" location="AĞUSTOS!A1" display="Ağustos" xr:uid="{A291033F-A1C1-43CA-AE30-A7A912CE5609}"/>
    <hyperlink ref="E6" location="EYLÜL!A1" display="Eylül" xr:uid="{7189085F-5576-4CD6-BF5D-817F9E577DEA}"/>
    <hyperlink ref="C7" location="EKİM!A1" display="Ekim" xr:uid="{19EC32D0-01E9-4B39-B2B0-EC70026F1CEB}"/>
    <hyperlink ref="D7" location="KASIM!A1" display="Kasım" xr:uid="{1A4C2199-C2A1-4A2B-96C5-E1C13C9E51F0}"/>
    <hyperlink ref="E7" location="ARALIK!A1" display="Aralık" xr:uid="{0C2703D4-B5EF-4206-B65A-AD1A9E5B095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F01C1-1355-4E42-A00B-07C3A59A9354}">
  <sheetPr codeName="Sayfa1"/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s="38" customFormat="1" ht="16.5" customHeight="1" x14ac:dyDescent="0.25">
      <c r="B4" s="37"/>
      <c r="C4" s="17" t="s">
        <v>92</v>
      </c>
      <c r="D4" s="17" t="s">
        <v>98</v>
      </c>
      <c r="E4" s="17" t="s">
        <v>100</v>
      </c>
    </row>
    <row r="5" spans="2:5" s="38" customFormat="1" ht="16.5" customHeight="1" x14ac:dyDescent="0.25">
      <c r="B5" s="37"/>
      <c r="C5" s="17" t="s">
        <v>102</v>
      </c>
      <c r="D5" s="17" t="s">
        <v>104</v>
      </c>
      <c r="E5" s="17" t="s">
        <v>106</v>
      </c>
    </row>
    <row r="6" spans="2:5" s="38" customFormat="1" ht="16.5" customHeight="1" x14ac:dyDescent="0.25">
      <c r="B6" s="37"/>
      <c r="C6" s="17" t="s">
        <v>108</v>
      </c>
      <c r="D6" s="17" t="s">
        <v>110</v>
      </c>
      <c r="E6" s="17" t="s">
        <v>112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118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8" t="s">
        <v>91</v>
      </c>
      <c r="C9" s="19" t="s">
        <v>0</v>
      </c>
      <c r="D9" s="19" t="s">
        <v>1</v>
      </c>
      <c r="E9" s="20" t="s">
        <v>2</v>
      </c>
    </row>
    <row r="10" spans="2:5" ht="12" customHeight="1" x14ac:dyDescent="0.2">
      <c r="B10" s="6" t="s">
        <v>3</v>
      </c>
      <c r="C10" s="21">
        <v>2929272</v>
      </c>
      <c r="D10" s="21">
        <v>1761970</v>
      </c>
      <c r="E10" s="22">
        <v>60.150440109351401</v>
      </c>
    </row>
    <row r="11" spans="2:5" ht="12" customHeight="1" x14ac:dyDescent="0.2">
      <c r="B11" s="7" t="s">
        <v>4</v>
      </c>
      <c r="C11" s="23">
        <v>2313118</v>
      </c>
      <c r="D11" s="23">
        <v>1608096</v>
      </c>
      <c r="E11" s="24">
        <v>69.520707547129021</v>
      </c>
    </row>
    <row r="12" spans="2:5" ht="12" customHeight="1" x14ac:dyDescent="0.2">
      <c r="B12" s="7" t="s">
        <v>5</v>
      </c>
      <c r="C12" s="23">
        <v>1179909</v>
      </c>
      <c r="D12" s="23">
        <v>832879</v>
      </c>
      <c r="E12" s="24">
        <v>70.588409784144375</v>
      </c>
    </row>
    <row r="13" spans="2:5" ht="12" customHeight="1" x14ac:dyDescent="0.2">
      <c r="B13" s="7" t="s">
        <v>6</v>
      </c>
      <c r="C13" s="25">
        <v>881093</v>
      </c>
      <c r="D13" s="25">
        <v>597535</v>
      </c>
      <c r="E13" s="26">
        <v>67.81747216241645</v>
      </c>
    </row>
    <row r="14" spans="2:5" ht="12" customHeight="1" x14ac:dyDescent="0.2">
      <c r="B14" s="8" t="s">
        <v>7</v>
      </c>
      <c r="C14" s="27">
        <v>135785</v>
      </c>
      <c r="D14" s="27">
        <v>40373</v>
      </c>
      <c r="E14" s="28">
        <v>29.733033840262181</v>
      </c>
    </row>
    <row r="15" spans="2:5" ht="12" customHeight="1" x14ac:dyDescent="0.2">
      <c r="B15" s="8" t="s">
        <v>8</v>
      </c>
      <c r="C15" s="27">
        <v>30192</v>
      </c>
      <c r="D15" s="27">
        <v>10051</v>
      </c>
      <c r="E15" s="28">
        <v>33.290275569687331</v>
      </c>
    </row>
    <row r="16" spans="2:5" ht="12" customHeight="1" x14ac:dyDescent="0.2">
      <c r="B16" s="8" t="s">
        <v>9</v>
      </c>
      <c r="C16" s="27">
        <v>669689</v>
      </c>
      <c r="D16" s="27">
        <v>517938</v>
      </c>
      <c r="E16" s="28">
        <v>77.340078752973398</v>
      </c>
    </row>
    <row r="17" spans="2:5" ht="12" customHeight="1" x14ac:dyDescent="0.2">
      <c r="B17" s="8" t="s">
        <v>10</v>
      </c>
      <c r="C17" s="27">
        <v>45427</v>
      </c>
      <c r="D17" s="27">
        <v>29173</v>
      </c>
      <c r="E17" s="28">
        <v>64.219517027318545</v>
      </c>
    </row>
    <row r="18" spans="2:5" ht="12" customHeight="1" x14ac:dyDescent="0.2">
      <c r="B18" s="7" t="s">
        <v>11</v>
      </c>
      <c r="C18" s="23">
        <v>298816</v>
      </c>
      <c r="D18" s="23">
        <v>235344</v>
      </c>
      <c r="E18" s="24">
        <v>78.758834868280147</v>
      </c>
    </row>
    <row r="19" spans="2:5" ht="12" customHeight="1" x14ac:dyDescent="0.2">
      <c r="B19" s="8" t="s">
        <v>12</v>
      </c>
      <c r="C19" s="27">
        <v>42614</v>
      </c>
      <c r="D19" s="27">
        <v>8598</v>
      </c>
      <c r="E19" s="28">
        <v>20.176467827474539</v>
      </c>
    </row>
    <row r="20" spans="2:5" ht="12" customHeight="1" x14ac:dyDescent="0.2">
      <c r="B20" s="8" t="s">
        <v>13</v>
      </c>
      <c r="C20" s="27">
        <v>2585</v>
      </c>
      <c r="D20" s="27">
        <v>868</v>
      </c>
      <c r="E20" s="28">
        <v>33.578336557059963</v>
      </c>
    </row>
    <row r="21" spans="2:5" ht="12" customHeight="1" x14ac:dyDescent="0.2">
      <c r="B21" s="8" t="s">
        <v>14</v>
      </c>
      <c r="C21" s="27">
        <v>253617</v>
      </c>
      <c r="D21" s="27">
        <v>225878</v>
      </c>
      <c r="E21" s="28">
        <v>89.062641699886044</v>
      </c>
    </row>
    <row r="22" spans="2:5" s="4" customFormat="1" ht="12" customHeight="1" x14ac:dyDescent="0.2">
      <c r="B22" s="7" t="s">
        <v>15</v>
      </c>
      <c r="C22" s="23">
        <v>170243</v>
      </c>
      <c r="D22" s="23">
        <v>102404</v>
      </c>
      <c r="E22" s="24">
        <v>60.15166556040483</v>
      </c>
    </row>
    <row r="23" spans="2:5" s="4" customFormat="1" ht="12" customHeight="1" x14ac:dyDescent="0.2">
      <c r="B23" s="8" t="s">
        <v>16</v>
      </c>
      <c r="C23" s="29">
        <v>1896</v>
      </c>
      <c r="D23" s="29">
        <v>1196</v>
      </c>
      <c r="E23" s="30">
        <v>63.080168776371302</v>
      </c>
    </row>
    <row r="24" spans="2:5" ht="12" customHeight="1" x14ac:dyDescent="0.2">
      <c r="B24" s="8" t="s">
        <v>17</v>
      </c>
      <c r="C24" s="29">
        <v>168347</v>
      </c>
      <c r="D24" s="29">
        <v>101208</v>
      </c>
      <c r="E24" s="30">
        <v>60.118683433622223</v>
      </c>
    </row>
    <row r="25" spans="2:5" s="4" customFormat="1" ht="12" customHeight="1" x14ac:dyDescent="0.2">
      <c r="B25" s="7" t="s">
        <v>18</v>
      </c>
      <c r="C25" s="23">
        <v>587789</v>
      </c>
      <c r="D25" s="23">
        <v>356154</v>
      </c>
      <c r="E25" s="24">
        <v>60.592151265164887</v>
      </c>
    </row>
    <row r="26" spans="2:5" ht="12" customHeight="1" x14ac:dyDescent="0.2">
      <c r="B26" s="7" t="s">
        <v>19</v>
      </c>
      <c r="C26" s="23">
        <v>481347</v>
      </c>
      <c r="D26" s="23">
        <v>258743</v>
      </c>
      <c r="E26" s="24">
        <v>53.753944659466036</v>
      </c>
    </row>
    <row r="27" spans="2:5" ht="12" customHeight="1" x14ac:dyDescent="0.2">
      <c r="B27" s="8" t="s">
        <v>20</v>
      </c>
      <c r="C27" s="27">
        <v>463024</v>
      </c>
      <c r="D27" s="27">
        <v>241653</v>
      </c>
      <c r="E27" s="28">
        <v>52.190167248349972</v>
      </c>
    </row>
    <row r="28" spans="2:5" ht="12" customHeight="1" x14ac:dyDescent="0.2">
      <c r="B28" s="8" t="s">
        <v>21</v>
      </c>
      <c r="C28" s="27">
        <v>18323</v>
      </c>
      <c r="D28" s="27">
        <v>17090</v>
      </c>
      <c r="E28" s="28">
        <v>93.270752606014298</v>
      </c>
    </row>
    <row r="29" spans="2:5" ht="12" customHeight="1" x14ac:dyDescent="0.2">
      <c r="B29" s="7" t="s">
        <v>22</v>
      </c>
      <c r="C29" s="25">
        <v>98195</v>
      </c>
      <c r="D29" s="25">
        <v>89743</v>
      </c>
      <c r="E29" s="26">
        <v>91.392637099648653</v>
      </c>
    </row>
    <row r="30" spans="2:5" ht="12" customHeight="1" x14ac:dyDescent="0.2">
      <c r="B30" s="8" t="s">
        <v>23</v>
      </c>
      <c r="C30" s="27">
        <v>5532</v>
      </c>
      <c r="D30" s="27">
        <v>-59</v>
      </c>
      <c r="E30" s="28">
        <v>-1.0665220535068691</v>
      </c>
    </row>
    <row r="31" spans="2:5" s="4" customFormat="1" ht="12" customHeight="1" x14ac:dyDescent="0.2">
      <c r="B31" s="8" t="s">
        <v>24</v>
      </c>
      <c r="C31" s="27">
        <v>39469</v>
      </c>
      <c r="D31" s="27">
        <v>39420</v>
      </c>
      <c r="E31" s="28">
        <v>99.875851934429548</v>
      </c>
    </row>
    <row r="32" spans="2:5" ht="12" customHeight="1" x14ac:dyDescent="0.2">
      <c r="B32" s="8" t="s">
        <v>25</v>
      </c>
      <c r="C32" s="27">
        <v>43983</v>
      </c>
      <c r="D32" s="27">
        <v>42703</v>
      </c>
      <c r="E32" s="28">
        <v>97.089784689539144</v>
      </c>
    </row>
    <row r="33" spans="2:6" ht="12" customHeight="1" x14ac:dyDescent="0.2">
      <c r="B33" s="8" t="s">
        <v>26</v>
      </c>
      <c r="C33" s="27">
        <v>435</v>
      </c>
      <c r="D33" s="27">
        <v>56</v>
      </c>
      <c r="E33" s="28">
        <v>12.873563218390805</v>
      </c>
    </row>
    <row r="34" spans="2:6" ht="12" customHeight="1" x14ac:dyDescent="0.2">
      <c r="B34" s="8" t="s">
        <v>27</v>
      </c>
      <c r="C34" s="27">
        <v>3</v>
      </c>
      <c r="D34" s="27">
        <v>2</v>
      </c>
      <c r="E34" s="28">
        <v>66.666666666666657</v>
      </c>
    </row>
    <row r="35" spans="2:6" ht="12" customHeight="1" x14ac:dyDescent="0.2">
      <c r="B35" s="8" t="s">
        <v>28</v>
      </c>
      <c r="C35" s="27">
        <v>8773</v>
      </c>
      <c r="D35" s="27">
        <v>7621</v>
      </c>
      <c r="E35" s="28">
        <v>86.868802006155249</v>
      </c>
    </row>
    <row r="36" spans="2:6" ht="12" customHeight="1" x14ac:dyDescent="0.2">
      <c r="B36" s="8" t="s">
        <v>93</v>
      </c>
      <c r="C36" s="27"/>
      <c r="D36" s="27"/>
      <c r="E36" s="28"/>
    </row>
    <row r="37" spans="2:6" ht="12" customHeight="1" x14ac:dyDescent="0.2">
      <c r="B37" s="7" t="s">
        <v>29</v>
      </c>
      <c r="C37" s="25">
        <v>8226</v>
      </c>
      <c r="D37" s="25">
        <v>7657</v>
      </c>
      <c r="E37" s="26">
        <v>93.082907853148555</v>
      </c>
    </row>
    <row r="38" spans="2:6" ht="12" customHeight="1" x14ac:dyDescent="0.2">
      <c r="B38" s="7" t="s">
        <v>30</v>
      </c>
      <c r="C38" s="25"/>
      <c r="D38" s="25"/>
      <c r="E38" s="26"/>
    </row>
    <row r="39" spans="2:6" s="4" customFormat="1" ht="12" customHeight="1" x14ac:dyDescent="0.2">
      <c r="B39" s="7" t="s">
        <v>31</v>
      </c>
      <c r="C39" s="25">
        <v>21</v>
      </c>
      <c r="D39" s="25">
        <v>11</v>
      </c>
      <c r="E39" s="26">
        <v>52.380952380952387</v>
      </c>
    </row>
    <row r="40" spans="2:6" ht="12" customHeight="1" x14ac:dyDescent="0.2">
      <c r="B40" s="7" t="s">
        <v>94</v>
      </c>
      <c r="C40" s="25"/>
      <c r="D40" s="25"/>
      <c r="E40" s="26"/>
    </row>
    <row r="41" spans="2:6" s="4" customFormat="1" ht="12" customHeight="1" x14ac:dyDescent="0.2">
      <c r="B41" s="7" t="s">
        <v>32</v>
      </c>
      <c r="C41" s="23">
        <v>105817</v>
      </c>
      <c r="D41" s="23">
        <v>105817</v>
      </c>
      <c r="E41" s="24">
        <v>100</v>
      </c>
    </row>
    <row r="42" spans="2:6" ht="12" customHeight="1" x14ac:dyDescent="0.2">
      <c r="B42" s="8" t="s">
        <v>33</v>
      </c>
      <c r="C42" s="29">
        <v>1040</v>
      </c>
      <c r="D42" s="29">
        <v>1040</v>
      </c>
      <c r="E42" s="30">
        <v>100</v>
      </c>
    </row>
    <row r="43" spans="2:6" s="4" customFormat="1" ht="12" customHeight="1" x14ac:dyDescent="0.2">
      <c r="B43" s="8" t="s">
        <v>34</v>
      </c>
      <c r="C43" s="29">
        <v>104551</v>
      </c>
      <c r="D43" s="29">
        <v>104551</v>
      </c>
      <c r="E43" s="30">
        <v>100</v>
      </c>
    </row>
    <row r="44" spans="2:6" ht="12" customHeight="1" x14ac:dyDescent="0.2">
      <c r="B44" s="8" t="s">
        <v>35</v>
      </c>
      <c r="C44" s="27">
        <v>226</v>
      </c>
      <c r="D44" s="27">
        <v>226</v>
      </c>
      <c r="E44" s="28">
        <v>100</v>
      </c>
    </row>
    <row r="45" spans="2:6" ht="12" customHeight="1" x14ac:dyDescent="0.2">
      <c r="B45" s="7" t="s">
        <v>36</v>
      </c>
      <c r="C45" s="23">
        <v>125522</v>
      </c>
      <c r="D45" s="23">
        <v>89357</v>
      </c>
      <c r="E45" s="24">
        <v>71.188317585761865</v>
      </c>
      <c r="F45" s="5"/>
    </row>
    <row r="46" spans="2:6" ht="12" customHeight="1" x14ac:dyDescent="0.2">
      <c r="B46" s="7" t="s">
        <v>37</v>
      </c>
      <c r="C46" s="25">
        <v>142111</v>
      </c>
      <c r="D46" s="25">
        <v>121465</v>
      </c>
      <c r="E46" s="26">
        <v>85.471919837310267</v>
      </c>
    </row>
    <row r="47" spans="2:6" ht="12" customHeight="1" x14ac:dyDescent="0.2">
      <c r="B47" s="7" t="s">
        <v>38</v>
      </c>
      <c r="C47" s="25">
        <v>1727</v>
      </c>
      <c r="D47" s="25">
        <v>20</v>
      </c>
      <c r="E47" s="26">
        <v>1.1580775911986103</v>
      </c>
    </row>
    <row r="48" spans="2:6" ht="12" customHeight="1" x14ac:dyDescent="0.2">
      <c r="B48" s="6" t="s">
        <v>83</v>
      </c>
      <c r="C48" s="21">
        <v>62710</v>
      </c>
      <c r="D48" s="21">
        <v>50678</v>
      </c>
      <c r="E48" s="26">
        <v>80.813267421463891</v>
      </c>
    </row>
    <row r="49" spans="2:5" ht="12" customHeight="1" x14ac:dyDescent="0.2">
      <c r="B49" s="6" t="s">
        <v>39</v>
      </c>
      <c r="C49" s="31">
        <v>23131</v>
      </c>
      <c r="D49" s="31">
        <v>22958</v>
      </c>
      <c r="E49" s="32">
        <v>99.252085945268249</v>
      </c>
    </row>
    <row r="50" spans="2:5" ht="12" customHeight="1" x14ac:dyDescent="0.2">
      <c r="B50" s="6" t="s">
        <v>40</v>
      </c>
      <c r="C50" s="31">
        <v>22780</v>
      </c>
      <c r="D50" s="31">
        <v>22705</v>
      </c>
      <c r="E50" s="32">
        <v>99.670763827919231</v>
      </c>
    </row>
    <row r="51" spans="2:5" ht="12" customHeight="1" x14ac:dyDescent="0.2">
      <c r="B51" s="9" t="s">
        <v>41</v>
      </c>
      <c r="C51" s="33">
        <v>11</v>
      </c>
      <c r="D51" s="33">
        <v>0</v>
      </c>
      <c r="E51" s="34"/>
    </row>
    <row r="52" spans="2:5" ht="12" customHeight="1" x14ac:dyDescent="0.2">
      <c r="B52" s="9" t="s">
        <v>42</v>
      </c>
      <c r="C52" s="33">
        <v>22769</v>
      </c>
      <c r="D52" s="33">
        <v>22705</v>
      </c>
      <c r="E52" s="34">
        <v>99.718916070095304</v>
      </c>
    </row>
    <row r="53" spans="2:5" ht="12" customHeight="1" x14ac:dyDescent="0.2">
      <c r="B53" s="6" t="s">
        <v>43</v>
      </c>
      <c r="C53" s="31">
        <v>351</v>
      </c>
      <c r="D53" s="31">
        <v>253</v>
      </c>
      <c r="E53" s="32">
        <v>72.07977207977207</v>
      </c>
    </row>
    <row r="54" spans="2:5" ht="12" customHeight="1" x14ac:dyDescent="0.2">
      <c r="B54" s="9" t="s">
        <v>86</v>
      </c>
      <c r="C54" s="33"/>
      <c r="D54" s="33"/>
      <c r="E54" s="34"/>
    </row>
    <row r="55" spans="2:5" ht="12" customHeight="1" x14ac:dyDescent="0.2">
      <c r="B55" s="9" t="s">
        <v>87</v>
      </c>
      <c r="C55" s="33">
        <v>351</v>
      </c>
      <c r="D55" s="33">
        <v>253</v>
      </c>
      <c r="E55" s="34">
        <v>72.07977207977207</v>
      </c>
    </row>
    <row r="56" spans="2:5" ht="12" customHeight="1" x14ac:dyDescent="0.2">
      <c r="B56" s="6" t="s">
        <v>44</v>
      </c>
      <c r="C56" s="31">
        <v>-3</v>
      </c>
      <c r="D56" s="31">
        <v>-3</v>
      </c>
      <c r="E56" s="32"/>
    </row>
    <row r="57" spans="2:5" ht="12" customHeight="1" x14ac:dyDescent="0.2">
      <c r="B57" s="6" t="s">
        <v>45</v>
      </c>
      <c r="C57" s="31">
        <v>-3</v>
      </c>
      <c r="D57" s="31">
        <v>-3</v>
      </c>
      <c r="E57" s="32"/>
    </row>
    <row r="58" spans="2:5" ht="12" customHeight="1" x14ac:dyDescent="0.2">
      <c r="B58" s="6" t="s">
        <v>46</v>
      </c>
      <c r="C58" s="31">
        <v>0</v>
      </c>
      <c r="D58" s="31">
        <v>0</v>
      </c>
      <c r="E58" s="32"/>
    </row>
    <row r="59" spans="2:5" ht="12" customHeight="1" x14ac:dyDescent="0.2">
      <c r="B59" s="6" t="s">
        <v>47</v>
      </c>
      <c r="C59" s="31">
        <v>6428</v>
      </c>
      <c r="D59" s="31">
        <v>6428</v>
      </c>
      <c r="E59" s="32">
        <v>100</v>
      </c>
    </row>
    <row r="60" spans="2:5" ht="12" customHeight="1" x14ac:dyDescent="0.2">
      <c r="B60" s="6" t="s">
        <v>48</v>
      </c>
      <c r="C60" s="31">
        <v>6428</v>
      </c>
      <c r="D60" s="31">
        <v>6428</v>
      </c>
      <c r="E60" s="32">
        <v>100</v>
      </c>
    </row>
    <row r="61" spans="2:5" s="4" customFormat="1" ht="12" customHeight="1" x14ac:dyDescent="0.2">
      <c r="B61" s="6" t="s">
        <v>49</v>
      </c>
      <c r="C61" s="31"/>
      <c r="D61" s="31"/>
      <c r="E61" s="32"/>
    </row>
    <row r="62" spans="2:5" s="4" customFormat="1" ht="12" customHeight="1" x14ac:dyDescent="0.2">
      <c r="B62" s="6" t="s">
        <v>50</v>
      </c>
      <c r="C62" s="31">
        <v>33151</v>
      </c>
      <c r="D62" s="31">
        <v>21292</v>
      </c>
      <c r="E62" s="32">
        <v>64.227323459322491</v>
      </c>
    </row>
    <row r="63" spans="2:5" ht="12" customHeight="1" x14ac:dyDescent="0.2">
      <c r="B63" s="6" t="s">
        <v>51</v>
      </c>
      <c r="C63" s="31">
        <v>33130</v>
      </c>
      <c r="D63" s="31">
        <v>21277</v>
      </c>
      <c r="E63" s="32">
        <v>64.222758828856016</v>
      </c>
    </row>
    <row r="64" spans="2:5" ht="12" customHeight="1" x14ac:dyDescent="0.2">
      <c r="B64" s="6" t="s">
        <v>89</v>
      </c>
      <c r="C64" s="31">
        <v>21</v>
      </c>
      <c r="D64" s="31">
        <v>15</v>
      </c>
      <c r="E64" s="32">
        <v>71.428571428571431</v>
      </c>
    </row>
    <row r="65" spans="2:5" ht="12" customHeight="1" x14ac:dyDescent="0.2">
      <c r="B65" s="6" t="s">
        <v>52</v>
      </c>
      <c r="C65" s="31">
        <v>3</v>
      </c>
      <c r="D65" s="31">
        <v>3</v>
      </c>
      <c r="E65" s="32"/>
    </row>
    <row r="66" spans="2:5" ht="12" customHeight="1" x14ac:dyDescent="0.2">
      <c r="B66" s="6" t="s">
        <v>84</v>
      </c>
      <c r="C66" s="21">
        <v>104</v>
      </c>
      <c r="D66" s="21">
        <v>104</v>
      </c>
      <c r="E66" s="22">
        <v>100</v>
      </c>
    </row>
    <row r="67" spans="2:5" ht="12" customHeight="1" x14ac:dyDescent="0.2">
      <c r="B67" s="6" t="s">
        <v>53</v>
      </c>
      <c r="C67" s="31"/>
      <c r="D67" s="31"/>
      <c r="E67" s="22"/>
    </row>
    <row r="68" spans="2:5" ht="12" customHeight="1" x14ac:dyDescent="0.2">
      <c r="B68" s="6" t="s">
        <v>54</v>
      </c>
      <c r="C68" s="21">
        <v>104</v>
      </c>
      <c r="D68" s="21">
        <v>104</v>
      </c>
      <c r="E68" s="22">
        <v>100</v>
      </c>
    </row>
    <row r="69" spans="2:5" ht="12" customHeight="1" x14ac:dyDescent="0.2">
      <c r="B69" s="9" t="s">
        <v>55</v>
      </c>
      <c r="C69" s="33"/>
      <c r="D69" s="33"/>
      <c r="E69" s="34"/>
    </row>
    <row r="70" spans="2:5" ht="12" customHeight="1" x14ac:dyDescent="0.2">
      <c r="B70" s="9" t="s">
        <v>56</v>
      </c>
      <c r="C70" s="33">
        <v>104</v>
      </c>
      <c r="D70" s="33">
        <v>104</v>
      </c>
      <c r="E70" s="34">
        <v>100</v>
      </c>
    </row>
    <row r="71" spans="2:5" ht="12" customHeight="1" x14ac:dyDescent="0.2">
      <c r="B71" s="6" t="s">
        <v>88</v>
      </c>
      <c r="C71" s="21">
        <v>551273</v>
      </c>
      <c r="D71" s="21">
        <v>101025</v>
      </c>
      <c r="E71" s="22">
        <v>18.325765999785951</v>
      </c>
    </row>
    <row r="72" spans="2:5" ht="12" customHeight="1" x14ac:dyDescent="0.2">
      <c r="B72" s="6" t="s">
        <v>57</v>
      </c>
      <c r="C72" s="31">
        <v>65238</v>
      </c>
      <c r="D72" s="31">
        <v>3132</v>
      </c>
      <c r="E72" s="32">
        <v>4.8008829209969646</v>
      </c>
    </row>
    <row r="73" spans="2:5" ht="12" customHeight="1" x14ac:dyDescent="0.2">
      <c r="B73" s="6" t="s">
        <v>58</v>
      </c>
      <c r="C73" s="31"/>
      <c r="D73" s="31"/>
      <c r="E73" s="32"/>
    </row>
    <row r="74" spans="2:5" ht="12" customHeight="1" x14ac:dyDescent="0.2">
      <c r="B74" s="6" t="s">
        <v>59</v>
      </c>
      <c r="C74" s="31"/>
      <c r="D74" s="31"/>
      <c r="E74" s="32"/>
    </row>
    <row r="75" spans="2:5" ht="12" customHeight="1" x14ac:dyDescent="0.2">
      <c r="B75" s="10" t="s">
        <v>60</v>
      </c>
      <c r="C75" s="35">
        <v>64239</v>
      </c>
      <c r="D75" s="35">
        <v>2316</v>
      </c>
      <c r="E75" s="36">
        <v>3.605286508195956</v>
      </c>
    </row>
    <row r="76" spans="2:5" ht="12" customHeight="1" x14ac:dyDescent="0.2">
      <c r="B76" s="6" t="s">
        <v>61</v>
      </c>
      <c r="C76" s="31">
        <v>999</v>
      </c>
      <c r="D76" s="31">
        <v>816</v>
      </c>
      <c r="E76" s="32">
        <v>81.681681681681681</v>
      </c>
    </row>
    <row r="77" spans="2:5" ht="12" customHeight="1" x14ac:dyDescent="0.2">
      <c r="B77" s="6" t="s">
        <v>62</v>
      </c>
      <c r="C77" s="31">
        <v>15992</v>
      </c>
      <c r="D77" s="31">
        <v>15493</v>
      </c>
      <c r="E77" s="32">
        <v>96.879689844922453</v>
      </c>
    </row>
    <row r="78" spans="2:5" ht="12" customHeight="1" x14ac:dyDescent="0.2">
      <c r="B78" s="6" t="s">
        <v>63</v>
      </c>
      <c r="C78" s="31">
        <v>15882</v>
      </c>
      <c r="D78" s="31">
        <v>15437</v>
      </c>
      <c r="E78" s="32">
        <v>97.198085883390007</v>
      </c>
    </row>
    <row r="79" spans="2:5" ht="12" customHeight="1" x14ac:dyDescent="0.2">
      <c r="B79" s="6" t="s">
        <v>64</v>
      </c>
      <c r="C79" s="31">
        <v>110</v>
      </c>
      <c r="D79" s="31">
        <v>56</v>
      </c>
      <c r="E79" s="32">
        <v>50.909090909090907</v>
      </c>
    </row>
    <row r="80" spans="2:5" ht="12" customHeight="1" x14ac:dyDescent="0.2">
      <c r="B80" s="9" t="s">
        <v>65</v>
      </c>
      <c r="C80" s="33"/>
      <c r="D80" s="33"/>
      <c r="E80" s="34"/>
    </row>
    <row r="81" spans="2:5" ht="12" customHeight="1" x14ac:dyDescent="0.2">
      <c r="B81" s="9" t="s">
        <v>66</v>
      </c>
      <c r="C81" s="33"/>
      <c r="D81" s="33"/>
      <c r="E81" s="34"/>
    </row>
    <row r="82" spans="2:5" ht="12" customHeight="1" x14ac:dyDescent="0.2">
      <c r="B82" s="9" t="s">
        <v>67</v>
      </c>
      <c r="C82" s="33">
        <v>26</v>
      </c>
      <c r="D82" s="33">
        <v>15</v>
      </c>
      <c r="E82" s="34">
        <v>57.692307692307686</v>
      </c>
    </row>
    <row r="83" spans="2:5" ht="12" customHeight="1" x14ac:dyDescent="0.2">
      <c r="B83" s="9" t="s">
        <v>68</v>
      </c>
      <c r="C83" s="33"/>
      <c r="D83" s="33"/>
      <c r="E83" s="34"/>
    </row>
    <row r="84" spans="2:5" ht="12" customHeight="1" x14ac:dyDescent="0.2">
      <c r="B84" s="9" t="s">
        <v>69</v>
      </c>
      <c r="C84" s="33"/>
      <c r="D84" s="33"/>
      <c r="E84" s="34"/>
    </row>
    <row r="85" spans="2:5" ht="12" customHeight="1" x14ac:dyDescent="0.2">
      <c r="B85" s="9" t="s">
        <v>70</v>
      </c>
      <c r="C85" s="33"/>
      <c r="D85" s="33"/>
      <c r="E85" s="34"/>
    </row>
    <row r="86" spans="2:5" ht="12" customHeight="1" x14ac:dyDescent="0.2">
      <c r="B86" s="9" t="s">
        <v>71</v>
      </c>
      <c r="C86" s="33">
        <v>32</v>
      </c>
      <c r="D86" s="33">
        <v>26</v>
      </c>
      <c r="E86" s="34">
        <v>81.25</v>
      </c>
    </row>
    <row r="87" spans="2:5" ht="12" customHeight="1" x14ac:dyDescent="0.2">
      <c r="B87" s="9" t="s">
        <v>95</v>
      </c>
      <c r="C87" s="33"/>
      <c r="D87" s="33"/>
      <c r="E87" s="34"/>
    </row>
    <row r="88" spans="2:5" ht="12" customHeight="1" x14ac:dyDescent="0.2">
      <c r="B88" s="9" t="s">
        <v>72</v>
      </c>
      <c r="C88" s="33">
        <v>52</v>
      </c>
      <c r="D88" s="33">
        <v>15</v>
      </c>
      <c r="E88" s="34">
        <v>28.846153846153843</v>
      </c>
    </row>
    <row r="89" spans="2:5" ht="12" customHeight="1" x14ac:dyDescent="0.2">
      <c r="B89" s="6" t="s">
        <v>73</v>
      </c>
      <c r="C89" s="31">
        <v>460302</v>
      </c>
      <c r="D89" s="31">
        <v>74255</v>
      </c>
      <c r="E89" s="32">
        <v>16.131800426676399</v>
      </c>
    </row>
    <row r="90" spans="2:5" ht="12" customHeight="1" x14ac:dyDescent="0.2">
      <c r="B90" s="6" t="s">
        <v>74</v>
      </c>
      <c r="C90" s="35">
        <v>14840</v>
      </c>
      <c r="D90" s="35">
        <v>6209</v>
      </c>
      <c r="E90" s="36">
        <v>41.839622641509436</v>
      </c>
    </row>
    <row r="91" spans="2:5" ht="12" customHeight="1" x14ac:dyDescent="0.2">
      <c r="B91" s="6" t="s">
        <v>75</v>
      </c>
      <c r="C91" s="31">
        <v>160658</v>
      </c>
      <c r="D91" s="31">
        <v>38990</v>
      </c>
      <c r="E91" s="32">
        <v>24.268943967931879</v>
      </c>
    </row>
    <row r="92" spans="2:5" ht="12" customHeight="1" x14ac:dyDescent="0.2">
      <c r="B92" s="6" t="s">
        <v>76</v>
      </c>
      <c r="C92" s="31">
        <v>284427</v>
      </c>
      <c r="D92" s="31">
        <v>29031</v>
      </c>
      <c r="E92" s="32">
        <v>10.206836903669483</v>
      </c>
    </row>
    <row r="93" spans="2:5" ht="12" customHeight="1" x14ac:dyDescent="0.2">
      <c r="B93" s="6" t="s">
        <v>77</v>
      </c>
      <c r="C93" s="31">
        <v>377</v>
      </c>
      <c r="D93" s="31">
        <v>25</v>
      </c>
      <c r="E93" s="32">
        <v>6.6312997347480112</v>
      </c>
    </row>
    <row r="94" spans="2:5" ht="12" customHeight="1" x14ac:dyDescent="0.2">
      <c r="B94" s="6" t="s">
        <v>78</v>
      </c>
      <c r="C94" s="31">
        <v>9741</v>
      </c>
      <c r="D94" s="31">
        <v>8145</v>
      </c>
      <c r="E94" s="32">
        <v>83.615645210963962</v>
      </c>
    </row>
    <row r="95" spans="2:5" ht="12" customHeight="1" x14ac:dyDescent="0.2">
      <c r="B95" s="6" t="s">
        <v>85</v>
      </c>
      <c r="C95" s="21">
        <v>2067</v>
      </c>
      <c r="D95" s="21">
        <v>2067</v>
      </c>
      <c r="E95" s="22">
        <v>100</v>
      </c>
    </row>
    <row r="96" spans="2:5" ht="12" customHeight="1" x14ac:dyDescent="0.2">
      <c r="B96" s="6" t="s">
        <v>79</v>
      </c>
      <c r="C96" s="31">
        <v>2061</v>
      </c>
      <c r="D96" s="31">
        <v>2061</v>
      </c>
      <c r="E96" s="22">
        <v>100</v>
      </c>
    </row>
    <row r="97" spans="2:5" ht="12" customHeight="1" x14ac:dyDescent="0.2">
      <c r="B97" s="6" t="s">
        <v>80</v>
      </c>
      <c r="C97" s="31">
        <v>6</v>
      </c>
      <c r="D97" s="31">
        <v>6</v>
      </c>
      <c r="E97" s="32"/>
    </row>
    <row r="98" spans="2:5" ht="12" customHeight="1" x14ac:dyDescent="0.2">
      <c r="B98" s="6" t="s">
        <v>81</v>
      </c>
      <c r="C98" s="31"/>
      <c r="D98" s="31"/>
      <c r="E98" s="32"/>
    </row>
    <row r="99" spans="2:5" x14ac:dyDescent="0.2">
      <c r="B99" s="6" t="s">
        <v>90</v>
      </c>
      <c r="C99" s="21"/>
      <c r="D99" s="21"/>
      <c r="E99" s="22"/>
    </row>
  </sheetData>
  <hyperlinks>
    <hyperlink ref="C4" location="OCAK!A1" display="Ocak" xr:uid="{3D5BD45F-E3F7-43C3-B8FC-9157B7571CC4}"/>
    <hyperlink ref="D4" location="ŞUBAT!A1" display="Şubat" xr:uid="{A74C7006-E956-4880-B95D-E9E1CE754BD5}"/>
    <hyperlink ref="E4" location="MART!A1" display="Mart" xr:uid="{C14F0653-B3A1-40F3-A600-DC92F9EEEE5E}"/>
    <hyperlink ref="C5" location="NİSAN!A1" display="Nisan" xr:uid="{E2AA7672-B88F-4BDD-8940-AAD570078424}"/>
    <hyperlink ref="D5" location="MAYIS!A1" display="Mayıs" xr:uid="{462916ED-E355-4647-9011-F8821A4C61C2}"/>
    <hyperlink ref="E5" location="HAZİRAN!A1" display="Haziran" xr:uid="{B39894D2-595A-4B4E-8C89-A09247A90133}"/>
    <hyperlink ref="C6" location="TEMMUZ!A1" display="Temmuz" xr:uid="{1CF1E355-4715-4DD1-BF5E-1D40022BC145}"/>
    <hyperlink ref="D6" location="AĞUSTOS!A1" display="Ağustos" xr:uid="{8D2A44A6-3BC4-4B7B-BE9A-27F4E979FF4A}"/>
    <hyperlink ref="E6" location="EYLÜL!A1" display="Eylül" xr:uid="{6889E8EA-FF35-4773-B04F-7EF1EA7F20E5}"/>
    <hyperlink ref="C7" location="EKİM!A1" display="Ekim" xr:uid="{44B3EF0D-8308-46BA-8A28-B7652852DEDC}"/>
    <hyperlink ref="D7" location="KASIM!A1" display="Kasım" xr:uid="{F33AA848-B2A4-425C-A316-3A005E31B8F8}"/>
    <hyperlink ref="E7" location="ARALIK!A1" display="Aralık" xr:uid="{7EB60EBD-B9EC-4235-A899-19A8609B214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60D65-9545-4C20-A5E3-0C3580871356}">
  <sheetPr codeName="Sayfa2"/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s="38" customFormat="1" ht="16.5" customHeight="1" x14ac:dyDescent="0.25">
      <c r="B4" s="37"/>
      <c r="C4" s="17" t="s">
        <v>92</v>
      </c>
      <c r="D4" s="17" t="s">
        <v>98</v>
      </c>
      <c r="E4" s="17" t="s">
        <v>100</v>
      </c>
    </row>
    <row r="5" spans="2:5" s="38" customFormat="1" ht="16.5" customHeight="1" x14ac:dyDescent="0.25">
      <c r="B5" s="37"/>
      <c r="C5" s="17" t="s">
        <v>102</v>
      </c>
      <c r="D5" s="17" t="s">
        <v>104</v>
      </c>
      <c r="E5" s="17" t="s">
        <v>106</v>
      </c>
    </row>
    <row r="6" spans="2:5" s="38" customFormat="1" ht="16.5" customHeight="1" x14ac:dyDescent="0.25">
      <c r="B6" s="37"/>
      <c r="C6" s="17" t="s">
        <v>108</v>
      </c>
      <c r="D6" s="17" t="s">
        <v>110</v>
      </c>
      <c r="E6" s="17" t="s">
        <v>112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118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8" t="s">
        <v>91</v>
      </c>
      <c r="C9" s="19" t="s">
        <v>0</v>
      </c>
      <c r="D9" s="19" t="s">
        <v>1</v>
      </c>
      <c r="E9" s="20" t="s">
        <v>2</v>
      </c>
    </row>
    <row r="10" spans="2:5" ht="12" customHeight="1" x14ac:dyDescent="0.2">
      <c r="B10" s="6" t="s">
        <v>3</v>
      </c>
      <c r="C10" s="21">
        <v>2697015</v>
      </c>
      <c r="D10" s="21">
        <v>1551331</v>
      </c>
      <c r="E10" s="22">
        <v>57.520295586046053</v>
      </c>
    </row>
    <row r="11" spans="2:5" ht="12" customHeight="1" x14ac:dyDescent="0.2">
      <c r="B11" s="7" t="s">
        <v>4</v>
      </c>
      <c r="C11" s="23">
        <v>2113742</v>
      </c>
      <c r="D11" s="23">
        <v>1423164</v>
      </c>
      <c r="E11" s="24">
        <v>67.329125314253119</v>
      </c>
    </row>
    <row r="12" spans="2:5" ht="12" customHeight="1" x14ac:dyDescent="0.2">
      <c r="B12" s="7" t="s">
        <v>5</v>
      </c>
      <c r="C12" s="23">
        <v>1044896</v>
      </c>
      <c r="D12" s="23">
        <v>709355</v>
      </c>
      <c r="E12" s="24">
        <v>67.887617523657866</v>
      </c>
    </row>
    <row r="13" spans="2:5" ht="12" customHeight="1" x14ac:dyDescent="0.2">
      <c r="B13" s="7" t="s">
        <v>6</v>
      </c>
      <c r="C13" s="25">
        <v>809555</v>
      </c>
      <c r="D13" s="25">
        <v>529079</v>
      </c>
      <c r="E13" s="26">
        <v>65.354299584339543</v>
      </c>
    </row>
    <row r="14" spans="2:5" ht="12" customHeight="1" x14ac:dyDescent="0.2">
      <c r="B14" s="8" t="s">
        <v>7</v>
      </c>
      <c r="C14" s="27">
        <v>135681</v>
      </c>
      <c r="D14" s="27">
        <v>39136</v>
      </c>
      <c r="E14" s="28">
        <v>28.844127033261842</v>
      </c>
    </row>
    <row r="15" spans="2:5" ht="12" customHeight="1" x14ac:dyDescent="0.2">
      <c r="B15" s="8" t="s">
        <v>8</v>
      </c>
      <c r="C15" s="27">
        <v>30080</v>
      </c>
      <c r="D15" s="27">
        <v>9317</v>
      </c>
      <c r="E15" s="28">
        <v>30.974069148936167</v>
      </c>
    </row>
    <row r="16" spans="2:5" ht="12" customHeight="1" x14ac:dyDescent="0.2">
      <c r="B16" s="8" t="s">
        <v>9</v>
      </c>
      <c r="C16" s="27">
        <v>609313</v>
      </c>
      <c r="D16" s="27">
        <v>458441</v>
      </c>
      <c r="E16" s="28">
        <v>75.238998675557553</v>
      </c>
    </row>
    <row r="17" spans="2:5" ht="12" customHeight="1" x14ac:dyDescent="0.2">
      <c r="B17" s="8" t="s">
        <v>10</v>
      </c>
      <c r="C17" s="27">
        <v>34481</v>
      </c>
      <c r="D17" s="27">
        <v>22185</v>
      </c>
      <c r="E17" s="28">
        <v>64.339781328847764</v>
      </c>
    </row>
    <row r="18" spans="2:5" ht="12" customHeight="1" x14ac:dyDescent="0.2">
      <c r="B18" s="7" t="s">
        <v>11</v>
      </c>
      <c r="C18" s="23">
        <v>235341</v>
      </c>
      <c r="D18" s="23">
        <v>180276</v>
      </c>
      <c r="E18" s="24">
        <v>76.602037044118958</v>
      </c>
    </row>
    <row r="19" spans="2:5" ht="12" customHeight="1" x14ac:dyDescent="0.2">
      <c r="B19" s="8" t="s">
        <v>12</v>
      </c>
      <c r="C19" s="27">
        <v>41771</v>
      </c>
      <c r="D19" s="27">
        <v>8193</v>
      </c>
      <c r="E19" s="28">
        <v>19.6140863278351</v>
      </c>
    </row>
    <row r="20" spans="2:5" ht="12" customHeight="1" x14ac:dyDescent="0.2">
      <c r="B20" s="8" t="s">
        <v>13</v>
      </c>
      <c r="C20" s="27">
        <v>2514</v>
      </c>
      <c r="D20" s="27">
        <v>860</v>
      </c>
      <c r="E20" s="28">
        <v>34.208432776451872</v>
      </c>
    </row>
    <row r="21" spans="2:5" ht="12" customHeight="1" x14ac:dyDescent="0.2">
      <c r="B21" s="8" t="s">
        <v>14</v>
      </c>
      <c r="C21" s="27">
        <v>191056</v>
      </c>
      <c r="D21" s="27">
        <v>171223</v>
      </c>
      <c r="E21" s="28">
        <v>89.619273930156609</v>
      </c>
    </row>
    <row r="22" spans="2:5" s="4" customFormat="1" ht="12" customHeight="1" x14ac:dyDescent="0.2">
      <c r="B22" s="7" t="s">
        <v>15</v>
      </c>
      <c r="C22" s="23">
        <v>170018</v>
      </c>
      <c r="D22" s="23">
        <v>97110</v>
      </c>
      <c r="E22" s="24">
        <v>57.11748167841052</v>
      </c>
    </row>
    <row r="23" spans="2:5" s="4" customFormat="1" ht="12" customHeight="1" x14ac:dyDescent="0.2">
      <c r="B23" s="8" t="s">
        <v>16</v>
      </c>
      <c r="C23" s="29">
        <v>1786</v>
      </c>
      <c r="D23" s="29">
        <v>1041</v>
      </c>
      <c r="E23" s="30">
        <v>58.286674132138863</v>
      </c>
    </row>
    <row r="24" spans="2:5" ht="12" customHeight="1" x14ac:dyDescent="0.2">
      <c r="B24" s="8" t="s">
        <v>17</v>
      </c>
      <c r="C24" s="29">
        <v>168232</v>
      </c>
      <c r="D24" s="29">
        <v>96069</v>
      </c>
      <c r="E24" s="30">
        <v>57.105069190165956</v>
      </c>
    </row>
    <row r="25" spans="2:5" s="4" customFormat="1" ht="12" customHeight="1" x14ac:dyDescent="0.2">
      <c r="B25" s="7" t="s">
        <v>18</v>
      </c>
      <c r="C25" s="23">
        <v>551965</v>
      </c>
      <c r="D25" s="23">
        <v>327889</v>
      </c>
      <c r="E25" s="24">
        <v>59.403947714076075</v>
      </c>
    </row>
    <row r="26" spans="2:5" ht="12" customHeight="1" x14ac:dyDescent="0.2">
      <c r="B26" s="7" t="s">
        <v>19</v>
      </c>
      <c r="C26" s="23">
        <v>456006</v>
      </c>
      <c r="D26" s="23">
        <v>240915</v>
      </c>
      <c r="E26" s="24">
        <v>52.831541690240911</v>
      </c>
    </row>
    <row r="27" spans="2:5" ht="12" customHeight="1" x14ac:dyDescent="0.2">
      <c r="B27" s="8" t="s">
        <v>20</v>
      </c>
      <c r="C27" s="27">
        <v>438830</v>
      </c>
      <c r="D27" s="27">
        <v>224957</v>
      </c>
      <c r="E27" s="28">
        <v>51.262903630107324</v>
      </c>
    </row>
    <row r="28" spans="2:5" ht="12" customHeight="1" x14ac:dyDescent="0.2">
      <c r="B28" s="8" t="s">
        <v>21</v>
      </c>
      <c r="C28" s="27">
        <v>17176</v>
      </c>
      <c r="D28" s="27">
        <v>15958</v>
      </c>
      <c r="E28" s="28">
        <v>92.908709827666513</v>
      </c>
    </row>
    <row r="29" spans="2:5" ht="12" customHeight="1" x14ac:dyDescent="0.2">
      <c r="B29" s="7" t="s">
        <v>22</v>
      </c>
      <c r="C29" s="25">
        <v>88457</v>
      </c>
      <c r="D29" s="25">
        <v>80049</v>
      </c>
      <c r="E29" s="26">
        <v>90.494816690595428</v>
      </c>
    </row>
    <row r="30" spans="2:5" ht="12" customHeight="1" x14ac:dyDescent="0.2">
      <c r="B30" s="8" t="s">
        <v>23</v>
      </c>
      <c r="C30" s="27">
        <v>5502</v>
      </c>
      <c r="D30" s="27">
        <v>-155</v>
      </c>
      <c r="E30" s="28">
        <v>-2.8171573973100692</v>
      </c>
    </row>
    <row r="31" spans="2:5" s="4" customFormat="1" ht="12" customHeight="1" x14ac:dyDescent="0.2">
      <c r="B31" s="8" t="s">
        <v>24</v>
      </c>
      <c r="C31" s="27">
        <v>34590</v>
      </c>
      <c r="D31" s="27">
        <v>34541</v>
      </c>
      <c r="E31" s="28">
        <v>99.858340560855737</v>
      </c>
    </row>
    <row r="32" spans="2:5" ht="12" customHeight="1" x14ac:dyDescent="0.2">
      <c r="B32" s="8" t="s">
        <v>25</v>
      </c>
      <c r="C32" s="27">
        <v>40213</v>
      </c>
      <c r="D32" s="27">
        <v>38951</v>
      </c>
      <c r="E32" s="28">
        <v>96.86171138686494</v>
      </c>
    </row>
    <row r="33" spans="2:6" ht="12" customHeight="1" x14ac:dyDescent="0.2">
      <c r="B33" s="8" t="s">
        <v>26</v>
      </c>
      <c r="C33" s="27">
        <v>356</v>
      </c>
      <c r="D33" s="27">
        <v>55</v>
      </c>
      <c r="E33" s="28">
        <v>15.44943820224719</v>
      </c>
    </row>
    <row r="34" spans="2:6" ht="12" customHeight="1" x14ac:dyDescent="0.2">
      <c r="B34" s="8" t="s">
        <v>27</v>
      </c>
      <c r="C34" s="27">
        <v>2</v>
      </c>
      <c r="D34" s="27">
        <v>2</v>
      </c>
      <c r="E34" s="28">
        <v>100</v>
      </c>
    </row>
    <row r="35" spans="2:6" ht="12" customHeight="1" x14ac:dyDescent="0.2">
      <c r="B35" s="8" t="s">
        <v>28</v>
      </c>
      <c r="C35" s="27">
        <v>7794</v>
      </c>
      <c r="D35" s="27">
        <v>6655</v>
      </c>
      <c r="E35" s="28">
        <v>85.386194508596361</v>
      </c>
    </row>
    <row r="36" spans="2:6" ht="12" customHeight="1" x14ac:dyDescent="0.2">
      <c r="B36" s="8" t="s">
        <v>93</v>
      </c>
      <c r="C36" s="27"/>
      <c r="D36" s="27"/>
      <c r="E36" s="28"/>
    </row>
    <row r="37" spans="2:6" ht="12" customHeight="1" x14ac:dyDescent="0.2">
      <c r="B37" s="7" t="s">
        <v>29</v>
      </c>
      <c r="C37" s="25">
        <v>7483</v>
      </c>
      <c r="D37" s="25">
        <v>6914</v>
      </c>
      <c r="E37" s="26">
        <v>92.396097821729256</v>
      </c>
    </row>
    <row r="38" spans="2:6" ht="12" customHeight="1" x14ac:dyDescent="0.2">
      <c r="B38" s="7" t="s">
        <v>30</v>
      </c>
      <c r="C38" s="25"/>
      <c r="D38" s="25"/>
      <c r="E38" s="26"/>
    </row>
    <row r="39" spans="2:6" s="4" customFormat="1" ht="12" customHeight="1" x14ac:dyDescent="0.2">
      <c r="B39" s="7" t="s">
        <v>31</v>
      </c>
      <c r="C39" s="25">
        <v>19</v>
      </c>
      <c r="D39" s="25">
        <v>11</v>
      </c>
      <c r="E39" s="26">
        <v>57.894736842105267</v>
      </c>
    </row>
    <row r="40" spans="2:6" ht="12" customHeight="1" x14ac:dyDescent="0.2">
      <c r="B40" s="7" t="s">
        <v>94</v>
      </c>
      <c r="C40" s="25"/>
      <c r="D40" s="25"/>
      <c r="E40" s="26"/>
    </row>
    <row r="41" spans="2:6" s="4" customFormat="1" ht="12" customHeight="1" x14ac:dyDescent="0.2">
      <c r="B41" s="7" t="s">
        <v>32</v>
      </c>
      <c r="C41" s="23">
        <v>97907</v>
      </c>
      <c r="D41" s="23">
        <v>97907</v>
      </c>
      <c r="E41" s="24">
        <v>100</v>
      </c>
    </row>
    <row r="42" spans="2:6" ht="12" customHeight="1" x14ac:dyDescent="0.2">
      <c r="B42" s="8" t="s">
        <v>33</v>
      </c>
      <c r="C42" s="29">
        <v>1027</v>
      </c>
      <c r="D42" s="29">
        <v>1027</v>
      </c>
      <c r="E42" s="30">
        <v>100</v>
      </c>
    </row>
    <row r="43" spans="2:6" s="4" customFormat="1" ht="12" customHeight="1" x14ac:dyDescent="0.2">
      <c r="B43" s="8" t="s">
        <v>34</v>
      </c>
      <c r="C43" s="29">
        <v>96674</v>
      </c>
      <c r="D43" s="29">
        <v>96674</v>
      </c>
      <c r="E43" s="30">
        <v>100</v>
      </c>
    </row>
    <row r="44" spans="2:6" ht="12" customHeight="1" x14ac:dyDescent="0.2">
      <c r="B44" s="8" t="s">
        <v>35</v>
      </c>
      <c r="C44" s="27">
        <v>206</v>
      </c>
      <c r="D44" s="27">
        <v>206</v>
      </c>
      <c r="E44" s="28">
        <v>100</v>
      </c>
    </row>
    <row r="45" spans="2:6" ht="12" customHeight="1" x14ac:dyDescent="0.2">
      <c r="B45" s="7" t="s">
        <v>36</v>
      </c>
      <c r="C45" s="23">
        <v>117325</v>
      </c>
      <c r="D45" s="23">
        <v>81639</v>
      </c>
      <c r="E45" s="24">
        <v>69.583635201363734</v>
      </c>
      <c r="F45" s="5"/>
    </row>
    <row r="46" spans="2:6" ht="12" customHeight="1" x14ac:dyDescent="0.2">
      <c r="B46" s="7" t="s">
        <v>37</v>
      </c>
      <c r="C46" s="25">
        <v>129904</v>
      </c>
      <c r="D46" s="25">
        <v>109244</v>
      </c>
      <c r="E46" s="26">
        <v>84.095947776819798</v>
      </c>
    </row>
    <row r="47" spans="2:6" ht="12" customHeight="1" x14ac:dyDescent="0.2">
      <c r="B47" s="7" t="s">
        <v>38</v>
      </c>
      <c r="C47" s="25">
        <v>1727</v>
      </c>
      <c r="D47" s="25">
        <v>20</v>
      </c>
      <c r="E47" s="26">
        <v>1.1580775911986103</v>
      </c>
    </row>
    <row r="48" spans="2:6" ht="12" customHeight="1" x14ac:dyDescent="0.2">
      <c r="B48" s="6" t="s">
        <v>83</v>
      </c>
      <c r="C48" s="21">
        <v>46227</v>
      </c>
      <c r="D48" s="21">
        <v>34142</v>
      </c>
      <c r="E48" s="26">
        <v>73.857269561079022</v>
      </c>
    </row>
    <row r="49" spans="2:5" ht="12" customHeight="1" x14ac:dyDescent="0.2">
      <c r="B49" s="6" t="s">
        <v>39</v>
      </c>
      <c r="C49" s="31">
        <v>20745</v>
      </c>
      <c r="D49" s="31">
        <v>20574</v>
      </c>
      <c r="E49" s="32">
        <v>99.175704989154013</v>
      </c>
    </row>
    <row r="50" spans="2:5" ht="12" customHeight="1" x14ac:dyDescent="0.2">
      <c r="B50" s="6" t="s">
        <v>40</v>
      </c>
      <c r="C50" s="31">
        <v>20415</v>
      </c>
      <c r="D50" s="31">
        <v>20342</v>
      </c>
      <c r="E50" s="32">
        <v>99.642419789370564</v>
      </c>
    </row>
    <row r="51" spans="2:5" ht="12" customHeight="1" x14ac:dyDescent="0.2">
      <c r="B51" s="9" t="s">
        <v>41</v>
      </c>
      <c r="C51" s="33">
        <v>11</v>
      </c>
      <c r="D51" s="33">
        <v>0</v>
      </c>
      <c r="E51" s="34"/>
    </row>
    <row r="52" spans="2:5" ht="12" customHeight="1" x14ac:dyDescent="0.2">
      <c r="B52" s="9" t="s">
        <v>42</v>
      </c>
      <c r="C52" s="33">
        <v>20404</v>
      </c>
      <c r="D52" s="33">
        <v>20342</v>
      </c>
      <c r="E52" s="34">
        <v>99.696138012154478</v>
      </c>
    </row>
    <row r="53" spans="2:5" ht="12" customHeight="1" x14ac:dyDescent="0.2">
      <c r="B53" s="6" t="s">
        <v>43</v>
      </c>
      <c r="C53" s="31">
        <v>330</v>
      </c>
      <c r="D53" s="31">
        <v>232</v>
      </c>
      <c r="E53" s="32">
        <v>70.303030303030297</v>
      </c>
    </row>
    <row r="54" spans="2:5" ht="12" customHeight="1" x14ac:dyDescent="0.2">
      <c r="B54" s="9" t="s">
        <v>86</v>
      </c>
      <c r="C54" s="33"/>
      <c r="D54" s="33"/>
      <c r="E54" s="34"/>
    </row>
    <row r="55" spans="2:5" ht="12" customHeight="1" x14ac:dyDescent="0.2">
      <c r="B55" s="9" t="s">
        <v>87</v>
      </c>
      <c r="C55" s="33">
        <v>330</v>
      </c>
      <c r="D55" s="33">
        <v>232</v>
      </c>
      <c r="E55" s="34">
        <v>70.303030303030297</v>
      </c>
    </row>
    <row r="56" spans="2:5" ht="12" customHeight="1" x14ac:dyDescent="0.2">
      <c r="B56" s="6" t="s">
        <v>44</v>
      </c>
      <c r="C56" s="31">
        <v>-3</v>
      </c>
      <c r="D56" s="31">
        <v>-3</v>
      </c>
      <c r="E56" s="32"/>
    </row>
    <row r="57" spans="2:5" ht="12" customHeight="1" x14ac:dyDescent="0.2">
      <c r="B57" s="6" t="s">
        <v>45</v>
      </c>
      <c r="C57" s="31">
        <v>-3</v>
      </c>
      <c r="D57" s="31">
        <v>-3</v>
      </c>
      <c r="E57" s="32"/>
    </row>
    <row r="58" spans="2:5" ht="12" customHeight="1" x14ac:dyDescent="0.2">
      <c r="B58" s="6" t="s">
        <v>46</v>
      </c>
      <c r="C58" s="31">
        <v>0</v>
      </c>
      <c r="D58" s="31">
        <v>0</v>
      </c>
      <c r="E58" s="32"/>
    </row>
    <row r="59" spans="2:5" ht="12" customHeight="1" x14ac:dyDescent="0.2">
      <c r="B59" s="6" t="s">
        <v>47</v>
      </c>
      <c r="C59" s="31">
        <v>5919</v>
      </c>
      <c r="D59" s="31">
        <v>5919</v>
      </c>
      <c r="E59" s="32">
        <v>100</v>
      </c>
    </row>
    <row r="60" spans="2:5" ht="12" customHeight="1" x14ac:dyDescent="0.2">
      <c r="B60" s="6" t="s">
        <v>48</v>
      </c>
      <c r="C60" s="31">
        <v>5919</v>
      </c>
      <c r="D60" s="31">
        <v>5919</v>
      </c>
      <c r="E60" s="32">
        <v>100</v>
      </c>
    </row>
    <row r="61" spans="2:5" s="4" customFormat="1" ht="12" customHeight="1" x14ac:dyDescent="0.2">
      <c r="B61" s="6" t="s">
        <v>49</v>
      </c>
      <c r="C61" s="31"/>
      <c r="D61" s="31"/>
      <c r="E61" s="32"/>
    </row>
    <row r="62" spans="2:5" s="4" customFormat="1" ht="12" customHeight="1" x14ac:dyDescent="0.2">
      <c r="B62" s="6" t="s">
        <v>50</v>
      </c>
      <c r="C62" s="31">
        <v>19563</v>
      </c>
      <c r="D62" s="31">
        <v>7649</v>
      </c>
      <c r="E62" s="32">
        <v>39.099320145172008</v>
      </c>
    </row>
    <row r="63" spans="2:5" ht="12" customHeight="1" x14ac:dyDescent="0.2">
      <c r="B63" s="6" t="s">
        <v>51</v>
      </c>
      <c r="C63" s="31">
        <v>19542</v>
      </c>
      <c r="D63" s="31">
        <v>7634</v>
      </c>
      <c r="E63" s="32">
        <v>39.06457885579777</v>
      </c>
    </row>
    <row r="64" spans="2:5" ht="12" customHeight="1" x14ac:dyDescent="0.2">
      <c r="B64" s="6" t="s">
        <v>89</v>
      </c>
      <c r="C64" s="31">
        <v>21</v>
      </c>
      <c r="D64" s="31">
        <v>15</v>
      </c>
      <c r="E64" s="32">
        <v>71.428571428571431</v>
      </c>
    </row>
    <row r="65" spans="2:5" ht="12" customHeight="1" x14ac:dyDescent="0.2">
      <c r="B65" s="6" t="s">
        <v>52</v>
      </c>
      <c r="C65" s="31">
        <v>3</v>
      </c>
      <c r="D65" s="31">
        <v>3</v>
      </c>
      <c r="E65" s="32"/>
    </row>
    <row r="66" spans="2:5" ht="12" customHeight="1" x14ac:dyDescent="0.2">
      <c r="B66" s="6" t="s">
        <v>84</v>
      </c>
      <c r="C66" s="21">
        <v>108</v>
      </c>
      <c r="D66" s="21">
        <v>108</v>
      </c>
      <c r="E66" s="22">
        <v>100</v>
      </c>
    </row>
    <row r="67" spans="2:5" ht="12" customHeight="1" x14ac:dyDescent="0.2">
      <c r="B67" s="6" t="s">
        <v>53</v>
      </c>
      <c r="C67" s="31"/>
      <c r="D67" s="31"/>
      <c r="E67" s="22"/>
    </row>
    <row r="68" spans="2:5" ht="12" customHeight="1" x14ac:dyDescent="0.2">
      <c r="B68" s="6" t="s">
        <v>54</v>
      </c>
      <c r="C68" s="21">
        <v>108</v>
      </c>
      <c r="D68" s="21">
        <v>108</v>
      </c>
      <c r="E68" s="22">
        <v>100</v>
      </c>
    </row>
    <row r="69" spans="2:5" ht="12" customHeight="1" x14ac:dyDescent="0.2">
      <c r="B69" s="9" t="s">
        <v>55</v>
      </c>
      <c r="C69" s="33"/>
      <c r="D69" s="33"/>
      <c r="E69" s="34"/>
    </row>
    <row r="70" spans="2:5" ht="12" customHeight="1" x14ac:dyDescent="0.2">
      <c r="B70" s="9" t="s">
        <v>56</v>
      </c>
      <c r="C70" s="33">
        <v>108</v>
      </c>
      <c r="D70" s="33">
        <v>108</v>
      </c>
      <c r="E70" s="34">
        <v>100</v>
      </c>
    </row>
    <row r="71" spans="2:5" ht="12" customHeight="1" x14ac:dyDescent="0.2">
      <c r="B71" s="6" t="s">
        <v>88</v>
      </c>
      <c r="C71" s="21">
        <v>535002</v>
      </c>
      <c r="D71" s="21">
        <v>91981</v>
      </c>
      <c r="E71" s="22">
        <v>17.192646008799965</v>
      </c>
    </row>
    <row r="72" spans="2:5" ht="12" customHeight="1" x14ac:dyDescent="0.2">
      <c r="B72" s="6" t="s">
        <v>57</v>
      </c>
      <c r="C72" s="31">
        <v>63701</v>
      </c>
      <c r="D72" s="31">
        <v>2756</v>
      </c>
      <c r="E72" s="32">
        <v>4.3264626928933607</v>
      </c>
    </row>
    <row r="73" spans="2:5" ht="12" customHeight="1" x14ac:dyDescent="0.2">
      <c r="B73" s="6" t="s">
        <v>58</v>
      </c>
      <c r="C73" s="31"/>
      <c r="D73" s="31"/>
      <c r="E73" s="32"/>
    </row>
    <row r="74" spans="2:5" ht="12" customHeight="1" x14ac:dyDescent="0.2">
      <c r="B74" s="6" t="s">
        <v>59</v>
      </c>
      <c r="C74" s="31"/>
      <c r="D74" s="31"/>
      <c r="E74" s="32"/>
    </row>
    <row r="75" spans="2:5" ht="12" customHeight="1" x14ac:dyDescent="0.2">
      <c r="B75" s="10" t="s">
        <v>60</v>
      </c>
      <c r="C75" s="35">
        <v>62708</v>
      </c>
      <c r="D75" s="35">
        <v>1946</v>
      </c>
      <c r="E75" s="36">
        <v>3.1032723097531414</v>
      </c>
    </row>
    <row r="76" spans="2:5" ht="12" customHeight="1" x14ac:dyDescent="0.2">
      <c r="B76" s="6" t="s">
        <v>61</v>
      </c>
      <c r="C76" s="31">
        <v>993</v>
      </c>
      <c r="D76" s="31">
        <v>810</v>
      </c>
      <c r="E76" s="32">
        <v>81.570996978851966</v>
      </c>
    </row>
    <row r="77" spans="2:5" ht="12" customHeight="1" x14ac:dyDescent="0.2">
      <c r="B77" s="6" t="s">
        <v>62</v>
      </c>
      <c r="C77" s="31">
        <v>15561</v>
      </c>
      <c r="D77" s="31">
        <v>15169</v>
      </c>
      <c r="E77" s="32">
        <v>97.480881691408001</v>
      </c>
    </row>
    <row r="78" spans="2:5" ht="12" customHeight="1" x14ac:dyDescent="0.2">
      <c r="B78" s="6" t="s">
        <v>63</v>
      </c>
      <c r="C78" s="31">
        <v>15463</v>
      </c>
      <c r="D78" s="31">
        <v>15125</v>
      </c>
      <c r="E78" s="32">
        <v>97.814136972127002</v>
      </c>
    </row>
    <row r="79" spans="2:5" ht="12" customHeight="1" x14ac:dyDescent="0.2">
      <c r="B79" s="6" t="s">
        <v>64</v>
      </c>
      <c r="C79" s="31">
        <v>98</v>
      </c>
      <c r="D79" s="31">
        <v>44</v>
      </c>
      <c r="E79" s="32">
        <v>44.897959183673471</v>
      </c>
    </row>
    <row r="80" spans="2:5" ht="12" customHeight="1" x14ac:dyDescent="0.2">
      <c r="B80" s="9" t="s">
        <v>65</v>
      </c>
      <c r="C80" s="33"/>
      <c r="D80" s="33"/>
      <c r="E80" s="34"/>
    </row>
    <row r="81" spans="2:5" ht="12" customHeight="1" x14ac:dyDescent="0.2">
      <c r="B81" s="9" t="s">
        <v>66</v>
      </c>
      <c r="C81" s="33"/>
      <c r="D81" s="33"/>
      <c r="E81" s="34"/>
    </row>
    <row r="82" spans="2:5" ht="12" customHeight="1" x14ac:dyDescent="0.2">
      <c r="B82" s="9" t="s">
        <v>67</v>
      </c>
      <c r="C82" s="33">
        <v>26</v>
      </c>
      <c r="D82" s="33">
        <v>15</v>
      </c>
      <c r="E82" s="34">
        <v>57.692307692307686</v>
      </c>
    </row>
    <row r="83" spans="2:5" ht="12" customHeight="1" x14ac:dyDescent="0.2">
      <c r="B83" s="9" t="s">
        <v>68</v>
      </c>
      <c r="C83" s="33"/>
      <c r="D83" s="33"/>
      <c r="E83" s="34"/>
    </row>
    <row r="84" spans="2:5" ht="12" customHeight="1" x14ac:dyDescent="0.2">
      <c r="B84" s="9" t="s">
        <v>69</v>
      </c>
      <c r="C84" s="33"/>
      <c r="D84" s="33"/>
      <c r="E84" s="34"/>
    </row>
    <row r="85" spans="2:5" ht="12" customHeight="1" x14ac:dyDescent="0.2">
      <c r="B85" s="9" t="s">
        <v>70</v>
      </c>
      <c r="C85" s="33"/>
      <c r="D85" s="33"/>
      <c r="E85" s="34"/>
    </row>
    <row r="86" spans="2:5" ht="12" customHeight="1" x14ac:dyDescent="0.2">
      <c r="B86" s="9" t="s">
        <v>71</v>
      </c>
      <c r="C86" s="33">
        <v>23</v>
      </c>
      <c r="D86" s="33">
        <v>17</v>
      </c>
      <c r="E86" s="34">
        <v>73.91304347826086</v>
      </c>
    </row>
    <row r="87" spans="2:5" ht="12" customHeight="1" x14ac:dyDescent="0.2">
      <c r="B87" s="9" t="s">
        <v>95</v>
      </c>
      <c r="C87" s="33"/>
      <c r="D87" s="33"/>
      <c r="E87" s="34"/>
    </row>
    <row r="88" spans="2:5" ht="12" customHeight="1" x14ac:dyDescent="0.2">
      <c r="B88" s="9" t="s">
        <v>72</v>
      </c>
      <c r="C88" s="33">
        <v>49</v>
      </c>
      <c r="D88" s="33">
        <v>12</v>
      </c>
      <c r="E88" s="34">
        <v>24.489795918367346</v>
      </c>
    </row>
    <row r="89" spans="2:5" ht="12" customHeight="1" x14ac:dyDescent="0.2">
      <c r="B89" s="6" t="s">
        <v>73</v>
      </c>
      <c r="C89" s="31">
        <v>446610</v>
      </c>
      <c r="D89" s="31">
        <v>66513</v>
      </c>
      <c r="E89" s="32">
        <v>14.892859541882178</v>
      </c>
    </row>
    <row r="90" spans="2:5" ht="12" customHeight="1" x14ac:dyDescent="0.2">
      <c r="B90" s="6" t="s">
        <v>74</v>
      </c>
      <c r="C90" s="35">
        <v>14281</v>
      </c>
      <c r="D90" s="35">
        <v>5716</v>
      </c>
      <c r="E90" s="36">
        <v>40.025208318745186</v>
      </c>
    </row>
    <row r="91" spans="2:5" ht="12" customHeight="1" x14ac:dyDescent="0.2">
      <c r="B91" s="6" t="s">
        <v>75</v>
      </c>
      <c r="C91" s="31">
        <v>156504</v>
      </c>
      <c r="D91" s="31">
        <v>34356</v>
      </c>
      <c r="E91" s="32">
        <v>21.952154577518783</v>
      </c>
    </row>
    <row r="92" spans="2:5" ht="12" customHeight="1" x14ac:dyDescent="0.2">
      <c r="B92" s="6" t="s">
        <v>76</v>
      </c>
      <c r="C92" s="31">
        <v>275458</v>
      </c>
      <c r="D92" s="31">
        <v>26426</v>
      </c>
      <c r="E92" s="32">
        <v>9.5934770455024001</v>
      </c>
    </row>
    <row r="93" spans="2:5" ht="12" customHeight="1" x14ac:dyDescent="0.2">
      <c r="B93" s="6" t="s">
        <v>77</v>
      </c>
      <c r="C93" s="31">
        <v>367</v>
      </c>
      <c r="D93" s="31">
        <v>15</v>
      </c>
      <c r="E93" s="32">
        <v>4.0871934604904636</v>
      </c>
    </row>
    <row r="94" spans="2:5" ht="12" customHeight="1" x14ac:dyDescent="0.2">
      <c r="B94" s="6" t="s">
        <v>78</v>
      </c>
      <c r="C94" s="31">
        <v>9130</v>
      </c>
      <c r="D94" s="31">
        <v>7543</v>
      </c>
      <c r="E94" s="32">
        <v>82.617743702081043</v>
      </c>
    </row>
    <row r="95" spans="2:5" ht="12" customHeight="1" x14ac:dyDescent="0.2">
      <c r="B95" s="6" t="s">
        <v>85</v>
      </c>
      <c r="C95" s="21">
        <v>1936</v>
      </c>
      <c r="D95" s="21">
        <v>1936</v>
      </c>
      <c r="E95" s="22">
        <v>100</v>
      </c>
    </row>
    <row r="96" spans="2:5" ht="12" customHeight="1" x14ac:dyDescent="0.2">
      <c r="B96" s="6" t="s">
        <v>79</v>
      </c>
      <c r="C96" s="31">
        <v>1932</v>
      </c>
      <c r="D96" s="31">
        <v>1932</v>
      </c>
      <c r="E96" s="22">
        <v>100</v>
      </c>
    </row>
    <row r="97" spans="2:5" ht="12" customHeight="1" x14ac:dyDescent="0.2">
      <c r="B97" s="6" t="s">
        <v>80</v>
      </c>
      <c r="C97" s="31">
        <v>4</v>
      </c>
      <c r="D97" s="31">
        <v>4</v>
      </c>
      <c r="E97" s="32"/>
    </row>
    <row r="98" spans="2:5" ht="12" customHeight="1" x14ac:dyDescent="0.2">
      <c r="B98" s="6" t="s">
        <v>81</v>
      </c>
      <c r="C98" s="31"/>
      <c r="D98" s="31"/>
      <c r="E98" s="32"/>
    </row>
    <row r="99" spans="2:5" x14ac:dyDescent="0.2">
      <c r="B99" s="6" t="s">
        <v>90</v>
      </c>
      <c r="C99" s="21"/>
      <c r="D99" s="21"/>
      <c r="E99" s="22"/>
    </row>
  </sheetData>
  <hyperlinks>
    <hyperlink ref="C4" location="OCAK!A1" display="Ocak" xr:uid="{8468BDF3-B7C5-454D-9C2D-027E73E115F5}"/>
    <hyperlink ref="D4" location="ŞUBAT!A1" display="Şubat" xr:uid="{3E23598C-4E8D-4107-89DD-19DB812FED65}"/>
    <hyperlink ref="E4" location="MART!A1" display="Mart" xr:uid="{33A7C0C5-4A76-4A11-B67B-2D55DEE756FD}"/>
    <hyperlink ref="C5" location="NİSAN!A1" display="Nisan" xr:uid="{E78C9D80-9AC2-4CCF-8223-6D12E013CC76}"/>
    <hyperlink ref="D5" location="MAYIS!A1" display="Mayıs" xr:uid="{AEE1D5A3-3AB4-4812-9536-D16663A49A25}"/>
    <hyperlink ref="E5" location="HAZİRAN!A1" display="Haziran" xr:uid="{9995516C-E916-4FE8-92DD-863FD273FB1E}"/>
    <hyperlink ref="C6" location="TEMMUZ!A1" display="Temmuz" xr:uid="{68E14135-1161-4EB0-9209-423D41E159E1}"/>
    <hyperlink ref="D6" location="AĞUSTOS!A1" display="Ağustos" xr:uid="{38C72FE4-4920-47D2-86BB-1C3AA0EA8457}"/>
    <hyperlink ref="E6" location="EYLÜL!A1" display="Eylül" xr:uid="{6E755609-E3AC-4A70-AAD3-5D4B6E65BB14}"/>
    <hyperlink ref="C7" location="EKİM!A1" display="Ekim" xr:uid="{106B174F-7B23-4E45-A254-5DBC40255A77}"/>
    <hyperlink ref="D7" location="KASIM!A1" display="Kasım" xr:uid="{7A0A5981-C492-407B-83B8-42C943ABC82F}"/>
    <hyperlink ref="E7" location="ARALIK!A1" display="Aralık" xr:uid="{06255F2D-993D-40E1-B06D-5FABD70F32F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24AF6-5353-40B0-B3BD-76B1C46B41A5}">
  <sheetPr codeName="Sayfa3"/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111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s="38" customFormat="1" ht="16.5" customHeight="1" x14ac:dyDescent="0.25">
      <c r="B4" s="37"/>
      <c r="C4" s="17" t="s">
        <v>92</v>
      </c>
      <c r="D4" s="17" t="s">
        <v>98</v>
      </c>
      <c r="E4" s="17" t="s">
        <v>100</v>
      </c>
    </row>
    <row r="5" spans="2:5" s="38" customFormat="1" ht="16.5" customHeight="1" x14ac:dyDescent="0.25">
      <c r="B5" s="37"/>
      <c r="C5" s="17" t="s">
        <v>102</v>
      </c>
      <c r="D5" s="17" t="s">
        <v>104</v>
      </c>
      <c r="E5" s="17" t="s">
        <v>106</v>
      </c>
    </row>
    <row r="6" spans="2:5" s="38" customFormat="1" ht="16.5" customHeight="1" x14ac:dyDescent="0.25">
      <c r="B6" s="37"/>
      <c r="C6" s="17" t="s">
        <v>108</v>
      </c>
      <c r="D6" s="17" t="s">
        <v>110</v>
      </c>
      <c r="E6" s="17" t="s">
        <v>112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118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8" t="s">
        <v>91</v>
      </c>
      <c r="C9" s="19" t="s">
        <v>0</v>
      </c>
      <c r="D9" s="19" t="s">
        <v>1</v>
      </c>
      <c r="E9" s="20" t="s">
        <v>2</v>
      </c>
    </row>
    <row r="10" spans="2:5" ht="12" customHeight="1" x14ac:dyDescent="0.2">
      <c r="B10" s="6" t="s">
        <v>3</v>
      </c>
      <c r="C10" s="21">
        <v>2534579</v>
      </c>
      <c r="D10" s="21">
        <v>1398072</v>
      </c>
      <c r="E10" s="22">
        <v>55.159929913409677</v>
      </c>
    </row>
    <row r="11" spans="2:5" ht="12" customHeight="1" x14ac:dyDescent="0.2">
      <c r="B11" s="7" t="s">
        <v>4</v>
      </c>
      <c r="C11" s="23">
        <v>1969054</v>
      </c>
      <c r="D11" s="23">
        <v>1281249</v>
      </c>
      <c r="E11" s="24">
        <v>65.069266764649427</v>
      </c>
    </row>
    <row r="12" spans="2:5" ht="12" customHeight="1" x14ac:dyDescent="0.2">
      <c r="B12" s="7" t="s">
        <v>5</v>
      </c>
      <c r="C12" s="23">
        <v>972013</v>
      </c>
      <c r="D12" s="23">
        <v>640147</v>
      </c>
      <c r="E12" s="24">
        <v>65.857864040913029</v>
      </c>
    </row>
    <row r="13" spans="2:5" ht="12" customHeight="1" x14ac:dyDescent="0.2">
      <c r="B13" s="7" t="s">
        <v>6</v>
      </c>
      <c r="C13" s="25">
        <v>737654</v>
      </c>
      <c r="D13" s="25">
        <v>463260</v>
      </c>
      <c r="E13" s="26">
        <v>62.801801386557919</v>
      </c>
    </row>
    <row r="14" spans="2:5" ht="12" customHeight="1" x14ac:dyDescent="0.2">
      <c r="B14" s="8" t="s">
        <v>7</v>
      </c>
      <c r="C14" s="27">
        <v>135616</v>
      </c>
      <c r="D14" s="27">
        <v>38138</v>
      </c>
      <c r="E14" s="28">
        <v>28.122050495516753</v>
      </c>
    </row>
    <row r="15" spans="2:5" ht="12" customHeight="1" x14ac:dyDescent="0.2">
      <c r="B15" s="8" t="s">
        <v>8</v>
      </c>
      <c r="C15" s="27">
        <v>29955</v>
      </c>
      <c r="D15" s="27">
        <v>8690</v>
      </c>
      <c r="E15" s="28">
        <v>29.010181939576029</v>
      </c>
    </row>
    <row r="16" spans="2:5" ht="12" customHeight="1" x14ac:dyDescent="0.2">
      <c r="B16" s="8" t="s">
        <v>9</v>
      </c>
      <c r="C16" s="27">
        <v>537751</v>
      </c>
      <c r="D16" s="27">
        <v>394676</v>
      </c>
      <c r="E16" s="28">
        <v>73.393819816234654</v>
      </c>
    </row>
    <row r="17" spans="2:5" ht="12" customHeight="1" x14ac:dyDescent="0.2">
      <c r="B17" s="8" t="s">
        <v>10</v>
      </c>
      <c r="C17" s="27">
        <v>34332</v>
      </c>
      <c r="D17" s="27">
        <v>21756</v>
      </c>
      <c r="E17" s="28">
        <v>63.36945124082488</v>
      </c>
    </row>
    <row r="18" spans="2:5" ht="12" customHeight="1" x14ac:dyDescent="0.2">
      <c r="B18" s="7" t="s">
        <v>11</v>
      </c>
      <c r="C18" s="23">
        <v>234359</v>
      </c>
      <c r="D18" s="23">
        <v>176887</v>
      </c>
      <c r="E18" s="24">
        <v>75.476939225717814</v>
      </c>
    </row>
    <row r="19" spans="2:5" ht="12" customHeight="1" x14ac:dyDescent="0.2">
      <c r="B19" s="8" t="s">
        <v>12</v>
      </c>
      <c r="C19" s="27">
        <v>41196</v>
      </c>
      <c r="D19" s="27">
        <v>7917</v>
      </c>
      <c r="E19" s="28">
        <v>19.217885231575881</v>
      </c>
    </row>
    <row r="20" spans="2:5" ht="12" customHeight="1" x14ac:dyDescent="0.2">
      <c r="B20" s="8" t="s">
        <v>13</v>
      </c>
      <c r="C20" s="27">
        <v>2364</v>
      </c>
      <c r="D20" s="27">
        <v>718</v>
      </c>
      <c r="E20" s="28">
        <v>30.372250423011842</v>
      </c>
    </row>
    <row r="21" spans="2:5" ht="12" customHeight="1" x14ac:dyDescent="0.2">
      <c r="B21" s="8" t="s">
        <v>14</v>
      </c>
      <c r="C21" s="27">
        <v>190799</v>
      </c>
      <c r="D21" s="27">
        <v>168252</v>
      </c>
      <c r="E21" s="28">
        <v>88.182852111384236</v>
      </c>
    </row>
    <row r="22" spans="2:5" s="4" customFormat="1" ht="12" customHeight="1" x14ac:dyDescent="0.2">
      <c r="B22" s="7" t="s">
        <v>15</v>
      </c>
      <c r="C22" s="23">
        <v>169785</v>
      </c>
      <c r="D22" s="23">
        <v>92795</v>
      </c>
      <c r="E22" s="24">
        <v>54.654415878905674</v>
      </c>
    </row>
    <row r="23" spans="2:5" s="4" customFormat="1" ht="12" customHeight="1" x14ac:dyDescent="0.2">
      <c r="B23" s="8" t="s">
        <v>16</v>
      </c>
      <c r="C23" s="29">
        <v>1731</v>
      </c>
      <c r="D23" s="29">
        <v>989</v>
      </c>
      <c r="E23" s="30">
        <v>57.134604274985556</v>
      </c>
    </row>
    <row r="24" spans="2:5" ht="12" customHeight="1" x14ac:dyDescent="0.2">
      <c r="B24" s="8" t="s">
        <v>17</v>
      </c>
      <c r="C24" s="29">
        <v>168054</v>
      </c>
      <c r="D24" s="29">
        <v>91806</v>
      </c>
      <c r="E24" s="30">
        <v>54.628869292013285</v>
      </c>
    </row>
    <row r="25" spans="2:5" s="4" customFormat="1" ht="12" customHeight="1" x14ac:dyDescent="0.2">
      <c r="B25" s="7" t="s">
        <v>18</v>
      </c>
      <c r="C25" s="23">
        <v>508929</v>
      </c>
      <c r="D25" s="23">
        <v>287557</v>
      </c>
      <c r="E25" s="24">
        <v>56.502380489223448</v>
      </c>
    </row>
    <row r="26" spans="2:5" ht="12" customHeight="1" x14ac:dyDescent="0.2">
      <c r="B26" s="7" t="s">
        <v>19</v>
      </c>
      <c r="C26" s="23">
        <v>422283</v>
      </c>
      <c r="D26" s="23">
        <v>209424</v>
      </c>
      <c r="E26" s="24">
        <v>49.593282230163183</v>
      </c>
    </row>
    <row r="27" spans="2:5" ht="12" customHeight="1" x14ac:dyDescent="0.2">
      <c r="B27" s="8" t="s">
        <v>20</v>
      </c>
      <c r="C27" s="27">
        <v>406506</v>
      </c>
      <c r="D27" s="27">
        <v>194870</v>
      </c>
      <c r="E27" s="28">
        <v>47.937791816110952</v>
      </c>
    </row>
    <row r="28" spans="2:5" ht="12" customHeight="1" x14ac:dyDescent="0.2">
      <c r="B28" s="8" t="s">
        <v>21</v>
      </c>
      <c r="C28" s="27">
        <v>15777</v>
      </c>
      <c r="D28" s="27">
        <v>14554</v>
      </c>
      <c r="E28" s="28">
        <v>92.248209418774167</v>
      </c>
    </row>
    <row r="29" spans="2:5" ht="12" customHeight="1" x14ac:dyDescent="0.2">
      <c r="B29" s="7" t="s">
        <v>22</v>
      </c>
      <c r="C29" s="25">
        <v>79950</v>
      </c>
      <c r="D29" s="25">
        <v>72019</v>
      </c>
      <c r="E29" s="26">
        <v>90.080050031269536</v>
      </c>
    </row>
    <row r="30" spans="2:5" ht="12" customHeight="1" x14ac:dyDescent="0.2">
      <c r="B30" s="8" t="s">
        <v>23</v>
      </c>
      <c r="C30" s="27">
        <v>6038</v>
      </c>
      <c r="D30" s="27">
        <v>227</v>
      </c>
      <c r="E30" s="28">
        <v>3.7595230208678374</v>
      </c>
    </row>
    <row r="31" spans="2:5" s="4" customFormat="1" ht="12" customHeight="1" x14ac:dyDescent="0.2">
      <c r="B31" s="8" t="s">
        <v>24</v>
      </c>
      <c r="C31" s="27">
        <v>30283</v>
      </c>
      <c r="D31" s="27">
        <v>30209</v>
      </c>
      <c r="E31" s="28">
        <v>99.755638477033315</v>
      </c>
    </row>
    <row r="32" spans="2:5" ht="12" customHeight="1" x14ac:dyDescent="0.2">
      <c r="B32" s="8" t="s">
        <v>25</v>
      </c>
      <c r="C32" s="27">
        <v>36128</v>
      </c>
      <c r="D32" s="27">
        <v>35410</v>
      </c>
      <c r="E32" s="28">
        <v>98.012621789193972</v>
      </c>
    </row>
    <row r="33" spans="2:6" ht="12" customHeight="1" x14ac:dyDescent="0.2">
      <c r="B33" s="8" t="s">
        <v>26</v>
      </c>
      <c r="C33" s="27">
        <v>319</v>
      </c>
      <c r="D33" s="27">
        <v>41</v>
      </c>
      <c r="E33" s="28">
        <v>12.852664576802509</v>
      </c>
    </row>
    <row r="34" spans="2:6" ht="12" customHeight="1" x14ac:dyDescent="0.2">
      <c r="B34" s="8" t="s">
        <v>27</v>
      </c>
      <c r="C34" s="27">
        <v>2</v>
      </c>
      <c r="D34" s="27">
        <v>2</v>
      </c>
      <c r="E34" s="28">
        <v>100</v>
      </c>
    </row>
    <row r="35" spans="2:6" ht="12" customHeight="1" x14ac:dyDescent="0.2">
      <c r="B35" s="8" t="s">
        <v>28</v>
      </c>
      <c r="C35" s="27">
        <v>7180</v>
      </c>
      <c r="D35" s="27">
        <v>6130</v>
      </c>
      <c r="E35" s="28">
        <v>85.376044568245121</v>
      </c>
    </row>
    <row r="36" spans="2:6" ht="12" customHeight="1" x14ac:dyDescent="0.2">
      <c r="B36" s="8" t="s">
        <v>93</v>
      </c>
      <c r="C36" s="27"/>
      <c r="D36" s="27"/>
      <c r="E36" s="28"/>
    </row>
    <row r="37" spans="2:6" ht="12" customHeight="1" x14ac:dyDescent="0.2">
      <c r="B37" s="7" t="s">
        <v>29</v>
      </c>
      <c r="C37" s="25">
        <v>6677</v>
      </c>
      <c r="D37" s="25">
        <v>6103</v>
      </c>
      <c r="E37" s="26">
        <v>91.403324846487948</v>
      </c>
    </row>
    <row r="38" spans="2:6" ht="12" customHeight="1" x14ac:dyDescent="0.2">
      <c r="B38" s="7" t="s">
        <v>30</v>
      </c>
      <c r="C38" s="25"/>
      <c r="D38" s="25"/>
      <c r="E38" s="26"/>
    </row>
    <row r="39" spans="2:6" s="4" customFormat="1" ht="12" customHeight="1" x14ac:dyDescent="0.2">
      <c r="B39" s="7" t="s">
        <v>31</v>
      </c>
      <c r="C39" s="25">
        <v>19</v>
      </c>
      <c r="D39" s="25">
        <v>11</v>
      </c>
      <c r="E39" s="26">
        <v>57.894736842105267</v>
      </c>
    </row>
    <row r="40" spans="2:6" ht="12" customHeight="1" x14ac:dyDescent="0.2">
      <c r="B40" s="7" t="s">
        <v>94</v>
      </c>
      <c r="C40" s="25"/>
      <c r="D40" s="25"/>
      <c r="E40" s="26"/>
    </row>
    <row r="41" spans="2:6" s="4" customFormat="1" ht="12" customHeight="1" x14ac:dyDescent="0.2">
      <c r="B41" s="7" t="s">
        <v>32</v>
      </c>
      <c r="C41" s="23">
        <v>88709</v>
      </c>
      <c r="D41" s="23">
        <v>88709</v>
      </c>
      <c r="E41" s="24">
        <v>100</v>
      </c>
    </row>
    <row r="42" spans="2:6" ht="12" customHeight="1" x14ac:dyDescent="0.2">
      <c r="B42" s="8" t="s">
        <v>33</v>
      </c>
      <c r="C42" s="29">
        <v>886</v>
      </c>
      <c r="D42" s="29">
        <v>886</v>
      </c>
      <c r="E42" s="30">
        <v>100</v>
      </c>
    </row>
    <row r="43" spans="2:6" s="4" customFormat="1" ht="12" customHeight="1" x14ac:dyDescent="0.2">
      <c r="B43" s="8" t="s">
        <v>34</v>
      </c>
      <c r="C43" s="29">
        <v>87661</v>
      </c>
      <c r="D43" s="29">
        <v>87661</v>
      </c>
      <c r="E43" s="30">
        <v>100</v>
      </c>
    </row>
    <row r="44" spans="2:6" ht="12" customHeight="1" x14ac:dyDescent="0.2">
      <c r="B44" s="8" t="s">
        <v>35</v>
      </c>
      <c r="C44" s="27">
        <v>162</v>
      </c>
      <c r="D44" s="27">
        <v>162</v>
      </c>
      <c r="E44" s="28">
        <v>100</v>
      </c>
    </row>
    <row r="45" spans="2:6" ht="12" customHeight="1" x14ac:dyDescent="0.2">
      <c r="B45" s="7" t="s">
        <v>36</v>
      </c>
      <c r="C45" s="23">
        <v>108875</v>
      </c>
      <c r="D45" s="23">
        <v>73672</v>
      </c>
      <c r="E45" s="24">
        <v>67.666590126291609</v>
      </c>
      <c r="F45" s="5"/>
    </row>
    <row r="46" spans="2:6" ht="12" customHeight="1" x14ac:dyDescent="0.2">
      <c r="B46" s="7" t="s">
        <v>37</v>
      </c>
      <c r="C46" s="25">
        <v>119018</v>
      </c>
      <c r="D46" s="25">
        <v>98350</v>
      </c>
      <c r="E46" s="26">
        <v>82.634559478398231</v>
      </c>
    </row>
    <row r="47" spans="2:6" ht="12" customHeight="1" x14ac:dyDescent="0.2">
      <c r="B47" s="7" t="s">
        <v>38</v>
      </c>
      <c r="C47" s="25">
        <v>1725</v>
      </c>
      <c r="D47" s="25">
        <v>19</v>
      </c>
      <c r="E47" s="26">
        <v>1.1014492753623188</v>
      </c>
    </row>
    <row r="48" spans="2:6" ht="12" customHeight="1" x14ac:dyDescent="0.2">
      <c r="B48" s="6" t="s">
        <v>83</v>
      </c>
      <c r="C48" s="21">
        <v>42675</v>
      </c>
      <c r="D48" s="21">
        <v>30869</v>
      </c>
      <c r="E48" s="26">
        <v>72.335090802577611</v>
      </c>
    </row>
    <row r="49" spans="2:5" ht="12" customHeight="1" x14ac:dyDescent="0.2">
      <c r="B49" s="6" t="s">
        <v>39</v>
      </c>
      <c r="C49" s="31">
        <v>18706</v>
      </c>
      <c r="D49" s="31">
        <v>18534</v>
      </c>
      <c r="E49" s="32">
        <v>99.080508927616805</v>
      </c>
    </row>
    <row r="50" spans="2:5" ht="12" customHeight="1" x14ac:dyDescent="0.2">
      <c r="B50" s="6" t="s">
        <v>40</v>
      </c>
      <c r="C50" s="31">
        <v>18401</v>
      </c>
      <c r="D50" s="31">
        <v>18327</v>
      </c>
      <c r="E50" s="32">
        <v>99.597847943046574</v>
      </c>
    </row>
    <row r="51" spans="2:5" ht="12" customHeight="1" x14ac:dyDescent="0.2">
      <c r="B51" s="9" t="s">
        <v>41</v>
      </c>
      <c r="C51" s="33">
        <v>11</v>
      </c>
      <c r="D51" s="33">
        <v>0</v>
      </c>
      <c r="E51" s="34"/>
    </row>
    <row r="52" spans="2:5" ht="12" customHeight="1" x14ac:dyDescent="0.2">
      <c r="B52" s="9" t="s">
        <v>42</v>
      </c>
      <c r="C52" s="33">
        <v>18390</v>
      </c>
      <c r="D52" s="33">
        <v>18327</v>
      </c>
      <c r="E52" s="34">
        <v>99.657422512234902</v>
      </c>
    </row>
    <row r="53" spans="2:5" ht="12" customHeight="1" x14ac:dyDescent="0.2">
      <c r="B53" s="6" t="s">
        <v>43</v>
      </c>
      <c r="C53" s="31">
        <v>305</v>
      </c>
      <c r="D53" s="31">
        <v>207</v>
      </c>
      <c r="E53" s="32">
        <v>67.868852459016395</v>
      </c>
    </row>
    <row r="54" spans="2:5" ht="12" customHeight="1" x14ac:dyDescent="0.2">
      <c r="B54" s="9" t="s">
        <v>86</v>
      </c>
      <c r="C54" s="33"/>
      <c r="D54" s="33"/>
      <c r="E54" s="34"/>
    </row>
    <row r="55" spans="2:5" ht="12" customHeight="1" x14ac:dyDescent="0.2">
      <c r="B55" s="9" t="s">
        <v>87</v>
      </c>
      <c r="C55" s="33">
        <v>305</v>
      </c>
      <c r="D55" s="33">
        <v>207</v>
      </c>
      <c r="E55" s="34">
        <v>67.868852459016395</v>
      </c>
    </row>
    <row r="56" spans="2:5" ht="12" customHeight="1" x14ac:dyDescent="0.2">
      <c r="B56" s="6" t="s">
        <v>44</v>
      </c>
      <c r="C56" s="31">
        <v>-3</v>
      </c>
      <c r="D56" s="31">
        <v>-3</v>
      </c>
      <c r="E56" s="32"/>
    </row>
    <row r="57" spans="2:5" ht="12" customHeight="1" x14ac:dyDescent="0.2">
      <c r="B57" s="6" t="s">
        <v>45</v>
      </c>
      <c r="C57" s="31">
        <v>-3</v>
      </c>
      <c r="D57" s="31">
        <v>-3</v>
      </c>
      <c r="E57" s="32"/>
    </row>
    <row r="58" spans="2:5" ht="12" customHeight="1" x14ac:dyDescent="0.2">
      <c r="B58" s="6" t="s">
        <v>46</v>
      </c>
      <c r="C58" s="31">
        <v>0</v>
      </c>
      <c r="D58" s="31">
        <v>0</v>
      </c>
      <c r="E58" s="32"/>
    </row>
    <row r="59" spans="2:5" ht="12" customHeight="1" x14ac:dyDescent="0.2">
      <c r="B59" s="6" t="s">
        <v>47</v>
      </c>
      <c r="C59" s="31">
        <v>5364</v>
      </c>
      <c r="D59" s="31">
        <v>5364</v>
      </c>
      <c r="E59" s="32">
        <v>100</v>
      </c>
    </row>
    <row r="60" spans="2:5" ht="12" customHeight="1" x14ac:dyDescent="0.2">
      <c r="B60" s="6" t="s">
        <v>48</v>
      </c>
      <c r="C60" s="31">
        <v>5364</v>
      </c>
      <c r="D60" s="31">
        <v>5364</v>
      </c>
      <c r="E60" s="32">
        <v>100</v>
      </c>
    </row>
    <row r="61" spans="2:5" s="4" customFormat="1" ht="12" customHeight="1" x14ac:dyDescent="0.2">
      <c r="B61" s="6" t="s">
        <v>49</v>
      </c>
      <c r="C61" s="31"/>
      <c r="D61" s="31"/>
      <c r="E61" s="32"/>
    </row>
    <row r="62" spans="2:5" s="4" customFormat="1" ht="12" customHeight="1" x14ac:dyDescent="0.2">
      <c r="B62" s="6" t="s">
        <v>50</v>
      </c>
      <c r="C62" s="31">
        <v>18605</v>
      </c>
      <c r="D62" s="31">
        <v>6971</v>
      </c>
      <c r="E62" s="32">
        <v>37.468422467078746</v>
      </c>
    </row>
    <row r="63" spans="2:5" ht="12" customHeight="1" x14ac:dyDescent="0.2">
      <c r="B63" s="6" t="s">
        <v>51</v>
      </c>
      <c r="C63" s="31">
        <v>18585</v>
      </c>
      <c r="D63" s="31">
        <v>6957</v>
      </c>
      <c r="E63" s="32">
        <v>37.433414043583532</v>
      </c>
    </row>
    <row r="64" spans="2:5" ht="12" customHeight="1" x14ac:dyDescent="0.2">
      <c r="B64" s="6" t="s">
        <v>89</v>
      </c>
      <c r="C64" s="31">
        <v>20</v>
      </c>
      <c r="D64" s="31">
        <v>14</v>
      </c>
      <c r="E64" s="32">
        <v>70</v>
      </c>
    </row>
    <row r="65" spans="2:5" ht="12" customHeight="1" x14ac:dyDescent="0.2">
      <c r="B65" s="6" t="s">
        <v>52</v>
      </c>
      <c r="C65" s="31">
        <v>3</v>
      </c>
      <c r="D65" s="31">
        <v>3</v>
      </c>
      <c r="E65" s="32"/>
    </row>
    <row r="66" spans="2:5" ht="12" customHeight="1" x14ac:dyDescent="0.2">
      <c r="B66" s="6" t="s">
        <v>84</v>
      </c>
      <c r="C66" s="21">
        <v>97</v>
      </c>
      <c r="D66" s="21">
        <v>97</v>
      </c>
      <c r="E66" s="22">
        <v>100</v>
      </c>
    </row>
    <row r="67" spans="2:5" ht="12" customHeight="1" x14ac:dyDescent="0.2">
      <c r="B67" s="6" t="s">
        <v>53</v>
      </c>
      <c r="C67" s="31"/>
      <c r="D67" s="31"/>
      <c r="E67" s="22"/>
    </row>
    <row r="68" spans="2:5" ht="12" customHeight="1" x14ac:dyDescent="0.2">
      <c r="B68" s="6" t="s">
        <v>54</v>
      </c>
      <c r="C68" s="21">
        <v>97</v>
      </c>
      <c r="D68" s="21">
        <v>97</v>
      </c>
      <c r="E68" s="22">
        <v>100</v>
      </c>
    </row>
    <row r="69" spans="2:5" ht="12" customHeight="1" x14ac:dyDescent="0.2">
      <c r="B69" s="9" t="s">
        <v>55</v>
      </c>
      <c r="C69" s="33"/>
      <c r="D69" s="33"/>
      <c r="E69" s="34"/>
    </row>
    <row r="70" spans="2:5" ht="12" customHeight="1" x14ac:dyDescent="0.2">
      <c r="B70" s="9" t="s">
        <v>56</v>
      </c>
      <c r="C70" s="33">
        <v>97</v>
      </c>
      <c r="D70" s="33">
        <v>97</v>
      </c>
      <c r="E70" s="34">
        <v>100</v>
      </c>
    </row>
    <row r="71" spans="2:5" ht="12" customHeight="1" x14ac:dyDescent="0.2">
      <c r="B71" s="6" t="s">
        <v>88</v>
      </c>
      <c r="C71" s="21">
        <v>521149</v>
      </c>
      <c r="D71" s="21">
        <v>84253</v>
      </c>
      <c r="E71" s="22">
        <v>16.166777639408309</v>
      </c>
    </row>
    <row r="72" spans="2:5" ht="12" customHeight="1" x14ac:dyDescent="0.2">
      <c r="B72" s="6" t="s">
        <v>57</v>
      </c>
      <c r="C72" s="31">
        <v>62631</v>
      </c>
      <c r="D72" s="31">
        <v>2742</v>
      </c>
      <c r="E72" s="32">
        <v>4.378023662403602</v>
      </c>
    </row>
    <row r="73" spans="2:5" ht="12" customHeight="1" x14ac:dyDescent="0.2">
      <c r="B73" s="6" t="s">
        <v>58</v>
      </c>
      <c r="C73" s="31"/>
      <c r="D73" s="31"/>
      <c r="E73" s="32"/>
    </row>
    <row r="74" spans="2:5" ht="12" customHeight="1" x14ac:dyDescent="0.2">
      <c r="B74" s="6" t="s">
        <v>59</v>
      </c>
      <c r="C74" s="31"/>
      <c r="D74" s="31"/>
      <c r="E74" s="32"/>
    </row>
    <row r="75" spans="2:5" ht="12" customHeight="1" x14ac:dyDescent="0.2">
      <c r="B75" s="10" t="s">
        <v>60</v>
      </c>
      <c r="C75" s="35">
        <v>61553</v>
      </c>
      <c r="D75" s="35">
        <v>1847</v>
      </c>
      <c r="E75" s="36">
        <v>3.000666092635615</v>
      </c>
    </row>
    <row r="76" spans="2:5" ht="12" customHeight="1" x14ac:dyDescent="0.2">
      <c r="B76" s="6" t="s">
        <v>61</v>
      </c>
      <c r="C76" s="31">
        <v>1078</v>
      </c>
      <c r="D76" s="31">
        <v>895</v>
      </c>
      <c r="E76" s="32">
        <v>83.024118738404454</v>
      </c>
    </row>
    <row r="77" spans="2:5" ht="12" customHeight="1" x14ac:dyDescent="0.2">
      <c r="B77" s="6" t="s">
        <v>62</v>
      </c>
      <c r="C77" s="31">
        <v>15548</v>
      </c>
      <c r="D77" s="31">
        <v>15141</v>
      </c>
      <c r="E77" s="32">
        <v>97.382299974273224</v>
      </c>
    </row>
    <row r="78" spans="2:5" ht="12" customHeight="1" x14ac:dyDescent="0.2">
      <c r="B78" s="6" t="s">
        <v>63</v>
      </c>
      <c r="C78" s="31">
        <v>15450</v>
      </c>
      <c r="D78" s="31">
        <v>15097</v>
      </c>
      <c r="E78" s="32">
        <v>97.715210355987054</v>
      </c>
    </row>
    <row r="79" spans="2:5" ht="12" customHeight="1" x14ac:dyDescent="0.2">
      <c r="B79" s="6" t="s">
        <v>64</v>
      </c>
      <c r="C79" s="31">
        <v>98</v>
      </c>
      <c r="D79" s="31">
        <v>44</v>
      </c>
      <c r="E79" s="32">
        <v>44.897959183673471</v>
      </c>
    </row>
    <row r="80" spans="2:5" ht="12" customHeight="1" x14ac:dyDescent="0.2">
      <c r="B80" s="9" t="s">
        <v>65</v>
      </c>
      <c r="C80" s="33"/>
      <c r="D80" s="33"/>
      <c r="E80" s="34"/>
    </row>
    <row r="81" spans="2:5" ht="12" customHeight="1" x14ac:dyDescent="0.2">
      <c r="B81" s="9" t="s">
        <v>66</v>
      </c>
      <c r="C81" s="33"/>
      <c r="D81" s="33"/>
      <c r="E81" s="34"/>
    </row>
    <row r="82" spans="2:5" ht="12" customHeight="1" x14ac:dyDescent="0.2">
      <c r="B82" s="9" t="s">
        <v>67</v>
      </c>
      <c r="C82" s="33">
        <v>26</v>
      </c>
      <c r="D82" s="33">
        <v>15</v>
      </c>
      <c r="E82" s="34">
        <v>57.692307692307686</v>
      </c>
    </row>
    <row r="83" spans="2:5" ht="12" customHeight="1" x14ac:dyDescent="0.2">
      <c r="B83" s="9" t="s">
        <v>68</v>
      </c>
      <c r="C83" s="33"/>
      <c r="D83" s="33"/>
      <c r="E83" s="34"/>
    </row>
    <row r="84" spans="2:5" ht="12" customHeight="1" x14ac:dyDescent="0.2">
      <c r="B84" s="9" t="s">
        <v>69</v>
      </c>
      <c r="C84" s="33"/>
      <c r="D84" s="33"/>
      <c r="E84" s="34"/>
    </row>
    <row r="85" spans="2:5" ht="12" customHeight="1" x14ac:dyDescent="0.2">
      <c r="B85" s="9" t="s">
        <v>70</v>
      </c>
      <c r="C85" s="33"/>
      <c r="D85" s="33"/>
      <c r="E85" s="34"/>
    </row>
    <row r="86" spans="2:5" ht="12" customHeight="1" x14ac:dyDescent="0.2">
      <c r="B86" s="9" t="s">
        <v>71</v>
      </c>
      <c r="C86" s="33">
        <v>23</v>
      </c>
      <c r="D86" s="33">
        <v>17</v>
      </c>
      <c r="E86" s="34">
        <v>73.91304347826086</v>
      </c>
    </row>
    <row r="87" spans="2:5" ht="12" customHeight="1" x14ac:dyDescent="0.2">
      <c r="B87" s="9" t="s">
        <v>95</v>
      </c>
      <c r="C87" s="33"/>
      <c r="D87" s="33"/>
      <c r="E87" s="34"/>
    </row>
    <row r="88" spans="2:5" ht="12" customHeight="1" x14ac:dyDescent="0.2">
      <c r="B88" s="9" t="s">
        <v>72</v>
      </c>
      <c r="C88" s="33">
        <v>49</v>
      </c>
      <c r="D88" s="33">
        <v>12</v>
      </c>
      <c r="E88" s="34">
        <v>24.489795918367346</v>
      </c>
    </row>
    <row r="89" spans="2:5" ht="12" customHeight="1" x14ac:dyDescent="0.2">
      <c r="B89" s="6" t="s">
        <v>73</v>
      </c>
      <c r="C89" s="31">
        <v>434217</v>
      </c>
      <c r="D89" s="31">
        <v>59210</v>
      </c>
      <c r="E89" s="32">
        <v>13.636039123295497</v>
      </c>
    </row>
    <row r="90" spans="2:5" ht="12" customHeight="1" x14ac:dyDescent="0.2">
      <c r="B90" s="6" t="s">
        <v>74</v>
      </c>
      <c r="C90" s="35">
        <v>13615</v>
      </c>
      <c r="D90" s="35">
        <v>5201</v>
      </c>
      <c r="E90" s="36">
        <v>38.200514138817482</v>
      </c>
    </row>
    <row r="91" spans="2:5" ht="12" customHeight="1" x14ac:dyDescent="0.2">
      <c r="B91" s="6" t="s">
        <v>75</v>
      </c>
      <c r="C91" s="31">
        <v>149982</v>
      </c>
      <c r="D91" s="31">
        <v>30445</v>
      </c>
      <c r="E91" s="32">
        <v>20.299102558973743</v>
      </c>
    </row>
    <row r="92" spans="2:5" ht="12" customHeight="1" x14ac:dyDescent="0.2">
      <c r="B92" s="6" t="s">
        <v>76</v>
      </c>
      <c r="C92" s="31">
        <v>270254</v>
      </c>
      <c r="D92" s="31">
        <v>23550</v>
      </c>
      <c r="E92" s="32">
        <v>8.714024584279974</v>
      </c>
    </row>
    <row r="93" spans="2:5" ht="12" customHeight="1" x14ac:dyDescent="0.2">
      <c r="B93" s="6" t="s">
        <v>77</v>
      </c>
      <c r="C93" s="31">
        <v>366</v>
      </c>
      <c r="D93" s="31">
        <v>14</v>
      </c>
      <c r="E93" s="32">
        <v>3.8251366120218582</v>
      </c>
    </row>
    <row r="94" spans="2:5" ht="12" customHeight="1" x14ac:dyDescent="0.2">
      <c r="B94" s="6" t="s">
        <v>78</v>
      </c>
      <c r="C94" s="31">
        <v>8753</v>
      </c>
      <c r="D94" s="31">
        <v>7160</v>
      </c>
      <c r="E94" s="32">
        <v>81.800525534102604</v>
      </c>
    </row>
    <row r="95" spans="2:5" ht="12" customHeight="1" x14ac:dyDescent="0.2">
      <c r="B95" s="6" t="s">
        <v>85</v>
      </c>
      <c r="C95" s="21">
        <v>1604</v>
      </c>
      <c r="D95" s="21">
        <v>1604</v>
      </c>
      <c r="E95" s="22">
        <v>100</v>
      </c>
    </row>
    <row r="96" spans="2:5" ht="12" customHeight="1" x14ac:dyDescent="0.2">
      <c r="B96" s="6" t="s">
        <v>79</v>
      </c>
      <c r="C96" s="31">
        <v>1600</v>
      </c>
      <c r="D96" s="31">
        <v>1600</v>
      </c>
      <c r="E96" s="22">
        <v>100</v>
      </c>
    </row>
    <row r="97" spans="2:5" ht="12" customHeight="1" x14ac:dyDescent="0.2">
      <c r="B97" s="6" t="s">
        <v>80</v>
      </c>
      <c r="C97" s="31">
        <v>4</v>
      </c>
      <c r="D97" s="31">
        <v>4</v>
      </c>
      <c r="E97" s="32"/>
    </row>
    <row r="98" spans="2:5" ht="12" customHeight="1" x14ac:dyDescent="0.2">
      <c r="B98" s="6" t="s">
        <v>81</v>
      </c>
      <c r="C98" s="31"/>
      <c r="D98" s="31"/>
      <c r="E98" s="32"/>
    </row>
    <row r="99" spans="2:5" x14ac:dyDescent="0.2">
      <c r="B99" s="6" t="s">
        <v>90</v>
      </c>
      <c r="C99" s="21"/>
      <c r="D99" s="21"/>
      <c r="E99" s="22"/>
    </row>
  </sheetData>
  <hyperlinks>
    <hyperlink ref="C4" location="OCAK!A1" display="Ocak" xr:uid="{240F9843-AF2D-432B-8BEE-FA4BE1C2CA80}"/>
    <hyperlink ref="D4" location="ŞUBAT!A1" display="Şubat" xr:uid="{C766868B-BFDF-4A4C-A61B-AF38A8D14B5D}"/>
    <hyperlink ref="E4" location="MART!A1" display="Mart" xr:uid="{6352AB71-7034-488C-B6BE-F18F6AB85C46}"/>
    <hyperlink ref="C5" location="NİSAN!A1" display="Nisan" xr:uid="{CD40734C-544B-4098-A0DB-1DB0F9A3A473}"/>
    <hyperlink ref="D5" location="MAYIS!A1" display="Mayıs" xr:uid="{5D20E7CC-6B22-4908-A96B-D5D32CD1A826}"/>
    <hyperlink ref="E5" location="HAZİRAN!A1" display="Haziran" xr:uid="{0CAEE7F9-336A-47A4-81B9-24336A9973BC}"/>
    <hyperlink ref="C6" location="TEMMUZ!A1" display="Temmuz" xr:uid="{8547B9A0-B28D-46BB-AF14-32EDEE0CD56F}"/>
    <hyperlink ref="D6" location="AĞUSTOS!A1" display="Ağustos" xr:uid="{FD56512C-72F7-407F-883F-53DC25514990}"/>
    <hyperlink ref="E6" location="EYLÜL!A1" display="Eylül" xr:uid="{C1564FDC-393C-49EA-97DE-AA9F4BC17CE4}"/>
    <hyperlink ref="C7" location="EKİM!A1" display="Ekim" xr:uid="{213BBB9E-07D7-4391-B3FE-DD7E55AEA8E1}"/>
    <hyperlink ref="D7" location="KASIM!A1" display="Kasım" xr:uid="{9EEFB179-C968-44E6-A8A4-5C0D26D75B66}"/>
    <hyperlink ref="E7" location="ARALIK!A1" display="Aralık" xr:uid="{F6AE29C1-7AAF-49DD-B81E-C5389A47E7D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63528-340D-453C-BF14-88DB4F3BD76C}">
  <sheetPr codeName="Sayfa4"/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109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s="38" customFormat="1" ht="16.5" customHeight="1" x14ac:dyDescent="0.25">
      <c r="B4" s="37"/>
      <c r="C4" s="17" t="s">
        <v>92</v>
      </c>
      <c r="D4" s="17" t="s">
        <v>98</v>
      </c>
      <c r="E4" s="17" t="s">
        <v>100</v>
      </c>
    </row>
    <row r="5" spans="2:5" s="38" customFormat="1" ht="16.5" customHeight="1" x14ac:dyDescent="0.25">
      <c r="B5" s="37"/>
      <c r="C5" s="17" t="s">
        <v>102</v>
      </c>
      <c r="D5" s="17" t="s">
        <v>104</v>
      </c>
      <c r="E5" s="17" t="s">
        <v>106</v>
      </c>
    </row>
    <row r="6" spans="2:5" s="38" customFormat="1" ht="16.5" customHeight="1" x14ac:dyDescent="0.25">
      <c r="B6" s="37"/>
      <c r="C6" s="17" t="s">
        <v>108</v>
      </c>
      <c r="D6" s="17" t="s">
        <v>110</v>
      </c>
      <c r="E6" s="17" t="s">
        <v>112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118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8" t="s">
        <v>91</v>
      </c>
      <c r="C9" s="19" t="s">
        <v>0</v>
      </c>
      <c r="D9" s="19" t="s">
        <v>1</v>
      </c>
      <c r="E9" s="20" t="s">
        <v>2</v>
      </c>
    </row>
    <row r="10" spans="2:5" ht="12" customHeight="1" x14ac:dyDescent="0.2">
      <c r="B10" s="6" t="s">
        <v>3</v>
      </c>
      <c r="C10" s="21">
        <f>+C11+C48+C66+C71+C95+C99</f>
        <v>2407611</v>
      </c>
      <c r="D10" s="21">
        <f>+D11+D48+D66+D71+D95+D99</f>
        <v>1267222</v>
      </c>
      <c r="E10" s="22">
        <f>D10/C10*100</f>
        <v>52.634001090707763</v>
      </c>
    </row>
    <row r="11" spans="2:5" ht="12" customHeight="1" x14ac:dyDescent="0.2">
      <c r="B11" s="7" t="s">
        <v>4</v>
      </c>
      <c r="C11" s="23">
        <f>+C12+C22+C25+C41+C45+C46+C47</f>
        <v>1851761</v>
      </c>
      <c r="D11" s="23">
        <f>+D12+D22+D25+D41+D45+D46+D47</f>
        <v>1158588</v>
      </c>
      <c r="E11" s="24">
        <f t="shared" ref="E11:E72" si="0">D11/C11*100</f>
        <v>62.566821528264171</v>
      </c>
    </row>
    <row r="12" spans="2:5" ht="12" customHeight="1" x14ac:dyDescent="0.2">
      <c r="B12" s="7" t="s">
        <v>5</v>
      </c>
      <c r="C12" s="23">
        <f>+C13+C18</f>
        <v>922306</v>
      </c>
      <c r="D12" s="23">
        <f>+D13+D18</f>
        <v>590306</v>
      </c>
      <c r="E12" s="24">
        <f t="shared" si="0"/>
        <v>64.003270064382107</v>
      </c>
    </row>
    <row r="13" spans="2:5" ht="12" customHeight="1" x14ac:dyDescent="0.2">
      <c r="B13" s="7" t="s">
        <v>6</v>
      </c>
      <c r="C13" s="25">
        <f>SUM(C14:C17)</f>
        <v>688241</v>
      </c>
      <c r="D13" s="25">
        <f>SUM(D14:D17)</f>
        <v>417976</v>
      </c>
      <c r="E13" s="26">
        <f t="shared" si="0"/>
        <v>60.731052058799172</v>
      </c>
    </row>
    <row r="14" spans="2:5" ht="12" customHeight="1" x14ac:dyDescent="0.2">
      <c r="B14" s="8" t="s">
        <v>7</v>
      </c>
      <c r="C14" s="27">
        <v>135496</v>
      </c>
      <c r="D14" s="27">
        <v>37542</v>
      </c>
      <c r="E14" s="28">
        <f t="shared" si="0"/>
        <v>27.707090984235698</v>
      </c>
    </row>
    <row r="15" spans="2:5" ht="12" customHeight="1" x14ac:dyDescent="0.2">
      <c r="B15" s="8" t="s">
        <v>8</v>
      </c>
      <c r="C15" s="27">
        <v>29788</v>
      </c>
      <c r="D15" s="27">
        <v>8374</v>
      </c>
      <c r="E15" s="28">
        <f t="shared" si="0"/>
        <v>28.111991405935278</v>
      </c>
    </row>
    <row r="16" spans="2:5" ht="12" customHeight="1" x14ac:dyDescent="0.2">
      <c r="B16" s="8" t="s">
        <v>9</v>
      </c>
      <c r="C16" s="27">
        <v>488628</v>
      </c>
      <c r="D16" s="27">
        <v>350756</v>
      </c>
      <c r="E16" s="28">
        <f t="shared" si="0"/>
        <v>71.783851928256254</v>
      </c>
    </row>
    <row r="17" spans="2:5" ht="12" customHeight="1" x14ac:dyDescent="0.2">
      <c r="B17" s="8" t="s">
        <v>10</v>
      </c>
      <c r="C17" s="27">
        <v>34329</v>
      </c>
      <c r="D17" s="27">
        <v>21304</v>
      </c>
      <c r="E17" s="28">
        <f t="shared" si="0"/>
        <v>62.058318040140989</v>
      </c>
    </row>
    <row r="18" spans="2:5" ht="12" customHeight="1" x14ac:dyDescent="0.2">
      <c r="B18" s="7" t="s">
        <v>11</v>
      </c>
      <c r="C18" s="23">
        <f>SUM(C19:C21)</f>
        <v>234065</v>
      </c>
      <c r="D18" s="23">
        <f>SUM(D19:D21)</f>
        <v>172330</v>
      </c>
      <c r="E18" s="24">
        <f t="shared" si="0"/>
        <v>73.624847798688393</v>
      </c>
    </row>
    <row r="19" spans="2:5" ht="12" customHeight="1" x14ac:dyDescent="0.2">
      <c r="B19" s="8" t="s">
        <v>12</v>
      </c>
      <c r="C19" s="27">
        <v>40724</v>
      </c>
      <c r="D19" s="27">
        <v>7677</v>
      </c>
      <c r="E19" s="28">
        <f t="shared" si="0"/>
        <v>18.851291621648166</v>
      </c>
    </row>
    <row r="20" spans="2:5" ht="12" customHeight="1" x14ac:dyDescent="0.2">
      <c r="B20" s="8" t="s">
        <v>13</v>
      </c>
      <c r="C20" s="27">
        <v>2382</v>
      </c>
      <c r="D20" s="27">
        <v>728</v>
      </c>
      <c r="E20" s="28">
        <f t="shared" si="0"/>
        <v>30.56255247691016</v>
      </c>
    </row>
    <row r="21" spans="2:5" ht="12" customHeight="1" x14ac:dyDescent="0.2">
      <c r="B21" s="8" t="s">
        <v>14</v>
      </c>
      <c r="C21" s="27">
        <v>190959</v>
      </c>
      <c r="D21" s="27">
        <v>163925</v>
      </c>
      <c r="E21" s="28">
        <f t="shared" si="0"/>
        <v>85.843034368634108</v>
      </c>
    </row>
    <row r="22" spans="2:5" s="4" customFormat="1" ht="12" customHeight="1" x14ac:dyDescent="0.2">
      <c r="B22" s="7" t="s">
        <v>15</v>
      </c>
      <c r="C22" s="23">
        <f>SUM(C23:C24)</f>
        <v>169467</v>
      </c>
      <c r="D22" s="23">
        <f>SUM(D23:D24)</f>
        <v>88844</v>
      </c>
      <c r="E22" s="24">
        <f t="shared" si="0"/>
        <v>52.425545976502796</v>
      </c>
    </row>
    <row r="23" spans="2:5" s="4" customFormat="1" ht="12" customHeight="1" x14ac:dyDescent="0.2">
      <c r="B23" s="8" t="s">
        <v>16</v>
      </c>
      <c r="C23" s="29">
        <v>1628</v>
      </c>
      <c r="D23" s="29">
        <v>573</v>
      </c>
      <c r="E23" s="30">
        <f t="shared" si="0"/>
        <v>35.196560196560192</v>
      </c>
    </row>
    <row r="24" spans="2:5" ht="12" customHeight="1" x14ac:dyDescent="0.2">
      <c r="B24" s="8" t="s">
        <v>17</v>
      </c>
      <c r="C24" s="29">
        <v>167839</v>
      </c>
      <c r="D24" s="29">
        <v>88271</v>
      </c>
      <c r="E24" s="30">
        <f t="shared" si="0"/>
        <v>52.592663207001941</v>
      </c>
    </row>
    <row r="25" spans="2:5" s="4" customFormat="1" ht="12" customHeight="1" x14ac:dyDescent="0.2">
      <c r="B25" s="7" t="s">
        <v>18</v>
      </c>
      <c r="C25" s="23">
        <f>+C26+C29+C37+C38+C39+C40</f>
        <v>471297</v>
      </c>
      <c r="D25" s="23">
        <f>+D26+D29+D37+D38+D39+D40</f>
        <v>250159</v>
      </c>
      <c r="E25" s="24">
        <f t="shared" si="0"/>
        <v>53.078844125890889</v>
      </c>
    </row>
    <row r="26" spans="2:5" ht="12" customHeight="1" x14ac:dyDescent="0.2">
      <c r="B26" s="7" t="s">
        <v>19</v>
      </c>
      <c r="C26" s="23">
        <f>SUM(C27:C28)</f>
        <v>392850</v>
      </c>
      <c r="D26" s="23">
        <f>SUM(D27:D28)</f>
        <v>180143</v>
      </c>
      <c r="E26" s="24">
        <f t="shared" si="0"/>
        <v>45.855415553010054</v>
      </c>
    </row>
    <row r="27" spans="2:5" ht="12" customHeight="1" x14ac:dyDescent="0.2">
      <c r="B27" s="8" t="s">
        <v>20</v>
      </c>
      <c r="C27" s="27">
        <v>378446</v>
      </c>
      <c r="D27" s="27">
        <v>166961</v>
      </c>
      <c r="E27" s="28">
        <f t="shared" si="0"/>
        <v>44.117522711298307</v>
      </c>
    </row>
    <row r="28" spans="2:5" ht="12" customHeight="1" x14ac:dyDescent="0.2">
      <c r="B28" s="8" t="s">
        <v>21</v>
      </c>
      <c r="C28" s="27">
        <v>14404</v>
      </c>
      <c r="D28" s="27">
        <v>13182</v>
      </c>
      <c r="E28" s="28">
        <f t="shared" si="0"/>
        <v>91.516245487364628</v>
      </c>
    </row>
    <row r="29" spans="2:5" ht="12" customHeight="1" x14ac:dyDescent="0.2">
      <c r="B29" s="7" t="s">
        <v>22</v>
      </c>
      <c r="C29" s="25">
        <f>SUM(C30:C36)</f>
        <v>72261</v>
      </c>
      <c r="D29" s="25">
        <f>SUM(D30:D36)</f>
        <v>64404</v>
      </c>
      <c r="E29" s="26">
        <f t="shared" si="0"/>
        <v>89.126914933366535</v>
      </c>
    </row>
    <row r="30" spans="2:5" ht="12" customHeight="1" x14ac:dyDescent="0.2">
      <c r="B30" s="8" t="s">
        <v>23</v>
      </c>
      <c r="C30" s="27">
        <v>5873</v>
      </c>
      <c r="D30" s="27">
        <v>143</v>
      </c>
      <c r="E30" s="28">
        <f t="shared" si="0"/>
        <v>2.4348714455985019</v>
      </c>
    </row>
    <row r="31" spans="2:5" s="4" customFormat="1" ht="12" customHeight="1" x14ac:dyDescent="0.2">
      <c r="B31" s="8" t="s">
        <v>24</v>
      </c>
      <c r="C31" s="27">
        <v>26557</v>
      </c>
      <c r="D31" s="27">
        <v>26474</v>
      </c>
      <c r="E31" s="28">
        <f t="shared" si="0"/>
        <v>99.687464698572882</v>
      </c>
    </row>
    <row r="32" spans="2:5" ht="12" customHeight="1" x14ac:dyDescent="0.2">
      <c r="B32" s="8" t="s">
        <v>25</v>
      </c>
      <c r="C32" s="27">
        <v>33262</v>
      </c>
      <c r="D32" s="27">
        <v>32468</v>
      </c>
      <c r="E32" s="28">
        <f t="shared" si="0"/>
        <v>97.61289158799832</v>
      </c>
    </row>
    <row r="33" spans="2:6" ht="12" customHeight="1" x14ac:dyDescent="0.2">
      <c r="B33" s="8" t="s">
        <v>26</v>
      </c>
      <c r="C33" s="27">
        <v>307</v>
      </c>
      <c r="D33" s="27">
        <v>41</v>
      </c>
      <c r="E33" s="28">
        <f t="shared" si="0"/>
        <v>13.355048859934854</v>
      </c>
    </row>
    <row r="34" spans="2:6" ht="12" customHeight="1" x14ac:dyDescent="0.2">
      <c r="B34" s="8" t="s">
        <v>27</v>
      </c>
      <c r="C34" s="27">
        <v>2</v>
      </c>
      <c r="D34" s="27">
        <v>1</v>
      </c>
      <c r="E34" s="28">
        <f t="shared" si="0"/>
        <v>50</v>
      </c>
    </row>
    <row r="35" spans="2:6" ht="12" customHeight="1" x14ac:dyDescent="0.2">
      <c r="B35" s="8" t="s">
        <v>28</v>
      </c>
      <c r="C35" s="27">
        <v>6260</v>
      </c>
      <c r="D35" s="27">
        <v>5277</v>
      </c>
      <c r="E35" s="28">
        <f t="shared" si="0"/>
        <v>84.297124600638966</v>
      </c>
    </row>
    <row r="36" spans="2:6" ht="12" customHeight="1" x14ac:dyDescent="0.2">
      <c r="B36" s="8" t="s">
        <v>93</v>
      </c>
      <c r="C36" s="27"/>
      <c r="D36" s="27"/>
      <c r="E36" s="28"/>
    </row>
    <row r="37" spans="2:6" ht="12" customHeight="1" x14ac:dyDescent="0.2">
      <c r="B37" s="7" t="s">
        <v>29</v>
      </c>
      <c r="C37" s="25">
        <v>6168</v>
      </c>
      <c r="D37" s="25">
        <v>5602</v>
      </c>
      <c r="E37" s="26">
        <f t="shared" si="0"/>
        <v>90.82360570687419</v>
      </c>
    </row>
    <row r="38" spans="2:6" ht="12" customHeight="1" x14ac:dyDescent="0.2">
      <c r="B38" s="7" t="s">
        <v>30</v>
      </c>
      <c r="C38" s="25"/>
      <c r="D38" s="25"/>
      <c r="E38" s="26"/>
    </row>
    <row r="39" spans="2:6" s="4" customFormat="1" ht="12" customHeight="1" x14ac:dyDescent="0.2">
      <c r="B39" s="7" t="s">
        <v>31</v>
      </c>
      <c r="C39" s="25">
        <v>18</v>
      </c>
      <c r="D39" s="25">
        <v>10</v>
      </c>
      <c r="E39" s="26">
        <f t="shared" si="0"/>
        <v>55.555555555555557</v>
      </c>
    </row>
    <row r="40" spans="2:6" ht="12" customHeight="1" x14ac:dyDescent="0.2">
      <c r="B40" s="7" t="s">
        <v>94</v>
      </c>
      <c r="C40" s="25"/>
      <c r="D40" s="25"/>
      <c r="E40" s="26"/>
    </row>
    <row r="41" spans="2:6" s="4" customFormat="1" ht="12" customHeight="1" x14ac:dyDescent="0.2">
      <c r="B41" s="7" t="s">
        <v>32</v>
      </c>
      <c r="C41" s="23">
        <f>SUM(C42:C44)</f>
        <v>74972</v>
      </c>
      <c r="D41" s="23">
        <f>SUM(D42:D44)</f>
        <v>74972</v>
      </c>
      <c r="E41" s="24">
        <f t="shared" si="0"/>
        <v>100</v>
      </c>
    </row>
    <row r="42" spans="2:6" ht="12" customHeight="1" x14ac:dyDescent="0.2">
      <c r="B42" s="8" t="s">
        <v>33</v>
      </c>
      <c r="C42" s="29">
        <v>746</v>
      </c>
      <c r="D42" s="29">
        <v>746</v>
      </c>
      <c r="E42" s="30">
        <f t="shared" si="0"/>
        <v>100</v>
      </c>
    </row>
    <row r="43" spans="2:6" s="4" customFormat="1" ht="12" customHeight="1" x14ac:dyDescent="0.2">
      <c r="B43" s="8" t="s">
        <v>34</v>
      </c>
      <c r="C43" s="29">
        <v>74087</v>
      </c>
      <c r="D43" s="29">
        <v>74087</v>
      </c>
      <c r="E43" s="30">
        <f t="shared" si="0"/>
        <v>100</v>
      </c>
    </row>
    <row r="44" spans="2:6" ht="12" customHeight="1" x14ac:dyDescent="0.2">
      <c r="B44" s="8" t="s">
        <v>35</v>
      </c>
      <c r="C44" s="27">
        <v>139</v>
      </c>
      <c r="D44" s="27">
        <v>139</v>
      </c>
      <c r="E44" s="28">
        <f t="shared" si="0"/>
        <v>100</v>
      </c>
    </row>
    <row r="45" spans="2:6" ht="12" customHeight="1" x14ac:dyDescent="0.2">
      <c r="B45" s="7" t="s">
        <v>36</v>
      </c>
      <c r="C45" s="23">
        <v>104335</v>
      </c>
      <c r="D45" s="23">
        <v>66967</v>
      </c>
      <c r="E45" s="24">
        <f t="shared" si="0"/>
        <v>64.184597690132748</v>
      </c>
      <c r="F45" s="5"/>
    </row>
    <row r="46" spans="2:6" ht="12" customHeight="1" x14ac:dyDescent="0.2">
      <c r="B46" s="7" t="s">
        <v>37</v>
      </c>
      <c r="C46" s="25">
        <v>107655</v>
      </c>
      <c r="D46" s="25">
        <v>87321</v>
      </c>
      <c r="E46" s="26">
        <f t="shared" si="0"/>
        <v>81.111885188797544</v>
      </c>
    </row>
    <row r="47" spans="2:6" ht="12" customHeight="1" x14ac:dyDescent="0.2">
      <c r="B47" s="7" t="s">
        <v>38</v>
      </c>
      <c r="C47" s="25">
        <v>1729</v>
      </c>
      <c r="D47" s="25">
        <v>19</v>
      </c>
      <c r="E47" s="26">
        <f t="shared" si="0"/>
        <v>1.098901098901099</v>
      </c>
    </row>
    <row r="48" spans="2:6" ht="12" customHeight="1" x14ac:dyDescent="0.2">
      <c r="B48" s="6" t="s">
        <v>83</v>
      </c>
      <c r="C48" s="21">
        <f>+C49+C56+C59+C62+C65</f>
        <v>39203</v>
      </c>
      <c r="D48" s="21">
        <f>+D49+D56+D59+D62+D65</f>
        <v>27484</v>
      </c>
      <c r="E48" s="26">
        <f t="shared" si="0"/>
        <v>70.106879575542692</v>
      </c>
    </row>
    <row r="49" spans="2:5" ht="12" customHeight="1" x14ac:dyDescent="0.2">
      <c r="B49" s="6" t="s">
        <v>39</v>
      </c>
      <c r="C49" s="31">
        <f>+C50+C53</f>
        <v>16488</v>
      </c>
      <c r="D49" s="31">
        <f>+D50+D53</f>
        <v>16314</v>
      </c>
      <c r="E49" s="32">
        <f t="shared" si="0"/>
        <v>98.944687045123729</v>
      </c>
    </row>
    <row r="50" spans="2:5" ht="12" customHeight="1" x14ac:dyDescent="0.2">
      <c r="B50" s="6" t="s">
        <v>40</v>
      </c>
      <c r="C50" s="31">
        <f>SUM(C51:C52)</f>
        <v>16194</v>
      </c>
      <c r="D50" s="31">
        <f>SUM(D51:D52)</f>
        <v>16118</v>
      </c>
      <c r="E50" s="32">
        <f t="shared" si="0"/>
        <v>99.530690379152773</v>
      </c>
    </row>
    <row r="51" spans="2:5" ht="12" customHeight="1" x14ac:dyDescent="0.2">
      <c r="B51" s="9" t="s">
        <v>41</v>
      </c>
      <c r="C51" s="33">
        <v>11</v>
      </c>
      <c r="D51" s="33">
        <v>0</v>
      </c>
      <c r="E51" s="34"/>
    </row>
    <row r="52" spans="2:5" ht="12" customHeight="1" x14ac:dyDescent="0.2">
      <c r="B52" s="9" t="s">
        <v>42</v>
      </c>
      <c r="C52" s="33">
        <v>16183</v>
      </c>
      <c r="D52" s="33">
        <v>16118</v>
      </c>
      <c r="E52" s="34">
        <f t="shared" si="0"/>
        <v>99.598343941172843</v>
      </c>
    </row>
    <row r="53" spans="2:5" ht="12" customHeight="1" x14ac:dyDescent="0.2">
      <c r="B53" s="6" t="s">
        <v>43</v>
      </c>
      <c r="C53" s="31">
        <f>SUM(C54:C55)</f>
        <v>294</v>
      </c>
      <c r="D53" s="31">
        <f>SUM(D54:D55)</f>
        <v>196</v>
      </c>
      <c r="E53" s="32">
        <f t="shared" si="0"/>
        <v>66.666666666666657</v>
      </c>
    </row>
    <row r="54" spans="2:5" ht="12" customHeight="1" x14ac:dyDescent="0.2">
      <c r="B54" s="9" t="s">
        <v>86</v>
      </c>
      <c r="C54" s="33"/>
      <c r="D54" s="33"/>
      <c r="E54" s="34"/>
    </row>
    <row r="55" spans="2:5" ht="12" customHeight="1" x14ac:dyDescent="0.2">
      <c r="B55" s="9" t="s">
        <v>87</v>
      </c>
      <c r="C55" s="33">
        <v>294</v>
      </c>
      <c r="D55" s="33">
        <v>196</v>
      </c>
      <c r="E55" s="34">
        <f t="shared" si="0"/>
        <v>66.666666666666657</v>
      </c>
    </row>
    <row r="56" spans="2:5" ht="12" customHeight="1" x14ac:dyDescent="0.2">
      <c r="B56" s="6" t="s">
        <v>44</v>
      </c>
      <c r="C56" s="31">
        <f>SUM(C57:C58)</f>
        <v>-3</v>
      </c>
      <c r="D56" s="31">
        <f>SUM(D57:D58)</f>
        <v>-3</v>
      </c>
      <c r="E56" s="32"/>
    </row>
    <row r="57" spans="2:5" ht="12" customHeight="1" x14ac:dyDescent="0.2">
      <c r="B57" s="6" t="s">
        <v>45</v>
      </c>
      <c r="C57" s="31">
        <v>-3</v>
      </c>
      <c r="D57" s="31">
        <v>-3</v>
      </c>
      <c r="E57" s="32"/>
    </row>
    <row r="58" spans="2:5" ht="12" customHeight="1" x14ac:dyDescent="0.2">
      <c r="B58" s="6" t="s">
        <v>46</v>
      </c>
      <c r="C58" s="31">
        <v>0</v>
      </c>
      <c r="D58" s="31">
        <v>0</v>
      </c>
      <c r="E58" s="32"/>
    </row>
    <row r="59" spans="2:5" ht="12" customHeight="1" x14ac:dyDescent="0.2">
      <c r="B59" s="6" t="s">
        <v>47</v>
      </c>
      <c r="C59" s="31">
        <f>SUM(C60:C61)</f>
        <v>4868</v>
      </c>
      <c r="D59" s="31">
        <f>SUM(D60:D61)</f>
        <v>4868</v>
      </c>
      <c r="E59" s="32">
        <f t="shared" si="0"/>
        <v>100</v>
      </c>
    </row>
    <row r="60" spans="2:5" ht="12" customHeight="1" x14ac:dyDescent="0.2">
      <c r="B60" s="6" t="s">
        <v>48</v>
      </c>
      <c r="C60" s="31">
        <v>4868</v>
      </c>
      <c r="D60" s="31">
        <v>4868</v>
      </c>
      <c r="E60" s="32">
        <f t="shared" si="0"/>
        <v>100</v>
      </c>
    </row>
    <row r="61" spans="2:5" s="4" customFormat="1" ht="12" customHeight="1" x14ac:dyDescent="0.2">
      <c r="B61" s="6" t="s">
        <v>49</v>
      </c>
      <c r="C61" s="31"/>
      <c r="D61" s="31"/>
      <c r="E61" s="32"/>
    </row>
    <row r="62" spans="2:5" s="4" customFormat="1" ht="12" customHeight="1" x14ac:dyDescent="0.2">
      <c r="B62" s="6" t="s">
        <v>50</v>
      </c>
      <c r="C62" s="31">
        <f>SUM(C63:C64)</f>
        <v>17847</v>
      </c>
      <c r="D62" s="31">
        <f>SUM(D63:D64)</f>
        <v>6302</v>
      </c>
      <c r="E62" s="32">
        <f t="shared" si="0"/>
        <v>35.311256793858917</v>
      </c>
    </row>
    <row r="63" spans="2:5" ht="12" customHeight="1" x14ac:dyDescent="0.2">
      <c r="B63" s="6" t="s">
        <v>51</v>
      </c>
      <c r="C63" s="31">
        <v>17829</v>
      </c>
      <c r="D63" s="31">
        <v>6289</v>
      </c>
      <c r="E63" s="32">
        <f t="shared" si="0"/>
        <v>35.273991811094284</v>
      </c>
    </row>
    <row r="64" spans="2:5" ht="12" customHeight="1" x14ac:dyDescent="0.2">
      <c r="B64" s="6" t="s">
        <v>89</v>
      </c>
      <c r="C64" s="31">
        <v>18</v>
      </c>
      <c r="D64" s="31">
        <v>13</v>
      </c>
      <c r="E64" s="32">
        <f t="shared" si="0"/>
        <v>72.222222222222214</v>
      </c>
    </row>
    <row r="65" spans="2:5" ht="12" customHeight="1" x14ac:dyDescent="0.2">
      <c r="B65" s="6" t="s">
        <v>52</v>
      </c>
      <c r="C65" s="31">
        <v>3</v>
      </c>
      <c r="D65" s="31">
        <v>3</v>
      </c>
      <c r="E65" s="32"/>
    </row>
    <row r="66" spans="2:5" ht="12" customHeight="1" x14ac:dyDescent="0.2">
      <c r="B66" s="6" t="s">
        <v>84</v>
      </c>
      <c r="C66" s="21">
        <f>+C67+C68</f>
        <v>109</v>
      </c>
      <c r="D66" s="21">
        <f>+D67+D68</f>
        <v>109</v>
      </c>
      <c r="E66" s="22">
        <f t="shared" si="0"/>
        <v>100</v>
      </c>
    </row>
    <row r="67" spans="2:5" ht="12" customHeight="1" x14ac:dyDescent="0.2">
      <c r="B67" s="6" t="s">
        <v>53</v>
      </c>
      <c r="C67" s="31"/>
      <c r="D67" s="31"/>
      <c r="E67" s="22"/>
    </row>
    <row r="68" spans="2:5" ht="12" customHeight="1" x14ac:dyDescent="0.2">
      <c r="B68" s="6" t="s">
        <v>54</v>
      </c>
      <c r="C68" s="21">
        <f>SUM(C69:C70)</f>
        <v>109</v>
      </c>
      <c r="D68" s="21">
        <f>SUM(D69:D70)</f>
        <v>109</v>
      </c>
      <c r="E68" s="22">
        <f t="shared" si="0"/>
        <v>100</v>
      </c>
    </row>
    <row r="69" spans="2:5" ht="12" customHeight="1" x14ac:dyDescent="0.2">
      <c r="B69" s="9" t="s">
        <v>55</v>
      </c>
      <c r="C69" s="33"/>
      <c r="D69" s="33"/>
      <c r="E69" s="34"/>
    </row>
    <row r="70" spans="2:5" ht="12" customHeight="1" x14ac:dyDescent="0.2">
      <c r="B70" s="9" t="s">
        <v>56</v>
      </c>
      <c r="C70" s="33">
        <v>109</v>
      </c>
      <c r="D70" s="33">
        <v>109</v>
      </c>
      <c r="E70" s="34">
        <f t="shared" si="0"/>
        <v>100</v>
      </c>
    </row>
    <row r="71" spans="2:5" ht="12" customHeight="1" x14ac:dyDescent="0.2">
      <c r="B71" s="6" t="s">
        <v>88</v>
      </c>
      <c r="C71" s="21">
        <f>+C72+C77+C89+C94</f>
        <v>515007</v>
      </c>
      <c r="D71" s="21">
        <f>+D72+D77+D89+D94</f>
        <v>79510</v>
      </c>
      <c r="E71" s="22">
        <f t="shared" si="0"/>
        <v>15.438625106066519</v>
      </c>
    </row>
    <row r="72" spans="2:5" ht="12" customHeight="1" x14ac:dyDescent="0.2">
      <c r="B72" s="6" t="s">
        <v>57</v>
      </c>
      <c r="C72" s="31">
        <f>+C73+C74+C75+C76</f>
        <v>62234</v>
      </c>
      <c r="D72" s="31">
        <f>+D73+D74+D75+D76</f>
        <v>2688</v>
      </c>
      <c r="E72" s="32">
        <f t="shared" si="0"/>
        <v>4.3191824404666264</v>
      </c>
    </row>
    <row r="73" spans="2:5" ht="12" customHeight="1" x14ac:dyDescent="0.2">
      <c r="B73" s="6" t="s">
        <v>58</v>
      </c>
      <c r="C73" s="31"/>
      <c r="D73" s="31"/>
      <c r="E73" s="32"/>
    </row>
    <row r="74" spans="2:5" ht="12" customHeight="1" x14ac:dyDescent="0.2">
      <c r="B74" s="6" t="s">
        <v>59</v>
      </c>
      <c r="C74" s="31"/>
      <c r="D74" s="31"/>
      <c r="E74" s="32"/>
    </row>
    <row r="75" spans="2:5" ht="12" customHeight="1" x14ac:dyDescent="0.2">
      <c r="B75" s="10" t="s">
        <v>60</v>
      </c>
      <c r="C75" s="35">
        <v>61078</v>
      </c>
      <c r="D75" s="35">
        <v>1715</v>
      </c>
      <c r="E75" s="36">
        <f t="shared" ref="E75:E96" si="1">D75/C75*100</f>
        <v>2.8078849995088246</v>
      </c>
    </row>
    <row r="76" spans="2:5" ht="12" customHeight="1" x14ac:dyDescent="0.2">
      <c r="B76" s="6" t="s">
        <v>61</v>
      </c>
      <c r="C76" s="31">
        <v>1156</v>
      </c>
      <c r="D76" s="31">
        <v>973</v>
      </c>
      <c r="E76" s="32">
        <f t="shared" si="1"/>
        <v>84.169550173010379</v>
      </c>
    </row>
    <row r="77" spans="2:5" ht="12" customHeight="1" x14ac:dyDescent="0.2">
      <c r="B77" s="6" t="s">
        <v>62</v>
      </c>
      <c r="C77" s="31">
        <f>+C78+C79</f>
        <v>15505</v>
      </c>
      <c r="D77" s="31">
        <f>+D78+D79</f>
        <v>15120</v>
      </c>
      <c r="E77" s="32">
        <f t="shared" si="1"/>
        <v>97.516930022573362</v>
      </c>
    </row>
    <row r="78" spans="2:5" ht="12" customHeight="1" x14ac:dyDescent="0.2">
      <c r="B78" s="6" t="s">
        <v>63</v>
      </c>
      <c r="C78" s="31">
        <v>15414</v>
      </c>
      <c r="D78" s="31">
        <v>15083</v>
      </c>
      <c r="E78" s="32">
        <f t="shared" si="1"/>
        <v>97.852601531075649</v>
      </c>
    </row>
    <row r="79" spans="2:5" ht="12" customHeight="1" x14ac:dyDescent="0.2">
      <c r="B79" s="6" t="s">
        <v>64</v>
      </c>
      <c r="C79" s="31">
        <f>SUM(C80:C88)</f>
        <v>91</v>
      </c>
      <c r="D79" s="31">
        <f>SUM(D80:D88)</f>
        <v>37</v>
      </c>
      <c r="E79" s="32">
        <f t="shared" si="1"/>
        <v>40.659340659340657</v>
      </c>
    </row>
    <row r="80" spans="2:5" ht="12" customHeight="1" x14ac:dyDescent="0.2">
      <c r="B80" s="9" t="s">
        <v>65</v>
      </c>
      <c r="C80" s="33"/>
      <c r="D80" s="33"/>
      <c r="E80" s="34"/>
    </row>
    <row r="81" spans="2:5" ht="12" customHeight="1" x14ac:dyDescent="0.2">
      <c r="B81" s="9" t="s">
        <v>66</v>
      </c>
      <c r="C81" s="33"/>
      <c r="D81" s="33"/>
      <c r="E81" s="34"/>
    </row>
    <row r="82" spans="2:5" ht="12" customHeight="1" x14ac:dyDescent="0.2">
      <c r="B82" s="9" t="s">
        <v>67</v>
      </c>
      <c r="C82" s="33">
        <v>26</v>
      </c>
      <c r="D82" s="33">
        <v>15</v>
      </c>
      <c r="E82" s="34">
        <f t="shared" si="1"/>
        <v>57.692307692307686</v>
      </c>
    </row>
    <row r="83" spans="2:5" ht="12" customHeight="1" x14ac:dyDescent="0.2">
      <c r="B83" s="9" t="s">
        <v>68</v>
      </c>
      <c r="C83" s="33"/>
      <c r="D83" s="33"/>
      <c r="E83" s="34"/>
    </row>
    <row r="84" spans="2:5" ht="12" customHeight="1" x14ac:dyDescent="0.2">
      <c r="B84" s="9" t="s">
        <v>69</v>
      </c>
      <c r="C84" s="33"/>
      <c r="D84" s="33"/>
      <c r="E84" s="34"/>
    </row>
    <row r="85" spans="2:5" ht="12" customHeight="1" x14ac:dyDescent="0.2">
      <c r="B85" s="9" t="s">
        <v>70</v>
      </c>
      <c r="C85" s="33"/>
      <c r="D85" s="33"/>
      <c r="E85" s="34"/>
    </row>
    <row r="86" spans="2:5" ht="12" customHeight="1" x14ac:dyDescent="0.2">
      <c r="B86" s="9" t="s">
        <v>71</v>
      </c>
      <c r="C86" s="33">
        <v>16</v>
      </c>
      <c r="D86" s="33">
        <v>10</v>
      </c>
      <c r="E86" s="34">
        <f t="shared" si="1"/>
        <v>62.5</v>
      </c>
    </row>
    <row r="87" spans="2:5" ht="12" customHeight="1" x14ac:dyDescent="0.2">
      <c r="B87" s="9" t="s">
        <v>95</v>
      </c>
      <c r="C87" s="33"/>
      <c r="D87" s="33"/>
      <c r="E87" s="34"/>
    </row>
    <row r="88" spans="2:5" ht="12" customHeight="1" x14ac:dyDescent="0.2">
      <c r="B88" s="9" t="s">
        <v>72</v>
      </c>
      <c r="C88" s="33">
        <v>49</v>
      </c>
      <c r="D88" s="33">
        <v>12</v>
      </c>
      <c r="E88" s="34">
        <f t="shared" si="1"/>
        <v>24.489795918367346</v>
      </c>
    </row>
    <row r="89" spans="2:5" ht="12" customHeight="1" x14ac:dyDescent="0.2">
      <c r="B89" s="6" t="s">
        <v>73</v>
      </c>
      <c r="C89" s="31">
        <f>+C90+C91+C92+C93</f>
        <v>428815</v>
      </c>
      <c r="D89" s="31">
        <f>+D90+D91+D92+D93</f>
        <v>54867</v>
      </c>
      <c r="E89" s="32">
        <f t="shared" si="1"/>
        <v>12.795028158996304</v>
      </c>
    </row>
    <row r="90" spans="2:5" ht="12" customHeight="1" x14ac:dyDescent="0.2">
      <c r="B90" s="6" t="s">
        <v>74</v>
      </c>
      <c r="C90" s="35">
        <v>12913</v>
      </c>
      <c r="D90" s="35">
        <v>4783</v>
      </c>
      <c r="E90" s="36">
        <f t="shared" si="1"/>
        <v>37.040192054518698</v>
      </c>
    </row>
    <row r="91" spans="2:5" ht="12" customHeight="1" x14ac:dyDescent="0.2">
      <c r="B91" s="6" t="s">
        <v>75</v>
      </c>
      <c r="C91" s="31">
        <v>149936</v>
      </c>
      <c r="D91" s="31">
        <v>27662</v>
      </c>
      <c r="E91" s="32">
        <f t="shared" si="1"/>
        <v>18.449204994130831</v>
      </c>
    </row>
    <row r="92" spans="2:5" ht="12" customHeight="1" x14ac:dyDescent="0.2">
      <c r="B92" s="6" t="s">
        <v>76</v>
      </c>
      <c r="C92" s="31">
        <v>265602</v>
      </c>
      <c r="D92" s="31">
        <v>22410</v>
      </c>
      <c r="E92" s="32">
        <f t="shared" si="1"/>
        <v>8.4374364650868596</v>
      </c>
    </row>
    <row r="93" spans="2:5" ht="12" customHeight="1" x14ac:dyDescent="0.2">
      <c r="B93" s="6" t="s">
        <v>77</v>
      </c>
      <c r="C93" s="31">
        <v>364</v>
      </c>
      <c r="D93" s="31">
        <v>12</v>
      </c>
      <c r="E93" s="32">
        <f t="shared" si="1"/>
        <v>3.296703296703297</v>
      </c>
    </row>
    <row r="94" spans="2:5" ht="12" customHeight="1" x14ac:dyDescent="0.2">
      <c r="B94" s="6" t="s">
        <v>78</v>
      </c>
      <c r="C94" s="31">
        <v>8453</v>
      </c>
      <c r="D94" s="31">
        <v>6835</v>
      </c>
      <c r="E94" s="32">
        <f t="shared" si="1"/>
        <v>80.858866674553411</v>
      </c>
    </row>
    <row r="95" spans="2:5" ht="12" customHeight="1" x14ac:dyDescent="0.2">
      <c r="B95" s="6" t="s">
        <v>85</v>
      </c>
      <c r="C95" s="21">
        <f>+C96+C97+C98</f>
        <v>1531</v>
      </c>
      <c r="D95" s="21">
        <f>+D96+D97+D98</f>
        <v>1531</v>
      </c>
      <c r="E95" s="22">
        <f t="shared" si="1"/>
        <v>100</v>
      </c>
    </row>
    <row r="96" spans="2:5" ht="12" customHeight="1" x14ac:dyDescent="0.2">
      <c r="B96" s="6" t="s">
        <v>79</v>
      </c>
      <c r="C96" s="31">
        <v>1527</v>
      </c>
      <c r="D96" s="31">
        <v>1527</v>
      </c>
      <c r="E96" s="22">
        <f t="shared" si="1"/>
        <v>100</v>
      </c>
    </row>
    <row r="97" spans="2:5" ht="12" customHeight="1" x14ac:dyDescent="0.2">
      <c r="B97" s="6" t="s">
        <v>80</v>
      </c>
      <c r="C97" s="31">
        <v>4</v>
      </c>
      <c r="D97" s="31">
        <v>4</v>
      </c>
      <c r="E97" s="32"/>
    </row>
    <row r="98" spans="2:5" ht="12" customHeight="1" x14ac:dyDescent="0.2">
      <c r="B98" s="6" t="s">
        <v>81</v>
      </c>
      <c r="C98" s="31"/>
      <c r="D98" s="31"/>
      <c r="E98" s="32"/>
    </row>
    <row r="99" spans="2:5" x14ac:dyDescent="0.2">
      <c r="B99" s="6" t="s">
        <v>90</v>
      </c>
      <c r="C99" s="21"/>
      <c r="D99" s="21"/>
      <c r="E99" s="22"/>
    </row>
  </sheetData>
  <hyperlinks>
    <hyperlink ref="C4" location="OCAK!A1" display="Ocak" xr:uid="{19EC5F07-624C-43D3-A167-F99D6ED7058B}"/>
    <hyperlink ref="D4" location="ŞUBAT!A1" display="Şubat" xr:uid="{9DC22A98-7ADD-4305-AFAF-75FD6F4DAA06}"/>
    <hyperlink ref="E4" location="MART!A1" display="Mart" xr:uid="{26C5E00C-DD44-4247-BE99-A024A99EA0A6}"/>
    <hyperlink ref="C5" location="NİSAN!A1" display="Nisan" xr:uid="{91BBCB69-E0C7-4C2F-9C33-C604DADB9AD5}"/>
    <hyperlink ref="D5" location="MAYIS!A1" display="Mayıs" xr:uid="{2333B16F-61CD-45B4-B056-B6BDDA380F73}"/>
    <hyperlink ref="E5" location="HAZİRAN!A1" display="Haziran" xr:uid="{0CF9953A-0C7F-4B38-B4E3-647C9A042953}"/>
    <hyperlink ref="C6" location="TEMMUZ!A1" display="Temmuz" xr:uid="{C7BB8BF5-CB3B-4BE1-85CD-18532F6168C3}"/>
    <hyperlink ref="D6" location="AĞUSTOS!A1" display="Ağustos" xr:uid="{7355ED89-4C99-431B-8BFD-9F47CDB94111}"/>
    <hyperlink ref="E6" location="EYLÜL!A1" display="Eylül" xr:uid="{5B19D078-B314-494F-BD7A-EDC34117FE3F}"/>
    <hyperlink ref="C7" location="EKİM!A1" display="Ekim" xr:uid="{2B01D291-8A7C-4FBA-B2C3-9C0EA0FD27CD}"/>
    <hyperlink ref="D7" location="KASIM!A1" display="Kasım" xr:uid="{1ECE3724-F898-4CBD-A7DF-894ADA7FB209}"/>
    <hyperlink ref="E7" location="ARALIK!A1" display="Aralık" xr:uid="{B77C7ADC-73F5-43B7-AAE9-7A34C410D0A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ACDA3-3C97-416E-8789-36A4CA4E7A60}">
  <sheetPr codeName="Sayfa5"/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107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s="38" customFormat="1" ht="16.5" customHeight="1" x14ac:dyDescent="0.25">
      <c r="B4" s="37"/>
      <c r="C4" s="17" t="s">
        <v>92</v>
      </c>
      <c r="D4" s="17" t="s">
        <v>98</v>
      </c>
      <c r="E4" s="17" t="s">
        <v>100</v>
      </c>
    </row>
    <row r="5" spans="2:5" s="38" customFormat="1" ht="16.5" customHeight="1" x14ac:dyDescent="0.25">
      <c r="B5" s="37"/>
      <c r="C5" s="17" t="s">
        <v>102</v>
      </c>
      <c r="D5" s="17" t="s">
        <v>104</v>
      </c>
      <c r="E5" s="17" t="s">
        <v>106</v>
      </c>
    </row>
    <row r="6" spans="2:5" s="38" customFormat="1" ht="16.5" customHeight="1" x14ac:dyDescent="0.25">
      <c r="B6" s="37"/>
      <c r="C6" s="17" t="s">
        <v>108</v>
      </c>
      <c r="D6" s="17" t="s">
        <v>110</v>
      </c>
      <c r="E6" s="17" t="s">
        <v>112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118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8" t="s">
        <v>91</v>
      </c>
      <c r="C9" s="19" t="s">
        <v>0</v>
      </c>
      <c r="D9" s="19" t="s">
        <v>1</v>
      </c>
      <c r="E9" s="20" t="s">
        <v>2</v>
      </c>
    </row>
    <row r="10" spans="2:5" ht="12" customHeight="1" x14ac:dyDescent="0.2">
      <c r="B10" s="6" t="s">
        <v>3</v>
      </c>
      <c r="C10" s="21">
        <v>2209866</v>
      </c>
      <c r="D10" s="21">
        <v>1089572</v>
      </c>
      <c r="E10" s="22">
        <v>49.304889979754428</v>
      </c>
    </row>
    <row r="11" spans="2:5" ht="12" customHeight="1" x14ac:dyDescent="0.2">
      <c r="B11" s="7" t="s">
        <v>4</v>
      </c>
      <c r="C11" s="23">
        <v>1668493</v>
      </c>
      <c r="D11" s="23">
        <v>989369</v>
      </c>
      <c r="E11" s="24">
        <v>59.297162169694452</v>
      </c>
    </row>
    <row r="12" spans="2:5" ht="12" customHeight="1" x14ac:dyDescent="0.2">
      <c r="B12" s="7" t="s">
        <v>5</v>
      </c>
      <c r="C12" s="23">
        <v>807621</v>
      </c>
      <c r="D12" s="23">
        <v>497560</v>
      </c>
      <c r="E12" s="24">
        <v>61.608105782291446</v>
      </c>
    </row>
    <row r="13" spans="2:5" ht="12" customHeight="1" x14ac:dyDescent="0.2">
      <c r="B13" s="7" t="s">
        <v>6</v>
      </c>
      <c r="C13" s="25">
        <v>625735</v>
      </c>
      <c r="D13" s="25">
        <v>363121</v>
      </c>
      <c r="E13" s="26">
        <v>58.031115408279867</v>
      </c>
    </row>
    <row r="14" spans="2:5" ht="12" customHeight="1" x14ac:dyDescent="0.2">
      <c r="B14" s="8" t="s">
        <v>7</v>
      </c>
      <c r="C14" s="27">
        <v>135362</v>
      </c>
      <c r="D14" s="27">
        <v>35883</v>
      </c>
      <c r="E14" s="28">
        <v>26.508916830425083</v>
      </c>
    </row>
    <row r="15" spans="2:5" ht="12" customHeight="1" x14ac:dyDescent="0.2">
      <c r="B15" s="8" t="s">
        <v>8</v>
      </c>
      <c r="C15" s="27">
        <v>29683</v>
      </c>
      <c r="D15" s="27">
        <v>7889</v>
      </c>
      <c r="E15" s="28">
        <v>26.577502274028909</v>
      </c>
    </row>
    <row r="16" spans="2:5" ht="12" customHeight="1" x14ac:dyDescent="0.2">
      <c r="B16" s="8" t="s">
        <v>9</v>
      </c>
      <c r="C16" s="27">
        <v>436884</v>
      </c>
      <c r="D16" s="27">
        <v>304202</v>
      </c>
      <c r="E16" s="28">
        <v>69.629924648190368</v>
      </c>
    </row>
    <row r="17" spans="2:5" ht="12" customHeight="1" x14ac:dyDescent="0.2">
      <c r="B17" s="8" t="s">
        <v>10</v>
      </c>
      <c r="C17" s="27">
        <v>23806</v>
      </c>
      <c r="D17" s="27">
        <v>15147</v>
      </c>
      <c r="E17" s="28">
        <v>63.626816768881802</v>
      </c>
    </row>
    <row r="18" spans="2:5" ht="12" customHeight="1" x14ac:dyDescent="0.2">
      <c r="B18" s="7" t="s">
        <v>11</v>
      </c>
      <c r="C18" s="23">
        <v>181886</v>
      </c>
      <c r="D18" s="23">
        <v>134439</v>
      </c>
      <c r="E18" s="24">
        <v>73.913880122714232</v>
      </c>
    </row>
    <row r="19" spans="2:5" ht="12" customHeight="1" x14ac:dyDescent="0.2">
      <c r="B19" s="8" t="s">
        <v>12</v>
      </c>
      <c r="C19" s="27">
        <v>40550</v>
      </c>
      <c r="D19" s="27">
        <v>7045</v>
      </c>
      <c r="E19" s="28">
        <v>17.373612823674474</v>
      </c>
    </row>
    <row r="20" spans="2:5" ht="12" customHeight="1" x14ac:dyDescent="0.2">
      <c r="B20" s="8" t="s">
        <v>13</v>
      </c>
      <c r="C20" s="27">
        <v>2384</v>
      </c>
      <c r="D20" s="27">
        <v>727</v>
      </c>
      <c r="E20" s="28">
        <v>30.494966442953022</v>
      </c>
    </row>
    <row r="21" spans="2:5" ht="12" customHeight="1" x14ac:dyDescent="0.2">
      <c r="B21" s="8" t="s">
        <v>14</v>
      </c>
      <c r="C21" s="27">
        <v>138952</v>
      </c>
      <c r="D21" s="27">
        <v>126667</v>
      </c>
      <c r="E21" s="28">
        <v>91.15881743335828</v>
      </c>
    </row>
    <row r="22" spans="2:5" s="4" customFormat="1" ht="12" customHeight="1" x14ac:dyDescent="0.2">
      <c r="B22" s="7" t="s">
        <v>15</v>
      </c>
      <c r="C22" s="23">
        <v>169234</v>
      </c>
      <c r="D22" s="23">
        <v>82588</v>
      </c>
      <c r="E22" s="24">
        <v>48.801068343240722</v>
      </c>
    </row>
    <row r="23" spans="2:5" s="4" customFormat="1" ht="12" customHeight="1" x14ac:dyDescent="0.2">
      <c r="B23" s="8" t="s">
        <v>16</v>
      </c>
      <c r="C23" s="29">
        <v>1585</v>
      </c>
      <c r="D23" s="29">
        <v>492</v>
      </c>
      <c r="E23" s="30">
        <v>31.041009463722396</v>
      </c>
    </row>
    <row r="24" spans="2:5" ht="12" customHeight="1" x14ac:dyDescent="0.2">
      <c r="B24" s="8" t="s">
        <v>17</v>
      </c>
      <c r="C24" s="29">
        <v>167649</v>
      </c>
      <c r="D24" s="29">
        <v>82096</v>
      </c>
      <c r="E24" s="30">
        <v>48.968976850443482</v>
      </c>
    </row>
    <row r="25" spans="2:5" s="4" customFormat="1" ht="12" customHeight="1" x14ac:dyDescent="0.2">
      <c r="B25" s="7" t="s">
        <v>18</v>
      </c>
      <c r="C25" s="23">
        <v>433214</v>
      </c>
      <c r="D25" s="23">
        <v>208712</v>
      </c>
      <c r="E25" s="24">
        <v>48.177575055284457</v>
      </c>
    </row>
    <row r="26" spans="2:5" ht="12" customHeight="1" x14ac:dyDescent="0.2">
      <c r="B26" s="7" t="s">
        <v>19</v>
      </c>
      <c r="C26" s="23">
        <v>366389</v>
      </c>
      <c r="D26" s="23">
        <v>150444</v>
      </c>
      <c r="E26" s="24">
        <v>41.061276402948778</v>
      </c>
    </row>
    <row r="27" spans="2:5" ht="12" customHeight="1" x14ac:dyDescent="0.2">
      <c r="B27" s="8" t="s">
        <v>20</v>
      </c>
      <c r="C27" s="27">
        <v>353421</v>
      </c>
      <c r="D27" s="27">
        <v>138695</v>
      </c>
      <c r="E27" s="28">
        <v>39.243565039994792</v>
      </c>
    </row>
    <row r="28" spans="2:5" ht="12" customHeight="1" x14ac:dyDescent="0.2">
      <c r="B28" s="8" t="s">
        <v>21</v>
      </c>
      <c r="C28" s="27">
        <v>12968</v>
      </c>
      <c r="D28" s="27">
        <v>11749</v>
      </c>
      <c r="E28" s="28">
        <v>90.599938309685385</v>
      </c>
    </row>
    <row r="29" spans="2:5" ht="12" customHeight="1" x14ac:dyDescent="0.2">
      <c r="B29" s="7" t="s">
        <v>22</v>
      </c>
      <c r="C29" s="25">
        <v>61232</v>
      </c>
      <c r="D29" s="25">
        <v>53257</v>
      </c>
      <c r="E29" s="26">
        <v>86.975764306245097</v>
      </c>
    </row>
    <row r="30" spans="2:5" ht="12" customHeight="1" x14ac:dyDescent="0.2">
      <c r="B30" s="8" t="s">
        <v>23</v>
      </c>
      <c r="C30" s="27">
        <v>5779</v>
      </c>
      <c r="D30" s="27">
        <v>-54</v>
      </c>
      <c r="E30" s="28">
        <v>-0.93441771932860351</v>
      </c>
    </row>
    <row r="31" spans="2:5" s="4" customFormat="1" ht="12" customHeight="1" x14ac:dyDescent="0.2">
      <c r="B31" s="8" t="s">
        <v>24</v>
      </c>
      <c r="C31" s="27">
        <v>22753</v>
      </c>
      <c r="D31" s="27">
        <v>22704</v>
      </c>
      <c r="E31" s="28">
        <v>99.784643783237371</v>
      </c>
    </row>
    <row r="32" spans="2:5" ht="12" customHeight="1" x14ac:dyDescent="0.2">
      <c r="B32" s="8" t="s">
        <v>25</v>
      </c>
      <c r="C32" s="27">
        <v>27138</v>
      </c>
      <c r="D32" s="27">
        <v>26325</v>
      </c>
      <c r="E32" s="28">
        <v>97.004200751713469</v>
      </c>
    </row>
    <row r="33" spans="2:6" ht="12" customHeight="1" x14ac:dyDescent="0.2">
      <c r="B33" s="8" t="s">
        <v>26</v>
      </c>
      <c r="C33" s="27">
        <v>291</v>
      </c>
      <c r="D33" s="27">
        <v>40</v>
      </c>
      <c r="E33" s="28">
        <v>13.745704467353953</v>
      </c>
    </row>
    <row r="34" spans="2:6" ht="12" customHeight="1" x14ac:dyDescent="0.2">
      <c r="B34" s="8" t="s">
        <v>27</v>
      </c>
      <c r="C34" s="27">
        <v>2</v>
      </c>
      <c r="D34" s="27">
        <v>1</v>
      </c>
      <c r="E34" s="28">
        <v>50</v>
      </c>
    </row>
    <row r="35" spans="2:6" ht="12" customHeight="1" x14ac:dyDescent="0.2">
      <c r="B35" s="8" t="s">
        <v>28</v>
      </c>
      <c r="C35" s="27">
        <v>5269</v>
      </c>
      <c r="D35" s="27">
        <v>4241</v>
      </c>
      <c r="E35" s="28">
        <v>80.489656481305744</v>
      </c>
    </row>
    <row r="36" spans="2:6" ht="12" customHeight="1" x14ac:dyDescent="0.2">
      <c r="B36" s="8" t="s">
        <v>93</v>
      </c>
      <c r="C36" s="27"/>
      <c r="D36" s="27"/>
      <c r="E36" s="28"/>
    </row>
    <row r="37" spans="2:6" ht="12" customHeight="1" x14ac:dyDescent="0.2">
      <c r="B37" s="7" t="s">
        <v>29</v>
      </c>
      <c r="C37" s="25">
        <v>5577</v>
      </c>
      <c r="D37" s="25">
        <v>5002</v>
      </c>
      <c r="E37" s="26">
        <v>89.68979738210507</v>
      </c>
    </row>
    <row r="38" spans="2:6" ht="12" customHeight="1" x14ac:dyDescent="0.2">
      <c r="B38" s="7" t="s">
        <v>30</v>
      </c>
      <c r="C38" s="25"/>
      <c r="D38" s="25"/>
      <c r="E38" s="26"/>
    </row>
    <row r="39" spans="2:6" s="4" customFormat="1" ht="12" customHeight="1" x14ac:dyDescent="0.2">
      <c r="B39" s="7" t="s">
        <v>31</v>
      </c>
      <c r="C39" s="25">
        <v>16</v>
      </c>
      <c r="D39" s="25">
        <v>9</v>
      </c>
      <c r="E39" s="26">
        <v>56.25</v>
      </c>
    </row>
    <row r="40" spans="2:6" ht="12" customHeight="1" x14ac:dyDescent="0.2">
      <c r="B40" s="7" t="s">
        <v>94</v>
      </c>
      <c r="C40" s="25"/>
      <c r="D40" s="25"/>
      <c r="E40" s="26"/>
    </row>
    <row r="41" spans="2:6" s="4" customFormat="1" ht="12" customHeight="1" x14ac:dyDescent="0.2">
      <c r="B41" s="7" t="s">
        <v>32</v>
      </c>
      <c r="C41" s="23">
        <v>63845</v>
      </c>
      <c r="D41" s="23">
        <v>63845</v>
      </c>
      <c r="E41" s="24">
        <v>100</v>
      </c>
    </row>
    <row r="42" spans="2:6" ht="12" customHeight="1" x14ac:dyDescent="0.2">
      <c r="B42" s="8" t="s">
        <v>33</v>
      </c>
      <c r="C42" s="29">
        <v>694</v>
      </c>
      <c r="D42" s="29">
        <v>694</v>
      </c>
      <c r="E42" s="30">
        <v>100</v>
      </c>
    </row>
    <row r="43" spans="2:6" s="4" customFormat="1" ht="12" customHeight="1" x14ac:dyDescent="0.2">
      <c r="B43" s="8" t="s">
        <v>34</v>
      </c>
      <c r="C43" s="29">
        <v>63045</v>
      </c>
      <c r="D43" s="29">
        <v>63045</v>
      </c>
      <c r="E43" s="30">
        <v>100</v>
      </c>
    </row>
    <row r="44" spans="2:6" ht="12" customHeight="1" x14ac:dyDescent="0.2">
      <c r="B44" s="8" t="s">
        <v>35</v>
      </c>
      <c r="C44" s="27">
        <v>106</v>
      </c>
      <c r="D44" s="27">
        <v>106</v>
      </c>
      <c r="E44" s="28">
        <v>100</v>
      </c>
    </row>
    <row r="45" spans="2:6" ht="12" customHeight="1" x14ac:dyDescent="0.2">
      <c r="B45" s="7" t="s">
        <v>36</v>
      </c>
      <c r="C45" s="23">
        <v>96541</v>
      </c>
      <c r="D45" s="23">
        <v>60140</v>
      </c>
      <c r="E45" s="24">
        <v>62.294776312654733</v>
      </c>
      <c r="F45" s="5"/>
    </row>
    <row r="46" spans="2:6" ht="12" customHeight="1" x14ac:dyDescent="0.2">
      <c r="B46" s="7" t="s">
        <v>37</v>
      </c>
      <c r="C46" s="25">
        <v>96309</v>
      </c>
      <c r="D46" s="25">
        <v>76507</v>
      </c>
      <c r="E46" s="26">
        <v>79.439097072963065</v>
      </c>
    </row>
    <row r="47" spans="2:6" ht="12" customHeight="1" x14ac:dyDescent="0.2">
      <c r="B47" s="7" t="s">
        <v>38</v>
      </c>
      <c r="C47" s="25">
        <v>1729</v>
      </c>
      <c r="D47" s="25">
        <v>17</v>
      </c>
      <c r="E47" s="26">
        <v>0.98322729901677264</v>
      </c>
    </row>
    <row r="48" spans="2:6" ht="12" customHeight="1" x14ac:dyDescent="0.2">
      <c r="B48" s="6" t="s">
        <v>83</v>
      </c>
      <c r="C48" s="21">
        <v>35791</v>
      </c>
      <c r="D48" s="21">
        <v>24349</v>
      </c>
      <c r="E48" s="26">
        <v>68.031069263222605</v>
      </c>
    </row>
    <row r="49" spans="2:5" ht="12" customHeight="1" x14ac:dyDescent="0.2">
      <c r="B49" s="6" t="s">
        <v>39</v>
      </c>
      <c r="C49" s="31">
        <v>14510</v>
      </c>
      <c r="D49" s="31">
        <v>14340</v>
      </c>
      <c r="E49" s="32">
        <v>98.82839421088903</v>
      </c>
    </row>
    <row r="50" spans="2:5" ht="12" customHeight="1" x14ac:dyDescent="0.2">
      <c r="B50" s="6" t="s">
        <v>40</v>
      </c>
      <c r="C50" s="31">
        <v>14232</v>
      </c>
      <c r="D50" s="31">
        <v>14160</v>
      </c>
      <c r="E50" s="32">
        <v>99.494097807757171</v>
      </c>
    </row>
    <row r="51" spans="2:5" ht="12" customHeight="1" x14ac:dyDescent="0.2">
      <c r="B51" s="9" t="s">
        <v>41</v>
      </c>
      <c r="C51" s="33">
        <v>11</v>
      </c>
      <c r="D51" s="33">
        <v>0</v>
      </c>
      <c r="E51" s="34"/>
    </row>
    <row r="52" spans="2:5" ht="12" customHeight="1" x14ac:dyDescent="0.2">
      <c r="B52" s="9" t="s">
        <v>42</v>
      </c>
      <c r="C52" s="33">
        <v>14221</v>
      </c>
      <c r="D52" s="33">
        <v>14160</v>
      </c>
      <c r="E52" s="34">
        <v>99.571056887701275</v>
      </c>
    </row>
    <row r="53" spans="2:5" ht="12" customHeight="1" x14ac:dyDescent="0.2">
      <c r="B53" s="6" t="s">
        <v>43</v>
      </c>
      <c r="C53" s="31">
        <v>278</v>
      </c>
      <c r="D53" s="31">
        <v>180</v>
      </c>
      <c r="E53" s="32">
        <v>64.748201438848923</v>
      </c>
    </row>
    <row r="54" spans="2:5" ht="12" customHeight="1" x14ac:dyDescent="0.2">
      <c r="B54" s="9" t="s">
        <v>86</v>
      </c>
      <c r="C54" s="33"/>
      <c r="D54" s="33"/>
      <c r="E54" s="34"/>
    </row>
    <row r="55" spans="2:5" ht="12" customHeight="1" x14ac:dyDescent="0.2">
      <c r="B55" s="9" t="s">
        <v>87</v>
      </c>
      <c r="C55" s="33">
        <v>278</v>
      </c>
      <c r="D55" s="33">
        <v>180</v>
      </c>
      <c r="E55" s="34">
        <v>64.748201438848923</v>
      </c>
    </row>
    <row r="56" spans="2:5" ht="12" customHeight="1" x14ac:dyDescent="0.2">
      <c r="B56" s="6" t="s">
        <v>44</v>
      </c>
      <c r="C56" s="31">
        <v>-3</v>
      </c>
      <c r="D56" s="31">
        <v>-3</v>
      </c>
      <c r="E56" s="32"/>
    </row>
    <row r="57" spans="2:5" ht="12" customHeight="1" x14ac:dyDescent="0.2">
      <c r="B57" s="6" t="s">
        <v>45</v>
      </c>
      <c r="C57" s="31">
        <v>-3</v>
      </c>
      <c r="D57" s="31">
        <v>-3</v>
      </c>
      <c r="E57" s="32"/>
    </row>
    <row r="58" spans="2:5" ht="12" customHeight="1" x14ac:dyDescent="0.2">
      <c r="B58" s="6" t="s">
        <v>46</v>
      </c>
      <c r="C58" s="31">
        <v>0</v>
      </c>
      <c r="D58" s="31">
        <v>0</v>
      </c>
      <c r="E58" s="32"/>
    </row>
    <row r="59" spans="2:5" ht="12" customHeight="1" x14ac:dyDescent="0.2">
      <c r="B59" s="6" t="s">
        <v>47</v>
      </c>
      <c r="C59" s="31">
        <v>4395</v>
      </c>
      <c r="D59" s="31">
        <v>4395</v>
      </c>
      <c r="E59" s="32">
        <v>100</v>
      </c>
    </row>
    <row r="60" spans="2:5" ht="12" customHeight="1" x14ac:dyDescent="0.2">
      <c r="B60" s="6" t="s">
        <v>48</v>
      </c>
      <c r="C60" s="31">
        <v>4395</v>
      </c>
      <c r="D60" s="31">
        <v>4395</v>
      </c>
      <c r="E60" s="32">
        <v>100</v>
      </c>
    </row>
    <row r="61" spans="2:5" s="4" customFormat="1" ht="12" customHeight="1" x14ac:dyDescent="0.2">
      <c r="B61" s="6" t="s">
        <v>49</v>
      </c>
      <c r="C61" s="31"/>
      <c r="D61" s="31"/>
      <c r="E61" s="32"/>
    </row>
    <row r="62" spans="2:5" s="4" customFormat="1" ht="12" customHeight="1" x14ac:dyDescent="0.2">
      <c r="B62" s="6" t="s">
        <v>50</v>
      </c>
      <c r="C62" s="31">
        <v>16886</v>
      </c>
      <c r="D62" s="31">
        <v>5614</v>
      </c>
      <c r="E62" s="32">
        <v>33.246476370958192</v>
      </c>
    </row>
    <row r="63" spans="2:5" ht="12" customHeight="1" x14ac:dyDescent="0.2">
      <c r="B63" s="6" t="s">
        <v>51</v>
      </c>
      <c r="C63" s="31">
        <v>16874</v>
      </c>
      <c r="D63" s="31">
        <v>5608</v>
      </c>
      <c r="E63" s="32">
        <v>33.234562048121369</v>
      </c>
    </row>
    <row r="64" spans="2:5" ht="12" customHeight="1" x14ac:dyDescent="0.2">
      <c r="B64" s="6" t="s">
        <v>89</v>
      </c>
      <c r="C64" s="31">
        <v>12</v>
      </c>
      <c r="D64" s="31">
        <v>6</v>
      </c>
      <c r="E64" s="32">
        <v>50</v>
      </c>
    </row>
    <row r="65" spans="2:5" ht="12" customHeight="1" x14ac:dyDescent="0.2">
      <c r="B65" s="6" t="s">
        <v>52</v>
      </c>
      <c r="C65" s="31">
        <v>3</v>
      </c>
      <c r="D65" s="31">
        <v>3</v>
      </c>
      <c r="E65" s="32"/>
    </row>
    <row r="66" spans="2:5" ht="12" customHeight="1" x14ac:dyDescent="0.2">
      <c r="B66" s="6" t="s">
        <v>84</v>
      </c>
      <c r="C66" s="21">
        <v>101</v>
      </c>
      <c r="D66" s="21">
        <v>101</v>
      </c>
      <c r="E66" s="22">
        <v>100</v>
      </c>
    </row>
    <row r="67" spans="2:5" ht="12" customHeight="1" x14ac:dyDescent="0.2">
      <c r="B67" s="6" t="s">
        <v>53</v>
      </c>
      <c r="C67" s="31"/>
      <c r="D67" s="31"/>
      <c r="E67" s="22"/>
    </row>
    <row r="68" spans="2:5" ht="12" customHeight="1" x14ac:dyDescent="0.2">
      <c r="B68" s="6" t="s">
        <v>54</v>
      </c>
      <c r="C68" s="21">
        <v>101</v>
      </c>
      <c r="D68" s="21">
        <v>101</v>
      </c>
      <c r="E68" s="22">
        <v>100</v>
      </c>
    </row>
    <row r="69" spans="2:5" ht="12" customHeight="1" x14ac:dyDescent="0.2">
      <c r="B69" s="9" t="s">
        <v>55</v>
      </c>
      <c r="C69" s="33"/>
      <c r="D69" s="33"/>
      <c r="E69" s="34"/>
    </row>
    <row r="70" spans="2:5" ht="12" customHeight="1" x14ac:dyDescent="0.2">
      <c r="B70" s="9" t="s">
        <v>56</v>
      </c>
      <c r="C70" s="33">
        <v>101</v>
      </c>
      <c r="D70" s="33">
        <v>101</v>
      </c>
      <c r="E70" s="34">
        <v>100</v>
      </c>
    </row>
    <row r="71" spans="2:5" ht="12" customHeight="1" x14ac:dyDescent="0.2">
      <c r="B71" s="6" t="s">
        <v>88</v>
      </c>
      <c r="C71" s="21">
        <v>504130</v>
      </c>
      <c r="D71" s="21">
        <v>74402</v>
      </c>
      <c r="E71" s="22">
        <v>14.758494832682045</v>
      </c>
    </row>
    <row r="72" spans="2:5" ht="12" customHeight="1" x14ac:dyDescent="0.2">
      <c r="B72" s="6" t="s">
        <v>57</v>
      </c>
      <c r="C72" s="31">
        <v>61592</v>
      </c>
      <c r="D72" s="31">
        <v>2384</v>
      </c>
      <c r="E72" s="32">
        <v>3.8706325496817766</v>
      </c>
    </row>
    <row r="73" spans="2:5" ht="12" customHeight="1" x14ac:dyDescent="0.2">
      <c r="B73" s="6" t="s">
        <v>58</v>
      </c>
      <c r="C73" s="31"/>
      <c r="D73" s="31"/>
      <c r="E73" s="32"/>
    </row>
    <row r="74" spans="2:5" ht="12" customHeight="1" x14ac:dyDescent="0.2">
      <c r="B74" s="6" t="s">
        <v>59</v>
      </c>
      <c r="C74" s="31"/>
      <c r="D74" s="31"/>
      <c r="E74" s="32"/>
    </row>
    <row r="75" spans="2:5" ht="12" customHeight="1" x14ac:dyDescent="0.2">
      <c r="B75" s="10" t="s">
        <v>60</v>
      </c>
      <c r="C75" s="35">
        <v>60520</v>
      </c>
      <c r="D75" s="35">
        <v>1495</v>
      </c>
      <c r="E75" s="36">
        <v>2.4702577660277591</v>
      </c>
    </row>
    <row r="76" spans="2:5" ht="12" customHeight="1" x14ac:dyDescent="0.2">
      <c r="B76" s="6" t="s">
        <v>61</v>
      </c>
      <c r="C76" s="31">
        <v>1072</v>
      </c>
      <c r="D76" s="31">
        <v>889</v>
      </c>
      <c r="E76" s="32">
        <v>82.929104477611943</v>
      </c>
    </row>
    <row r="77" spans="2:5" ht="12" customHeight="1" x14ac:dyDescent="0.2">
      <c r="B77" s="6" t="s">
        <v>62</v>
      </c>
      <c r="C77" s="31">
        <v>15511</v>
      </c>
      <c r="D77" s="31">
        <v>15131</v>
      </c>
      <c r="E77" s="32">
        <v>97.55012571723293</v>
      </c>
    </row>
    <row r="78" spans="2:5" ht="12" customHeight="1" x14ac:dyDescent="0.2">
      <c r="B78" s="6" t="s">
        <v>63</v>
      </c>
      <c r="C78" s="31">
        <v>15421</v>
      </c>
      <c r="D78" s="31">
        <v>15095</v>
      </c>
      <c r="E78" s="32">
        <v>97.885999610920166</v>
      </c>
    </row>
    <row r="79" spans="2:5" ht="12" customHeight="1" x14ac:dyDescent="0.2">
      <c r="B79" s="6" t="s">
        <v>64</v>
      </c>
      <c r="C79" s="31">
        <v>90</v>
      </c>
      <c r="D79" s="31">
        <v>36</v>
      </c>
      <c r="E79" s="32">
        <v>40</v>
      </c>
    </row>
    <row r="80" spans="2:5" ht="12" customHeight="1" x14ac:dyDescent="0.2">
      <c r="B80" s="9" t="s">
        <v>65</v>
      </c>
      <c r="C80" s="33"/>
      <c r="D80" s="33"/>
      <c r="E80" s="34"/>
    </row>
    <row r="81" spans="2:5" ht="12" customHeight="1" x14ac:dyDescent="0.2">
      <c r="B81" s="9" t="s">
        <v>66</v>
      </c>
      <c r="C81" s="33"/>
      <c r="D81" s="33"/>
      <c r="E81" s="34"/>
    </row>
    <row r="82" spans="2:5" ht="12" customHeight="1" x14ac:dyDescent="0.2">
      <c r="B82" s="9" t="s">
        <v>67</v>
      </c>
      <c r="C82" s="33">
        <v>26</v>
      </c>
      <c r="D82" s="33">
        <v>15</v>
      </c>
      <c r="E82" s="34">
        <v>57.692307692307686</v>
      </c>
    </row>
    <row r="83" spans="2:5" ht="12" customHeight="1" x14ac:dyDescent="0.2">
      <c r="B83" s="9" t="s">
        <v>68</v>
      </c>
      <c r="C83" s="33"/>
      <c r="D83" s="33"/>
      <c r="E83" s="34"/>
    </row>
    <row r="84" spans="2:5" ht="12" customHeight="1" x14ac:dyDescent="0.2">
      <c r="B84" s="9" t="s">
        <v>69</v>
      </c>
      <c r="C84" s="33"/>
      <c r="D84" s="33"/>
      <c r="E84" s="34"/>
    </row>
    <row r="85" spans="2:5" ht="12" customHeight="1" x14ac:dyDescent="0.2">
      <c r="B85" s="9" t="s">
        <v>70</v>
      </c>
      <c r="C85" s="33"/>
      <c r="D85" s="33"/>
      <c r="E85" s="34"/>
    </row>
    <row r="86" spans="2:5" ht="12" customHeight="1" x14ac:dyDescent="0.2">
      <c r="B86" s="9" t="s">
        <v>71</v>
      </c>
      <c r="C86" s="33">
        <v>16</v>
      </c>
      <c r="D86" s="33">
        <v>10</v>
      </c>
      <c r="E86" s="34">
        <v>62.5</v>
      </c>
    </row>
    <row r="87" spans="2:5" ht="12" customHeight="1" x14ac:dyDescent="0.2">
      <c r="B87" s="9" t="s">
        <v>95</v>
      </c>
      <c r="C87" s="33"/>
      <c r="D87" s="33"/>
      <c r="E87" s="34"/>
    </row>
    <row r="88" spans="2:5" ht="12" customHeight="1" x14ac:dyDescent="0.2">
      <c r="B88" s="9" t="s">
        <v>72</v>
      </c>
      <c r="C88" s="33">
        <v>48</v>
      </c>
      <c r="D88" s="33">
        <v>11</v>
      </c>
      <c r="E88" s="34">
        <v>22.916666666666664</v>
      </c>
    </row>
    <row r="89" spans="2:5" ht="12" customHeight="1" x14ac:dyDescent="0.2">
      <c r="B89" s="6" t="s">
        <v>73</v>
      </c>
      <c r="C89" s="31">
        <v>418866</v>
      </c>
      <c r="D89" s="31">
        <v>50347</v>
      </c>
      <c r="E89" s="32">
        <v>12.019834505545926</v>
      </c>
    </row>
    <row r="90" spans="2:5" ht="12" customHeight="1" x14ac:dyDescent="0.2">
      <c r="B90" s="6" t="s">
        <v>74</v>
      </c>
      <c r="C90" s="35">
        <v>12484</v>
      </c>
      <c r="D90" s="35">
        <v>4395</v>
      </c>
      <c r="E90" s="36">
        <v>35.205062479974373</v>
      </c>
    </row>
    <row r="91" spans="2:5" ht="12" customHeight="1" x14ac:dyDescent="0.2">
      <c r="B91" s="6" t="s">
        <v>75</v>
      </c>
      <c r="C91" s="31">
        <v>144409</v>
      </c>
      <c r="D91" s="31">
        <v>24976</v>
      </c>
      <c r="E91" s="32">
        <v>17.295320928750979</v>
      </c>
    </row>
    <row r="92" spans="2:5" ht="12" customHeight="1" x14ac:dyDescent="0.2">
      <c r="B92" s="6" t="s">
        <v>76</v>
      </c>
      <c r="C92" s="31">
        <v>261609</v>
      </c>
      <c r="D92" s="31">
        <v>20964</v>
      </c>
      <c r="E92" s="32">
        <v>8.0134857745719756</v>
      </c>
    </row>
    <row r="93" spans="2:5" ht="12" customHeight="1" x14ac:dyDescent="0.2">
      <c r="B93" s="6" t="s">
        <v>77</v>
      </c>
      <c r="C93" s="31">
        <v>364</v>
      </c>
      <c r="D93" s="31">
        <v>12</v>
      </c>
      <c r="E93" s="32">
        <v>3.296703296703297</v>
      </c>
    </row>
    <row r="94" spans="2:5" ht="12" customHeight="1" x14ac:dyDescent="0.2">
      <c r="B94" s="6" t="s">
        <v>78</v>
      </c>
      <c r="C94" s="31">
        <v>8161</v>
      </c>
      <c r="D94" s="31">
        <v>6540</v>
      </c>
      <c r="E94" s="32">
        <v>80.137238083568178</v>
      </c>
    </row>
    <row r="95" spans="2:5" ht="12" customHeight="1" x14ac:dyDescent="0.2">
      <c r="B95" s="6" t="s">
        <v>85</v>
      </c>
      <c r="C95" s="21">
        <v>1351</v>
      </c>
      <c r="D95" s="21">
        <v>1351</v>
      </c>
      <c r="E95" s="22">
        <v>100</v>
      </c>
    </row>
    <row r="96" spans="2:5" ht="12" customHeight="1" x14ac:dyDescent="0.2">
      <c r="B96" s="6" t="s">
        <v>79</v>
      </c>
      <c r="C96" s="31">
        <v>1347</v>
      </c>
      <c r="D96" s="31">
        <v>1347</v>
      </c>
      <c r="E96" s="22">
        <v>100</v>
      </c>
    </row>
    <row r="97" spans="2:5" ht="12" customHeight="1" x14ac:dyDescent="0.2">
      <c r="B97" s="6" t="s">
        <v>80</v>
      </c>
      <c r="C97" s="31">
        <v>4</v>
      </c>
      <c r="D97" s="31">
        <v>4</v>
      </c>
      <c r="E97" s="32"/>
    </row>
    <row r="98" spans="2:5" ht="12" customHeight="1" x14ac:dyDescent="0.2">
      <c r="B98" s="6" t="s">
        <v>81</v>
      </c>
      <c r="C98" s="31"/>
      <c r="D98" s="31"/>
      <c r="E98" s="32"/>
    </row>
    <row r="99" spans="2:5" x14ac:dyDescent="0.2">
      <c r="B99" s="6" t="s">
        <v>90</v>
      </c>
      <c r="C99" s="21"/>
      <c r="D99" s="21"/>
      <c r="E99" s="22"/>
    </row>
  </sheetData>
  <hyperlinks>
    <hyperlink ref="C4" location="OCAK!A1" display="Ocak" xr:uid="{546281F2-0BD6-448E-9713-C7EB95E38C0C}"/>
    <hyperlink ref="D4" location="ŞUBAT!A1" display="Şubat" xr:uid="{F62ECAC0-7B06-4761-8EB1-BE9A664807BF}"/>
    <hyperlink ref="E4" location="MART!A1" display="Mart" xr:uid="{B05D13ED-1305-476E-908A-FB1F2304EE7A}"/>
    <hyperlink ref="C5" location="NİSAN!A1" display="Nisan" xr:uid="{EC56C717-D701-4B0B-9B55-AB726967ECDD}"/>
    <hyperlink ref="D5" location="MAYIS!A1" display="Mayıs" xr:uid="{2901724B-901E-444A-BDB0-94AB32B79013}"/>
    <hyperlink ref="E5" location="HAZİRAN!A1" display="Haziran" xr:uid="{AB2F28FE-588E-4330-99B2-7D367C9A76CA}"/>
    <hyperlink ref="C6" location="TEMMUZ!A1" display="Temmuz" xr:uid="{62AD5B8D-2F83-469C-9328-A6B4DF4EAACD}"/>
    <hyperlink ref="D6" location="AĞUSTOS!A1" display="Ağustos" xr:uid="{FAE97967-6DDB-4D5E-8EB2-A2E5A9805174}"/>
    <hyperlink ref="E6" location="EYLÜL!A1" display="Eylül" xr:uid="{F198E835-4764-422F-9276-3FE67C91281D}"/>
    <hyperlink ref="C7" location="EKİM!A1" display="Ekim" xr:uid="{4FD28345-E220-4676-95EE-491DB0654F26}"/>
    <hyperlink ref="D7" location="KASIM!A1" display="Kasım" xr:uid="{D74FD271-0275-44F4-9664-783A22A74589}"/>
    <hyperlink ref="E7" location="ARALIK!A1" display="Aralık" xr:uid="{FF7848AF-7FE0-43D0-87C5-A890E28940A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07E78-5C63-43A7-8C0A-5EFEE3D7096C}">
  <sheetPr codeName="Sayfa6"/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105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s="38" customFormat="1" ht="16.5" customHeight="1" x14ac:dyDescent="0.25">
      <c r="B4" s="37"/>
      <c r="C4" s="17" t="s">
        <v>92</v>
      </c>
      <c r="D4" s="17" t="s">
        <v>98</v>
      </c>
      <c r="E4" s="17" t="s">
        <v>100</v>
      </c>
    </row>
    <row r="5" spans="2:5" s="38" customFormat="1" ht="16.5" customHeight="1" x14ac:dyDescent="0.25">
      <c r="B5" s="37"/>
      <c r="C5" s="17" t="s">
        <v>102</v>
      </c>
      <c r="D5" s="17" t="s">
        <v>104</v>
      </c>
      <c r="E5" s="17" t="s">
        <v>106</v>
      </c>
    </row>
    <row r="6" spans="2:5" s="38" customFormat="1" ht="16.5" customHeight="1" x14ac:dyDescent="0.25">
      <c r="B6" s="37"/>
      <c r="C6" s="17" t="s">
        <v>108</v>
      </c>
      <c r="D6" s="17" t="s">
        <v>110</v>
      </c>
      <c r="E6" s="17" t="s">
        <v>112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118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8" t="s">
        <v>91</v>
      </c>
      <c r="C9" s="19" t="s">
        <v>0</v>
      </c>
      <c r="D9" s="19" t="s">
        <v>1</v>
      </c>
      <c r="E9" s="20" t="s">
        <v>2</v>
      </c>
    </row>
    <row r="10" spans="2:5" ht="12" customHeight="1" x14ac:dyDescent="0.2">
      <c r="B10" s="6" t="s">
        <v>3</v>
      </c>
      <c r="C10" s="21">
        <v>2084015</v>
      </c>
      <c r="D10" s="21">
        <v>925466</v>
      </c>
      <c r="E10" s="22">
        <v>44.407837755486405</v>
      </c>
    </row>
    <row r="11" spans="2:5" ht="12" customHeight="1" x14ac:dyDescent="0.2">
      <c r="B11" s="7" t="s">
        <v>4</v>
      </c>
      <c r="C11" s="23">
        <v>1559639</v>
      </c>
      <c r="D11" s="23">
        <v>834226</v>
      </c>
      <c r="E11" s="24">
        <v>53.488403406172836</v>
      </c>
    </row>
    <row r="12" spans="2:5" ht="12" customHeight="1" x14ac:dyDescent="0.2">
      <c r="B12" s="7" t="s">
        <v>5</v>
      </c>
      <c r="C12" s="23">
        <v>749757</v>
      </c>
      <c r="D12" s="23">
        <v>419774</v>
      </c>
      <c r="E12" s="24">
        <v>55.988006780863664</v>
      </c>
    </row>
    <row r="13" spans="2:5" ht="12" customHeight="1" x14ac:dyDescent="0.2">
      <c r="B13" s="7" t="s">
        <v>6</v>
      </c>
      <c r="C13" s="25">
        <v>567906</v>
      </c>
      <c r="D13" s="25">
        <v>294126</v>
      </c>
      <c r="E13" s="26">
        <v>51.79131757720468</v>
      </c>
    </row>
    <row r="14" spans="2:5" ht="12" customHeight="1" x14ac:dyDescent="0.2">
      <c r="B14" s="8" t="s">
        <v>7</v>
      </c>
      <c r="C14" s="27">
        <v>135795</v>
      </c>
      <c r="D14" s="27">
        <v>23793</v>
      </c>
      <c r="E14" s="28">
        <v>17.52126366950182</v>
      </c>
    </row>
    <row r="15" spans="2:5" ht="12" customHeight="1" x14ac:dyDescent="0.2">
      <c r="B15" s="8" t="s">
        <v>8</v>
      </c>
      <c r="C15" s="27">
        <v>29579</v>
      </c>
      <c r="D15" s="27">
        <v>7199</v>
      </c>
      <c r="E15" s="28">
        <v>24.338212921329323</v>
      </c>
    </row>
    <row r="16" spans="2:5" ht="12" customHeight="1" x14ac:dyDescent="0.2">
      <c r="B16" s="8" t="s">
        <v>9</v>
      </c>
      <c r="C16" s="27">
        <v>378974</v>
      </c>
      <c r="D16" s="27">
        <v>248153</v>
      </c>
      <c r="E16" s="28">
        <v>65.480217640260292</v>
      </c>
    </row>
    <row r="17" spans="2:5" ht="12" customHeight="1" x14ac:dyDescent="0.2">
      <c r="B17" s="8" t="s">
        <v>10</v>
      </c>
      <c r="C17" s="27">
        <v>23558</v>
      </c>
      <c r="D17" s="27">
        <v>14981</v>
      </c>
      <c r="E17" s="28">
        <v>63.591985737329146</v>
      </c>
    </row>
    <row r="18" spans="2:5" ht="12" customHeight="1" x14ac:dyDescent="0.2">
      <c r="B18" s="7" t="s">
        <v>11</v>
      </c>
      <c r="C18" s="23">
        <v>181851</v>
      </c>
      <c r="D18" s="23">
        <v>125648</v>
      </c>
      <c r="E18" s="24">
        <v>69.093928545897469</v>
      </c>
    </row>
    <row r="19" spans="2:5" ht="12" customHeight="1" x14ac:dyDescent="0.2">
      <c r="B19" s="8" t="s">
        <v>12</v>
      </c>
      <c r="C19" s="27">
        <v>40364</v>
      </c>
      <c r="D19" s="27">
        <v>6683</v>
      </c>
      <c r="E19" s="28">
        <v>16.556832821325933</v>
      </c>
    </row>
    <row r="20" spans="2:5" ht="12" customHeight="1" x14ac:dyDescent="0.2">
      <c r="B20" s="8" t="s">
        <v>13</v>
      </c>
      <c r="C20" s="27">
        <v>2214</v>
      </c>
      <c r="D20" s="27">
        <v>569</v>
      </c>
      <c r="E20" s="28">
        <v>25.700090334236673</v>
      </c>
    </row>
    <row r="21" spans="2:5" ht="12" customHeight="1" x14ac:dyDescent="0.2">
      <c r="B21" s="8" t="s">
        <v>14</v>
      </c>
      <c r="C21" s="27">
        <v>139273</v>
      </c>
      <c r="D21" s="27">
        <v>118396</v>
      </c>
      <c r="E21" s="28">
        <v>85.010016298923702</v>
      </c>
    </row>
    <row r="22" spans="2:5" s="4" customFormat="1" ht="12" customHeight="1" x14ac:dyDescent="0.2">
      <c r="B22" s="7" t="s">
        <v>15</v>
      </c>
      <c r="C22" s="23">
        <v>168859</v>
      </c>
      <c r="D22" s="23">
        <v>52373</v>
      </c>
      <c r="E22" s="24">
        <v>31.015817930936464</v>
      </c>
    </row>
    <row r="23" spans="2:5" s="4" customFormat="1" ht="12" customHeight="1" x14ac:dyDescent="0.2">
      <c r="B23" s="8" t="s">
        <v>16</v>
      </c>
      <c r="C23" s="29">
        <v>1466</v>
      </c>
      <c r="D23" s="29">
        <v>432</v>
      </c>
      <c r="E23" s="30">
        <v>29.46793997271487</v>
      </c>
    </row>
    <row r="24" spans="2:5" ht="12" customHeight="1" x14ac:dyDescent="0.2">
      <c r="B24" s="8" t="s">
        <v>17</v>
      </c>
      <c r="C24" s="29">
        <v>167393</v>
      </c>
      <c r="D24" s="29">
        <v>51941</v>
      </c>
      <c r="E24" s="30">
        <v>31.029373988159602</v>
      </c>
    </row>
    <row r="25" spans="2:5" s="4" customFormat="1" ht="12" customHeight="1" x14ac:dyDescent="0.2">
      <c r="B25" s="7" t="s">
        <v>18</v>
      </c>
      <c r="C25" s="23">
        <v>410869</v>
      </c>
      <c r="D25" s="23">
        <v>188983</v>
      </c>
      <c r="E25" s="24">
        <v>45.995925708680865</v>
      </c>
    </row>
    <row r="26" spans="2:5" ht="12" customHeight="1" x14ac:dyDescent="0.2">
      <c r="B26" s="7" t="s">
        <v>19</v>
      </c>
      <c r="C26" s="23">
        <v>353986</v>
      </c>
      <c r="D26" s="23">
        <v>140622</v>
      </c>
      <c r="E26" s="24">
        <v>39.725299870616354</v>
      </c>
    </row>
    <row r="27" spans="2:5" ht="12" customHeight="1" x14ac:dyDescent="0.2">
      <c r="B27" s="8" t="s">
        <v>20</v>
      </c>
      <c r="C27" s="27">
        <v>342462</v>
      </c>
      <c r="D27" s="27">
        <v>130321</v>
      </c>
      <c r="E27" s="28">
        <v>38.054149073473845</v>
      </c>
    </row>
    <row r="28" spans="2:5" ht="12" customHeight="1" x14ac:dyDescent="0.2">
      <c r="B28" s="8" t="s">
        <v>21</v>
      </c>
      <c r="C28" s="27">
        <v>11524</v>
      </c>
      <c r="D28" s="27">
        <v>10301</v>
      </c>
      <c r="E28" s="28">
        <v>89.387365498090944</v>
      </c>
    </row>
    <row r="29" spans="2:5" ht="12" customHeight="1" x14ac:dyDescent="0.2">
      <c r="B29" s="7" t="s">
        <v>22</v>
      </c>
      <c r="C29" s="25">
        <v>52137</v>
      </c>
      <c r="D29" s="25">
        <v>44185</v>
      </c>
      <c r="E29" s="26">
        <v>84.747875788787226</v>
      </c>
    </row>
    <row r="30" spans="2:5" ht="12" customHeight="1" x14ac:dyDescent="0.2">
      <c r="B30" s="8" t="s">
        <v>23</v>
      </c>
      <c r="C30" s="27">
        <v>5709</v>
      </c>
      <c r="D30" s="27">
        <v>-119</v>
      </c>
      <c r="E30" s="28">
        <v>-2.0844280959887893</v>
      </c>
    </row>
    <row r="31" spans="2:5" s="4" customFormat="1" ht="12" customHeight="1" x14ac:dyDescent="0.2">
      <c r="B31" s="8" t="s">
        <v>24</v>
      </c>
      <c r="C31" s="27">
        <v>18490</v>
      </c>
      <c r="D31" s="27">
        <v>18442</v>
      </c>
      <c r="E31" s="28">
        <v>99.740400216333157</v>
      </c>
    </row>
    <row r="32" spans="2:5" ht="12" customHeight="1" x14ac:dyDescent="0.2">
      <c r="B32" s="8" t="s">
        <v>25</v>
      </c>
      <c r="C32" s="27">
        <v>22951</v>
      </c>
      <c r="D32" s="27">
        <v>22230</v>
      </c>
      <c r="E32" s="28">
        <v>96.858524683020349</v>
      </c>
    </row>
    <row r="33" spans="2:6" ht="12" customHeight="1" x14ac:dyDescent="0.2">
      <c r="B33" s="8" t="s">
        <v>26</v>
      </c>
      <c r="C33" s="27">
        <v>269</v>
      </c>
      <c r="D33" s="27">
        <v>37</v>
      </c>
      <c r="E33" s="28">
        <v>13.754646840148698</v>
      </c>
    </row>
    <row r="34" spans="2:6" ht="12" customHeight="1" x14ac:dyDescent="0.2">
      <c r="B34" s="8" t="s">
        <v>27</v>
      </c>
      <c r="C34" s="27">
        <v>2</v>
      </c>
      <c r="D34" s="27">
        <v>1</v>
      </c>
      <c r="E34" s="28">
        <v>50</v>
      </c>
    </row>
    <row r="35" spans="2:6" ht="12" customHeight="1" x14ac:dyDescent="0.2">
      <c r="B35" s="8" t="s">
        <v>28</v>
      </c>
      <c r="C35" s="27">
        <v>4716</v>
      </c>
      <c r="D35" s="27">
        <v>3594</v>
      </c>
      <c r="E35" s="28">
        <v>76.208651399491089</v>
      </c>
    </row>
    <row r="36" spans="2:6" ht="12" customHeight="1" x14ac:dyDescent="0.2">
      <c r="B36" s="8" t="s">
        <v>93</v>
      </c>
      <c r="C36" s="27"/>
      <c r="D36" s="27"/>
      <c r="E36" s="28"/>
    </row>
    <row r="37" spans="2:6" ht="12" customHeight="1" x14ac:dyDescent="0.2">
      <c r="B37" s="7" t="s">
        <v>29</v>
      </c>
      <c r="C37" s="25">
        <v>4733</v>
      </c>
      <c r="D37" s="25">
        <v>4170</v>
      </c>
      <c r="E37" s="26">
        <v>88.104796112402283</v>
      </c>
    </row>
    <row r="38" spans="2:6" ht="12" customHeight="1" x14ac:dyDescent="0.2">
      <c r="B38" s="7" t="s">
        <v>30</v>
      </c>
      <c r="C38" s="25"/>
      <c r="D38" s="25"/>
      <c r="E38" s="26"/>
    </row>
    <row r="39" spans="2:6" s="4" customFormat="1" ht="12" customHeight="1" x14ac:dyDescent="0.2">
      <c r="B39" s="7" t="s">
        <v>31</v>
      </c>
      <c r="C39" s="25">
        <v>13</v>
      </c>
      <c r="D39" s="25">
        <v>6</v>
      </c>
      <c r="E39" s="26">
        <v>46.153846153846153</v>
      </c>
    </row>
    <row r="40" spans="2:6" ht="12" customHeight="1" x14ac:dyDescent="0.2">
      <c r="B40" s="7" t="s">
        <v>94</v>
      </c>
      <c r="C40" s="25"/>
      <c r="D40" s="25"/>
      <c r="E40" s="26"/>
    </row>
    <row r="41" spans="2:6" s="4" customFormat="1" ht="12" customHeight="1" x14ac:dyDescent="0.2">
      <c r="B41" s="7" t="s">
        <v>32</v>
      </c>
      <c r="C41" s="23">
        <v>54107</v>
      </c>
      <c r="D41" s="23">
        <v>54107</v>
      </c>
      <c r="E41" s="24">
        <v>100</v>
      </c>
    </row>
    <row r="42" spans="2:6" ht="12" customHeight="1" x14ac:dyDescent="0.2">
      <c r="B42" s="8" t="s">
        <v>33</v>
      </c>
      <c r="C42" s="29">
        <v>583</v>
      </c>
      <c r="D42" s="29">
        <v>583</v>
      </c>
      <c r="E42" s="30">
        <v>100</v>
      </c>
    </row>
    <row r="43" spans="2:6" s="4" customFormat="1" ht="12" customHeight="1" x14ac:dyDescent="0.2">
      <c r="B43" s="8" t="s">
        <v>34</v>
      </c>
      <c r="C43" s="29">
        <v>53444</v>
      </c>
      <c r="D43" s="29">
        <v>53444</v>
      </c>
      <c r="E43" s="30">
        <v>100</v>
      </c>
    </row>
    <row r="44" spans="2:6" ht="12" customHeight="1" x14ac:dyDescent="0.2">
      <c r="B44" s="8" t="s">
        <v>35</v>
      </c>
      <c r="C44" s="27">
        <v>80</v>
      </c>
      <c r="D44" s="27">
        <v>80</v>
      </c>
      <c r="E44" s="28">
        <v>100</v>
      </c>
    </row>
    <row r="45" spans="2:6" ht="12" customHeight="1" x14ac:dyDescent="0.2">
      <c r="B45" s="7" t="s">
        <v>36</v>
      </c>
      <c r="C45" s="23">
        <v>88657</v>
      </c>
      <c r="D45" s="23">
        <v>52874</v>
      </c>
      <c r="E45" s="24">
        <v>59.638832805080256</v>
      </c>
      <c r="F45" s="5"/>
    </row>
    <row r="46" spans="2:6" ht="12" customHeight="1" x14ac:dyDescent="0.2">
      <c r="B46" s="7" t="s">
        <v>37</v>
      </c>
      <c r="C46" s="25">
        <v>85659</v>
      </c>
      <c r="D46" s="25">
        <v>66098</v>
      </c>
      <c r="E46" s="26">
        <v>77.164104180529776</v>
      </c>
    </row>
    <row r="47" spans="2:6" ht="12" customHeight="1" x14ac:dyDescent="0.2">
      <c r="B47" s="7" t="s">
        <v>38</v>
      </c>
      <c r="C47" s="25">
        <v>1731</v>
      </c>
      <c r="D47" s="25">
        <v>17</v>
      </c>
      <c r="E47" s="26">
        <v>0.9820912767186597</v>
      </c>
    </row>
    <row r="48" spans="2:6" ht="12" customHeight="1" x14ac:dyDescent="0.2">
      <c r="B48" s="6" t="s">
        <v>83</v>
      </c>
      <c r="C48" s="21">
        <v>32461</v>
      </c>
      <c r="D48" s="21">
        <v>21252</v>
      </c>
      <c r="E48" s="26">
        <v>65.469332429684854</v>
      </c>
    </row>
    <row r="49" spans="2:5" ht="12" customHeight="1" x14ac:dyDescent="0.2">
      <c r="B49" s="6" t="s">
        <v>39</v>
      </c>
      <c r="C49" s="31">
        <v>12410</v>
      </c>
      <c r="D49" s="31">
        <v>12239</v>
      </c>
      <c r="E49" s="32">
        <v>98.622078968573732</v>
      </c>
    </row>
    <row r="50" spans="2:5" ht="12" customHeight="1" x14ac:dyDescent="0.2">
      <c r="B50" s="6" t="s">
        <v>40</v>
      </c>
      <c r="C50" s="31">
        <v>12142</v>
      </c>
      <c r="D50" s="31">
        <v>12068</v>
      </c>
      <c r="E50" s="32">
        <v>99.390545214956347</v>
      </c>
    </row>
    <row r="51" spans="2:5" ht="12" customHeight="1" x14ac:dyDescent="0.2">
      <c r="B51" s="9" t="s">
        <v>41</v>
      </c>
      <c r="C51" s="33">
        <v>11</v>
      </c>
      <c r="D51" s="33">
        <v>0</v>
      </c>
      <c r="E51" s="34"/>
    </row>
    <row r="52" spans="2:5" ht="12" customHeight="1" x14ac:dyDescent="0.2">
      <c r="B52" s="9" t="s">
        <v>42</v>
      </c>
      <c r="C52" s="33">
        <v>12131</v>
      </c>
      <c r="D52" s="33">
        <v>12068</v>
      </c>
      <c r="E52" s="34">
        <v>99.480669359492211</v>
      </c>
    </row>
    <row r="53" spans="2:5" ht="12" customHeight="1" x14ac:dyDescent="0.2">
      <c r="B53" s="6" t="s">
        <v>43</v>
      </c>
      <c r="C53" s="31">
        <v>268</v>
      </c>
      <c r="D53" s="31">
        <v>171</v>
      </c>
      <c r="E53" s="32">
        <v>63.805970149253731</v>
      </c>
    </row>
    <row r="54" spans="2:5" ht="12" customHeight="1" x14ac:dyDescent="0.2">
      <c r="B54" s="9" t="s">
        <v>86</v>
      </c>
      <c r="C54" s="33"/>
      <c r="D54" s="33"/>
      <c r="E54" s="34"/>
    </row>
    <row r="55" spans="2:5" ht="12" customHeight="1" x14ac:dyDescent="0.2">
      <c r="B55" s="9" t="s">
        <v>87</v>
      </c>
      <c r="C55" s="33">
        <v>268</v>
      </c>
      <c r="D55" s="33">
        <v>171</v>
      </c>
      <c r="E55" s="34">
        <v>63.805970149253731</v>
      </c>
    </row>
    <row r="56" spans="2:5" ht="12" customHeight="1" x14ac:dyDescent="0.2">
      <c r="B56" s="6" t="s">
        <v>44</v>
      </c>
      <c r="C56" s="31">
        <v>-3</v>
      </c>
      <c r="D56" s="31">
        <v>-3</v>
      </c>
      <c r="E56" s="32"/>
    </row>
    <row r="57" spans="2:5" ht="12" customHeight="1" x14ac:dyDescent="0.2">
      <c r="B57" s="6" t="s">
        <v>45</v>
      </c>
      <c r="C57" s="31">
        <v>-3</v>
      </c>
      <c r="D57" s="31">
        <v>-3</v>
      </c>
      <c r="E57" s="32"/>
    </row>
    <row r="58" spans="2:5" ht="12" customHeight="1" x14ac:dyDescent="0.2">
      <c r="B58" s="6" t="s">
        <v>46</v>
      </c>
      <c r="C58" s="31">
        <v>0</v>
      </c>
      <c r="D58" s="31">
        <v>0</v>
      </c>
      <c r="E58" s="32"/>
    </row>
    <row r="59" spans="2:5" ht="12" customHeight="1" x14ac:dyDescent="0.2">
      <c r="B59" s="6" t="s">
        <v>47</v>
      </c>
      <c r="C59" s="31">
        <v>3905</v>
      </c>
      <c r="D59" s="31">
        <v>3905</v>
      </c>
      <c r="E59" s="32">
        <v>100</v>
      </c>
    </row>
    <row r="60" spans="2:5" ht="12" customHeight="1" x14ac:dyDescent="0.2">
      <c r="B60" s="6" t="s">
        <v>48</v>
      </c>
      <c r="C60" s="31">
        <v>3905</v>
      </c>
      <c r="D60" s="31">
        <v>3905</v>
      </c>
      <c r="E60" s="32">
        <v>100</v>
      </c>
    </row>
    <row r="61" spans="2:5" s="4" customFormat="1" ht="12" customHeight="1" x14ac:dyDescent="0.2">
      <c r="B61" s="6" t="s">
        <v>49</v>
      </c>
      <c r="C61" s="31"/>
      <c r="D61" s="31"/>
      <c r="E61" s="32"/>
    </row>
    <row r="62" spans="2:5" s="4" customFormat="1" ht="12" customHeight="1" x14ac:dyDescent="0.2">
      <c r="B62" s="6" t="s">
        <v>50</v>
      </c>
      <c r="C62" s="31">
        <v>16146</v>
      </c>
      <c r="D62" s="31">
        <v>5108</v>
      </c>
      <c r="E62" s="32">
        <v>31.636318592840336</v>
      </c>
    </row>
    <row r="63" spans="2:5" ht="12" customHeight="1" x14ac:dyDescent="0.2">
      <c r="B63" s="6" t="s">
        <v>51</v>
      </c>
      <c r="C63" s="31">
        <v>16134</v>
      </c>
      <c r="D63" s="31">
        <v>5102</v>
      </c>
      <c r="E63" s="32">
        <v>31.622660220652037</v>
      </c>
    </row>
    <row r="64" spans="2:5" ht="12" customHeight="1" x14ac:dyDescent="0.2">
      <c r="B64" s="6" t="s">
        <v>89</v>
      </c>
      <c r="C64" s="31">
        <v>12</v>
      </c>
      <c r="D64" s="31">
        <v>6</v>
      </c>
      <c r="E64" s="32">
        <v>50</v>
      </c>
    </row>
    <row r="65" spans="2:5" ht="12" customHeight="1" x14ac:dyDescent="0.2">
      <c r="B65" s="6" t="s">
        <v>52</v>
      </c>
      <c r="C65" s="31">
        <v>3</v>
      </c>
      <c r="D65" s="31">
        <v>3</v>
      </c>
      <c r="E65" s="32"/>
    </row>
    <row r="66" spans="2:5" ht="12" customHeight="1" x14ac:dyDescent="0.2">
      <c r="B66" s="6" t="s">
        <v>84</v>
      </c>
      <c r="C66" s="21">
        <v>82</v>
      </c>
      <c r="D66" s="21">
        <v>82</v>
      </c>
      <c r="E66" s="22">
        <v>100</v>
      </c>
    </row>
    <row r="67" spans="2:5" ht="12" customHeight="1" x14ac:dyDescent="0.2">
      <c r="B67" s="6" t="s">
        <v>53</v>
      </c>
      <c r="C67" s="31"/>
      <c r="D67" s="31"/>
      <c r="E67" s="22"/>
    </row>
    <row r="68" spans="2:5" ht="12" customHeight="1" x14ac:dyDescent="0.2">
      <c r="B68" s="6" t="s">
        <v>54</v>
      </c>
      <c r="C68" s="21">
        <v>82</v>
      </c>
      <c r="D68" s="21">
        <v>82</v>
      </c>
      <c r="E68" s="22">
        <v>100</v>
      </c>
    </row>
    <row r="69" spans="2:5" ht="12" customHeight="1" x14ac:dyDescent="0.2">
      <c r="B69" s="9" t="s">
        <v>55</v>
      </c>
      <c r="C69" s="33"/>
      <c r="D69" s="33"/>
      <c r="E69" s="34"/>
    </row>
    <row r="70" spans="2:5" ht="12" customHeight="1" x14ac:dyDescent="0.2">
      <c r="B70" s="9" t="s">
        <v>56</v>
      </c>
      <c r="C70" s="33">
        <v>82</v>
      </c>
      <c r="D70" s="33">
        <v>82</v>
      </c>
      <c r="E70" s="34">
        <v>100</v>
      </c>
    </row>
    <row r="71" spans="2:5" ht="12" customHeight="1" x14ac:dyDescent="0.2">
      <c r="B71" s="6" t="s">
        <v>88</v>
      </c>
      <c r="C71" s="21">
        <v>490586</v>
      </c>
      <c r="D71" s="21">
        <v>68659</v>
      </c>
      <c r="E71" s="22">
        <v>13.995303575723728</v>
      </c>
    </row>
    <row r="72" spans="2:5" ht="12" customHeight="1" x14ac:dyDescent="0.2">
      <c r="B72" s="6" t="s">
        <v>57</v>
      </c>
      <c r="C72" s="31">
        <v>60727</v>
      </c>
      <c r="D72" s="31">
        <v>2274</v>
      </c>
      <c r="E72" s="32">
        <v>3.744627595632914</v>
      </c>
    </row>
    <row r="73" spans="2:5" ht="12" customHeight="1" x14ac:dyDescent="0.2">
      <c r="B73" s="6" t="s">
        <v>58</v>
      </c>
      <c r="C73" s="31"/>
      <c r="D73" s="31"/>
      <c r="E73" s="32"/>
    </row>
    <row r="74" spans="2:5" ht="12" customHeight="1" x14ac:dyDescent="0.2">
      <c r="B74" s="6" t="s">
        <v>59</v>
      </c>
      <c r="C74" s="31"/>
      <c r="D74" s="31"/>
      <c r="E74" s="32"/>
    </row>
    <row r="75" spans="2:5" ht="12" customHeight="1" x14ac:dyDescent="0.2">
      <c r="B75" s="10" t="s">
        <v>60</v>
      </c>
      <c r="C75" s="35">
        <v>59707</v>
      </c>
      <c r="D75" s="35">
        <v>1438</v>
      </c>
      <c r="E75" s="36">
        <v>2.4084278225333713</v>
      </c>
    </row>
    <row r="76" spans="2:5" ht="12" customHeight="1" x14ac:dyDescent="0.2">
      <c r="B76" s="6" t="s">
        <v>61</v>
      </c>
      <c r="C76" s="31">
        <v>1020</v>
      </c>
      <c r="D76" s="31">
        <v>836</v>
      </c>
      <c r="E76" s="32">
        <v>81.960784313725483</v>
      </c>
    </row>
    <row r="77" spans="2:5" ht="12" customHeight="1" x14ac:dyDescent="0.2">
      <c r="B77" s="6" t="s">
        <v>62</v>
      </c>
      <c r="C77" s="31">
        <v>15268</v>
      </c>
      <c r="D77" s="31">
        <v>15065</v>
      </c>
      <c r="E77" s="32">
        <v>98.670421797222957</v>
      </c>
    </row>
    <row r="78" spans="2:5" ht="12" customHeight="1" x14ac:dyDescent="0.2">
      <c r="B78" s="6" t="s">
        <v>63</v>
      </c>
      <c r="C78" s="31">
        <v>15178</v>
      </c>
      <c r="D78" s="31">
        <v>15041</v>
      </c>
      <c r="E78" s="32">
        <v>99.097377783634215</v>
      </c>
    </row>
    <row r="79" spans="2:5" ht="12" customHeight="1" x14ac:dyDescent="0.2">
      <c r="B79" s="6" t="s">
        <v>64</v>
      </c>
      <c r="C79" s="31">
        <v>90</v>
      </c>
      <c r="D79" s="31">
        <v>24</v>
      </c>
      <c r="E79" s="32">
        <v>26.666666666666668</v>
      </c>
    </row>
    <row r="80" spans="2:5" ht="12" customHeight="1" x14ac:dyDescent="0.2">
      <c r="B80" s="9" t="s">
        <v>65</v>
      </c>
      <c r="C80" s="33"/>
      <c r="D80" s="33"/>
      <c r="E80" s="34"/>
    </row>
    <row r="81" spans="2:5" ht="12" customHeight="1" x14ac:dyDescent="0.2">
      <c r="B81" s="9" t="s">
        <v>66</v>
      </c>
      <c r="C81" s="33"/>
      <c r="D81" s="33"/>
      <c r="E81" s="34"/>
    </row>
    <row r="82" spans="2:5" ht="12" customHeight="1" x14ac:dyDescent="0.2">
      <c r="B82" s="9" t="s">
        <v>67</v>
      </c>
      <c r="C82" s="33">
        <v>26</v>
      </c>
      <c r="D82" s="33">
        <v>3</v>
      </c>
      <c r="E82" s="34">
        <v>11.538461538461538</v>
      </c>
    </row>
    <row r="83" spans="2:5" ht="12" customHeight="1" x14ac:dyDescent="0.2">
      <c r="B83" s="9" t="s">
        <v>68</v>
      </c>
      <c r="C83" s="33"/>
      <c r="D83" s="33"/>
      <c r="E83" s="34"/>
    </row>
    <row r="84" spans="2:5" ht="12" customHeight="1" x14ac:dyDescent="0.2">
      <c r="B84" s="9" t="s">
        <v>69</v>
      </c>
      <c r="C84" s="33"/>
      <c r="D84" s="33"/>
      <c r="E84" s="34"/>
    </row>
    <row r="85" spans="2:5" ht="12" customHeight="1" x14ac:dyDescent="0.2">
      <c r="B85" s="9" t="s">
        <v>70</v>
      </c>
      <c r="C85" s="33"/>
      <c r="D85" s="33"/>
      <c r="E85" s="34"/>
    </row>
    <row r="86" spans="2:5" ht="12" customHeight="1" x14ac:dyDescent="0.2">
      <c r="B86" s="9" t="s">
        <v>71</v>
      </c>
      <c r="C86" s="33">
        <v>16</v>
      </c>
      <c r="D86" s="33">
        <v>10</v>
      </c>
      <c r="E86" s="34">
        <v>62.5</v>
      </c>
    </row>
    <row r="87" spans="2:5" ht="12" customHeight="1" x14ac:dyDescent="0.2">
      <c r="B87" s="9" t="s">
        <v>95</v>
      </c>
      <c r="C87" s="33"/>
      <c r="D87" s="33"/>
      <c r="E87" s="34"/>
    </row>
    <row r="88" spans="2:5" ht="12" customHeight="1" x14ac:dyDescent="0.2">
      <c r="B88" s="9" t="s">
        <v>72</v>
      </c>
      <c r="C88" s="33">
        <v>48</v>
      </c>
      <c r="D88" s="33">
        <v>11</v>
      </c>
      <c r="E88" s="34">
        <v>22.916666666666664</v>
      </c>
    </row>
    <row r="89" spans="2:5" ht="12" customHeight="1" x14ac:dyDescent="0.2">
      <c r="B89" s="6" t="s">
        <v>73</v>
      </c>
      <c r="C89" s="31">
        <v>406996</v>
      </c>
      <c r="D89" s="31">
        <v>45343</v>
      </c>
      <c r="E89" s="32">
        <v>11.140895733619004</v>
      </c>
    </row>
    <row r="90" spans="2:5" ht="12" customHeight="1" x14ac:dyDescent="0.2">
      <c r="B90" s="6" t="s">
        <v>74</v>
      </c>
      <c r="C90" s="35">
        <v>11833</v>
      </c>
      <c r="D90" s="35">
        <v>4018</v>
      </c>
      <c r="E90" s="36">
        <v>33.955886081298061</v>
      </c>
    </row>
    <row r="91" spans="2:5" ht="12" customHeight="1" x14ac:dyDescent="0.2">
      <c r="B91" s="6" t="s">
        <v>75</v>
      </c>
      <c r="C91" s="31">
        <v>139012</v>
      </c>
      <c r="D91" s="31">
        <v>21701</v>
      </c>
      <c r="E91" s="32">
        <v>15.610882513739821</v>
      </c>
    </row>
    <row r="92" spans="2:5" ht="12" customHeight="1" x14ac:dyDescent="0.2">
      <c r="B92" s="6" t="s">
        <v>76</v>
      </c>
      <c r="C92" s="31">
        <v>255788</v>
      </c>
      <c r="D92" s="31">
        <v>19613</v>
      </c>
      <c r="E92" s="32">
        <v>7.6676779207781447</v>
      </c>
    </row>
    <row r="93" spans="2:5" ht="12" customHeight="1" x14ac:dyDescent="0.2">
      <c r="B93" s="6" t="s">
        <v>77</v>
      </c>
      <c r="C93" s="31">
        <v>363</v>
      </c>
      <c r="D93" s="31">
        <v>11</v>
      </c>
      <c r="E93" s="32">
        <v>3.0303030303030303</v>
      </c>
    </row>
    <row r="94" spans="2:5" ht="12" customHeight="1" x14ac:dyDescent="0.2">
      <c r="B94" s="6" t="s">
        <v>78</v>
      </c>
      <c r="C94" s="31">
        <v>7595</v>
      </c>
      <c r="D94" s="31">
        <v>5977</v>
      </c>
      <c r="E94" s="32">
        <v>78.696510862409468</v>
      </c>
    </row>
    <row r="95" spans="2:5" ht="12" customHeight="1" x14ac:dyDescent="0.2">
      <c r="B95" s="6" t="s">
        <v>85</v>
      </c>
      <c r="C95" s="21">
        <v>1247</v>
      </c>
      <c r="D95" s="21">
        <v>1247</v>
      </c>
      <c r="E95" s="22">
        <v>100</v>
      </c>
    </row>
    <row r="96" spans="2:5" ht="12" customHeight="1" x14ac:dyDescent="0.2">
      <c r="B96" s="6" t="s">
        <v>79</v>
      </c>
      <c r="C96" s="31">
        <v>1245</v>
      </c>
      <c r="D96" s="31">
        <v>1245</v>
      </c>
      <c r="E96" s="22">
        <v>100</v>
      </c>
    </row>
    <row r="97" spans="2:5" ht="12" customHeight="1" x14ac:dyDescent="0.2">
      <c r="B97" s="6" t="s">
        <v>80</v>
      </c>
      <c r="C97" s="31">
        <v>2</v>
      </c>
      <c r="D97" s="31">
        <v>2</v>
      </c>
      <c r="E97" s="32"/>
    </row>
    <row r="98" spans="2:5" ht="12" customHeight="1" x14ac:dyDescent="0.2">
      <c r="B98" s="6" t="s">
        <v>81</v>
      </c>
      <c r="C98" s="31"/>
      <c r="D98" s="31"/>
      <c r="E98" s="32"/>
    </row>
    <row r="99" spans="2:5" x14ac:dyDescent="0.2">
      <c r="B99" s="6" t="s">
        <v>90</v>
      </c>
      <c r="C99" s="21"/>
      <c r="D99" s="21"/>
      <c r="E99" s="22"/>
    </row>
  </sheetData>
  <hyperlinks>
    <hyperlink ref="C4" location="OCAK!A1" display="Ocak" xr:uid="{24543F71-86E8-4707-8C48-8CFCB4C8038E}"/>
    <hyperlink ref="D4" location="ŞUBAT!A1" display="Şubat" xr:uid="{AAAA57A2-87C8-4640-8917-60F4D9DB7809}"/>
    <hyperlink ref="E4" location="MART!A1" display="Mart" xr:uid="{13C9AE9A-A17D-4F0D-93BA-EBCC59143523}"/>
    <hyperlink ref="C5" location="NİSAN!A1" display="Nisan" xr:uid="{6E089C00-BE51-4A39-A9DF-0D023EAF5988}"/>
    <hyperlink ref="D5" location="MAYIS!A1" display="Mayıs" xr:uid="{BA3C93F7-B9E9-43E3-9776-68293FD19A20}"/>
    <hyperlink ref="E5" location="HAZİRAN!A1" display="Haziran" xr:uid="{E9F96CE1-B0CC-405B-A8B0-6A0D19F9D9C4}"/>
    <hyperlink ref="C6" location="TEMMUZ!A1" display="Temmuz" xr:uid="{9E9B4ADF-593F-4F29-9852-6597418E9367}"/>
    <hyperlink ref="D6" location="AĞUSTOS!A1" display="Ağustos" xr:uid="{0973B69C-0A8A-49DC-837A-F150AFF367E9}"/>
    <hyperlink ref="E6" location="EYLÜL!A1" display="Eylül" xr:uid="{7E88D50D-D214-4AB1-8B7A-AB3DCB54FD1B}"/>
    <hyperlink ref="C7" location="EKİM!A1" display="Ekim" xr:uid="{E02A2930-330A-4808-BF16-3F6C571B6EC6}"/>
    <hyperlink ref="D7" location="KASIM!A1" display="Kasım" xr:uid="{C87E3439-8235-48C1-991C-28B707ADF08C}"/>
    <hyperlink ref="E7" location="ARALIK!A1" display="Aralık" xr:uid="{212AFA9C-2F60-4A9F-8A97-043EC35D08A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3D9FF-5887-472D-B144-A7FF279339AF}">
  <sheetPr codeName="Sayfa7"/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103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s="38" customFormat="1" ht="16.5" customHeight="1" x14ac:dyDescent="0.25">
      <c r="B4" s="37"/>
      <c r="C4" s="17" t="s">
        <v>92</v>
      </c>
      <c r="D4" s="17" t="s">
        <v>98</v>
      </c>
      <c r="E4" s="17" t="s">
        <v>100</v>
      </c>
    </row>
    <row r="5" spans="2:5" s="38" customFormat="1" ht="16.5" customHeight="1" x14ac:dyDescent="0.25">
      <c r="B5" s="37"/>
      <c r="C5" s="17" t="s">
        <v>102</v>
      </c>
      <c r="D5" s="17" t="s">
        <v>104</v>
      </c>
      <c r="E5" s="17" t="s">
        <v>106</v>
      </c>
    </row>
    <row r="6" spans="2:5" s="38" customFormat="1" ht="16.5" customHeight="1" x14ac:dyDescent="0.25">
      <c r="B6" s="37"/>
      <c r="C6" s="17" t="s">
        <v>108</v>
      </c>
      <c r="D6" s="17" t="s">
        <v>110</v>
      </c>
      <c r="E6" s="17" t="s">
        <v>112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118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8" t="s">
        <v>91</v>
      </c>
      <c r="C9" s="19" t="s">
        <v>0</v>
      </c>
      <c r="D9" s="19" t="s">
        <v>1</v>
      </c>
      <c r="E9" s="20" t="s">
        <v>2</v>
      </c>
    </row>
    <row r="10" spans="2:5" ht="12" customHeight="1" x14ac:dyDescent="0.2">
      <c r="B10" s="6" t="s">
        <v>3</v>
      </c>
      <c r="C10" s="21">
        <v>1960849</v>
      </c>
      <c r="D10" s="21">
        <v>799446</v>
      </c>
      <c r="E10" s="22">
        <v>40.770400984471522</v>
      </c>
    </row>
    <row r="11" spans="2:5" ht="12" customHeight="1" x14ac:dyDescent="0.2">
      <c r="B11" s="7" t="s">
        <v>4</v>
      </c>
      <c r="C11" s="23">
        <v>1463075</v>
      </c>
      <c r="D11" s="23">
        <v>730336</v>
      </c>
      <c r="E11" s="24">
        <v>49.917878440954837</v>
      </c>
    </row>
    <row r="12" spans="2:5" ht="12" customHeight="1" x14ac:dyDescent="0.2">
      <c r="B12" s="7" t="s">
        <v>5</v>
      </c>
      <c r="C12" s="23">
        <v>709730</v>
      </c>
      <c r="D12" s="23">
        <v>369574</v>
      </c>
      <c r="E12" s="24">
        <v>52.072478266382994</v>
      </c>
    </row>
    <row r="13" spans="2:5" ht="12" customHeight="1" x14ac:dyDescent="0.2">
      <c r="B13" s="7" t="s">
        <v>6</v>
      </c>
      <c r="C13" s="25">
        <v>526215</v>
      </c>
      <c r="D13" s="25">
        <v>249000</v>
      </c>
      <c r="E13" s="26">
        <v>47.319061600296457</v>
      </c>
    </row>
    <row r="14" spans="2:5" ht="12" customHeight="1" x14ac:dyDescent="0.2">
      <c r="B14" s="8" t="s">
        <v>7</v>
      </c>
      <c r="C14" s="27">
        <v>136125</v>
      </c>
      <c r="D14" s="27">
        <v>23292</v>
      </c>
      <c r="E14" s="28">
        <v>17.110743801652891</v>
      </c>
    </row>
    <row r="15" spans="2:5" ht="12" customHeight="1" x14ac:dyDescent="0.2">
      <c r="B15" s="8" t="s">
        <v>8</v>
      </c>
      <c r="C15" s="27">
        <v>29461</v>
      </c>
      <c r="D15" s="27">
        <v>5496</v>
      </c>
      <c r="E15" s="28">
        <v>18.65517124333865</v>
      </c>
    </row>
    <row r="16" spans="2:5" ht="12" customHeight="1" x14ac:dyDescent="0.2">
      <c r="B16" s="8" t="s">
        <v>9</v>
      </c>
      <c r="C16" s="27">
        <v>336967</v>
      </c>
      <c r="D16" s="27">
        <v>205577</v>
      </c>
      <c r="E16" s="28">
        <v>61.008051233503579</v>
      </c>
    </row>
    <row r="17" spans="2:5" ht="12" customHeight="1" x14ac:dyDescent="0.2">
      <c r="B17" s="8" t="s">
        <v>10</v>
      </c>
      <c r="C17" s="27">
        <v>23662</v>
      </c>
      <c r="D17" s="27">
        <v>14635</v>
      </c>
      <c r="E17" s="28">
        <v>61.850223987828592</v>
      </c>
    </row>
    <row r="18" spans="2:5" ht="12" customHeight="1" x14ac:dyDescent="0.2">
      <c r="B18" s="7" t="s">
        <v>11</v>
      </c>
      <c r="C18" s="23">
        <v>183515</v>
      </c>
      <c r="D18" s="23">
        <v>120574</v>
      </c>
      <c r="E18" s="24">
        <v>65.702531128245639</v>
      </c>
    </row>
    <row r="19" spans="2:5" ht="12" customHeight="1" x14ac:dyDescent="0.2">
      <c r="B19" s="8" t="s">
        <v>12</v>
      </c>
      <c r="C19" s="27">
        <v>39825</v>
      </c>
      <c r="D19" s="27">
        <v>6144</v>
      </c>
      <c r="E19" s="28">
        <v>15.427495291902071</v>
      </c>
    </row>
    <row r="20" spans="2:5" ht="12" customHeight="1" x14ac:dyDescent="0.2">
      <c r="B20" s="8" t="s">
        <v>13</v>
      </c>
      <c r="C20" s="27">
        <v>2426</v>
      </c>
      <c r="D20" s="27">
        <v>542</v>
      </c>
      <c r="E20" s="28">
        <v>22.341302555647154</v>
      </c>
    </row>
    <row r="21" spans="2:5" ht="12" customHeight="1" x14ac:dyDescent="0.2">
      <c r="B21" s="8" t="s">
        <v>14</v>
      </c>
      <c r="C21" s="27">
        <v>141264</v>
      </c>
      <c r="D21" s="27">
        <v>113888</v>
      </c>
      <c r="E21" s="28">
        <v>80.620681843923435</v>
      </c>
    </row>
    <row r="22" spans="2:5" s="4" customFormat="1" ht="12" customHeight="1" x14ac:dyDescent="0.2">
      <c r="B22" s="7" t="s">
        <v>15</v>
      </c>
      <c r="C22" s="23">
        <v>168199</v>
      </c>
      <c r="D22" s="23">
        <v>49630</v>
      </c>
      <c r="E22" s="24">
        <v>29.506715259900474</v>
      </c>
    </row>
    <row r="23" spans="2:5" s="4" customFormat="1" ht="12" customHeight="1" x14ac:dyDescent="0.2">
      <c r="B23" s="8" t="s">
        <v>16</v>
      </c>
      <c r="C23" s="29">
        <v>1420</v>
      </c>
      <c r="D23" s="29">
        <v>330</v>
      </c>
      <c r="E23" s="30">
        <v>23.239436619718308</v>
      </c>
    </row>
    <row r="24" spans="2:5" ht="12" customHeight="1" x14ac:dyDescent="0.2">
      <c r="B24" s="8" t="s">
        <v>17</v>
      </c>
      <c r="C24" s="29">
        <v>166779</v>
      </c>
      <c r="D24" s="29">
        <v>49300</v>
      </c>
      <c r="E24" s="30">
        <v>29.560076508433315</v>
      </c>
    </row>
    <row r="25" spans="2:5" s="4" customFormat="1" ht="12" customHeight="1" x14ac:dyDescent="0.2">
      <c r="B25" s="7" t="s">
        <v>18</v>
      </c>
      <c r="C25" s="23">
        <v>380043</v>
      </c>
      <c r="D25" s="23">
        <v>162896</v>
      </c>
      <c r="E25" s="24">
        <v>42.862518188731272</v>
      </c>
    </row>
    <row r="26" spans="2:5" ht="12" customHeight="1" x14ac:dyDescent="0.2">
      <c r="B26" s="7" t="s">
        <v>19</v>
      </c>
      <c r="C26" s="23">
        <v>331415</v>
      </c>
      <c r="D26" s="23">
        <v>122556</v>
      </c>
      <c r="E26" s="24">
        <v>36.979617699862708</v>
      </c>
    </row>
    <row r="27" spans="2:5" ht="12" customHeight="1" x14ac:dyDescent="0.2">
      <c r="B27" s="8" t="s">
        <v>20</v>
      </c>
      <c r="C27" s="27">
        <v>321556</v>
      </c>
      <c r="D27" s="27">
        <v>114055</v>
      </c>
      <c r="E27" s="28">
        <v>35.469716005921207</v>
      </c>
    </row>
    <row r="28" spans="2:5" ht="12" customHeight="1" x14ac:dyDescent="0.2">
      <c r="B28" s="8" t="s">
        <v>21</v>
      </c>
      <c r="C28" s="27">
        <v>9859</v>
      </c>
      <c r="D28" s="27">
        <v>8501</v>
      </c>
      <c r="E28" s="28">
        <v>86.225783548027181</v>
      </c>
    </row>
    <row r="29" spans="2:5" ht="12" customHeight="1" x14ac:dyDescent="0.2">
      <c r="B29" s="7" t="s">
        <v>22</v>
      </c>
      <c r="C29" s="25">
        <v>44555</v>
      </c>
      <c r="D29" s="25">
        <v>36836</v>
      </c>
      <c r="E29" s="26">
        <v>82.675345079115701</v>
      </c>
    </row>
    <row r="30" spans="2:5" ht="12" customHeight="1" x14ac:dyDescent="0.2">
      <c r="B30" s="8" t="s">
        <v>23</v>
      </c>
      <c r="C30" s="27">
        <v>5478</v>
      </c>
      <c r="D30" s="27">
        <v>-218</v>
      </c>
      <c r="E30" s="28">
        <v>-3.9795545819642202</v>
      </c>
    </row>
    <row r="31" spans="2:5" s="4" customFormat="1" ht="12" customHeight="1" x14ac:dyDescent="0.2">
      <c r="B31" s="8" t="s">
        <v>24</v>
      </c>
      <c r="C31" s="27">
        <v>15028</v>
      </c>
      <c r="D31" s="27">
        <v>14975</v>
      </c>
      <c r="E31" s="28">
        <v>99.647324993345748</v>
      </c>
    </row>
    <row r="32" spans="2:5" ht="12" customHeight="1" x14ac:dyDescent="0.2">
      <c r="B32" s="8" t="s">
        <v>25</v>
      </c>
      <c r="C32" s="27">
        <v>19449</v>
      </c>
      <c r="D32" s="27">
        <v>18783</v>
      </c>
      <c r="E32" s="28">
        <v>96.575659416936602</v>
      </c>
    </row>
    <row r="33" spans="2:6" ht="12" customHeight="1" x14ac:dyDescent="0.2">
      <c r="B33" s="8" t="s">
        <v>26</v>
      </c>
      <c r="C33" s="27">
        <v>167</v>
      </c>
      <c r="D33" s="27">
        <v>8</v>
      </c>
      <c r="E33" s="28">
        <v>4.7904191616766472</v>
      </c>
    </row>
    <row r="34" spans="2:6" ht="12" customHeight="1" x14ac:dyDescent="0.2">
      <c r="B34" s="8" t="s">
        <v>27</v>
      </c>
      <c r="C34" s="27">
        <v>2</v>
      </c>
      <c r="D34" s="27">
        <v>1</v>
      </c>
      <c r="E34" s="28">
        <v>50</v>
      </c>
    </row>
    <row r="35" spans="2:6" ht="12" customHeight="1" x14ac:dyDescent="0.2">
      <c r="B35" s="8" t="s">
        <v>28</v>
      </c>
      <c r="C35" s="27">
        <v>4431</v>
      </c>
      <c r="D35" s="27">
        <v>3287</v>
      </c>
      <c r="E35" s="28">
        <v>74.181900248250955</v>
      </c>
    </row>
    <row r="36" spans="2:6" ht="12" customHeight="1" x14ac:dyDescent="0.2">
      <c r="B36" s="8" t="s">
        <v>93</v>
      </c>
      <c r="C36" s="27"/>
      <c r="D36" s="27"/>
      <c r="E36" s="28"/>
    </row>
    <row r="37" spans="2:6" ht="12" customHeight="1" x14ac:dyDescent="0.2">
      <c r="B37" s="7" t="s">
        <v>29</v>
      </c>
      <c r="C37" s="25">
        <v>4060</v>
      </c>
      <c r="D37" s="25">
        <v>3498</v>
      </c>
      <c r="E37" s="26">
        <v>86.157635467980299</v>
      </c>
    </row>
    <row r="38" spans="2:6" ht="12" customHeight="1" x14ac:dyDescent="0.2">
      <c r="B38" s="7" t="s">
        <v>30</v>
      </c>
      <c r="C38" s="25"/>
      <c r="D38" s="25"/>
      <c r="E38" s="26"/>
    </row>
    <row r="39" spans="2:6" s="4" customFormat="1" ht="12" customHeight="1" x14ac:dyDescent="0.2">
      <c r="B39" s="7" t="s">
        <v>31</v>
      </c>
      <c r="C39" s="25">
        <v>13</v>
      </c>
      <c r="D39" s="25">
        <v>6</v>
      </c>
      <c r="E39" s="26">
        <v>46.153846153846153</v>
      </c>
    </row>
    <row r="40" spans="2:6" ht="12" customHeight="1" x14ac:dyDescent="0.2">
      <c r="B40" s="7" t="s">
        <v>94</v>
      </c>
      <c r="C40" s="25"/>
      <c r="D40" s="25"/>
      <c r="E40" s="26"/>
    </row>
    <row r="41" spans="2:6" s="4" customFormat="1" ht="12" customHeight="1" x14ac:dyDescent="0.2">
      <c r="B41" s="7" t="s">
        <v>32</v>
      </c>
      <c r="C41" s="23">
        <v>45640</v>
      </c>
      <c r="D41" s="23">
        <v>45640</v>
      </c>
      <c r="E41" s="24">
        <v>100</v>
      </c>
    </row>
    <row r="42" spans="2:6" ht="12" customHeight="1" x14ac:dyDescent="0.2">
      <c r="B42" s="8" t="s">
        <v>33</v>
      </c>
      <c r="C42" s="29">
        <v>549</v>
      </c>
      <c r="D42" s="29">
        <v>549</v>
      </c>
      <c r="E42" s="30">
        <v>100</v>
      </c>
    </row>
    <row r="43" spans="2:6" s="4" customFormat="1" ht="12" customHeight="1" x14ac:dyDescent="0.2">
      <c r="B43" s="8" t="s">
        <v>34</v>
      </c>
      <c r="C43" s="29">
        <v>45030</v>
      </c>
      <c r="D43" s="29">
        <v>45030</v>
      </c>
      <c r="E43" s="30">
        <v>100</v>
      </c>
    </row>
    <row r="44" spans="2:6" ht="12" customHeight="1" x14ac:dyDescent="0.2">
      <c r="B44" s="8" t="s">
        <v>35</v>
      </c>
      <c r="C44" s="27">
        <v>61</v>
      </c>
      <c r="D44" s="27">
        <v>61</v>
      </c>
      <c r="E44" s="28">
        <v>100</v>
      </c>
    </row>
    <row r="45" spans="2:6" ht="12" customHeight="1" x14ac:dyDescent="0.2">
      <c r="B45" s="7" t="s">
        <v>36</v>
      </c>
      <c r="C45" s="23">
        <v>82362</v>
      </c>
      <c r="D45" s="23">
        <v>46714</v>
      </c>
      <c r="E45" s="24">
        <v>56.717903887715202</v>
      </c>
      <c r="F45" s="5"/>
    </row>
    <row r="46" spans="2:6" ht="12" customHeight="1" x14ac:dyDescent="0.2">
      <c r="B46" s="7" t="s">
        <v>37</v>
      </c>
      <c r="C46" s="25">
        <v>75371</v>
      </c>
      <c r="D46" s="25">
        <v>55865</v>
      </c>
      <c r="E46" s="26">
        <v>74.120019636199601</v>
      </c>
    </row>
    <row r="47" spans="2:6" ht="12" customHeight="1" x14ac:dyDescent="0.2">
      <c r="B47" s="7" t="s">
        <v>38</v>
      </c>
      <c r="C47" s="25">
        <v>1730</v>
      </c>
      <c r="D47" s="25">
        <v>17</v>
      </c>
      <c r="E47" s="26">
        <v>0.98265895953757232</v>
      </c>
    </row>
    <row r="48" spans="2:6" ht="12" customHeight="1" x14ac:dyDescent="0.2">
      <c r="B48" s="6" t="s">
        <v>83</v>
      </c>
      <c r="C48" s="21">
        <v>28679</v>
      </c>
      <c r="D48" s="21">
        <v>17862</v>
      </c>
      <c r="E48" s="26">
        <v>62.282506363541266</v>
      </c>
    </row>
    <row r="49" spans="2:5" ht="12" customHeight="1" x14ac:dyDescent="0.2">
      <c r="B49" s="6" t="s">
        <v>39</v>
      </c>
      <c r="C49" s="31">
        <v>10456</v>
      </c>
      <c r="D49" s="31">
        <v>10286</v>
      </c>
      <c r="E49" s="32">
        <v>98.374139250191277</v>
      </c>
    </row>
    <row r="50" spans="2:5" ht="12" customHeight="1" x14ac:dyDescent="0.2">
      <c r="B50" s="6" t="s">
        <v>40</v>
      </c>
      <c r="C50" s="31">
        <v>10199</v>
      </c>
      <c r="D50" s="31">
        <v>10126</v>
      </c>
      <c r="E50" s="32">
        <v>99.284243553289542</v>
      </c>
    </row>
    <row r="51" spans="2:5" ht="12" customHeight="1" x14ac:dyDescent="0.2">
      <c r="B51" s="9" t="s">
        <v>41</v>
      </c>
      <c r="C51" s="33">
        <v>11</v>
      </c>
      <c r="D51" s="33">
        <v>0</v>
      </c>
      <c r="E51" s="34"/>
    </row>
    <row r="52" spans="2:5" ht="12" customHeight="1" x14ac:dyDescent="0.2">
      <c r="B52" s="9" t="s">
        <v>42</v>
      </c>
      <c r="C52" s="33">
        <v>10188</v>
      </c>
      <c r="D52" s="33">
        <v>10126</v>
      </c>
      <c r="E52" s="34">
        <v>99.391440910875545</v>
      </c>
    </row>
    <row r="53" spans="2:5" ht="12" customHeight="1" x14ac:dyDescent="0.2">
      <c r="B53" s="6" t="s">
        <v>43</v>
      </c>
      <c r="C53" s="31">
        <v>257</v>
      </c>
      <c r="D53" s="31">
        <v>160</v>
      </c>
      <c r="E53" s="32">
        <v>62.2568093385214</v>
      </c>
    </row>
    <row r="54" spans="2:5" ht="12" customHeight="1" x14ac:dyDescent="0.2">
      <c r="B54" s="9" t="s">
        <v>86</v>
      </c>
      <c r="C54" s="33"/>
      <c r="D54" s="33"/>
      <c r="E54" s="34"/>
    </row>
    <row r="55" spans="2:5" ht="12" customHeight="1" x14ac:dyDescent="0.2">
      <c r="B55" s="9" t="s">
        <v>87</v>
      </c>
      <c r="C55" s="33">
        <v>257</v>
      </c>
      <c r="D55" s="33">
        <v>160</v>
      </c>
      <c r="E55" s="34">
        <v>62.2568093385214</v>
      </c>
    </row>
    <row r="56" spans="2:5" ht="12" customHeight="1" x14ac:dyDescent="0.2">
      <c r="B56" s="6" t="s">
        <v>44</v>
      </c>
      <c r="C56" s="31">
        <v>0</v>
      </c>
      <c r="D56" s="31">
        <v>0</v>
      </c>
      <c r="E56" s="32"/>
    </row>
    <row r="57" spans="2:5" ht="12" customHeight="1" x14ac:dyDescent="0.2">
      <c r="B57" s="6" t="s">
        <v>45</v>
      </c>
      <c r="C57" s="31"/>
      <c r="D57" s="31"/>
      <c r="E57" s="32"/>
    </row>
    <row r="58" spans="2:5" ht="12" customHeight="1" x14ac:dyDescent="0.2">
      <c r="B58" s="6" t="s">
        <v>46</v>
      </c>
      <c r="C58" s="31">
        <v>0</v>
      </c>
      <c r="D58" s="31">
        <v>0</v>
      </c>
      <c r="E58" s="32"/>
    </row>
    <row r="59" spans="2:5" ht="12" customHeight="1" x14ac:dyDescent="0.2">
      <c r="B59" s="6" t="s">
        <v>47</v>
      </c>
      <c r="C59" s="31">
        <v>3161</v>
      </c>
      <c r="D59" s="31">
        <v>3161</v>
      </c>
      <c r="E59" s="32">
        <v>100</v>
      </c>
    </row>
    <row r="60" spans="2:5" ht="12" customHeight="1" x14ac:dyDescent="0.2">
      <c r="B60" s="6" t="s">
        <v>48</v>
      </c>
      <c r="C60" s="31">
        <v>3161</v>
      </c>
      <c r="D60" s="31">
        <v>3161</v>
      </c>
      <c r="E60" s="32">
        <v>100</v>
      </c>
    </row>
    <row r="61" spans="2:5" s="4" customFormat="1" ht="12" customHeight="1" x14ac:dyDescent="0.2">
      <c r="B61" s="6" t="s">
        <v>49</v>
      </c>
      <c r="C61" s="31"/>
      <c r="D61" s="31"/>
      <c r="E61" s="32"/>
    </row>
    <row r="62" spans="2:5" s="4" customFormat="1" ht="12" customHeight="1" x14ac:dyDescent="0.2">
      <c r="B62" s="6" t="s">
        <v>50</v>
      </c>
      <c r="C62" s="31">
        <v>15060</v>
      </c>
      <c r="D62" s="31">
        <v>4413</v>
      </c>
      <c r="E62" s="32">
        <v>29.302788844621514</v>
      </c>
    </row>
    <row r="63" spans="2:5" ht="12" customHeight="1" x14ac:dyDescent="0.2">
      <c r="B63" s="6" t="s">
        <v>51</v>
      </c>
      <c r="C63" s="31">
        <v>15048</v>
      </c>
      <c r="D63" s="31">
        <v>4407</v>
      </c>
      <c r="E63" s="32">
        <v>29.28628389154705</v>
      </c>
    </row>
    <row r="64" spans="2:5" ht="12" customHeight="1" x14ac:dyDescent="0.2">
      <c r="B64" s="6" t="s">
        <v>89</v>
      </c>
      <c r="C64" s="31">
        <v>12</v>
      </c>
      <c r="D64" s="31">
        <v>6</v>
      </c>
      <c r="E64" s="32">
        <v>50</v>
      </c>
    </row>
    <row r="65" spans="2:5" ht="12" customHeight="1" x14ac:dyDescent="0.2">
      <c r="B65" s="6" t="s">
        <v>52</v>
      </c>
      <c r="C65" s="31">
        <v>2</v>
      </c>
      <c r="D65" s="31">
        <v>2</v>
      </c>
      <c r="E65" s="32"/>
    </row>
    <row r="66" spans="2:5" ht="12" customHeight="1" x14ac:dyDescent="0.2">
      <c r="B66" s="6" t="s">
        <v>84</v>
      </c>
      <c r="C66" s="21">
        <v>78</v>
      </c>
      <c r="D66" s="21">
        <v>78</v>
      </c>
      <c r="E66" s="22">
        <v>100</v>
      </c>
    </row>
    <row r="67" spans="2:5" ht="12" customHeight="1" x14ac:dyDescent="0.2">
      <c r="B67" s="6" t="s">
        <v>53</v>
      </c>
      <c r="C67" s="31"/>
      <c r="D67" s="31"/>
      <c r="E67" s="22"/>
    </row>
    <row r="68" spans="2:5" ht="12" customHeight="1" x14ac:dyDescent="0.2">
      <c r="B68" s="6" t="s">
        <v>54</v>
      </c>
      <c r="C68" s="21">
        <v>78</v>
      </c>
      <c r="D68" s="21">
        <v>78</v>
      </c>
      <c r="E68" s="22">
        <v>100</v>
      </c>
    </row>
    <row r="69" spans="2:5" ht="12" customHeight="1" x14ac:dyDescent="0.2">
      <c r="B69" s="9" t="s">
        <v>55</v>
      </c>
      <c r="C69" s="33"/>
      <c r="D69" s="33"/>
      <c r="E69" s="34"/>
    </row>
    <row r="70" spans="2:5" ht="12" customHeight="1" x14ac:dyDescent="0.2">
      <c r="B70" s="9" t="s">
        <v>56</v>
      </c>
      <c r="C70" s="33">
        <v>78</v>
      </c>
      <c r="D70" s="33">
        <v>78</v>
      </c>
      <c r="E70" s="34">
        <v>100</v>
      </c>
    </row>
    <row r="71" spans="2:5" ht="12" customHeight="1" x14ac:dyDescent="0.2">
      <c r="B71" s="6" t="s">
        <v>88</v>
      </c>
      <c r="C71" s="21">
        <v>467891</v>
      </c>
      <c r="D71" s="21">
        <v>50044</v>
      </c>
      <c r="E71" s="22">
        <v>10.695653474847774</v>
      </c>
    </row>
    <row r="72" spans="2:5" ht="12" customHeight="1" x14ac:dyDescent="0.2">
      <c r="B72" s="6" t="s">
        <v>57</v>
      </c>
      <c r="C72" s="31">
        <v>63733</v>
      </c>
      <c r="D72" s="31">
        <v>2084</v>
      </c>
      <c r="E72" s="32">
        <v>3.2698915789308525</v>
      </c>
    </row>
    <row r="73" spans="2:5" ht="12" customHeight="1" x14ac:dyDescent="0.2">
      <c r="B73" s="6" t="s">
        <v>58</v>
      </c>
      <c r="C73" s="31"/>
      <c r="D73" s="31"/>
      <c r="E73" s="32"/>
    </row>
    <row r="74" spans="2:5" ht="12" customHeight="1" x14ac:dyDescent="0.2">
      <c r="B74" s="6" t="s">
        <v>59</v>
      </c>
      <c r="C74" s="31"/>
      <c r="D74" s="31"/>
      <c r="E74" s="32"/>
    </row>
    <row r="75" spans="2:5" ht="12" customHeight="1" x14ac:dyDescent="0.2">
      <c r="B75" s="10" t="s">
        <v>60</v>
      </c>
      <c r="C75" s="35">
        <v>62815</v>
      </c>
      <c r="D75" s="35">
        <v>1350</v>
      </c>
      <c r="E75" s="36">
        <v>2.1491681923107535</v>
      </c>
    </row>
    <row r="76" spans="2:5" ht="12" customHeight="1" x14ac:dyDescent="0.2">
      <c r="B76" s="6" t="s">
        <v>61</v>
      </c>
      <c r="C76" s="31">
        <v>918</v>
      </c>
      <c r="D76" s="31">
        <v>734</v>
      </c>
      <c r="E76" s="32">
        <v>79.95642701525054</v>
      </c>
    </row>
    <row r="77" spans="2:5" ht="12" customHeight="1" x14ac:dyDescent="0.2">
      <c r="B77" s="6" t="s">
        <v>62</v>
      </c>
      <c r="C77" s="31">
        <v>557</v>
      </c>
      <c r="D77" s="31">
        <v>378</v>
      </c>
      <c r="E77" s="32">
        <v>67.863554757630169</v>
      </c>
    </row>
    <row r="78" spans="2:5" ht="12" customHeight="1" x14ac:dyDescent="0.2">
      <c r="B78" s="6" t="s">
        <v>63</v>
      </c>
      <c r="C78" s="31">
        <v>468</v>
      </c>
      <c r="D78" s="31">
        <v>355</v>
      </c>
      <c r="E78" s="32">
        <v>75.854700854700852</v>
      </c>
    </row>
    <row r="79" spans="2:5" ht="12" customHeight="1" x14ac:dyDescent="0.2">
      <c r="B79" s="6" t="s">
        <v>64</v>
      </c>
      <c r="C79" s="31">
        <v>89</v>
      </c>
      <c r="D79" s="31">
        <v>23</v>
      </c>
      <c r="E79" s="32">
        <v>25.842696629213485</v>
      </c>
    </row>
    <row r="80" spans="2:5" ht="12" customHeight="1" x14ac:dyDescent="0.2">
      <c r="B80" s="9" t="s">
        <v>65</v>
      </c>
      <c r="C80" s="33"/>
      <c r="D80" s="33"/>
      <c r="E80" s="34"/>
    </row>
    <row r="81" spans="2:5" ht="12" customHeight="1" x14ac:dyDescent="0.2">
      <c r="B81" s="9" t="s">
        <v>66</v>
      </c>
      <c r="C81" s="33"/>
      <c r="D81" s="33"/>
      <c r="E81" s="34"/>
    </row>
    <row r="82" spans="2:5" ht="12" customHeight="1" x14ac:dyDescent="0.2">
      <c r="B82" s="9" t="s">
        <v>67</v>
      </c>
      <c r="C82" s="33">
        <v>26</v>
      </c>
      <c r="D82" s="33">
        <v>3</v>
      </c>
      <c r="E82" s="34">
        <v>11.538461538461538</v>
      </c>
    </row>
    <row r="83" spans="2:5" ht="12" customHeight="1" x14ac:dyDescent="0.2">
      <c r="B83" s="9" t="s">
        <v>68</v>
      </c>
      <c r="C83" s="33"/>
      <c r="D83" s="33"/>
      <c r="E83" s="34"/>
    </row>
    <row r="84" spans="2:5" ht="12" customHeight="1" x14ac:dyDescent="0.2">
      <c r="B84" s="9" t="s">
        <v>69</v>
      </c>
      <c r="C84" s="33"/>
      <c r="D84" s="33"/>
      <c r="E84" s="34"/>
    </row>
    <row r="85" spans="2:5" ht="12" customHeight="1" x14ac:dyDescent="0.2">
      <c r="B85" s="9" t="s">
        <v>70</v>
      </c>
      <c r="C85" s="33"/>
      <c r="D85" s="33"/>
      <c r="E85" s="34"/>
    </row>
    <row r="86" spans="2:5" ht="12" customHeight="1" x14ac:dyDescent="0.2">
      <c r="B86" s="9" t="s">
        <v>71</v>
      </c>
      <c r="C86" s="33">
        <v>16</v>
      </c>
      <c r="D86" s="33">
        <v>10</v>
      </c>
      <c r="E86" s="34">
        <v>62.5</v>
      </c>
    </row>
    <row r="87" spans="2:5" ht="12" customHeight="1" x14ac:dyDescent="0.2">
      <c r="B87" s="9" t="s">
        <v>95</v>
      </c>
      <c r="C87" s="33"/>
      <c r="D87" s="33"/>
      <c r="E87" s="34"/>
    </row>
    <row r="88" spans="2:5" ht="12" customHeight="1" x14ac:dyDescent="0.2">
      <c r="B88" s="9" t="s">
        <v>72</v>
      </c>
      <c r="C88" s="33">
        <v>47</v>
      </c>
      <c r="D88" s="33">
        <v>10</v>
      </c>
      <c r="E88" s="34">
        <v>21.276595744680851</v>
      </c>
    </row>
    <row r="89" spans="2:5" ht="12" customHeight="1" x14ac:dyDescent="0.2">
      <c r="B89" s="6" t="s">
        <v>73</v>
      </c>
      <c r="C89" s="31">
        <v>394621</v>
      </c>
      <c r="D89" s="31">
        <v>40216</v>
      </c>
      <c r="E89" s="32">
        <v>10.191044065064961</v>
      </c>
    </row>
    <row r="90" spans="2:5" ht="12" customHeight="1" x14ac:dyDescent="0.2">
      <c r="B90" s="6" t="s">
        <v>74</v>
      </c>
      <c r="C90" s="35">
        <v>11135</v>
      </c>
      <c r="D90" s="35">
        <v>3396</v>
      </c>
      <c r="E90" s="36">
        <v>30.498428378985182</v>
      </c>
    </row>
    <row r="91" spans="2:5" ht="12" customHeight="1" x14ac:dyDescent="0.2">
      <c r="B91" s="6" t="s">
        <v>75</v>
      </c>
      <c r="C91" s="31">
        <v>134592</v>
      </c>
      <c r="D91" s="31">
        <v>18720</v>
      </c>
      <c r="E91" s="32">
        <v>13.908701854493581</v>
      </c>
    </row>
    <row r="92" spans="2:5" ht="12" customHeight="1" x14ac:dyDescent="0.2">
      <c r="B92" s="6" t="s">
        <v>76</v>
      </c>
      <c r="C92" s="31">
        <v>248532</v>
      </c>
      <c r="D92" s="31">
        <v>18092</v>
      </c>
      <c r="E92" s="32">
        <v>7.2795454911238791</v>
      </c>
    </row>
    <row r="93" spans="2:5" ht="12" customHeight="1" x14ac:dyDescent="0.2">
      <c r="B93" s="6" t="s">
        <v>77</v>
      </c>
      <c r="C93" s="31">
        <v>362</v>
      </c>
      <c r="D93" s="31">
        <v>8</v>
      </c>
      <c r="E93" s="32">
        <v>2.2099447513812152</v>
      </c>
    </row>
    <row r="94" spans="2:5" ht="12" customHeight="1" x14ac:dyDescent="0.2">
      <c r="B94" s="6" t="s">
        <v>78</v>
      </c>
      <c r="C94" s="31">
        <v>8980</v>
      </c>
      <c r="D94" s="31">
        <v>7366</v>
      </c>
      <c r="E94" s="32">
        <v>82.026726057906458</v>
      </c>
    </row>
    <row r="95" spans="2:5" ht="12" customHeight="1" x14ac:dyDescent="0.2">
      <c r="B95" s="6" t="s">
        <v>85</v>
      </c>
      <c r="C95" s="21">
        <v>1126</v>
      </c>
      <c r="D95" s="21">
        <v>1126</v>
      </c>
      <c r="E95" s="22">
        <v>100</v>
      </c>
    </row>
    <row r="96" spans="2:5" ht="12" customHeight="1" x14ac:dyDescent="0.2">
      <c r="B96" s="6" t="s">
        <v>79</v>
      </c>
      <c r="C96" s="31">
        <v>1124</v>
      </c>
      <c r="D96" s="31">
        <v>1124</v>
      </c>
      <c r="E96" s="22">
        <v>100</v>
      </c>
    </row>
    <row r="97" spans="2:5" ht="12" customHeight="1" x14ac:dyDescent="0.2">
      <c r="B97" s="6" t="s">
        <v>80</v>
      </c>
      <c r="C97" s="31">
        <v>2</v>
      </c>
      <c r="D97" s="31">
        <v>2</v>
      </c>
      <c r="E97" s="32"/>
    </row>
    <row r="98" spans="2:5" ht="12" customHeight="1" x14ac:dyDescent="0.2">
      <c r="B98" s="6" t="s">
        <v>81</v>
      </c>
      <c r="C98" s="31"/>
      <c r="D98" s="31"/>
      <c r="E98" s="32"/>
    </row>
    <row r="99" spans="2:5" x14ac:dyDescent="0.2">
      <c r="B99" s="6" t="s">
        <v>90</v>
      </c>
      <c r="C99" s="21"/>
      <c r="D99" s="21"/>
      <c r="E99" s="22"/>
    </row>
  </sheetData>
  <hyperlinks>
    <hyperlink ref="C4" location="OCAK!A1" display="Ocak" xr:uid="{B00BA399-CFC4-40EB-8641-D0BE3287AD0D}"/>
    <hyperlink ref="D4" location="ŞUBAT!A1" display="Şubat" xr:uid="{FCF85290-BA2A-438A-AD3B-94FE6AF3E16A}"/>
    <hyperlink ref="E4" location="MART!A1" display="Mart" xr:uid="{3C04DD22-A001-4F3C-9A6E-335DD17947FD}"/>
    <hyperlink ref="C5" location="NİSAN!A1" display="Nisan" xr:uid="{D9429067-CF5C-4C3D-AB1C-41524E308203}"/>
    <hyperlink ref="D5" location="MAYIS!A1" display="Mayıs" xr:uid="{FFEE78E2-6958-414F-AAA5-B5A4E59C5712}"/>
    <hyperlink ref="E5" location="HAZİRAN!A1" display="Haziran" xr:uid="{F412A17E-13DF-478B-BA38-A6C278B54B6E}"/>
    <hyperlink ref="C6" location="TEMMUZ!A1" display="Temmuz" xr:uid="{F5F3A5FE-6292-4414-B665-1D7A9687A011}"/>
    <hyperlink ref="D6" location="AĞUSTOS!A1" display="Ağustos" xr:uid="{EA329BFE-D7CC-4F67-BF2A-6C95B15410B8}"/>
    <hyperlink ref="E6" location="EYLÜL!A1" display="Eylül" xr:uid="{6B92F202-FFA6-41F8-B13B-B65563B6D996}"/>
    <hyperlink ref="C7" location="EKİM!A1" display="Ekim" xr:uid="{80057267-71D2-422A-810D-F6540527DFD9}"/>
    <hyperlink ref="D7" location="KASIM!A1" display="Kasım" xr:uid="{6CCF049E-1CC1-4692-99AF-10A81CC42D8E}"/>
    <hyperlink ref="E7" location="ARALIK!A1" display="Aralık" xr:uid="{C169B036-4A8F-4125-91BD-5AA31BB1D18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EAFE1-2FD7-4AC9-8BFC-2D55F24AD3E7}">
  <sheetPr codeName="Sayfa8"/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101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s="38" customFormat="1" ht="16.5" customHeight="1" x14ac:dyDescent="0.25">
      <c r="B4" s="37"/>
      <c r="C4" s="17" t="s">
        <v>92</v>
      </c>
      <c r="D4" s="17" t="s">
        <v>98</v>
      </c>
      <c r="E4" s="17" t="s">
        <v>100</v>
      </c>
    </row>
    <row r="5" spans="2:5" s="38" customFormat="1" ht="16.5" customHeight="1" x14ac:dyDescent="0.25">
      <c r="B5" s="37"/>
      <c r="C5" s="17" t="s">
        <v>102</v>
      </c>
      <c r="D5" s="17" t="s">
        <v>104</v>
      </c>
      <c r="E5" s="17" t="s">
        <v>106</v>
      </c>
    </row>
    <row r="6" spans="2:5" s="38" customFormat="1" ht="16.5" customHeight="1" x14ac:dyDescent="0.25">
      <c r="B6" s="37"/>
      <c r="C6" s="17" t="s">
        <v>108</v>
      </c>
      <c r="D6" s="17" t="s">
        <v>110</v>
      </c>
      <c r="E6" s="17" t="s">
        <v>112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118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8" t="s">
        <v>91</v>
      </c>
      <c r="C9" s="19" t="s">
        <v>0</v>
      </c>
      <c r="D9" s="19" t="s">
        <v>1</v>
      </c>
      <c r="E9" s="20" t="s">
        <v>2</v>
      </c>
    </row>
    <row r="10" spans="2:5" ht="12" customHeight="1" x14ac:dyDescent="0.2">
      <c r="B10" s="6" t="s">
        <v>3</v>
      </c>
      <c r="C10" s="21">
        <v>1788969</v>
      </c>
      <c r="D10" s="21">
        <v>623246</v>
      </c>
      <c r="E10" s="22">
        <v>30.397389456110169</v>
      </c>
    </row>
    <row r="11" spans="2:5" ht="12" customHeight="1" x14ac:dyDescent="0.2">
      <c r="B11" s="7" t="s">
        <v>4</v>
      </c>
      <c r="C11" s="23">
        <v>1304085</v>
      </c>
      <c r="D11" s="23">
        <v>566846</v>
      </c>
      <c r="E11" s="24">
        <v>38.805096227406963</v>
      </c>
    </row>
    <row r="12" spans="2:5" ht="12" customHeight="1" x14ac:dyDescent="0.2">
      <c r="B12" s="7" t="s">
        <v>5</v>
      </c>
      <c r="C12" s="23">
        <v>610175</v>
      </c>
      <c r="D12" s="23">
        <v>259452</v>
      </c>
      <c r="E12" s="24">
        <v>38.308135481266739</v>
      </c>
    </row>
    <row r="13" spans="2:5" ht="12" customHeight="1" x14ac:dyDescent="0.2">
      <c r="B13" s="7" t="s">
        <v>6</v>
      </c>
      <c r="C13" s="25">
        <v>477335</v>
      </c>
      <c r="D13" s="25">
        <v>202463</v>
      </c>
      <c r="E13" s="26">
        <v>35.146395224107572</v>
      </c>
    </row>
    <row r="14" spans="2:5" ht="12" customHeight="1" x14ac:dyDescent="0.2">
      <c r="B14" s="8" t="s">
        <v>7</v>
      </c>
      <c r="C14" s="27">
        <v>137136</v>
      </c>
      <c r="D14" s="27">
        <v>22762</v>
      </c>
      <c r="E14" s="28">
        <v>15.595720549884778</v>
      </c>
    </row>
    <row r="15" spans="2:5" ht="12" customHeight="1" x14ac:dyDescent="0.2">
      <c r="B15" s="8" t="s">
        <v>8</v>
      </c>
      <c r="C15" s="27">
        <v>29350</v>
      </c>
      <c r="D15" s="27">
        <v>5070</v>
      </c>
      <c r="E15" s="28">
        <v>15.510036308830582</v>
      </c>
    </row>
    <row r="16" spans="2:5" ht="12" customHeight="1" x14ac:dyDescent="0.2">
      <c r="B16" s="8" t="s">
        <v>9</v>
      </c>
      <c r="C16" s="27">
        <v>297359</v>
      </c>
      <c r="D16" s="27">
        <v>166123</v>
      </c>
      <c r="E16" s="28">
        <v>48.570819198467603</v>
      </c>
    </row>
    <row r="17" spans="2:5" ht="12" customHeight="1" x14ac:dyDescent="0.2">
      <c r="B17" s="8" t="s">
        <v>10</v>
      </c>
      <c r="C17" s="27">
        <v>13490</v>
      </c>
      <c r="D17" s="27">
        <v>8508</v>
      </c>
      <c r="E17" s="28">
        <v>32.960720385033383</v>
      </c>
    </row>
    <row r="18" spans="2:5" ht="12" customHeight="1" x14ac:dyDescent="0.2">
      <c r="B18" s="7" t="s">
        <v>11</v>
      </c>
      <c r="C18" s="23">
        <v>132840</v>
      </c>
      <c r="D18" s="23">
        <v>56989</v>
      </c>
      <c r="E18" s="24">
        <v>51.854868423604238</v>
      </c>
    </row>
    <row r="19" spans="2:5" ht="12" customHeight="1" x14ac:dyDescent="0.2">
      <c r="B19" s="8" t="s">
        <v>12</v>
      </c>
      <c r="C19" s="27">
        <v>53430</v>
      </c>
      <c r="D19" s="27">
        <v>4493</v>
      </c>
      <c r="E19" s="28">
        <v>8.7477983728927295</v>
      </c>
    </row>
    <row r="20" spans="2:5" ht="12" customHeight="1" x14ac:dyDescent="0.2">
      <c r="B20" s="8" t="s">
        <v>13</v>
      </c>
      <c r="C20" s="27">
        <v>2413</v>
      </c>
      <c r="D20" s="27">
        <v>478</v>
      </c>
      <c r="E20" s="28">
        <v>9.6882494004796165</v>
      </c>
    </row>
    <row r="21" spans="2:5" ht="12" customHeight="1" x14ac:dyDescent="0.2">
      <c r="B21" s="8" t="s">
        <v>14</v>
      </c>
      <c r="C21" s="27">
        <v>76997</v>
      </c>
      <c r="D21" s="27">
        <v>52018</v>
      </c>
      <c r="E21" s="28">
        <v>66.308304081447616</v>
      </c>
    </row>
    <row r="22" spans="2:5" s="4" customFormat="1" ht="12" customHeight="1" x14ac:dyDescent="0.2">
      <c r="B22" s="7" t="s">
        <v>15</v>
      </c>
      <c r="C22" s="23">
        <v>167313</v>
      </c>
      <c r="D22" s="23">
        <v>46840</v>
      </c>
      <c r="E22" s="24">
        <v>26.34439891284131</v>
      </c>
    </row>
    <row r="23" spans="2:5" s="4" customFormat="1" ht="12" customHeight="1" x14ac:dyDescent="0.2">
      <c r="B23" s="8" t="s">
        <v>16</v>
      </c>
      <c r="C23" s="29">
        <v>1225</v>
      </c>
      <c r="D23" s="29">
        <v>249</v>
      </c>
      <c r="E23" s="30">
        <v>17.823479005998287</v>
      </c>
    </row>
    <row r="24" spans="2:5" ht="12" customHeight="1" x14ac:dyDescent="0.2">
      <c r="B24" s="8" t="s">
        <v>17</v>
      </c>
      <c r="C24" s="29">
        <v>166088</v>
      </c>
      <c r="D24" s="29">
        <v>46591</v>
      </c>
      <c r="E24" s="30">
        <v>26.404480804321295</v>
      </c>
    </row>
    <row r="25" spans="2:5" s="4" customFormat="1" ht="12" customHeight="1" x14ac:dyDescent="0.2">
      <c r="B25" s="7" t="s">
        <v>18</v>
      </c>
      <c r="C25" s="23">
        <v>348815</v>
      </c>
      <c r="D25" s="23">
        <v>139930</v>
      </c>
      <c r="E25" s="24">
        <v>35.000388641309982</v>
      </c>
    </row>
    <row r="26" spans="2:5" ht="12" customHeight="1" x14ac:dyDescent="0.2">
      <c r="B26" s="7" t="s">
        <v>19</v>
      </c>
      <c r="C26" s="23">
        <v>306899</v>
      </c>
      <c r="D26" s="23">
        <v>106163</v>
      </c>
      <c r="E26" s="24">
        <v>29.557653494018194</v>
      </c>
    </row>
    <row r="27" spans="2:5" ht="12" customHeight="1" x14ac:dyDescent="0.2">
      <c r="B27" s="8" t="s">
        <v>20</v>
      </c>
      <c r="C27" s="27">
        <v>298737</v>
      </c>
      <c r="D27" s="27">
        <v>99349</v>
      </c>
      <c r="E27" s="28">
        <v>28.412671091920043</v>
      </c>
    </row>
    <row r="28" spans="2:5" ht="12" customHeight="1" x14ac:dyDescent="0.2">
      <c r="B28" s="8" t="s">
        <v>21</v>
      </c>
      <c r="C28" s="27">
        <v>8162</v>
      </c>
      <c r="D28" s="27">
        <v>6814</v>
      </c>
      <c r="E28" s="28">
        <v>78.580583146427429</v>
      </c>
    </row>
    <row r="29" spans="2:5" ht="12" customHeight="1" x14ac:dyDescent="0.2">
      <c r="B29" s="7" t="s">
        <v>22</v>
      </c>
      <c r="C29" s="25">
        <v>38534</v>
      </c>
      <c r="D29" s="25">
        <v>30963</v>
      </c>
      <c r="E29" s="26">
        <v>77.2430419921875</v>
      </c>
    </row>
    <row r="30" spans="2:5" ht="12" customHeight="1" x14ac:dyDescent="0.2">
      <c r="B30" s="8" t="s">
        <v>23</v>
      </c>
      <c r="C30" s="27">
        <v>6203</v>
      </c>
      <c r="D30" s="27">
        <v>526</v>
      </c>
      <c r="E30" s="28">
        <v>7.108453745225046</v>
      </c>
    </row>
    <row r="31" spans="2:5" s="4" customFormat="1" ht="12" customHeight="1" x14ac:dyDescent="0.2">
      <c r="B31" s="8" t="s">
        <v>24</v>
      </c>
      <c r="C31" s="27">
        <v>11591</v>
      </c>
      <c r="D31" s="27">
        <v>11544</v>
      </c>
      <c r="E31" s="28">
        <v>99.434007707129098</v>
      </c>
    </row>
    <row r="32" spans="2:5" ht="12" customHeight="1" x14ac:dyDescent="0.2">
      <c r="B32" s="8" t="s">
        <v>25</v>
      </c>
      <c r="C32" s="27">
        <v>16776</v>
      </c>
      <c r="D32" s="27">
        <v>16143</v>
      </c>
      <c r="E32" s="28">
        <v>95.84487534626038</v>
      </c>
    </row>
    <row r="33" spans="2:6" ht="12" customHeight="1" x14ac:dyDescent="0.2">
      <c r="B33" s="8" t="s">
        <v>26</v>
      </c>
      <c r="C33" s="27">
        <v>134</v>
      </c>
      <c r="D33" s="27">
        <v>6</v>
      </c>
      <c r="E33" s="28">
        <v>2.4390243902439024</v>
      </c>
    </row>
    <row r="34" spans="2:6" ht="12" customHeight="1" x14ac:dyDescent="0.2">
      <c r="B34" s="8" t="s">
        <v>27</v>
      </c>
      <c r="C34" s="27">
        <v>1</v>
      </c>
      <c r="D34" s="27">
        <v>1</v>
      </c>
      <c r="E34" s="28">
        <v>0</v>
      </c>
    </row>
    <row r="35" spans="2:6" ht="12" customHeight="1" x14ac:dyDescent="0.2">
      <c r="B35" s="8" t="s">
        <v>28</v>
      </c>
      <c r="C35" s="27">
        <v>3829</v>
      </c>
      <c r="D35" s="27">
        <v>2743</v>
      </c>
      <c r="E35" s="28">
        <v>66.233766233766232</v>
      </c>
    </row>
    <row r="36" spans="2:6" ht="12" customHeight="1" x14ac:dyDescent="0.2">
      <c r="B36" s="8" t="s">
        <v>93</v>
      </c>
      <c r="C36" s="27"/>
      <c r="D36" s="27"/>
      <c r="E36" s="28"/>
    </row>
    <row r="37" spans="2:6" ht="12" customHeight="1" x14ac:dyDescent="0.2">
      <c r="B37" s="7" t="s">
        <v>29</v>
      </c>
      <c r="C37" s="25">
        <v>3370</v>
      </c>
      <c r="D37" s="25">
        <v>2799</v>
      </c>
      <c r="E37" s="26">
        <v>76.845906902086682</v>
      </c>
    </row>
    <row r="38" spans="2:6" ht="12" customHeight="1" x14ac:dyDescent="0.2">
      <c r="B38" s="7" t="s">
        <v>30</v>
      </c>
      <c r="C38" s="25"/>
      <c r="D38" s="25"/>
      <c r="E38" s="26"/>
    </row>
    <row r="39" spans="2:6" s="4" customFormat="1" ht="12" customHeight="1" x14ac:dyDescent="0.2">
      <c r="B39" s="7" t="s">
        <v>31</v>
      </c>
      <c r="C39" s="25">
        <v>12</v>
      </c>
      <c r="D39" s="25">
        <v>5</v>
      </c>
      <c r="E39" s="26">
        <v>41.666666666666671</v>
      </c>
    </row>
    <row r="40" spans="2:6" ht="12" customHeight="1" x14ac:dyDescent="0.2">
      <c r="B40" s="7" t="s">
        <v>94</v>
      </c>
      <c r="C40" s="25"/>
      <c r="D40" s="25"/>
      <c r="E40" s="26"/>
    </row>
    <row r="41" spans="2:6" s="4" customFormat="1" ht="12" customHeight="1" x14ac:dyDescent="0.2">
      <c r="B41" s="7" t="s">
        <v>32</v>
      </c>
      <c r="C41" s="23">
        <v>36935</v>
      </c>
      <c r="D41" s="23">
        <v>36935</v>
      </c>
      <c r="E41" s="24">
        <v>100</v>
      </c>
    </row>
    <row r="42" spans="2:6" ht="12" customHeight="1" x14ac:dyDescent="0.2">
      <c r="B42" s="8" t="s">
        <v>33</v>
      </c>
      <c r="C42" s="29">
        <v>503</v>
      </c>
      <c r="D42" s="29">
        <v>503</v>
      </c>
      <c r="E42" s="30">
        <v>100</v>
      </c>
    </row>
    <row r="43" spans="2:6" s="4" customFormat="1" ht="12" customHeight="1" x14ac:dyDescent="0.2">
      <c r="B43" s="8" t="s">
        <v>34</v>
      </c>
      <c r="C43" s="29">
        <v>36389</v>
      </c>
      <c r="D43" s="29">
        <v>36389</v>
      </c>
      <c r="E43" s="30">
        <v>100</v>
      </c>
    </row>
    <row r="44" spans="2:6" ht="12" customHeight="1" x14ac:dyDescent="0.2">
      <c r="B44" s="8" t="s">
        <v>35</v>
      </c>
      <c r="C44" s="27">
        <v>43</v>
      </c>
      <c r="D44" s="27">
        <v>43</v>
      </c>
      <c r="E44" s="28">
        <v>100</v>
      </c>
    </row>
    <row r="45" spans="2:6" ht="12" customHeight="1" x14ac:dyDescent="0.2">
      <c r="B45" s="7" t="s">
        <v>36</v>
      </c>
      <c r="C45" s="23">
        <v>74183</v>
      </c>
      <c r="D45" s="23">
        <v>37785</v>
      </c>
      <c r="E45" s="24">
        <v>45.081156283815119</v>
      </c>
      <c r="F45" s="5"/>
    </row>
    <row r="46" spans="2:6" ht="12" customHeight="1" x14ac:dyDescent="0.2">
      <c r="B46" s="7" t="s">
        <v>37</v>
      </c>
      <c r="C46" s="25">
        <v>64937</v>
      </c>
      <c r="D46" s="25">
        <v>45897</v>
      </c>
      <c r="E46" s="26">
        <v>65.416180332652459</v>
      </c>
    </row>
    <row r="47" spans="2:6" ht="12" customHeight="1" x14ac:dyDescent="0.2">
      <c r="B47" s="7" t="s">
        <v>38</v>
      </c>
      <c r="C47" s="25">
        <v>1727</v>
      </c>
      <c r="D47" s="25">
        <v>7</v>
      </c>
      <c r="E47" s="26">
        <v>0.28901734104046239</v>
      </c>
    </row>
    <row r="48" spans="2:6" ht="12" customHeight="1" x14ac:dyDescent="0.2">
      <c r="B48" s="6" t="s">
        <v>83</v>
      </c>
      <c r="C48" s="21">
        <v>24989</v>
      </c>
      <c r="D48" s="21">
        <v>14346</v>
      </c>
      <c r="E48" s="26">
        <v>52.236286919831223</v>
      </c>
    </row>
    <row r="49" spans="2:5" ht="12" customHeight="1" x14ac:dyDescent="0.2">
      <c r="B49" s="6" t="s">
        <v>39</v>
      </c>
      <c r="C49" s="31">
        <v>8421</v>
      </c>
      <c r="D49" s="31">
        <v>8251</v>
      </c>
      <c r="E49" s="32">
        <v>97.321848081440876</v>
      </c>
    </row>
    <row r="50" spans="2:5" ht="12" customHeight="1" x14ac:dyDescent="0.2">
      <c r="B50" s="6" t="s">
        <v>40</v>
      </c>
      <c r="C50" s="31">
        <v>8185</v>
      </c>
      <c r="D50" s="31">
        <v>8112</v>
      </c>
      <c r="E50" s="32">
        <v>98.799870256243921</v>
      </c>
    </row>
    <row r="51" spans="2:5" ht="12" customHeight="1" x14ac:dyDescent="0.2">
      <c r="B51" s="9" t="s">
        <v>41</v>
      </c>
      <c r="C51" s="33">
        <v>11</v>
      </c>
      <c r="D51" s="33">
        <v>0</v>
      </c>
      <c r="E51" s="34"/>
    </row>
    <row r="52" spans="2:5" ht="12" customHeight="1" x14ac:dyDescent="0.2">
      <c r="B52" s="9" t="s">
        <v>42</v>
      </c>
      <c r="C52" s="33">
        <v>8174</v>
      </c>
      <c r="D52" s="33">
        <v>8112</v>
      </c>
      <c r="E52" s="34">
        <v>98.976441917140534</v>
      </c>
    </row>
    <row r="53" spans="2:5" ht="12" customHeight="1" x14ac:dyDescent="0.2">
      <c r="B53" s="6" t="s">
        <v>43</v>
      </c>
      <c r="C53" s="31">
        <v>236</v>
      </c>
      <c r="D53" s="31">
        <v>139</v>
      </c>
      <c r="E53" s="32">
        <v>55.707762557077622</v>
      </c>
    </row>
    <row r="54" spans="2:5" ht="12" customHeight="1" x14ac:dyDescent="0.2">
      <c r="B54" s="9" t="s">
        <v>86</v>
      </c>
      <c r="C54" s="33"/>
      <c r="D54" s="33"/>
      <c r="E54" s="34"/>
    </row>
    <row r="55" spans="2:5" ht="12" customHeight="1" x14ac:dyDescent="0.2">
      <c r="B55" s="9" t="s">
        <v>87</v>
      </c>
      <c r="C55" s="33">
        <v>236</v>
      </c>
      <c r="D55" s="33">
        <v>139</v>
      </c>
      <c r="E55" s="34">
        <v>55.707762557077622</v>
      </c>
    </row>
    <row r="56" spans="2:5" ht="12" customHeight="1" x14ac:dyDescent="0.2">
      <c r="B56" s="6" t="s">
        <v>44</v>
      </c>
      <c r="C56" s="31">
        <v>0</v>
      </c>
      <c r="D56" s="31">
        <v>0</v>
      </c>
      <c r="E56" s="32"/>
    </row>
    <row r="57" spans="2:5" ht="12" customHeight="1" x14ac:dyDescent="0.2">
      <c r="B57" s="6" t="s">
        <v>45</v>
      </c>
      <c r="C57" s="31"/>
      <c r="D57" s="31"/>
      <c r="E57" s="32"/>
    </row>
    <row r="58" spans="2:5" ht="12" customHeight="1" x14ac:dyDescent="0.2">
      <c r="B58" s="6" t="s">
        <v>46</v>
      </c>
      <c r="C58" s="31">
        <v>0</v>
      </c>
      <c r="D58" s="31">
        <v>0</v>
      </c>
      <c r="E58" s="32"/>
    </row>
    <row r="59" spans="2:5" ht="12" customHeight="1" x14ac:dyDescent="0.2">
      <c r="B59" s="6" t="s">
        <v>47</v>
      </c>
      <c r="C59" s="31">
        <v>2627</v>
      </c>
      <c r="D59" s="31">
        <v>2627</v>
      </c>
      <c r="E59" s="32">
        <v>100</v>
      </c>
    </row>
    <row r="60" spans="2:5" ht="12" customHeight="1" x14ac:dyDescent="0.2">
      <c r="B60" s="6" t="s">
        <v>48</v>
      </c>
      <c r="C60" s="31">
        <v>2627</v>
      </c>
      <c r="D60" s="31">
        <v>2627</v>
      </c>
      <c r="E60" s="32">
        <v>100</v>
      </c>
    </row>
    <row r="61" spans="2:5" s="4" customFormat="1" ht="12" customHeight="1" x14ac:dyDescent="0.2">
      <c r="B61" s="6" t="s">
        <v>49</v>
      </c>
      <c r="C61" s="31"/>
      <c r="D61" s="31"/>
      <c r="E61" s="32"/>
    </row>
    <row r="62" spans="2:5" s="4" customFormat="1" ht="12" customHeight="1" x14ac:dyDescent="0.2">
      <c r="B62" s="6" t="s">
        <v>50</v>
      </c>
      <c r="C62" s="31">
        <v>13939</v>
      </c>
      <c r="D62" s="31">
        <v>3466</v>
      </c>
      <c r="E62" s="32">
        <v>21.760524876981957</v>
      </c>
    </row>
    <row r="63" spans="2:5" ht="12" customHeight="1" x14ac:dyDescent="0.2">
      <c r="B63" s="6" t="s">
        <v>51</v>
      </c>
      <c r="C63" s="31">
        <v>13927</v>
      </c>
      <c r="D63" s="31">
        <v>3460</v>
      </c>
      <c r="E63" s="32">
        <v>21.734031741067938</v>
      </c>
    </row>
    <row r="64" spans="2:5" ht="12" customHeight="1" x14ac:dyDescent="0.2">
      <c r="B64" s="6" t="s">
        <v>89</v>
      </c>
      <c r="C64" s="31">
        <v>12</v>
      </c>
      <c r="D64" s="31">
        <v>6</v>
      </c>
      <c r="E64" s="32">
        <v>50</v>
      </c>
    </row>
    <row r="65" spans="2:5" ht="12" customHeight="1" x14ac:dyDescent="0.2">
      <c r="B65" s="6" t="s">
        <v>52</v>
      </c>
      <c r="C65" s="31">
        <v>2</v>
      </c>
      <c r="D65" s="31">
        <v>2</v>
      </c>
      <c r="E65" s="32"/>
    </row>
    <row r="66" spans="2:5" ht="12" customHeight="1" x14ac:dyDescent="0.2">
      <c r="B66" s="6" t="s">
        <v>84</v>
      </c>
      <c r="C66" s="21">
        <v>5</v>
      </c>
      <c r="D66" s="21">
        <v>5</v>
      </c>
      <c r="E66" s="22">
        <v>100</v>
      </c>
    </row>
    <row r="67" spans="2:5" ht="12" customHeight="1" x14ac:dyDescent="0.2">
      <c r="B67" s="6" t="s">
        <v>53</v>
      </c>
      <c r="C67" s="31"/>
      <c r="D67" s="31"/>
      <c r="E67" s="22"/>
    </row>
    <row r="68" spans="2:5" ht="12" customHeight="1" x14ac:dyDescent="0.2">
      <c r="B68" s="6" t="s">
        <v>54</v>
      </c>
      <c r="C68" s="21">
        <v>5</v>
      </c>
      <c r="D68" s="21">
        <v>5</v>
      </c>
      <c r="E68" s="22">
        <v>100</v>
      </c>
    </row>
    <row r="69" spans="2:5" ht="12" customHeight="1" x14ac:dyDescent="0.2">
      <c r="B69" s="9" t="s">
        <v>55</v>
      </c>
      <c r="C69" s="33"/>
      <c r="D69" s="33"/>
      <c r="E69" s="34"/>
    </row>
    <row r="70" spans="2:5" ht="12" customHeight="1" x14ac:dyDescent="0.2">
      <c r="B70" s="9" t="s">
        <v>56</v>
      </c>
      <c r="C70" s="33">
        <v>5</v>
      </c>
      <c r="D70" s="33">
        <v>5</v>
      </c>
      <c r="E70" s="34">
        <v>100</v>
      </c>
    </row>
    <row r="71" spans="2:5" ht="12" customHeight="1" x14ac:dyDescent="0.2">
      <c r="B71" s="6" t="s">
        <v>88</v>
      </c>
      <c r="C71" s="21">
        <v>459031</v>
      </c>
      <c r="D71" s="21">
        <v>41190</v>
      </c>
      <c r="E71" s="22">
        <v>6.9855660588622497</v>
      </c>
    </row>
    <row r="72" spans="2:5" ht="12" customHeight="1" x14ac:dyDescent="0.2">
      <c r="B72" s="6" t="s">
        <v>57</v>
      </c>
      <c r="C72" s="31">
        <v>63765</v>
      </c>
      <c r="D72" s="31">
        <v>1460</v>
      </c>
      <c r="E72" s="32">
        <v>1.703537018255578</v>
      </c>
    </row>
    <row r="73" spans="2:5" ht="12" customHeight="1" x14ac:dyDescent="0.2">
      <c r="B73" s="6" t="s">
        <v>58</v>
      </c>
      <c r="C73" s="31"/>
      <c r="D73" s="31"/>
      <c r="E73" s="32"/>
    </row>
    <row r="74" spans="2:5" ht="12" customHeight="1" x14ac:dyDescent="0.2">
      <c r="B74" s="6" t="s">
        <v>59</v>
      </c>
      <c r="C74" s="31"/>
      <c r="D74" s="31"/>
      <c r="E74" s="32"/>
    </row>
    <row r="75" spans="2:5" ht="12" customHeight="1" x14ac:dyDescent="0.2">
      <c r="B75" s="10" t="s">
        <v>60</v>
      </c>
      <c r="C75" s="35">
        <v>62966</v>
      </c>
      <c r="D75" s="35">
        <v>844</v>
      </c>
      <c r="E75" s="36">
        <v>0.96717373899119286</v>
      </c>
    </row>
    <row r="76" spans="2:5" ht="12" customHeight="1" x14ac:dyDescent="0.2">
      <c r="B76" s="6" t="s">
        <v>61</v>
      </c>
      <c r="C76" s="31">
        <v>799</v>
      </c>
      <c r="D76" s="31">
        <v>616</v>
      </c>
      <c r="E76" s="32">
        <v>72.018348623853214</v>
      </c>
    </row>
    <row r="77" spans="2:5" ht="12" customHeight="1" x14ac:dyDescent="0.2">
      <c r="B77" s="6" t="s">
        <v>62</v>
      </c>
      <c r="C77" s="31">
        <v>537</v>
      </c>
      <c r="D77" s="31">
        <v>356</v>
      </c>
      <c r="E77" s="32">
        <v>68.84210526315789</v>
      </c>
    </row>
    <row r="78" spans="2:5" ht="12" customHeight="1" x14ac:dyDescent="0.2">
      <c r="B78" s="6" t="s">
        <v>63</v>
      </c>
      <c r="C78" s="31">
        <v>459</v>
      </c>
      <c r="D78" s="31">
        <v>344</v>
      </c>
      <c r="E78" s="32">
        <v>78.712871287128721</v>
      </c>
    </row>
    <row r="79" spans="2:5" ht="12" customHeight="1" x14ac:dyDescent="0.2">
      <c r="B79" s="6" t="s">
        <v>64</v>
      </c>
      <c r="C79" s="31">
        <v>78</v>
      </c>
      <c r="D79" s="31">
        <v>12</v>
      </c>
      <c r="E79" s="32">
        <v>12.676056338028168</v>
      </c>
    </row>
    <row r="80" spans="2:5" ht="12" customHeight="1" x14ac:dyDescent="0.2">
      <c r="B80" s="9" t="s">
        <v>65</v>
      </c>
      <c r="C80" s="33"/>
      <c r="D80" s="33"/>
      <c r="E80" s="34"/>
    </row>
    <row r="81" spans="2:5" ht="12" customHeight="1" x14ac:dyDescent="0.2">
      <c r="B81" s="9" t="s">
        <v>66</v>
      </c>
      <c r="C81" s="33"/>
      <c r="D81" s="33"/>
      <c r="E81" s="34"/>
    </row>
    <row r="82" spans="2:5" ht="12" customHeight="1" x14ac:dyDescent="0.2">
      <c r="B82" s="9" t="s">
        <v>67</v>
      </c>
      <c r="C82" s="33">
        <v>26</v>
      </c>
      <c r="D82" s="33">
        <v>3</v>
      </c>
      <c r="E82" s="34">
        <v>0</v>
      </c>
    </row>
    <row r="83" spans="2:5" ht="12" customHeight="1" x14ac:dyDescent="0.2">
      <c r="B83" s="9" t="s">
        <v>68</v>
      </c>
      <c r="C83" s="33"/>
      <c r="D83" s="33"/>
      <c r="E83" s="34"/>
    </row>
    <row r="84" spans="2:5" ht="12" customHeight="1" x14ac:dyDescent="0.2">
      <c r="B84" s="9" t="s">
        <v>69</v>
      </c>
      <c r="C84" s="33"/>
      <c r="D84" s="33"/>
      <c r="E84" s="34"/>
    </row>
    <row r="85" spans="2:5" ht="12" customHeight="1" x14ac:dyDescent="0.2">
      <c r="B85" s="9" t="s">
        <v>70</v>
      </c>
      <c r="C85" s="33"/>
      <c r="D85" s="33"/>
      <c r="E85" s="34"/>
    </row>
    <row r="86" spans="2:5" ht="12" customHeight="1" x14ac:dyDescent="0.2">
      <c r="B86" s="9" t="s">
        <v>71</v>
      </c>
      <c r="C86" s="33">
        <v>9</v>
      </c>
      <c r="D86" s="33">
        <v>3</v>
      </c>
      <c r="E86" s="34">
        <v>33.333333333333329</v>
      </c>
    </row>
    <row r="87" spans="2:5" ht="12" customHeight="1" x14ac:dyDescent="0.2">
      <c r="B87" s="9" t="s">
        <v>95</v>
      </c>
      <c r="C87" s="33"/>
      <c r="D87" s="33"/>
      <c r="E87" s="34"/>
    </row>
    <row r="88" spans="2:5" ht="12" customHeight="1" x14ac:dyDescent="0.2">
      <c r="B88" s="9" t="s">
        <v>72</v>
      </c>
      <c r="C88" s="33">
        <v>43</v>
      </c>
      <c r="D88" s="33">
        <v>6</v>
      </c>
      <c r="E88" s="34">
        <v>13.953488372093023</v>
      </c>
    </row>
    <row r="89" spans="2:5" ht="12" customHeight="1" x14ac:dyDescent="0.2">
      <c r="B89" s="6" t="s">
        <v>73</v>
      </c>
      <c r="C89" s="31">
        <v>386116</v>
      </c>
      <c r="D89" s="31">
        <v>32369</v>
      </c>
      <c r="E89" s="32">
        <v>6.5497614013568111</v>
      </c>
    </row>
    <row r="90" spans="2:5" ht="12" customHeight="1" x14ac:dyDescent="0.2">
      <c r="B90" s="6" t="s">
        <v>74</v>
      </c>
      <c r="C90" s="35">
        <v>10234</v>
      </c>
      <c r="D90" s="35">
        <v>2691</v>
      </c>
      <c r="E90" s="36">
        <v>20.641757295143751</v>
      </c>
    </row>
    <row r="91" spans="2:5" ht="12" customHeight="1" x14ac:dyDescent="0.2">
      <c r="B91" s="6" t="s">
        <v>75</v>
      </c>
      <c r="C91" s="31">
        <v>129585</v>
      </c>
      <c r="D91" s="31">
        <v>15131</v>
      </c>
      <c r="E91" s="32">
        <v>9.2128149020928021</v>
      </c>
    </row>
    <row r="92" spans="2:5" ht="12" customHeight="1" x14ac:dyDescent="0.2">
      <c r="B92" s="6" t="s">
        <v>76</v>
      </c>
      <c r="C92" s="31">
        <v>245936</v>
      </c>
      <c r="D92" s="31">
        <v>14540</v>
      </c>
      <c r="E92" s="32">
        <v>4.6059145470555771</v>
      </c>
    </row>
    <row r="93" spans="2:5" ht="12" customHeight="1" x14ac:dyDescent="0.2">
      <c r="B93" s="6" t="s">
        <v>77</v>
      </c>
      <c r="C93" s="31">
        <v>361</v>
      </c>
      <c r="D93" s="31">
        <v>7</v>
      </c>
      <c r="E93" s="32">
        <v>1.6713091922005572</v>
      </c>
    </row>
    <row r="94" spans="2:5" ht="12" customHeight="1" x14ac:dyDescent="0.2">
      <c r="B94" s="6" t="s">
        <v>78</v>
      </c>
      <c r="C94" s="31">
        <v>8613</v>
      </c>
      <c r="D94" s="31">
        <v>7005</v>
      </c>
      <c r="E94" s="32">
        <v>76.014814814814812</v>
      </c>
    </row>
    <row r="95" spans="2:5" ht="12" customHeight="1" x14ac:dyDescent="0.2">
      <c r="B95" s="6" t="s">
        <v>85</v>
      </c>
      <c r="C95" s="21">
        <v>859</v>
      </c>
      <c r="D95" s="21">
        <v>859</v>
      </c>
      <c r="E95" s="22">
        <v>100</v>
      </c>
    </row>
    <row r="96" spans="2:5" ht="12" customHeight="1" x14ac:dyDescent="0.2">
      <c r="B96" s="6" t="s">
        <v>79</v>
      </c>
      <c r="C96" s="31">
        <v>857</v>
      </c>
      <c r="D96" s="31">
        <v>857</v>
      </c>
      <c r="E96" s="22">
        <v>100</v>
      </c>
    </row>
    <row r="97" spans="2:5" ht="12" customHeight="1" x14ac:dyDescent="0.2">
      <c r="B97" s="6" t="s">
        <v>80</v>
      </c>
      <c r="C97" s="31">
        <v>2</v>
      </c>
      <c r="D97" s="31">
        <v>2</v>
      </c>
      <c r="E97" s="32"/>
    </row>
    <row r="98" spans="2:5" ht="12" customHeight="1" x14ac:dyDescent="0.2">
      <c r="B98" s="6" t="s">
        <v>81</v>
      </c>
      <c r="C98" s="31"/>
      <c r="D98" s="31"/>
      <c r="E98" s="32"/>
    </row>
    <row r="99" spans="2:5" x14ac:dyDescent="0.2">
      <c r="B99" s="6" t="s">
        <v>90</v>
      </c>
      <c r="C99" s="21"/>
      <c r="D99" s="21"/>
      <c r="E99" s="22"/>
    </row>
  </sheetData>
  <hyperlinks>
    <hyperlink ref="C4" location="OCAK!A1" display="Ocak" xr:uid="{BE3F8581-ABFA-4F21-836E-C33B6353564C}"/>
    <hyperlink ref="D4" location="ŞUBAT!A1" display="Şubat" xr:uid="{868A7B79-8018-4313-9085-E7A8FDE406A9}"/>
    <hyperlink ref="E4" location="MART!A1" display="Mart" xr:uid="{A69A798F-A220-44A9-B21C-68930360501D}"/>
    <hyperlink ref="C5" location="NİSAN!A1" display="Nisan" xr:uid="{7FB9D5A1-9272-4ADB-BC45-130D32C775AE}"/>
    <hyperlink ref="D5" location="MAYIS!A1" display="Mayıs" xr:uid="{3920FD2F-2AF0-418E-9B87-19ECD32A1C89}"/>
    <hyperlink ref="E5" location="HAZİRAN!A1" display="Haziran" xr:uid="{15F18C10-3DBE-47DE-8B74-9EBD46E2C164}"/>
    <hyperlink ref="C6" location="TEMMUZ!A1" display="Temmuz" xr:uid="{D46873BE-46D4-4876-9810-C9A18A2B918A}"/>
    <hyperlink ref="D6" location="AĞUSTOS!A1" display="Ağustos" xr:uid="{47536663-65A8-4F78-8889-67ED96E1AEE2}"/>
    <hyperlink ref="E6" location="EYLÜL!A1" display="Eylül" xr:uid="{B92BFA94-E144-4D7B-9173-093BE357A2DD}"/>
    <hyperlink ref="C7" location="EKİM!A1" display="Ekim" xr:uid="{A98B5B9A-CA52-40BE-9B28-48F6DCEE9728}"/>
    <hyperlink ref="D7" location="KASIM!A1" display="Kasım" xr:uid="{5FBC1B2E-8161-482C-AC5D-BB87C74880E2}"/>
    <hyperlink ref="E7" location="ARALIK!A1" display="Aralık" xr:uid="{37616E6B-860D-417C-BC1B-F24C2C0D23D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2025-07-29T13:20:05Z</dcterms:modified>
</cp:coreProperties>
</file>