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0\"/>
    </mc:Choice>
  </mc:AlternateContent>
  <xr:revisionPtr revIDLastSave="0" documentId="8_{0EAC1B2B-0951-4601-B0C6-7DE141CF8D45}" xr6:coauthVersionLast="47" xr6:coauthVersionMax="47" xr10:uidLastSave="{00000000-0000-0000-0000-000000000000}"/>
  <bookViews>
    <workbookView xWindow="-108" yWindow="-108" windowWidth="23256" windowHeight="12456" tabRatio="686" xr2:uid="{31314834-AFDA-4EC2-88D1-8E34638DBB93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" sheetId="96" r:id="rId7"/>
    <sheet name="MAYIS " sheetId="95" r:id="rId8"/>
    <sheet name="NİSAN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'MAYIS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'MAYIS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'MAYIS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'MAYIS '!$B:$D,'MAYIS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02" l="1"/>
  <c r="D98" i="102"/>
  <c r="E98" i="102"/>
  <c r="C98" i="102"/>
  <c r="E97" i="102"/>
  <c r="E96" i="102"/>
  <c r="E95" i="102"/>
  <c r="E94" i="102"/>
  <c r="E93" i="102"/>
  <c r="D92" i="102"/>
  <c r="E92" i="102"/>
  <c r="C92" i="102"/>
  <c r="C74" i="102" s="1"/>
  <c r="E91" i="102"/>
  <c r="E88" i="102"/>
  <c r="E85" i="102"/>
  <c r="D82" i="102"/>
  <c r="D80" i="102"/>
  <c r="E80" i="102" s="1"/>
  <c r="C82" i="102"/>
  <c r="C80" i="102"/>
  <c r="E81" i="102"/>
  <c r="E79" i="102"/>
  <c r="E78" i="102"/>
  <c r="D75" i="102"/>
  <c r="E75" i="102" s="1"/>
  <c r="C75" i="102"/>
  <c r="E73" i="102"/>
  <c r="D71" i="102"/>
  <c r="D69" i="102"/>
  <c r="C71" i="102"/>
  <c r="C69" i="102"/>
  <c r="E69" i="102"/>
  <c r="E68" i="102"/>
  <c r="E67" i="102"/>
  <c r="E66" i="102"/>
  <c r="E65" i="102"/>
  <c r="D65" i="102"/>
  <c r="C65" i="102"/>
  <c r="E63" i="102"/>
  <c r="D62" i="102"/>
  <c r="C62" i="102"/>
  <c r="E62" i="102" s="1"/>
  <c r="D59" i="102"/>
  <c r="C59" i="102"/>
  <c r="E58" i="102"/>
  <c r="D56" i="102"/>
  <c r="D52" i="102" s="1"/>
  <c r="C56" i="102"/>
  <c r="C52" i="102" s="1"/>
  <c r="C51" i="102" s="1"/>
  <c r="E55" i="102"/>
  <c r="D53" i="102"/>
  <c r="E53" i="102"/>
  <c r="C53" i="102"/>
  <c r="E50" i="102"/>
  <c r="E49" i="102"/>
  <c r="E48" i="102"/>
  <c r="E47" i="102"/>
  <c r="E46" i="102"/>
  <c r="E45" i="102"/>
  <c r="D44" i="102"/>
  <c r="C44" i="102"/>
  <c r="E44" i="102"/>
  <c r="E41" i="102"/>
  <c r="E39" i="102"/>
  <c r="E35" i="102"/>
  <c r="E34" i="102"/>
  <c r="E33" i="102"/>
  <c r="E32" i="102"/>
  <c r="E31" i="102"/>
  <c r="E30" i="102"/>
  <c r="E29" i="102"/>
  <c r="D29" i="102"/>
  <c r="C29" i="102"/>
  <c r="E28" i="102"/>
  <c r="E27" i="102"/>
  <c r="D26" i="102"/>
  <c r="E26" i="102" s="1"/>
  <c r="C26" i="102"/>
  <c r="C25" i="102"/>
  <c r="D25" i="102"/>
  <c r="E25" i="102" s="1"/>
  <c r="E24" i="102"/>
  <c r="E23" i="102"/>
  <c r="D22" i="102"/>
  <c r="C22" i="102"/>
  <c r="E21" i="102"/>
  <c r="E20" i="102"/>
  <c r="E19" i="102"/>
  <c r="D18" i="102"/>
  <c r="D12" i="102" s="1"/>
  <c r="C18" i="102"/>
  <c r="C12" i="102" s="1"/>
  <c r="C11" i="102" s="1"/>
  <c r="E17" i="102"/>
  <c r="E16" i="102"/>
  <c r="E15" i="102"/>
  <c r="E14" i="102"/>
  <c r="E13" i="102"/>
  <c r="D13" i="102"/>
  <c r="C13" i="102"/>
  <c r="E71" i="102"/>
  <c r="E82" i="102"/>
  <c r="E22" i="102"/>
  <c r="C10" i="102" l="1"/>
  <c r="E12" i="102"/>
  <c r="D11" i="102"/>
  <c r="E52" i="102"/>
  <c r="D51" i="102"/>
  <c r="E51" i="102" s="1"/>
  <c r="E56" i="102"/>
  <c r="E18" i="102"/>
  <c r="D74" i="102"/>
  <c r="E74" i="102" s="1"/>
  <c r="E11" i="102" l="1"/>
  <c r="D10" i="102"/>
  <c r="E10" i="102" s="1"/>
</calcChain>
</file>

<file path=xl/sharedStrings.xml><?xml version="1.0" encoding="utf-8"?>
<sst xmlns="http://schemas.openxmlformats.org/spreadsheetml/2006/main" count="1558" uniqueCount="124">
  <si>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</si>
  <si>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</si>
  <si>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</si>
  <si>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</si>
  <si>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</si>
  <si>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</si>
  <si>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</si>
  <si>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</si>
  <si>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</si>
  <si>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</si>
  <si>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</si>
  <si>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</si>
  <si>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</si>
  <si>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</si>
  <si>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</si>
  <si>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</si>
  <si>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</si>
  <si>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</si>
  <si>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</si>
  <si>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</si>
  <si>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</si>
  <si>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</si>
  <si>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</si>
  <si>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</si>
  <si>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</si>
  <si>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</si>
  <si>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</si>
  <si>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</si>
  <si>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</si>
  <si>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</si>
  <si>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</si>
  <si>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</si>
  <si>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</si>
  <si>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</si>
  <si>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</si>
  <si>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</si>
  <si>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</si>
  <si>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</si>
  <si>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</si>
  <si>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</si>
  <si>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</si>
  <si>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</si>
  <si>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</si>
  <si>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</si>
  <si>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</si>
  <si>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</si>
  <si>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</si>
  <si>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</si>
  <si>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</si>
  <si>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</si>
  <si>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</si>
  <si>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</si>
  <si>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</si>
  <si>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</si>
  <si>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</si>
  <si>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</si>
  <si>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</si>
  <si>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</si>
  <si>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</si>
  <si>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</si>
  <si>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</si>
  <si>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</si>
  <si>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</si>
  <si>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</si>
  <si>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</si>
  <si>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</si>
  <si>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</si>
  <si>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</si>
  <si>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</si>
  <si>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</si>
  <si>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</si>
  <si>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</si>
  <si>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</si>
  <si>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</si>
  <si>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</si>
  <si>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</si>
  <si>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</si>
  <si>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</si>
  <si>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</si>
  <si>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</si>
  <si>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</si>
  <si>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</si>
  <si>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</si>
  <si>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</si>
  <si>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</si>
  <si>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</si>
  <si>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</si>
  <si>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</si>
  <si>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</si>
  <si>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</si>
  <si>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</si>
  <si>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</si>
  <si>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</si>
  <si>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</si>
  <si>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</si>
  <si>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</si>
  <si>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</si>
  <si>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>OCAK</t>
  </si>
  <si>
    <t>ANTALYA İLİ  GENEL  BÜTÇE GELİRLERİNİN TAHSİLATI, TAHAKKUKU VE TAHSİLATIN TAHAKKUKA  ORANI (KÜMÜLATİF)  OCAK 2020</t>
  </si>
  <si>
    <t>ANTALYA İLİ  GENEL  BÜTÇE GELİRLERİNİN TAHSİLATI, TAHAKKUKU VE TAHSİLATIN TAHAKKUKA  ORANI (KÜMÜLATİF)  ŞUBAT 2020</t>
  </si>
  <si>
    <t>ŞUBAT</t>
  </si>
  <si>
    <t>ANTALYA İLİ  GENEL  BÜTÇE GELİRLERİNİN TAHSİLATI, TAHAKKUKU VE TAHSİLATIN TAHAKKUKA  ORANI (KÜMÜLATİF)  MART  2020</t>
  </si>
  <si>
    <t>MART</t>
  </si>
  <si>
    <t xml:space="preserve">    g) Dahilde Alınan Diğer Mal ve Hizmet Vergileri</t>
  </si>
  <si>
    <t xml:space="preserve">    f)  Dijital Hizmet Vergisi</t>
  </si>
  <si>
    <t>ANTALYA İLİ  GENEL  BÜTÇE GELİRLERİNİN TAHSİLATI, TAHAKKUKU VE TAHSİLATIN TAHAKKUKA  ORANI (KÜMÜLATİF)  NİSAN  2020</t>
  </si>
  <si>
    <t>NİSAN</t>
  </si>
  <si>
    <t>ANTALYA İLİ  GENEL  BÜTÇE GELİRLERİNİN TAHSİLATI, TAHAKKUKU VE TAHSİLATIN TAHAKKUKA  ORANI (KÜMÜLATİF)  MAYIS  2020</t>
  </si>
  <si>
    <t>MAYIS</t>
  </si>
  <si>
    <t>HAZİRAN</t>
  </si>
  <si>
    <t>ANTALYA İLİ  GENEL  BÜTÇE GELİRLERİNİN TAHSİLATI, TAHAKKUKU VE TAHSİLATIN TAHAKKUKA  ORANI (KÜMÜLATİF)  HAZİRAN 2020</t>
  </si>
  <si>
    <t>ANTALYA İLİ  GENEL  BÜTÇE GELİRLERİNİN TAHSİLATI, TAHAKKUKU VE TAHSİLATIN TAHAKKUKA  ORANI (KÜMÜLATİF)  TEMMUZ 2020</t>
  </si>
  <si>
    <t>TEMMUZ</t>
  </si>
  <si>
    <t>ANTALYA İLİ  GENEL  BÜTÇE GELİRLERİNİN TAHSİLATI, TAHAKKUKU VE TAHSİLATIN TAHAKKUKA  ORANI (KÜMÜLATİF)  AĞUSTOS 2020</t>
  </si>
  <si>
    <t>ANTALYA İLİ  GENEL  BÜTÇE GELİRLERİNİN TAHSİLATI, TAHAKKUKU VE TAHSİLATIN TAHAKKUKA  ORANI (KÜMÜLATİF)  EYLÜL 2020</t>
  </si>
  <si>
    <t>ANTALYA İLİ  GENEL  BÜTÇE GELİRLERİNİN TAHSİLATI, TAHAKKUKU VE TAHSİLATIN TAHAKKUKA  ORANI (KÜMÜLATİF)  EKİM 2020</t>
  </si>
  <si>
    <t>EKİM</t>
  </si>
  <si>
    <t>AĞUSTOS</t>
  </si>
  <si>
    <t>EYLÜL</t>
  </si>
  <si>
    <t>ANTALYA İLİ  GENEL  BÜTÇE GELİRLERİNİN TAHSİLATI, TAHAKKUKU VE TAHSİLATIN TAHAKKUKA  ORANI (KÜMÜLATİF)  KASIM 2020</t>
  </si>
  <si>
    <t>KASIM</t>
  </si>
  <si>
    <t>ANTALYA İLİ  GENEL  BÜTÇE GELİRLERİNİN TAHSİLATI, TAHAKKUKU VE TAHSİLATIN TAHAKKUKA  ORANI (KÜMÜLATİF)  ARALIK 2020</t>
  </si>
  <si>
    <t>ARALIK</t>
  </si>
  <si>
    <t>2020 Yılı Kesin Hesap Kanun Teklif Taslağına göre revize edilmiştir.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</si>
</sst>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8" applyFont="1" applyFill="1"/>
    <xf numFmtId="0" fontId="5" fillId="0" borderId="0" xfId="7" applyFont="1" applyAlignment="1">
      <alignment horizontal="centerContinuous" vertical="justify"/>
    </xf>
    <xf numFmtId="0" fontId="5" fillId="0" borderId="0" xfId="8" applyFont="1" applyFill="1" applyAlignment="1">
      <alignment horizontal="center"/>
    </xf>
    <xf numFmtId="0" fontId="5" fillId="0" borderId="0" xfId="8" applyFont="1" applyFill="1"/>
    <xf numFmtId="3" fontId="4" fillId="0" borderId="0" xfId="8" applyNumberFormat="1" applyFont="1" applyFill="1"/>
    <xf numFmtId="0" fontId="6" fillId="0" borderId="0" xfId="7" applyFont="1" applyFill="1" applyBorder="1" applyAlignment="1">
      <alignment horizontal="centerContinuous" vertical="justify"/>
    </xf>
    <xf numFmtId="0" fontId="5" fillId="0" borderId="0" xfId="7" applyFont="1" applyAlignment="1">
      <alignment horizontal="center" vertical="center"/>
    </xf>
    <xf numFmtId="0" fontId="5" fillId="0" borderId="0" xfId="7" applyFont="1" applyFill="1" applyBorder="1" applyAlignment="1">
      <alignment horizontal="centerContinuous" vertical="justify"/>
    </xf>
    <xf numFmtId="0" fontId="6" fillId="0" borderId="0" xfId="7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16" fillId="3" borderId="0" xfId="7" applyFont="1" applyFill="1" applyBorder="1" applyAlignment="1">
      <alignment horizontal="centerContinuous" vertical="justify"/>
    </xf>
    <xf numFmtId="0" fontId="8" fillId="0" borderId="0" xfId="8" applyFont="1" applyFill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2" xfId="7" applyFont="1" applyBorder="1" applyAlignment="1">
      <alignment horizontal="centerContinuous" vertical="center" wrapText="1"/>
    </xf>
    <xf numFmtId="0" fontId="9" fillId="0" borderId="2" xfId="7" applyFont="1" applyBorder="1" applyAlignment="1">
      <alignment horizontal="center" vertical="center" wrapText="1"/>
    </xf>
    <xf numFmtId="0" fontId="9" fillId="0" borderId="1" xfId="8" applyFont="1" applyFill="1" applyBorder="1" applyAlignment="1">
      <alignment horizontal="left" vertical="center"/>
    </xf>
    <xf numFmtId="3" fontId="9" fillId="0" borderId="1" xfId="8" applyNumberFormat="1" applyFont="1" applyFill="1" applyBorder="1" applyAlignment="1">
      <alignment horizontal="right" vertical="center"/>
    </xf>
    <xf numFmtId="182" fontId="9" fillId="0" borderId="1" xfId="8" applyNumberFormat="1" applyFont="1" applyFill="1" applyBorder="1" applyAlignment="1">
      <alignment horizontal="right" vertical="center"/>
    </xf>
    <xf numFmtId="0" fontId="10" fillId="0" borderId="1" xfId="8" applyFont="1" applyFill="1" applyBorder="1" applyAlignment="1">
      <alignment horizontal="left" vertical="center"/>
    </xf>
    <xf numFmtId="3" fontId="10" fillId="0" borderId="1" xfId="8" applyNumberFormat="1" applyFont="1" applyFill="1" applyBorder="1" applyAlignment="1">
      <alignment vertical="center"/>
    </xf>
    <xf numFmtId="182" fontId="10" fillId="0" borderId="1" xfId="8" applyNumberFormat="1" applyFont="1" applyFill="1" applyBorder="1" applyAlignment="1">
      <alignment vertical="center"/>
    </xf>
    <xf numFmtId="3" fontId="10" fillId="0" borderId="1" xfId="8" applyNumberFormat="1" applyFont="1" applyFill="1" applyBorder="1" applyAlignment="1">
      <alignment horizontal="right" vertical="center"/>
    </xf>
    <xf numFmtId="182" fontId="10" fillId="0" borderId="1" xfId="8" applyNumberFormat="1" applyFont="1" applyFill="1" applyBorder="1" applyAlignment="1">
      <alignment horizontal="right" vertical="center"/>
    </xf>
    <xf numFmtId="0" fontId="11" fillId="0" borderId="1" xfId="8" applyFont="1" applyFill="1" applyBorder="1" applyAlignment="1">
      <alignment horizontal="left" vertical="center"/>
    </xf>
    <xf numFmtId="3" fontId="11" fillId="0" borderId="1" xfId="8" applyNumberFormat="1" applyFont="1" applyFill="1" applyBorder="1" applyAlignment="1">
      <alignment horizontal="right" vertical="center"/>
    </xf>
    <xf numFmtId="182" fontId="11" fillId="0" borderId="1" xfId="8" applyNumberFormat="1" applyFont="1" applyFill="1" applyBorder="1" applyAlignment="1">
      <alignment horizontal="right" vertical="center"/>
    </xf>
    <xf numFmtId="3" fontId="11" fillId="0" borderId="1" xfId="8" applyNumberFormat="1" applyFont="1" applyFill="1" applyBorder="1" applyAlignment="1">
      <alignment vertical="center"/>
    </xf>
    <xf numFmtId="182" fontId="11" fillId="0" borderId="1" xfId="8" applyNumberFormat="1" applyFont="1" applyFill="1" applyBorder="1" applyAlignment="1">
      <alignment vertical="center"/>
    </xf>
    <xf numFmtId="3" fontId="9" fillId="0" borderId="1" xfId="8" applyNumberFormat="1" applyFont="1" applyFill="1" applyBorder="1" applyAlignment="1">
      <alignment vertical="center"/>
    </xf>
    <xf numFmtId="182" fontId="9" fillId="0" borderId="1" xfId="8" applyNumberFormat="1" applyFont="1" applyFill="1" applyBorder="1" applyAlignment="1">
      <alignment vertical="center"/>
    </xf>
    <xf numFmtId="0" fontId="8" fillId="0" borderId="1" xfId="8" applyFont="1" applyFill="1" applyBorder="1" applyAlignment="1">
      <alignment horizontal="left" vertical="center"/>
    </xf>
    <xf numFmtId="3" fontId="8" fillId="0" borderId="1" xfId="8" applyNumberFormat="1" applyFont="1" applyFill="1" applyBorder="1" applyAlignment="1">
      <alignment vertical="center"/>
    </xf>
    <xf numFmtId="182" fontId="8" fillId="0" borderId="1" xfId="8" applyNumberFormat="1" applyFont="1" applyFill="1" applyBorder="1" applyAlignment="1">
      <alignment vertical="center"/>
    </xf>
    <xf numFmtId="0" fontId="12" fillId="0" borderId="1" xfId="8" applyFont="1" applyFill="1" applyBorder="1" applyAlignment="1">
      <alignment horizontal="left" vertical="center"/>
    </xf>
    <xf numFmtId="3" fontId="12" fillId="0" borderId="1" xfId="8" applyNumberFormat="1" applyFont="1" applyFill="1" applyBorder="1" applyAlignment="1">
      <alignment vertical="center"/>
    </xf>
    <xf numFmtId="182" fontId="12" fillId="0" borderId="1" xfId="8" applyNumberFormat="1" applyFont="1" applyFill="1" applyBorder="1" applyAlignment="1">
      <alignment vertical="center"/>
    </xf>
    <xf numFmtId="3" fontId="8" fillId="0" borderId="1" xfId="8" applyNumberFormat="1" applyFont="1" applyFill="1" applyBorder="1"/>
    <xf numFmtId="0" fontId="12" fillId="0" borderId="1" xfId="8" applyFont="1" applyFill="1" applyBorder="1"/>
    <xf numFmtId="0" fontId="14" fillId="0" borderId="1" xfId="8" applyFont="1" applyFill="1" applyBorder="1" applyAlignment="1">
      <alignment horizontal="left" vertical="center"/>
    </xf>
    <xf numFmtId="3" fontId="14" fillId="0" borderId="1" xfId="8" applyNumberFormat="1" applyFont="1" applyFill="1" applyBorder="1" applyAlignment="1">
      <alignment horizontal="right" vertical="center"/>
    </xf>
    <xf numFmtId="182" fontId="14" fillId="0" borderId="1" xfId="8" applyNumberFormat="1" applyFont="1" applyFill="1" applyBorder="1" applyAlignment="1">
      <alignment horizontal="right" vertical="center"/>
    </xf>
    <xf numFmtId="3" fontId="14" fillId="0" borderId="1" xfId="8" applyNumberFormat="1" applyFont="1" applyFill="1" applyBorder="1" applyAlignment="1">
      <alignment vertical="center"/>
    </xf>
    <xf numFmtId="182" fontId="14" fillId="0" borderId="1" xfId="8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" fillId="0" borderId="0" xfId="1" applyAlignment="1" applyProtection="1"/>
    <xf numFmtId="0" fontId="1" fillId="0" borderId="0" xfId="1" applyFill="1" applyAlignment="1" applyProtection="1">
      <alignment horizontal="center" vertical="center"/>
    </xf>
    <xf numFmtId="0" fontId="15" fillId="0" borderId="0" xfId="2"/>
  </cellXfs>
  <cellStyles count="11">
    <cellStyle name="Hyperlink" xfId="1" builtinId="8"/>
    <cellStyle name="Normal" xfId="0" builtinId="0"/>
    <cellStyle name="Normal 2" xfId="2" xr:uid="{DBD1F6FD-1FD9-4F9E-B1C0-0B7A70E2D728}"/>
    <cellStyle name="Normal 2 2" xfId="3" xr:uid="{576DFA5C-80F0-499A-84B1-B7CA415DC9E2}"/>
    <cellStyle name="Normal 3" xfId="4" xr:uid="{0926A379-2BE4-4629-A7CB-FE0C4027C0E2}"/>
    <cellStyle name="Normal 3 2" xfId="5" xr:uid="{637187C1-0B72-48B5-A585-F20CC18EF53C}"/>
    <cellStyle name="Normal 4" xfId="6" xr:uid="{ED0A2909-F6C4-4C2C-B494-7F687C623F14}"/>
    <cellStyle name="Normal_genel_gelir_det3" xfId="7" xr:uid="{2C4C252E-F06F-43EA-9667-E733B2D2F8C8}"/>
    <cellStyle name="Normal_genelgelirtahk_tahs" xfId="8" xr:uid="{0F014CCF-365B-49F2-9270-0C3585993A97}"/>
    <cellStyle name="Not 2" xfId="9" xr:uid="{F9E68BBE-6DFE-4705-A8D5-78864A2347AA}"/>
    <cellStyle name="Virgül [0]_29dan32ye" xfId="10" xr:uid="{C453B1D3-AA3B-4EE6-8439-0632090B1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AFC9-6D1F-4C09-A2D7-E4E3A84C56AD}">
  <dimension ref="A2:F103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121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f>+C11+C51+C69+C74+C98+C102</f>
        <v>23042832</v>
      </c>
      <c r="D10" s="18">
        <f>+D11+D51+D69+D74+D98+D102</f>
        <v>10409378</v>
      </c>
      <c r="E10" s="19">
        <f>D10/C10*100</f>
        <v>45.174039371549469</v>
      </c>
    </row>
    <row r="11" spans="2:5" ht="12" customHeight="1" x14ac:dyDescent="0.2">
      <c r="B11" s="20" t="s">
        <v>4</v>
      </c>
      <c r="C11" s="21">
        <f>+C12+C22+C25+C44+C48+C49+C50</f>
        <v>15461658</v>
      </c>
      <c r="D11" s="21">
        <f>+D12+D22+D25+D44+D48+D49+D50</f>
        <v>8931500</v>
      </c>
      <c r="E11" s="22">
        <f t="shared" ref="E11:E75" si="0">D11/C11*100</f>
        <v>57.765473793302114</v>
      </c>
    </row>
    <row r="12" spans="2:5" ht="12" customHeight="1" x14ac:dyDescent="0.2">
      <c r="B12" s="20" t="s">
        <v>5</v>
      </c>
      <c r="C12" s="21">
        <f>+C13+C18</f>
        <v>6478652</v>
      </c>
      <c r="D12" s="21">
        <f>+D13+D18</f>
        <v>3686499</v>
      </c>
      <c r="E12" s="22">
        <f t="shared" si="0"/>
        <v>56.902253740438603</v>
      </c>
    </row>
    <row r="13" spans="2:5" ht="12" customHeight="1" x14ac:dyDescent="0.2">
      <c r="B13" s="20" t="s">
        <v>6</v>
      </c>
      <c r="C13" s="23">
        <f>SUM(C14:C17)</f>
        <v>4485113</v>
      </c>
      <c r="D13" s="23">
        <f>SUM(D14:D17)</f>
        <v>2709195</v>
      </c>
      <c r="E13" s="24">
        <f t="shared" si="0"/>
        <v>60.404163730100002</v>
      </c>
    </row>
    <row r="14" spans="2:5" ht="12" customHeight="1" x14ac:dyDescent="0.2">
      <c r="B14" s="25" t="s">
        <v>7</v>
      </c>
      <c r="C14" s="26">
        <v>756603</v>
      </c>
      <c r="D14" s="26">
        <v>246922</v>
      </c>
      <c r="E14" s="27">
        <f t="shared" si="0"/>
        <v>32.635609427929843</v>
      </c>
    </row>
    <row r="15" spans="2:5" ht="12" customHeight="1" x14ac:dyDescent="0.2">
      <c r="B15" s="25" t="s">
        <v>8</v>
      </c>
      <c r="C15" s="26">
        <v>14716</v>
      </c>
      <c r="D15" s="26">
        <v>6013</v>
      </c>
      <c r="E15" s="27">
        <f t="shared" si="0"/>
        <v>40.860288121772221</v>
      </c>
    </row>
    <row r="16" spans="2:5" ht="12" customHeight="1" x14ac:dyDescent="0.2">
      <c r="B16" s="25" t="s">
        <v>9</v>
      </c>
      <c r="C16" s="26">
        <v>3498792</v>
      </c>
      <c r="D16" s="26">
        <v>2345438</v>
      </c>
      <c r="E16" s="27">
        <f t="shared" si="0"/>
        <v>67.035651161886733</v>
      </c>
    </row>
    <row r="17" spans="2:5" ht="12" customHeight="1" x14ac:dyDescent="0.2">
      <c r="B17" s="25" t="s">
        <v>10</v>
      </c>
      <c r="C17" s="26">
        <v>215002</v>
      </c>
      <c r="D17" s="26">
        <v>110822</v>
      </c>
      <c r="E17" s="27">
        <f t="shared" si="0"/>
        <v>51.544636794076339</v>
      </c>
    </row>
    <row r="18" spans="2:5" ht="12" customHeight="1" x14ac:dyDescent="0.2">
      <c r="B18" s="20" t="s">
        <v>11</v>
      </c>
      <c r="C18" s="21">
        <f>SUM(C19:C21)</f>
        <v>1993539</v>
      </c>
      <c r="D18" s="21">
        <f>SUM(D19:D21)</f>
        <v>977304</v>
      </c>
      <c r="E18" s="22">
        <f t="shared" si="0"/>
        <v>49.023570644968572</v>
      </c>
    </row>
    <row r="19" spans="2:5" ht="12" customHeight="1" x14ac:dyDescent="0.2">
      <c r="B19" s="25" t="s">
        <v>12</v>
      </c>
      <c r="C19" s="26">
        <v>801503</v>
      </c>
      <c r="D19" s="26">
        <v>38308</v>
      </c>
      <c r="E19" s="27">
        <f t="shared" si="0"/>
        <v>4.7795204759058922</v>
      </c>
    </row>
    <row r="20" spans="2:5" ht="12" customHeight="1" x14ac:dyDescent="0.2">
      <c r="B20" s="25" t="s">
        <v>13</v>
      </c>
      <c r="C20" s="26">
        <v>15506</v>
      </c>
      <c r="D20" s="26">
        <v>13261</v>
      </c>
      <c r="E20" s="27">
        <f t="shared" si="0"/>
        <v>85.521733522507418</v>
      </c>
    </row>
    <row r="21" spans="2:5" ht="12" customHeight="1" x14ac:dyDescent="0.2">
      <c r="B21" s="25" t="s">
        <v>14</v>
      </c>
      <c r="C21" s="26">
        <v>1176530</v>
      </c>
      <c r="D21" s="26">
        <v>925735</v>
      </c>
      <c r="E21" s="27">
        <f t="shared" si="0"/>
        <v>78.683501483175107</v>
      </c>
    </row>
    <row r="22" spans="2:5" s="4" customFormat="1" ht="12" customHeight="1" x14ac:dyDescent="0.2">
      <c r="B22" s="20" t="s">
        <v>15</v>
      </c>
      <c r="C22" s="21">
        <f>SUM(C23:C24)</f>
        <v>990871</v>
      </c>
      <c r="D22" s="21">
        <f>SUM(D23:D24)</f>
        <v>673573</v>
      </c>
      <c r="E22" s="22">
        <f t="shared" si="0"/>
        <v>67.977869975001795</v>
      </c>
    </row>
    <row r="23" spans="2:5" s="4" customFormat="1" ht="12" customHeight="1" x14ac:dyDescent="0.2">
      <c r="B23" s="25" t="s">
        <v>16</v>
      </c>
      <c r="C23" s="28">
        <v>42476</v>
      </c>
      <c r="D23" s="28">
        <v>24815</v>
      </c>
      <c r="E23" s="29">
        <f t="shared" si="0"/>
        <v>58.421226104152936</v>
      </c>
    </row>
    <row r="24" spans="2:5" ht="12" customHeight="1" x14ac:dyDescent="0.2">
      <c r="B24" s="25" t="s">
        <v>17</v>
      </c>
      <c r="C24" s="28">
        <v>948395</v>
      </c>
      <c r="D24" s="28">
        <v>648758</v>
      </c>
      <c r="E24" s="29">
        <f t="shared" si="0"/>
        <v>68.405885733265151</v>
      </c>
    </row>
    <row r="25" spans="2:5" s="4" customFormat="1" ht="12" customHeight="1" x14ac:dyDescent="0.2">
      <c r="B25" s="20" t="s">
        <v>18</v>
      </c>
      <c r="C25" s="21">
        <f>+C26+C29+C39+C40+C41+C42+C43</f>
        <v>5289015</v>
      </c>
      <c r="D25" s="21">
        <f>+D26+D29+D39+D40+D41+D42+D43</f>
        <v>2375599</v>
      </c>
      <c r="E25" s="22">
        <f t="shared" si="0"/>
        <v>44.915716820617831</v>
      </c>
    </row>
    <row r="26" spans="2:5" ht="12" customHeight="1" x14ac:dyDescent="0.2">
      <c r="B26" s="20" t="s">
        <v>19</v>
      </c>
      <c r="C26" s="21">
        <f>SUM(C27:C28)</f>
        <v>3318283</v>
      </c>
      <c r="D26" s="21">
        <f>SUM(D27:D28)</f>
        <v>765864</v>
      </c>
      <c r="E26" s="22">
        <f t="shared" si="0"/>
        <v>23.080129090858133</v>
      </c>
    </row>
    <row r="27" spans="2:5" ht="12" customHeight="1" x14ac:dyDescent="0.2">
      <c r="B27" s="25" t="s">
        <v>20</v>
      </c>
      <c r="C27" s="26">
        <v>3270182</v>
      </c>
      <c r="D27" s="26">
        <v>723571</v>
      </c>
      <c r="E27" s="27">
        <f t="shared" si="0"/>
        <v>22.126322021220837</v>
      </c>
    </row>
    <row r="28" spans="2:5" ht="12" customHeight="1" x14ac:dyDescent="0.2">
      <c r="B28" s="25" t="s">
        <v>21</v>
      </c>
      <c r="C28" s="26">
        <v>48101</v>
      </c>
      <c r="D28" s="26">
        <v>42293</v>
      </c>
      <c r="E28" s="27">
        <f t="shared" si="0"/>
        <v>87.925406956196341</v>
      </c>
    </row>
    <row r="29" spans="2:5" ht="12" customHeight="1" x14ac:dyDescent="0.2">
      <c r="B29" s="20" t="s">
        <v>22</v>
      </c>
      <c r="C29" s="23">
        <f>SUM(C30:C38)</f>
        <v>1889171</v>
      </c>
      <c r="D29" s="23">
        <f>SUM(D30:D38)</f>
        <v>1539350</v>
      </c>
      <c r="E29" s="24">
        <f t="shared" si="0"/>
        <v>81.48283029963936</v>
      </c>
    </row>
    <row r="30" spans="2:5" ht="12" customHeight="1" x14ac:dyDescent="0.2">
      <c r="B30" s="25" t="s">
        <v>23</v>
      </c>
      <c r="C30" s="26">
        <v>156052</v>
      </c>
      <c r="D30" s="26">
        <v>2952</v>
      </c>
      <c r="E30" s="27">
        <f t="shared" si="0"/>
        <v>1.8916771332632711</v>
      </c>
    </row>
    <row r="31" spans="2:5" s="4" customFormat="1" ht="12" customHeight="1" x14ac:dyDescent="0.2">
      <c r="B31" s="25" t="s">
        <v>24</v>
      </c>
      <c r="C31" s="26">
        <v>1497813</v>
      </c>
      <c r="D31" s="26">
        <v>1488793</v>
      </c>
      <c r="E31" s="27">
        <f t="shared" si="0"/>
        <v>99.39778864250745</v>
      </c>
    </row>
    <row r="32" spans="2:5" ht="12" customHeight="1" x14ac:dyDescent="0.2">
      <c r="B32" s="25" t="s">
        <v>25</v>
      </c>
      <c r="C32" s="26">
        <v>215856</v>
      </c>
      <c r="D32" s="26">
        <v>44425</v>
      </c>
      <c r="E32" s="27">
        <f t="shared" si="0"/>
        <v>20.580850196427246</v>
      </c>
    </row>
    <row r="33" spans="2:6" ht="12" customHeight="1" x14ac:dyDescent="0.2">
      <c r="B33" s="25" t="s">
        <v>26</v>
      </c>
      <c r="C33" s="26">
        <v>14993</v>
      </c>
      <c r="D33" s="26">
        <v>324</v>
      </c>
      <c r="E33" s="27">
        <f t="shared" si="0"/>
        <v>2.1610084706196226</v>
      </c>
    </row>
    <row r="34" spans="2:6" ht="12" customHeight="1" x14ac:dyDescent="0.2">
      <c r="B34" s="25" t="s">
        <v>27</v>
      </c>
      <c r="C34" s="26">
        <v>225</v>
      </c>
      <c r="D34" s="26">
        <v>210</v>
      </c>
      <c r="E34" s="27">
        <f t="shared" si="0"/>
        <v>93.333333333333329</v>
      </c>
    </row>
    <row r="35" spans="2:6" ht="12" customHeight="1" x14ac:dyDescent="0.2">
      <c r="B35" s="25" t="s">
        <v>28</v>
      </c>
      <c r="C35" s="26">
        <v>4228</v>
      </c>
      <c r="D35" s="26">
        <v>2647</v>
      </c>
      <c r="E35" s="27">
        <f t="shared" si="0"/>
        <v>62.606433301797537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89839</v>
      </c>
      <c r="D39" s="23">
        <v>79243</v>
      </c>
      <c r="E39" s="24">
        <f t="shared" si="0"/>
        <v>88.205567737842145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986</v>
      </c>
      <c r="D41" s="23">
        <v>406</v>
      </c>
      <c r="E41" s="24">
        <f t="shared" si="0"/>
        <v>41.17647058823529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-9264</v>
      </c>
      <c r="D43" s="21">
        <v>-9264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f>SUM(C45:C47)</f>
        <v>617646</v>
      </c>
      <c r="D44" s="21">
        <f>SUM(D45:D47)</f>
        <v>616332</v>
      </c>
      <c r="E44" s="22">
        <f t="shared" si="0"/>
        <v>99.787256778154472</v>
      </c>
    </row>
    <row r="45" spans="2:6" ht="12" customHeight="1" x14ac:dyDescent="0.2">
      <c r="B45" s="25" t="s">
        <v>33</v>
      </c>
      <c r="C45" s="28">
        <v>118350</v>
      </c>
      <c r="D45" s="28">
        <v>117835</v>
      </c>
      <c r="E45" s="29">
        <f t="shared" si="0"/>
        <v>99.564850021123789</v>
      </c>
    </row>
    <row r="46" spans="2:6" s="4" customFormat="1" ht="12" customHeight="1" x14ac:dyDescent="0.2">
      <c r="B46" s="25" t="s">
        <v>34</v>
      </c>
      <c r="C46" s="26">
        <v>498065</v>
      </c>
      <c r="D46" s="26">
        <v>497266</v>
      </c>
      <c r="E46" s="27">
        <f t="shared" si="0"/>
        <v>99.839579171393282</v>
      </c>
    </row>
    <row r="47" spans="2:6" ht="12" customHeight="1" x14ac:dyDescent="0.2">
      <c r="B47" s="25" t="s">
        <v>35</v>
      </c>
      <c r="C47" s="28">
        <v>1231</v>
      </c>
      <c r="D47" s="28">
        <v>1231</v>
      </c>
      <c r="E47" s="29">
        <f t="shared" si="0"/>
        <v>100</v>
      </c>
    </row>
    <row r="48" spans="2:6" ht="12" customHeight="1" x14ac:dyDescent="0.2">
      <c r="B48" s="20" t="s">
        <v>36</v>
      </c>
      <c r="C48" s="23">
        <v>751194</v>
      </c>
      <c r="D48" s="23">
        <v>441138</v>
      </c>
      <c r="E48" s="24">
        <f t="shared" si="0"/>
        <v>58.72490994337015</v>
      </c>
      <c r="F48" s="5"/>
    </row>
    <row r="49" spans="2:5" ht="12" customHeight="1" x14ac:dyDescent="0.2">
      <c r="B49" s="20" t="s">
        <v>37</v>
      </c>
      <c r="C49" s="23">
        <v>1330549</v>
      </c>
      <c r="D49" s="23">
        <v>1138351</v>
      </c>
      <c r="E49" s="24">
        <f t="shared" si="0"/>
        <v>85.554985197839386</v>
      </c>
    </row>
    <row r="50" spans="2:5" ht="12" customHeight="1" x14ac:dyDescent="0.2">
      <c r="B50" s="17" t="s">
        <v>38</v>
      </c>
      <c r="C50" s="18">
        <v>3731</v>
      </c>
      <c r="D50" s="18">
        <v>8</v>
      </c>
      <c r="E50" s="24">
        <f t="shared" si="0"/>
        <v>0.21441972661484857</v>
      </c>
    </row>
    <row r="51" spans="2:5" ht="12" customHeight="1" x14ac:dyDescent="0.2">
      <c r="B51" s="17" t="s">
        <v>80</v>
      </c>
      <c r="C51" s="30">
        <f>+C52+C59+C62+C65+C68</f>
        <v>608174</v>
      </c>
      <c r="D51" s="30">
        <f>+D52+D59+D62+D65+D68</f>
        <v>514404</v>
      </c>
      <c r="E51" s="31">
        <f t="shared" si="0"/>
        <v>84.581715101270362</v>
      </c>
    </row>
    <row r="52" spans="2:5" ht="12" customHeight="1" x14ac:dyDescent="0.2">
      <c r="B52" s="17" t="s">
        <v>39</v>
      </c>
      <c r="C52" s="30">
        <f>+C53+C56</f>
        <v>153066</v>
      </c>
      <c r="D52" s="30">
        <f>+D53+D56</f>
        <v>147698</v>
      </c>
      <c r="E52" s="31">
        <f t="shared" si="0"/>
        <v>96.493016084564829</v>
      </c>
    </row>
    <row r="53" spans="2:5" ht="12" customHeight="1" x14ac:dyDescent="0.2">
      <c r="B53" s="35" t="s">
        <v>40</v>
      </c>
      <c r="C53" s="36">
        <f>SUM(C54:C55)</f>
        <v>152904</v>
      </c>
      <c r="D53" s="36">
        <f>SUM(D54:D55)</f>
        <v>147551</v>
      </c>
      <c r="E53" s="37">
        <f t="shared" si="0"/>
        <v>96.499110553026739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152904</v>
      </c>
      <c r="D55" s="43">
        <v>147551</v>
      </c>
      <c r="E55" s="44">
        <f t="shared" si="0"/>
        <v>96.499110553026739</v>
      </c>
    </row>
    <row r="56" spans="2:5" ht="12" customHeight="1" x14ac:dyDescent="0.2">
      <c r="B56" s="35" t="s">
        <v>43</v>
      </c>
      <c r="C56" s="36">
        <f>SUM(C57:C58)</f>
        <v>162</v>
      </c>
      <c r="D56" s="36">
        <f>SUM(D57:D58)</f>
        <v>147</v>
      </c>
      <c r="E56" s="37">
        <f t="shared" si="0"/>
        <v>90.740740740740748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162</v>
      </c>
      <c r="D58" s="43">
        <v>147</v>
      </c>
      <c r="E58" s="44">
        <f t="shared" si="0"/>
        <v>90.740740740740748</v>
      </c>
    </row>
    <row r="59" spans="2:5" ht="12" customHeight="1" x14ac:dyDescent="0.2">
      <c r="B59" s="17" t="s">
        <v>44</v>
      </c>
      <c r="C59" s="30">
        <f>SUM(C60:C61)</f>
        <v>0</v>
      </c>
      <c r="D59" s="30">
        <f>SUM(D60:D61)</f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f>SUM(C63:C64)</f>
        <v>25692</v>
      </c>
      <c r="D62" s="30">
        <f>SUM(D63:D64)</f>
        <v>25692</v>
      </c>
      <c r="E62" s="31">
        <f t="shared" si="0"/>
        <v>100</v>
      </c>
    </row>
    <row r="63" spans="2:5" ht="12" customHeight="1" x14ac:dyDescent="0.2">
      <c r="B63" s="17" t="s">
        <v>48</v>
      </c>
      <c r="C63" s="30">
        <v>25692</v>
      </c>
      <c r="D63" s="30">
        <v>25692</v>
      </c>
      <c r="E63" s="31">
        <f t="shared" si="0"/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f>SUM(C66:C67)</f>
        <v>429096</v>
      </c>
      <c r="D65" s="30">
        <f>SUM(D66:D67)</f>
        <v>340873</v>
      </c>
      <c r="E65" s="31">
        <f t="shared" si="0"/>
        <v>79.439799019333662</v>
      </c>
    </row>
    <row r="66" spans="2:5" ht="12" customHeight="1" x14ac:dyDescent="0.2">
      <c r="B66" s="17" t="s">
        <v>51</v>
      </c>
      <c r="C66" s="30">
        <v>202079</v>
      </c>
      <c r="D66" s="30">
        <v>113961</v>
      </c>
      <c r="E66" s="31">
        <f t="shared" si="0"/>
        <v>56.394281444385605</v>
      </c>
    </row>
    <row r="67" spans="2:5" ht="12" customHeight="1" x14ac:dyDescent="0.2">
      <c r="B67" s="17" t="s">
        <v>86</v>
      </c>
      <c r="C67" s="30">
        <v>227017</v>
      </c>
      <c r="D67" s="30">
        <v>226912</v>
      </c>
      <c r="E67" s="31">
        <f t="shared" si="0"/>
        <v>99.953747957201443</v>
      </c>
    </row>
    <row r="68" spans="2:5" ht="12" customHeight="1" x14ac:dyDescent="0.2">
      <c r="B68" s="17" t="s">
        <v>52</v>
      </c>
      <c r="C68" s="18">
        <v>320</v>
      </c>
      <c r="D68" s="18">
        <v>141</v>
      </c>
      <c r="E68" s="19">
        <f t="shared" si="0"/>
        <v>44.0625</v>
      </c>
    </row>
    <row r="69" spans="2:5" ht="12" customHeight="1" x14ac:dyDescent="0.2">
      <c r="B69" s="17" t="s">
        <v>81</v>
      </c>
      <c r="C69" s="30">
        <f>+C70+C71</f>
        <v>41599</v>
      </c>
      <c r="D69" s="30">
        <f>+D70+D71</f>
        <v>41599</v>
      </c>
      <c r="E69" s="19">
        <f t="shared" si="0"/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f>SUM(C72:C73)</f>
        <v>41599</v>
      </c>
      <c r="D71" s="36">
        <f>SUM(D72:D73)</f>
        <v>41599</v>
      </c>
      <c r="E71" s="37">
        <f t="shared" si="0"/>
        <v>100</v>
      </c>
    </row>
    <row r="72" spans="2:5" ht="12" customHeight="1" x14ac:dyDescent="0.2">
      <c r="B72" s="32" t="s">
        <v>55</v>
      </c>
      <c r="C72" s="33">
        <v>25</v>
      </c>
      <c r="D72" s="33">
        <v>25</v>
      </c>
      <c r="E72" s="34" t="s">
        <v>95</v>
      </c>
    </row>
    <row r="73" spans="2:5" ht="12" customHeight="1" x14ac:dyDescent="0.2">
      <c r="B73" s="40" t="s">
        <v>56</v>
      </c>
      <c r="C73" s="41">
        <v>41574</v>
      </c>
      <c r="D73" s="41">
        <v>41574</v>
      </c>
      <c r="E73" s="42">
        <f t="shared" si="0"/>
        <v>100</v>
      </c>
    </row>
    <row r="74" spans="2:5" ht="12" customHeight="1" x14ac:dyDescent="0.2">
      <c r="B74" s="17" t="s">
        <v>85</v>
      </c>
      <c r="C74" s="30">
        <f>+C75+C80+C92+C97</f>
        <v>6625295</v>
      </c>
      <c r="D74" s="30">
        <f>+D75+D80+D92+D97</f>
        <v>615776</v>
      </c>
      <c r="E74" s="31">
        <f t="shared" si="0"/>
        <v>9.2943182152643775</v>
      </c>
    </row>
    <row r="75" spans="2:5" ht="12" customHeight="1" x14ac:dyDescent="0.2">
      <c r="B75" s="17" t="s">
        <v>57</v>
      </c>
      <c r="C75" s="30">
        <f>+C76+C77+C78+C79</f>
        <v>1093337</v>
      </c>
      <c r="D75" s="30">
        <f>+D76+D77+D78+D79</f>
        <v>27009</v>
      </c>
      <c r="E75" s="31">
        <f t="shared" si="0"/>
        <v>2.4703270812201543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1076406</v>
      </c>
      <c r="D78" s="30">
        <v>10911</v>
      </c>
      <c r="E78" s="31">
        <f t="shared" ref="E78:E99" si="1">D78/C78*100</f>
        <v>1.0136509829934059</v>
      </c>
    </row>
    <row r="79" spans="2:5" ht="12" customHeight="1" x14ac:dyDescent="0.2">
      <c r="B79" s="17" t="s">
        <v>61</v>
      </c>
      <c r="C79" s="30">
        <v>16931</v>
      </c>
      <c r="D79" s="30">
        <v>16098</v>
      </c>
      <c r="E79" s="31">
        <f t="shared" si="1"/>
        <v>95.080030712893503</v>
      </c>
    </row>
    <row r="80" spans="2:5" ht="12" customHeight="1" x14ac:dyDescent="0.2">
      <c r="B80" s="17" t="s">
        <v>62</v>
      </c>
      <c r="C80" s="30">
        <f>+C81+C82</f>
        <v>49987</v>
      </c>
      <c r="D80" s="30">
        <f>+D81+D82</f>
        <v>26339</v>
      </c>
      <c r="E80" s="31">
        <f t="shared" si="1"/>
        <v>52.691699841958908</v>
      </c>
    </row>
    <row r="81" spans="2:5" ht="12" customHeight="1" x14ac:dyDescent="0.2">
      <c r="B81" s="17" t="s">
        <v>63</v>
      </c>
      <c r="C81" s="30">
        <v>31925</v>
      </c>
      <c r="D81" s="30">
        <v>9552</v>
      </c>
      <c r="E81" s="31">
        <f t="shared" si="1"/>
        <v>29.920125293657009</v>
      </c>
    </row>
    <row r="82" spans="2:5" ht="12" customHeight="1" x14ac:dyDescent="0.2">
      <c r="B82" s="35" t="s">
        <v>64</v>
      </c>
      <c r="C82" s="36">
        <f>SUM(C83:C91)</f>
        <v>18062</v>
      </c>
      <c r="D82" s="36">
        <f>SUM(D83:D91)</f>
        <v>16787</v>
      </c>
      <c r="E82" s="37">
        <f t="shared" si="1"/>
        <v>92.940981065219802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1988</v>
      </c>
      <c r="D85" s="33">
        <v>1603</v>
      </c>
      <c r="E85" s="34">
        <f t="shared" si="1"/>
        <v>80.633802816901408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6264</v>
      </c>
      <c r="D88" s="33">
        <v>6186</v>
      </c>
      <c r="E88" s="34">
        <f t="shared" si="1"/>
        <v>98.754789272030649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9810</v>
      </c>
      <c r="D91" s="43">
        <v>8998</v>
      </c>
      <c r="E91" s="44">
        <f t="shared" si="1"/>
        <v>91.722731906218144</v>
      </c>
    </row>
    <row r="92" spans="2:5" ht="12" customHeight="1" x14ac:dyDescent="0.2">
      <c r="B92" s="17" t="s">
        <v>73</v>
      </c>
      <c r="C92" s="36">
        <f>+C93+C94+C95+C96</f>
        <v>5372830</v>
      </c>
      <c r="D92" s="36">
        <f>+D93+D94+D95+D96</f>
        <v>505080</v>
      </c>
      <c r="E92" s="37">
        <f t="shared" si="1"/>
        <v>9.4006324413763309</v>
      </c>
    </row>
    <row r="93" spans="2:5" ht="12" customHeight="1" x14ac:dyDescent="0.2">
      <c r="B93" s="17" t="s">
        <v>74</v>
      </c>
      <c r="C93" s="30">
        <v>87415</v>
      </c>
      <c r="D93" s="30">
        <v>30051</v>
      </c>
      <c r="E93" s="31">
        <f t="shared" si="1"/>
        <v>34.377395183892922</v>
      </c>
    </row>
    <row r="94" spans="2:5" ht="12" customHeight="1" x14ac:dyDescent="0.2">
      <c r="B94" s="17" t="s">
        <v>93</v>
      </c>
      <c r="C94" s="30">
        <v>930104</v>
      </c>
      <c r="D94" s="30">
        <v>278772</v>
      </c>
      <c r="E94" s="31">
        <f t="shared" si="1"/>
        <v>29.972132148662944</v>
      </c>
    </row>
    <row r="95" spans="2:5" ht="12" customHeight="1" x14ac:dyDescent="0.2">
      <c r="B95" s="17" t="s">
        <v>75</v>
      </c>
      <c r="C95" s="30">
        <v>4355060</v>
      </c>
      <c r="D95" s="30">
        <v>196226</v>
      </c>
      <c r="E95" s="31">
        <f t="shared" si="1"/>
        <v>4.5057014139874081</v>
      </c>
    </row>
    <row r="96" spans="2:5" ht="12" customHeight="1" x14ac:dyDescent="0.2">
      <c r="B96" s="17" t="s">
        <v>94</v>
      </c>
      <c r="C96" s="30">
        <v>251</v>
      </c>
      <c r="D96" s="30">
        <v>31</v>
      </c>
      <c r="E96" s="31">
        <f t="shared" si="1"/>
        <v>12.350597609561753</v>
      </c>
    </row>
    <row r="97" spans="1:5" ht="12" customHeight="1" x14ac:dyDescent="0.2">
      <c r="B97" s="17" t="s">
        <v>76</v>
      </c>
      <c r="C97" s="18">
        <v>109141</v>
      </c>
      <c r="D97" s="18">
        <v>57348</v>
      </c>
      <c r="E97" s="19">
        <f t="shared" si="1"/>
        <v>52.544873145747239</v>
      </c>
    </row>
    <row r="98" spans="1:5" ht="12" customHeight="1" x14ac:dyDescent="0.2">
      <c r="B98" s="17" t="s">
        <v>82</v>
      </c>
      <c r="C98" s="30">
        <f>+C99+C100+C101</f>
        <v>306106</v>
      </c>
      <c r="D98" s="30">
        <f>+D99+D100+D101</f>
        <v>306099</v>
      </c>
      <c r="E98" s="19">
        <f t="shared" si="1"/>
        <v>99.99771321045651</v>
      </c>
    </row>
    <row r="99" spans="1:5" ht="12" customHeight="1" x14ac:dyDescent="0.2">
      <c r="B99" s="17" t="s">
        <v>77</v>
      </c>
      <c r="C99" s="30">
        <v>304792</v>
      </c>
      <c r="D99" s="30">
        <v>304785</v>
      </c>
      <c r="E99" s="31">
        <f t="shared" si="1"/>
        <v>99.997703351794016</v>
      </c>
    </row>
    <row r="100" spans="1:5" ht="12" customHeight="1" x14ac:dyDescent="0.2">
      <c r="B100" s="17" t="s">
        <v>78</v>
      </c>
      <c r="C100" s="30">
        <v>1314</v>
      </c>
      <c r="D100" s="30">
        <v>1314</v>
      </c>
      <c r="E100" s="31" t="s">
        <v>95</v>
      </c>
    </row>
    <row r="101" spans="1:5" x14ac:dyDescent="0.2">
      <c r="B101" s="17" t="s">
        <v>79</v>
      </c>
      <c r="C101" s="18"/>
      <c r="D101" s="18"/>
      <c r="E101" s="19" t="s">
        <v>95</v>
      </c>
    </row>
    <row r="102" spans="1:5" x14ac:dyDescent="0.2">
      <c r="B102" s="39" t="s">
        <v>87</v>
      </c>
      <c r="C102" s="38">
        <v>0</v>
      </c>
      <c r="D102" s="38">
        <v>0</v>
      </c>
      <c r="E102" s="38" t="s">
        <v>95</v>
      </c>
    </row>
    <row r="103" spans="1:5" ht="14.4" x14ac:dyDescent="0.3">
      <c r="A103" s="48" t="s">
        <v>123</v>
      </c>
    </row>
  </sheetData>
  <hyperlinks>
    <hyperlink ref="C4" location="OCAK!A1" display="OCAK" xr:uid="{8F85F5B6-391C-4205-83B6-04A310D69A9A}"/>
    <hyperlink ref="D4" location="ŞUBAT!A1" display="ŞUBAT" xr:uid="{2D14528B-97E1-4468-B6A6-209A991B040D}"/>
    <hyperlink ref="E4" location="'MART '!A1" display="MART" xr:uid="{3E8C3157-17FD-4053-8DD1-8EB7A55D8CBF}"/>
    <hyperlink ref="C5" location="NİSAN!A1" display="NİSAN" xr:uid="{7E532CD0-02D2-43E8-BC85-8CB1C15914F3}"/>
    <hyperlink ref="D5" location="'MAYIS '!A1" display="MAYIS" xr:uid="{6D99EE9B-9C76-4CE7-AD03-5F0D5C0682CC}"/>
    <hyperlink ref="E5" location="HAZİRAN!A1" display="HAZİRAN" xr:uid="{14F0DBDD-4D8A-4BB4-8F82-4C39B346D14D}"/>
    <hyperlink ref="C6" location="TEMMUZ!A1" display="TEMMUZ" xr:uid="{A2EAD483-9028-4D35-A632-9C7026AE3457}"/>
    <hyperlink ref="C7" location="EKİM!A1" display="EKİM" xr:uid="{59727BC5-A65F-4D16-B593-0201B91D36DB}"/>
    <hyperlink ref="D6" location="AĞUSTOS!A1" display="AĞUSTOS" xr:uid="{CB1ECE98-0DEA-4463-B02E-EB6E4D14C2C7}"/>
    <hyperlink ref="E6" location="EYLÜL!A1" display="EYLÜL" xr:uid="{3FA8D1B7-F20F-45F5-864E-B14FC34DD1E8}"/>
    <hyperlink ref="D7" location="KASIM!A1" display="KASIM" xr:uid="{3236A0B1-CA8A-4F98-B676-906D3E1EB168}"/>
    <hyperlink ref="E7" location="ARALIK!A1" display="ARALIK" xr:uid="{137101A5-E834-49AF-90DE-CFF078AF7A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88FE-0A7B-465E-B434-CCECC4776F77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13793481</v>
      </c>
      <c r="D10" s="18">
        <v>2692199</v>
      </c>
      <c r="E10" s="19">
        <v>19.517908496049692</v>
      </c>
    </row>
    <row r="11" spans="2:5" ht="12" customHeight="1" x14ac:dyDescent="0.2">
      <c r="B11" s="20" t="s">
        <v>4</v>
      </c>
      <c r="C11" s="21">
        <v>8241063</v>
      </c>
      <c r="D11" s="21">
        <v>2258962</v>
      </c>
      <c r="E11" s="22">
        <v>27.411051219970044</v>
      </c>
    </row>
    <row r="12" spans="2:5" ht="12" customHeight="1" x14ac:dyDescent="0.2">
      <c r="B12" s="20" t="s">
        <v>5</v>
      </c>
      <c r="C12" s="21">
        <v>3449720</v>
      </c>
      <c r="D12" s="21">
        <v>1040219</v>
      </c>
      <c r="E12" s="22">
        <v>30.153722620966338</v>
      </c>
    </row>
    <row r="13" spans="2:5" ht="12" customHeight="1" x14ac:dyDescent="0.2">
      <c r="B13" s="20" t="s">
        <v>6</v>
      </c>
      <c r="C13" s="23">
        <v>2254858</v>
      </c>
      <c r="D13" s="23">
        <v>700432</v>
      </c>
      <c r="E13" s="24">
        <v>31.063242119902895</v>
      </c>
    </row>
    <row r="14" spans="2:5" ht="12" customHeight="1" x14ac:dyDescent="0.2">
      <c r="B14" s="25" t="s">
        <v>7</v>
      </c>
      <c r="C14" s="26">
        <v>537702</v>
      </c>
      <c r="D14" s="26">
        <v>26780</v>
      </c>
      <c r="E14" s="27">
        <v>4.9804538573410548</v>
      </c>
    </row>
    <row r="15" spans="2:5" ht="12" customHeight="1" x14ac:dyDescent="0.2">
      <c r="B15" s="25" t="s">
        <v>8</v>
      </c>
      <c r="C15" s="26">
        <v>14148</v>
      </c>
      <c r="D15" s="26">
        <v>4017</v>
      </c>
      <c r="E15" s="27">
        <v>28.392705682782022</v>
      </c>
    </row>
    <row r="16" spans="2:5" ht="12" customHeight="1" x14ac:dyDescent="0.2">
      <c r="B16" s="25" t="s">
        <v>9</v>
      </c>
      <c r="C16" s="26">
        <v>1572246</v>
      </c>
      <c r="D16" s="26">
        <v>635979</v>
      </c>
      <c r="E16" s="27">
        <v>40.45034937280807</v>
      </c>
    </row>
    <row r="17" spans="2:5" ht="12" customHeight="1" x14ac:dyDescent="0.2">
      <c r="B17" s="25" t="s">
        <v>10</v>
      </c>
      <c r="C17" s="26">
        <v>130762</v>
      </c>
      <c r="D17" s="26">
        <v>33656</v>
      </c>
      <c r="E17" s="27">
        <v>25.738364356617367</v>
      </c>
    </row>
    <row r="18" spans="2:5" ht="12" customHeight="1" x14ac:dyDescent="0.2">
      <c r="B18" s="20" t="s">
        <v>11</v>
      </c>
      <c r="C18" s="21">
        <v>1194862</v>
      </c>
      <c r="D18" s="21">
        <v>339787</v>
      </c>
      <c r="E18" s="22">
        <v>28.43734255503983</v>
      </c>
    </row>
    <row r="19" spans="2:5" ht="12" customHeight="1" x14ac:dyDescent="0.2">
      <c r="B19" s="25" t="s">
        <v>12</v>
      </c>
      <c r="C19" s="26">
        <v>571452</v>
      </c>
      <c r="D19" s="26">
        <v>13967</v>
      </c>
      <c r="E19" s="27">
        <v>2.4441247908835737</v>
      </c>
    </row>
    <row r="20" spans="2:5" ht="12" customHeight="1" x14ac:dyDescent="0.2">
      <c r="B20" s="25" t="s">
        <v>13</v>
      </c>
      <c r="C20" s="26">
        <v>4625</v>
      </c>
      <c r="D20" s="26">
        <v>3029</v>
      </c>
      <c r="E20" s="27">
        <v>65.491891891891896</v>
      </c>
    </row>
    <row r="21" spans="2:5" ht="12" customHeight="1" x14ac:dyDescent="0.2">
      <c r="B21" s="25" t="s">
        <v>14</v>
      </c>
      <c r="C21" s="26">
        <v>618785</v>
      </c>
      <c r="D21" s="26">
        <v>322791</v>
      </c>
      <c r="E21" s="27">
        <v>52.165291660269716</v>
      </c>
    </row>
    <row r="22" spans="2:5" s="4" customFormat="1" ht="12" customHeight="1" x14ac:dyDescent="0.2">
      <c r="B22" s="20" t="s">
        <v>15</v>
      </c>
      <c r="C22" s="21">
        <v>952093</v>
      </c>
      <c r="D22" s="21">
        <v>273940</v>
      </c>
      <c r="E22" s="22">
        <v>28.772399334938921</v>
      </c>
    </row>
    <row r="23" spans="2:5" s="4" customFormat="1" ht="12" customHeight="1" x14ac:dyDescent="0.2">
      <c r="B23" s="25" t="s">
        <v>16</v>
      </c>
      <c r="C23" s="28">
        <v>24903</v>
      </c>
      <c r="D23" s="28">
        <v>2944</v>
      </c>
      <c r="E23" s="29">
        <v>11.821868851142431</v>
      </c>
    </row>
    <row r="24" spans="2:5" ht="12" customHeight="1" x14ac:dyDescent="0.2">
      <c r="B24" s="25" t="s">
        <v>17</v>
      </c>
      <c r="C24" s="28">
        <v>927190</v>
      </c>
      <c r="D24" s="28">
        <v>270996</v>
      </c>
      <c r="E24" s="29">
        <v>29.227666389844586</v>
      </c>
    </row>
    <row r="25" spans="2:5" s="4" customFormat="1" ht="12" customHeight="1" x14ac:dyDescent="0.2">
      <c r="B25" s="20" t="s">
        <v>18</v>
      </c>
      <c r="C25" s="21">
        <v>2890239</v>
      </c>
      <c r="D25" s="21">
        <v>419122</v>
      </c>
      <c r="E25" s="22">
        <v>14.501292107676909</v>
      </c>
    </row>
    <row r="26" spans="2:5" ht="12" customHeight="1" x14ac:dyDescent="0.2">
      <c r="B26" s="20" t="s">
        <v>19</v>
      </c>
      <c r="C26" s="21">
        <v>2393470</v>
      </c>
      <c r="D26" s="21">
        <v>216607</v>
      </c>
      <c r="E26" s="22">
        <v>9.0499149769999203</v>
      </c>
    </row>
    <row r="27" spans="2:5" ht="12" customHeight="1" x14ac:dyDescent="0.2">
      <c r="B27" s="25" t="s">
        <v>20</v>
      </c>
      <c r="C27" s="26">
        <v>2378546</v>
      </c>
      <c r="D27" s="26">
        <v>205997</v>
      </c>
      <c r="E27" s="27">
        <v>8.6606271226202907</v>
      </c>
    </row>
    <row r="28" spans="2:5" ht="12" customHeight="1" x14ac:dyDescent="0.2">
      <c r="B28" s="25" t="s">
        <v>21</v>
      </c>
      <c r="C28" s="26">
        <v>14924</v>
      </c>
      <c r="D28" s="26">
        <v>10610</v>
      </c>
      <c r="E28" s="27">
        <v>71.093540605735726</v>
      </c>
    </row>
    <row r="29" spans="2:5" ht="12" customHeight="1" x14ac:dyDescent="0.2">
      <c r="B29" s="20" t="s">
        <v>22</v>
      </c>
      <c r="C29" s="23">
        <v>470944</v>
      </c>
      <c r="D29" s="23">
        <v>185105</v>
      </c>
      <c r="E29" s="24">
        <v>39.305097846028403</v>
      </c>
    </row>
    <row r="30" spans="2:5" ht="12" customHeight="1" x14ac:dyDescent="0.2">
      <c r="B30" s="25" t="s">
        <v>23</v>
      </c>
      <c r="C30" s="26">
        <v>100895</v>
      </c>
      <c r="D30" s="26">
        <v>1179</v>
      </c>
      <c r="E30" s="27">
        <v>1.1685415530997572</v>
      </c>
    </row>
    <row r="31" spans="2:5" s="4" customFormat="1" ht="12" customHeight="1" x14ac:dyDescent="0.2">
      <c r="B31" s="25" t="s">
        <v>24</v>
      </c>
      <c r="C31" s="26">
        <v>178366</v>
      </c>
      <c r="D31" s="26">
        <v>172447</v>
      </c>
      <c r="E31" s="27">
        <v>96.68154244643037</v>
      </c>
    </row>
    <row r="32" spans="2:5" ht="12" customHeight="1" x14ac:dyDescent="0.2">
      <c r="B32" s="25" t="s">
        <v>25</v>
      </c>
      <c r="C32" s="26">
        <v>175881</v>
      </c>
      <c r="D32" s="26">
        <v>10714</v>
      </c>
      <c r="E32" s="27">
        <v>6.0916187649603994</v>
      </c>
    </row>
    <row r="33" spans="2:6" ht="12" customHeight="1" x14ac:dyDescent="0.2">
      <c r="B33" s="25" t="s">
        <v>26</v>
      </c>
      <c r="C33" s="26">
        <v>14243</v>
      </c>
      <c r="D33" s="26">
        <v>37</v>
      </c>
      <c r="E33" s="27">
        <v>0.25977673242996563</v>
      </c>
    </row>
    <row r="34" spans="2:6" ht="12" customHeight="1" x14ac:dyDescent="0.2">
      <c r="B34" s="25" t="s">
        <v>27</v>
      </c>
      <c r="C34" s="26">
        <v>78</v>
      </c>
      <c r="D34" s="26">
        <v>47</v>
      </c>
      <c r="E34" s="27">
        <v>60.256410256410255</v>
      </c>
    </row>
    <row r="35" spans="2:6" ht="12" customHeight="1" x14ac:dyDescent="0.2">
      <c r="B35" s="25" t="s">
        <v>28</v>
      </c>
      <c r="C35" s="26">
        <v>1476</v>
      </c>
      <c r="D35" s="26">
        <v>681</v>
      </c>
      <c r="E35" s="27">
        <v>46.138211382113816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25232</v>
      </c>
      <c r="D39" s="23">
        <v>17288</v>
      </c>
      <c r="E39" s="24">
        <v>68.516169942929622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593</v>
      </c>
      <c r="D41" s="23">
        <v>122</v>
      </c>
      <c r="E41" s="24">
        <v>20.573355817875211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101465</v>
      </c>
      <c r="D43" s="21">
        <v>101465</v>
      </c>
      <c r="E43" s="22">
        <v>100</v>
      </c>
    </row>
    <row r="44" spans="2:6" ht="12" customHeight="1" x14ac:dyDescent="0.2">
      <c r="B44" s="25" t="s">
        <v>33</v>
      </c>
      <c r="C44" s="28">
        <v>25643</v>
      </c>
      <c r="D44" s="28">
        <v>25643</v>
      </c>
      <c r="E44" s="29">
        <v>100</v>
      </c>
    </row>
    <row r="45" spans="2:6" s="4" customFormat="1" ht="12" customHeight="1" x14ac:dyDescent="0.2">
      <c r="B45" s="25" t="s">
        <v>34</v>
      </c>
      <c r="C45" s="26">
        <v>75478</v>
      </c>
      <c r="D45" s="26">
        <v>75478</v>
      </c>
      <c r="E45" s="27">
        <v>100</v>
      </c>
    </row>
    <row r="46" spans="2:6" ht="12" customHeight="1" x14ac:dyDescent="0.2">
      <c r="B46" s="25" t="s">
        <v>35</v>
      </c>
      <c r="C46" s="28">
        <v>344</v>
      </c>
      <c r="D46" s="28">
        <v>344</v>
      </c>
      <c r="E46" s="29">
        <v>100</v>
      </c>
    </row>
    <row r="47" spans="2:6" ht="12" customHeight="1" x14ac:dyDescent="0.2">
      <c r="B47" s="20" t="s">
        <v>36</v>
      </c>
      <c r="C47" s="23">
        <v>374452</v>
      </c>
      <c r="D47" s="23">
        <v>126523</v>
      </c>
      <c r="E47" s="24">
        <v>33.788843429865508</v>
      </c>
      <c r="F47" s="5"/>
    </row>
    <row r="48" spans="2:6" ht="12" customHeight="1" x14ac:dyDescent="0.2">
      <c r="B48" s="20" t="s">
        <v>37</v>
      </c>
      <c r="C48" s="23">
        <v>468657</v>
      </c>
      <c r="D48" s="23">
        <v>297690</v>
      </c>
      <c r="E48" s="24">
        <v>63.519802328782028</v>
      </c>
    </row>
    <row r="49" spans="2:5" ht="12" customHeight="1" x14ac:dyDescent="0.2">
      <c r="B49" s="17" t="s">
        <v>38</v>
      </c>
      <c r="C49" s="18">
        <v>4437</v>
      </c>
      <c r="D49" s="18">
        <v>3</v>
      </c>
      <c r="E49" s="24">
        <v>6.7613252197430695E-2</v>
      </c>
    </row>
    <row r="50" spans="2:5" ht="12" customHeight="1" x14ac:dyDescent="0.2">
      <c r="B50" s="17" t="s">
        <v>80</v>
      </c>
      <c r="C50" s="30">
        <v>248534</v>
      </c>
      <c r="D50" s="30">
        <v>182819</v>
      </c>
      <c r="E50" s="31">
        <v>73.558949680928961</v>
      </c>
    </row>
    <row r="51" spans="2:5" ht="12" customHeight="1" x14ac:dyDescent="0.2">
      <c r="B51" s="17" t="s">
        <v>39</v>
      </c>
      <c r="C51" s="30">
        <v>43843</v>
      </c>
      <c r="D51" s="30">
        <v>40049</v>
      </c>
      <c r="E51" s="31">
        <v>91.346395091576767</v>
      </c>
    </row>
    <row r="52" spans="2:5" ht="12" customHeight="1" x14ac:dyDescent="0.2">
      <c r="B52" s="35" t="s">
        <v>40</v>
      </c>
      <c r="C52" s="36">
        <v>43779</v>
      </c>
      <c r="D52" s="36">
        <v>40000</v>
      </c>
      <c r="E52" s="37">
        <v>91.368007492176616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/>
    </row>
    <row r="54" spans="2:5" ht="12" customHeight="1" x14ac:dyDescent="0.2">
      <c r="B54" s="40" t="s">
        <v>42</v>
      </c>
      <c r="C54" s="43">
        <v>43779</v>
      </c>
      <c r="D54" s="43">
        <v>40000</v>
      </c>
      <c r="E54" s="44">
        <v>91.368007492176616</v>
      </c>
    </row>
    <row r="55" spans="2:5" ht="12" customHeight="1" x14ac:dyDescent="0.2">
      <c r="B55" s="35" t="s">
        <v>43</v>
      </c>
      <c r="C55" s="36">
        <v>64</v>
      </c>
      <c r="D55" s="36">
        <v>49</v>
      </c>
      <c r="E55" s="37">
        <v>76.5625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64</v>
      </c>
      <c r="D57" s="43">
        <v>49</v>
      </c>
      <c r="E57" s="44">
        <v>76.5625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17625</v>
      </c>
      <c r="D61" s="30">
        <v>17625</v>
      </c>
      <c r="E61" s="31">
        <v>100</v>
      </c>
    </row>
    <row r="62" spans="2:5" ht="12" customHeight="1" x14ac:dyDescent="0.2">
      <c r="B62" s="17" t="s">
        <v>48</v>
      </c>
      <c r="C62" s="30">
        <v>17625</v>
      </c>
      <c r="D62" s="30">
        <v>17625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186855</v>
      </c>
      <c r="D64" s="30">
        <v>125096</v>
      </c>
      <c r="E64" s="31">
        <v>66.948168365845177</v>
      </c>
    </row>
    <row r="65" spans="2:5" ht="12" customHeight="1" x14ac:dyDescent="0.2">
      <c r="B65" s="17" t="s">
        <v>51</v>
      </c>
      <c r="C65" s="30">
        <v>121285</v>
      </c>
      <c r="D65" s="30">
        <v>59631</v>
      </c>
      <c r="E65" s="31">
        <v>49.166013934122113</v>
      </c>
    </row>
    <row r="66" spans="2:5" ht="12" customHeight="1" x14ac:dyDescent="0.2">
      <c r="B66" s="17" t="s">
        <v>86</v>
      </c>
      <c r="C66" s="30">
        <v>65570</v>
      </c>
      <c r="D66" s="30">
        <v>65465</v>
      </c>
      <c r="E66" s="31">
        <v>99.839865792283049</v>
      </c>
    </row>
    <row r="67" spans="2:5" ht="12" customHeight="1" x14ac:dyDescent="0.2">
      <c r="B67" s="17" t="s">
        <v>52</v>
      </c>
      <c r="C67" s="18">
        <v>211</v>
      </c>
      <c r="D67" s="18">
        <v>49</v>
      </c>
      <c r="E67" s="19">
        <v>23.222748815165879</v>
      </c>
    </row>
    <row r="68" spans="2:5" ht="12" customHeight="1" x14ac:dyDescent="0.2">
      <c r="B68" s="17" t="s">
        <v>81</v>
      </c>
      <c r="C68" s="30">
        <v>5965</v>
      </c>
      <c r="D68" s="30">
        <v>5965</v>
      </c>
      <c r="E68" s="19">
        <v>100</v>
      </c>
    </row>
    <row r="69" spans="2:5" ht="12" customHeight="1" x14ac:dyDescent="0.2">
      <c r="B69" s="17" t="s">
        <v>53</v>
      </c>
      <c r="C69" s="18">
        <v>0</v>
      </c>
      <c r="D69" s="18">
        <v>0</v>
      </c>
      <c r="E69" s="19" t="s">
        <v>95</v>
      </c>
    </row>
    <row r="70" spans="2:5" ht="12" customHeight="1" x14ac:dyDescent="0.2">
      <c r="B70" s="35" t="s">
        <v>54</v>
      </c>
      <c r="C70" s="36">
        <v>5965</v>
      </c>
      <c r="D70" s="36">
        <v>5965</v>
      </c>
      <c r="E70" s="37">
        <v>100</v>
      </c>
    </row>
    <row r="71" spans="2:5" ht="12" customHeight="1" x14ac:dyDescent="0.2">
      <c r="B71" s="32" t="s">
        <v>55</v>
      </c>
      <c r="C71" s="33">
        <v>2</v>
      </c>
      <c r="D71" s="33">
        <v>2</v>
      </c>
      <c r="E71" s="34" t="s">
        <v>95</v>
      </c>
    </row>
    <row r="72" spans="2:5" ht="12" customHeight="1" x14ac:dyDescent="0.2">
      <c r="B72" s="40" t="s">
        <v>56</v>
      </c>
      <c r="C72" s="41">
        <v>5963</v>
      </c>
      <c r="D72" s="41">
        <v>5963</v>
      </c>
      <c r="E72" s="42">
        <v>100</v>
      </c>
    </row>
    <row r="73" spans="2:5" ht="12" customHeight="1" x14ac:dyDescent="0.2">
      <c r="B73" s="17" t="s">
        <v>85</v>
      </c>
      <c r="C73" s="30">
        <v>5237217</v>
      </c>
      <c r="D73" s="30">
        <v>183759</v>
      </c>
      <c r="E73" s="31">
        <v>3.5087146474931248</v>
      </c>
    </row>
    <row r="74" spans="2:5" ht="12" customHeight="1" x14ac:dyDescent="0.2">
      <c r="B74" s="17" t="s">
        <v>57</v>
      </c>
      <c r="C74" s="30">
        <v>936264</v>
      </c>
      <c r="D74" s="30">
        <v>11794</v>
      </c>
      <c r="E74" s="31">
        <v>1.2596874385856982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928257</v>
      </c>
      <c r="D77" s="30">
        <v>4484</v>
      </c>
      <c r="E77" s="31">
        <v>0.48305587784417464</v>
      </c>
    </row>
    <row r="78" spans="2:5" ht="12" customHeight="1" x14ac:dyDescent="0.2">
      <c r="B78" s="17" t="s">
        <v>61</v>
      </c>
      <c r="C78" s="30">
        <v>8007</v>
      </c>
      <c r="D78" s="30">
        <v>7310</v>
      </c>
      <c r="E78" s="31">
        <v>91.295116772823775</v>
      </c>
    </row>
    <row r="79" spans="2:5" ht="12" customHeight="1" x14ac:dyDescent="0.2">
      <c r="B79" s="17" t="s">
        <v>62</v>
      </c>
      <c r="C79" s="30">
        <v>22192</v>
      </c>
      <c r="D79" s="30">
        <v>3723</v>
      </c>
      <c r="E79" s="31">
        <v>16.776315789473685</v>
      </c>
    </row>
    <row r="80" spans="2:5" ht="12" customHeight="1" x14ac:dyDescent="0.2">
      <c r="B80" s="17" t="s">
        <v>63</v>
      </c>
      <c r="C80" s="30">
        <v>18582</v>
      </c>
      <c r="D80" s="30">
        <v>677</v>
      </c>
      <c r="E80" s="31">
        <v>3.6433107308147665</v>
      </c>
    </row>
    <row r="81" spans="2:5" ht="12" customHeight="1" x14ac:dyDescent="0.2">
      <c r="B81" s="35" t="s">
        <v>64</v>
      </c>
      <c r="C81" s="36">
        <v>3610</v>
      </c>
      <c r="D81" s="36">
        <v>3046</v>
      </c>
      <c r="E81" s="37">
        <v>84.37673130193906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828</v>
      </c>
      <c r="D84" s="33">
        <v>688</v>
      </c>
      <c r="E84" s="34">
        <v>83.091787439613526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1482</v>
      </c>
      <c r="D87" s="33">
        <v>1482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1300</v>
      </c>
      <c r="D90" s="43">
        <v>876</v>
      </c>
      <c r="E90" s="44">
        <v>67.384615384615387</v>
      </c>
    </row>
    <row r="91" spans="2:5" ht="12" customHeight="1" x14ac:dyDescent="0.2">
      <c r="B91" s="17" t="s">
        <v>73</v>
      </c>
      <c r="C91" s="36">
        <v>4234565</v>
      </c>
      <c r="D91" s="36">
        <v>153673</v>
      </c>
      <c r="E91" s="37">
        <v>3.6290150227945488</v>
      </c>
    </row>
    <row r="92" spans="2:5" ht="12" customHeight="1" x14ac:dyDescent="0.2">
      <c r="B92" s="17" t="s">
        <v>74</v>
      </c>
      <c r="C92" s="30">
        <v>64689</v>
      </c>
      <c r="D92" s="30">
        <v>9709</v>
      </c>
      <c r="E92" s="31">
        <v>15.008734096987123</v>
      </c>
    </row>
    <row r="93" spans="2:5" ht="12" customHeight="1" x14ac:dyDescent="0.2">
      <c r="B93" s="17" t="s">
        <v>93</v>
      </c>
      <c r="C93" s="30">
        <v>584894</v>
      </c>
      <c r="D93" s="30">
        <v>70498</v>
      </c>
      <c r="E93" s="31">
        <v>12.053124155829945</v>
      </c>
    </row>
    <row r="94" spans="2:5" ht="12" customHeight="1" x14ac:dyDescent="0.2">
      <c r="B94" s="17" t="s">
        <v>75</v>
      </c>
      <c r="C94" s="30">
        <v>3584751</v>
      </c>
      <c r="D94" s="30">
        <v>73455</v>
      </c>
      <c r="E94" s="31">
        <v>2.0490962970649842</v>
      </c>
    </row>
    <row r="95" spans="2:5" ht="12" customHeight="1" x14ac:dyDescent="0.2">
      <c r="B95" s="17" t="s">
        <v>94</v>
      </c>
      <c r="C95" s="30">
        <v>231</v>
      </c>
      <c r="D95" s="30">
        <v>11</v>
      </c>
      <c r="E95" s="31">
        <v>4.7619047619047619</v>
      </c>
    </row>
    <row r="96" spans="2:5" ht="12" customHeight="1" x14ac:dyDescent="0.2">
      <c r="B96" s="17" t="s">
        <v>76</v>
      </c>
      <c r="C96" s="18">
        <v>44196</v>
      </c>
      <c r="D96" s="18">
        <v>14569</v>
      </c>
      <c r="E96" s="19">
        <v>32.964521676169788</v>
      </c>
    </row>
    <row r="97" spans="2:5" ht="12" customHeight="1" x14ac:dyDescent="0.2">
      <c r="B97" s="17" t="s">
        <v>82</v>
      </c>
      <c r="C97" s="30">
        <v>60702</v>
      </c>
      <c r="D97" s="30">
        <v>60694</v>
      </c>
      <c r="E97" s="19">
        <v>99.986820862574547</v>
      </c>
    </row>
    <row r="98" spans="2:5" ht="12" customHeight="1" x14ac:dyDescent="0.2">
      <c r="B98" s="17" t="s">
        <v>77</v>
      </c>
      <c r="C98" s="30">
        <v>60702</v>
      </c>
      <c r="D98" s="30">
        <v>60694</v>
      </c>
      <c r="E98" s="31">
        <v>99.986820862574547</v>
      </c>
    </row>
    <row r="99" spans="2:5" ht="12" customHeight="1" x14ac:dyDescent="0.2">
      <c r="B99" s="17" t="s">
        <v>78</v>
      </c>
      <c r="C99" s="30">
        <v>0</v>
      </c>
      <c r="D99" s="30">
        <v>0</v>
      </c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>
        <v>0</v>
      </c>
      <c r="D101" s="38">
        <v>0</v>
      </c>
      <c r="E101" s="38" t="s">
        <v>95</v>
      </c>
    </row>
  </sheetData>
  <hyperlinks>
    <hyperlink ref="C4" location="OCAK!A1" display="OCAK" xr:uid="{0EF2A19D-3EE4-4FA5-8D55-6118E2448310}"/>
    <hyperlink ref="D4" location="ŞUBAT!A1" display="ŞUBAT" xr:uid="{E6FFF4C7-AC91-473B-96B8-0698AF56A4B1}"/>
    <hyperlink ref="E4" location="'MART '!A1" display="MART" xr:uid="{5972FAD1-7F9E-4632-A555-158EEBAD9FE7}"/>
    <hyperlink ref="C5" location="NİSAN!A1" display="NİSAN" xr:uid="{96E97BAF-BC07-49E2-A82B-FE72163C0349}"/>
    <hyperlink ref="D5" location="'MAYIS '!A1" display="MAYIS" xr:uid="{1CE339AE-2A31-4F31-9C03-615EC017AD56}"/>
    <hyperlink ref="E5" location="HAZİRAN!A1" display="HAZİRAN" xr:uid="{34D377D9-E2E8-412D-8F04-2B77959C9A9A}"/>
    <hyperlink ref="C6" location="TEMMUZ!A1" display="TEMMUZ" xr:uid="{89BE2E88-5E3A-4041-98B7-A601E7BB1F09}"/>
    <hyperlink ref="C7" location="EKİM!A1" display="EKİM" xr:uid="{71E01098-A9AC-4D4C-AF22-6DA2E42683AA}"/>
    <hyperlink ref="D6" location="AĞUSTOS!A1" display="AĞUSTOS" xr:uid="{E2DFE37A-1EE6-4EB3-B076-D18CB5F828FA}"/>
    <hyperlink ref="E6" location="EYLÜL!A1" display="EYLÜL" xr:uid="{172DF222-9562-413A-B8B4-954B5A588D91}"/>
    <hyperlink ref="D7" location="KASIM!A1" display="KASIM" xr:uid="{928DB69B-704C-449A-A29E-0D92C08FA8E9}"/>
    <hyperlink ref="E7" location="ARALIK!A1" display="ARALIK" xr:uid="{3D8D7278-71EE-4206-A3E7-D9B9058612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C658-C876-441E-857B-2B60E2056A05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13097844</v>
      </c>
      <c r="D10" s="18">
        <v>2151336</v>
      </c>
      <c r="E10" s="19">
        <v>16.425115461750806</v>
      </c>
    </row>
    <row r="11" spans="2:5" ht="12" customHeight="1" x14ac:dyDescent="0.2">
      <c r="B11" s="20" t="s">
        <v>4</v>
      </c>
      <c r="C11" s="21">
        <v>7672590</v>
      </c>
      <c r="D11" s="21">
        <v>1817684</v>
      </c>
      <c r="E11" s="22">
        <v>23.690618161533457</v>
      </c>
    </row>
    <row r="12" spans="2:5" ht="12" customHeight="1" x14ac:dyDescent="0.2">
      <c r="B12" s="20" t="s">
        <v>5</v>
      </c>
      <c r="C12" s="21">
        <v>3158017</v>
      </c>
      <c r="D12" s="21">
        <v>860281</v>
      </c>
      <c r="E12" s="22">
        <v>27.241176979097958</v>
      </c>
    </row>
    <row r="13" spans="2:5" ht="12" customHeight="1" x14ac:dyDescent="0.2">
      <c r="B13" s="20" t="s">
        <v>6</v>
      </c>
      <c r="C13" s="23">
        <v>1967688</v>
      </c>
      <c r="D13" s="23">
        <v>535591</v>
      </c>
      <c r="E13" s="24">
        <v>27.219305093083861</v>
      </c>
    </row>
    <row r="14" spans="2:5" ht="12" customHeight="1" x14ac:dyDescent="0.2">
      <c r="B14" s="25" t="s">
        <v>7</v>
      </c>
      <c r="C14" s="26">
        <v>398282</v>
      </c>
      <c r="D14" s="26">
        <v>10648</v>
      </c>
      <c r="E14" s="27">
        <v>2.6734826078005032</v>
      </c>
    </row>
    <row r="15" spans="2:5" ht="12" customHeight="1" x14ac:dyDescent="0.2">
      <c r="B15" s="25" t="s">
        <v>8</v>
      </c>
      <c r="C15" s="26">
        <v>13544</v>
      </c>
      <c r="D15" s="26">
        <v>3269</v>
      </c>
      <c r="E15" s="27">
        <v>24.136148848198463</v>
      </c>
    </row>
    <row r="16" spans="2:5" ht="12" customHeight="1" x14ac:dyDescent="0.2">
      <c r="B16" s="25" t="s">
        <v>9</v>
      </c>
      <c r="C16" s="26">
        <v>1423322</v>
      </c>
      <c r="D16" s="26">
        <v>490050</v>
      </c>
      <c r="E16" s="27">
        <v>34.43001653877338</v>
      </c>
    </row>
    <row r="17" spans="2:5" ht="12" customHeight="1" x14ac:dyDescent="0.2">
      <c r="B17" s="25" t="s">
        <v>10</v>
      </c>
      <c r="C17" s="26">
        <v>132540</v>
      </c>
      <c r="D17" s="26">
        <v>31624</v>
      </c>
      <c r="E17" s="27">
        <v>23.859966802474723</v>
      </c>
    </row>
    <row r="18" spans="2:5" ht="12" customHeight="1" x14ac:dyDescent="0.2">
      <c r="B18" s="20" t="s">
        <v>11</v>
      </c>
      <c r="C18" s="21">
        <v>1190329</v>
      </c>
      <c r="D18" s="21">
        <v>324690</v>
      </c>
      <c r="E18" s="22">
        <v>27.277332569398883</v>
      </c>
    </row>
    <row r="19" spans="2:5" ht="12" customHeight="1" x14ac:dyDescent="0.2">
      <c r="B19" s="25" t="s">
        <v>12</v>
      </c>
      <c r="C19" s="26">
        <v>569984</v>
      </c>
      <c r="D19" s="26">
        <v>10963</v>
      </c>
      <c r="E19" s="27">
        <v>1.9233873231529304</v>
      </c>
    </row>
    <row r="20" spans="2:5" ht="12" customHeight="1" x14ac:dyDescent="0.2">
      <c r="B20" s="25" t="s">
        <v>13</v>
      </c>
      <c r="C20" s="26">
        <v>3740</v>
      </c>
      <c r="D20" s="26">
        <v>2145</v>
      </c>
      <c r="E20" s="27">
        <v>57.352941176470587</v>
      </c>
    </row>
    <row r="21" spans="2:5" ht="12" customHeight="1" x14ac:dyDescent="0.2">
      <c r="B21" s="25" t="s">
        <v>14</v>
      </c>
      <c r="C21" s="26">
        <v>616605</v>
      </c>
      <c r="D21" s="26">
        <v>311582</v>
      </c>
      <c r="E21" s="27">
        <v>50.531863997210536</v>
      </c>
    </row>
    <row r="22" spans="2:5" s="4" customFormat="1" ht="12" customHeight="1" x14ac:dyDescent="0.2">
      <c r="B22" s="20" t="s">
        <v>15</v>
      </c>
      <c r="C22" s="21">
        <v>946339</v>
      </c>
      <c r="D22" s="21">
        <v>250823</v>
      </c>
      <c r="E22" s="22">
        <v>26.504561261873388</v>
      </c>
    </row>
    <row r="23" spans="2:5" s="4" customFormat="1" ht="12" customHeight="1" x14ac:dyDescent="0.2">
      <c r="B23" s="25" t="s">
        <v>16</v>
      </c>
      <c r="C23" s="28">
        <v>22068</v>
      </c>
      <c r="D23" s="28">
        <v>1787</v>
      </c>
      <c r="E23" s="29">
        <v>8.0976980242885634</v>
      </c>
    </row>
    <row r="24" spans="2:5" ht="12" customHeight="1" x14ac:dyDescent="0.2">
      <c r="B24" s="25" t="s">
        <v>17</v>
      </c>
      <c r="C24" s="28">
        <v>924271</v>
      </c>
      <c r="D24" s="28">
        <v>249036</v>
      </c>
      <c r="E24" s="29">
        <v>26.944045631638343</v>
      </c>
    </row>
    <row r="25" spans="2:5" s="4" customFormat="1" ht="12" customHeight="1" x14ac:dyDescent="0.2">
      <c r="B25" s="20" t="s">
        <v>18</v>
      </c>
      <c r="C25" s="21">
        <v>2780866</v>
      </c>
      <c r="D25" s="21">
        <v>335012</v>
      </c>
      <c r="E25" s="22">
        <v>12.047038584383426</v>
      </c>
    </row>
    <row r="26" spans="2:5" ht="12" customHeight="1" x14ac:dyDescent="0.2">
      <c r="B26" s="20" t="s">
        <v>19</v>
      </c>
      <c r="C26" s="21">
        <v>2371453</v>
      </c>
      <c r="D26" s="21">
        <v>217000</v>
      </c>
      <c r="E26" s="22">
        <v>9.1505081483799167</v>
      </c>
    </row>
    <row r="27" spans="2:5" ht="12" customHeight="1" x14ac:dyDescent="0.2">
      <c r="B27" s="25" t="s">
        <v>20</v>
      </c>
      <c r="C27" s="26">
        <v>2360084</v>
      </c>
      <c r="D27" s="26">
        <v>209404</v>
      </c>
      <c r="E27" s="27">
        <v>8.8727350382444019</v>
      </c>
    </row>
    <row r="28" spans="2:5" ht="12" customHeight="1" x14ac:dyDescent="0.2">
      <c r="B28" s="25" t="s">
        <v>21</v>
      </c>
      <c r="C28" s="26">
        <v>11369</v>
      </c>
      <c r="D28" s="26">
        <v>7596</v>
      </c>
      <c r="E28" s="27">
        <v>66.813264139326236</v>
      </c>
    </row>
    <row r="29" spans="2:5" ht="12" customHeight="1" x14ac:dyDescent="0.2">
      <c r="B29" s="20" t="s">
        <v>22</v>
      </c>
      <c r="C29" s="23">
        <v>387862</v>
      </c>
      <c r="D29" s="23">
        <v>104675</v>
      </c>
      <c r="E29" s="24">
        <v>26.987691498522672</v>
      </c>
    </row>
    <row r="30" spans="2:5" ht="12" customHeight="1" x14ac:dyDescent="0.2">
      <c r="B30" s="25" t="s">
        <v>23</v>
      </c>
      <c r="C30" s="26">
        <v>100419</v>
      </c>
      <c r="D30" s="26">
        <v>625</v>
      </c>
      <c r="E30" s="27">
        <v>0.62239217677929481</v>
      </c>
    </row>
    <row r="31" spans="2:5" s="4" customFormat="1" ht="12" customHeight="1" x14ac:dyDescent="0.2">
      <c r="B31" s="25" t="s">
        <v>24</v>
      </c>
      <c r="C31" s="26">
        <v>101749</v>
      </c>
      <c r="D31" s="26">
        <v>95842</v>
      </c>
      <c r="E31" s="27">
        <v>94.194537538452465</v>
      </c>
    </row>
    <row r="32" spans="2:5" ht="12" customHeight="1" x14ac:dyDescent="0.2">
      <c r="B32" s="25" t="s">
        <v>25</v>
      </c>
      <c r="C32" s="26">
        <v>170400</v>
      </c>
      <c r="D32" s="26">
        <v>7659</v>
      </c>
      <c r="E32" s="27">
        <v>4.494718309859155</v>
      </c>
    </row>
    <row r="33" spans="2:6" ht="12" customHeight="1" x14ac:dyDescent="0.2">
      <c r="B33" s="25" t="s">
        <v>26</v>
      </c>
      <c r="C33" s="26">
        <v>14026</v>
      </c>
      <c r="D33" s="26">
        <v>27</v>
      </c>
      <c r="E33" s="27">
        <v>0.19249964351917867</v>
      </c>
    </row>
    <row r="34" spans="2:6" ht="12" customHeight="1" x14ac:dyDescent="0.2">
      <c r="B34" s="25" t="s">
        <v>27</v>
      </c>
      <c r="C34" s="26">
        <v>63</v>
      </c>
      <c r="D34" s="26">
        <v>26</v>
      </c>
      <c r="E34" s="27">
        <v>41.269841269841265</v>
      </c>
    </row>
    <row r="35" spans="2:6" ht="12" customHeight="1" x14ac:dyDescent="0.2">
      <c r="B35" s="25" t="s">
        <v>28</v>
      </c>
      <c r="C35" s="26">
        <v>1200</v>
      </c>
      <c r="D35" s="26">
        <v>496</v>
      </c>
      <c r="E35" s="27">
        <v>41.333333333333336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20992</v>
      </c>
      <c r="D39" s="23">
        <v>13246</v>
      </c>
      <c r="E39" s="24">
        <v>63.100228658536587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559</v>
      </c>
      <c r="D41" s="23">
        <v>91</v>
      </c>
      <c r="E41" s="24">
        <v>16.279069767441861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66075</v>
      </c>
      <c r="D43" s="21">
        <v>66075</v>
      </c>
      <c r="E43" s="22">
        <v>100</v>
      </c>
    </row>
    <row r="44" spans="2:6" ht="12" customHeight="1" x14ac:dyDescent="0.2">
      <c r="B44" s="25" t="s">
        <v>33</v>
      </c>
      <c r="C44" s="28">
        <v>15877</v>
      </c>
      <c r="D44" s="28">
        <v>15877</v>
      </c>
      <c r="E44" s="29">
        <v>100</v>
      </c>
    </row>
    <row r="45" spans="2:6" s="4" customFormat="1" ht="12" customHeight="1" x14ac:dyDescent="0.2">
      <c r="B45" s="25" t="s">
        <v>34</v>
      </c>
      <c r="C45" s="26">
        <v>50059</v>
      </c>
      <c r="D45" s="26">
        <v>50059</v>
      </c>
      <c r="E45" s="27">
        <v>100</v>
      </c>
    </row>
    <row r="46" spans="2:6" ht="12" customHeight="1" x14ac:dyDescent="0.2">
      <c r="B46" s="25" t="s">
        <v>35</v>
      </c>
      <c r="C46" s="28">
        <v>139</v>
      </c>
      <c r="D46" s="28">
        <v>139</v>
      </c>
      <c r="E46" s="29">
        <v>100</v>
      </c>
    </row>
    <row r="47" spans="2:6" ht="12" customHeight="1" x14ac:dyDescent="0.2">
      <c r="B47" s="20" t="s">
        <v>36</v>
      </c>
      <c r="C47" s="23">
        <v>331813</v>
      </c>
      <c r="D47" s="23">
        <v>91353</v>
      </c>
      <c r="E47" s="24">
        <v>27.531471039410754</v>
      </c>
      <c r="F47" s="5"/>
    </row>
    <row r="48" spans="2:6" ht="12" customHeight="1" x14ac:dyDescent="0.2">
      <c r="B48" s="20" t="s">
        <v>37</v>
      </c>
      <c r="C48" s="23">
        <v>385045</v>
      </c>
      <c r="D48" s="23">
        <v>214139</v>
      </c>
      <c r="E48" s="24">
        <v>55.614019140619931</v>
      </c>
    </row>
    <row r="49" spans="2:5" ht="12" customHeight="1" x14ac:dyDescent="0.2">
      <c r="B49" s="17" t="s">
        <v>38</v>
      </c>
      <c r="C49" s="18">
        <v>4435</v>
      </c>
      <c r="D49" s="18">
        <v>1</v>
      </c>
      <c r="E49" s="24">
        <v>2.2547914317925591E-2</v>
      </c>
    </row>
    <row r="50" spans="2:5" ht="12" customHeight="1" x14ac:dyDescent="0.2">
      <c r="B50" s="17" t="s">
        <v>80</v>
      </c>
      <c r="C50" s="30">
        <v>219061</v>
      </c>
      <c r="D50" s="30">
        <v>155210</v>
      </c>
      <c r="E50" s="31">
        <v>70.852410972286265</v>
      </c>
    </row>
    <row r="51" spans="2:5" ht="12" customHeight="1" x14ac:dyDescent="0.2">
      <c r="B51" s="17" t="s">
        <v>39</v>
      </c>
      <c r="C51" s="30">
        <v>31884</v>
      </c>
      <c r="D51" s="30">
        <v>28159</v>
      </c>
      <c r="E51" s="31">
        <v>88.317024212771301</v>
      </c>
    </row>
    <row r="52" spans="2:5" ht="12" customHeight="1" x14ac:dyDescent="0.2">
      <c r="B52" s="35" t="s">
        <v>40</v>
      </c>
      <c r="C52" s="36">
        <v>31830</v>
      </c>
      <c r="D52" s="36">
        <v>28121</v>
      </c>
      <c r="E52" s="37">
        <v>88.34747093936538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 t="e">
        <v>#DIV/0!</v>
      </c>
    </row>
    <row r="54" spans="2:5" ht="12" customHeight="1" x14ac:dyDescent="0.2">
      <c r="B54" s="40" t="s">
        <v>42</v>
      </c>
      <c r="C54" s="43">
        <v>31830</v>
      </c>
      <c r="D54" s="43">
        <v>28121</v>
      </c>
      <c r="E54" s="44">
        <v>88.34747093936538</v>
      </c>
    </row>
    <row r="55" spans="2:5" ht="12" customHeight="1" x14ac:dyDescent="0.2">
      <c r="B55" s="35" t="s">
        <v>43</v>
      </c>
      <c r="C55" s="36">
        <v>54</v>
      </c>
      <c r="D55" s="36">
        <v>38</v>
      </c>
      <c r="E55" s="37">
        <v>70.370370370370367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54</v>
      </c>
      <c r="D57" s="43">
        <v>38</v>
      </c>
      <c r="E57" s="44">
        <v>70.370370370370367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16590</v>
      </c>
      <c r="D61" s="30">
        <v>16590</v>
      </c>
      <c r="E61" s="31">
        <v>100</v>
      </c>
    </row>
    <row r="62" spans="2:5" ht="12" customHeight="1" x14ac:dyDescent="0.2">
      <c r="B62" s="17" t="s">
        <v>48</v>
      </c>
      <c r="C62" s="30">
        <v>16590</v>
      </c>
      <c r="D62" s="30">
        <v>16590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170399</v>
      </c>
      <c r="D64" s="30">
        <v>110427</v>
      </c>
      <c r="E64" s="31">
        <v>64.804957775573797</v>
      </c>
    </row>
    <row r="65" spans="2:5" ht="12" customHeight="1" x14ac:dyDescent="0.2">
      <c r="B65" s="17" t="s">
        <v>51</v>
      </c>
      <c r="C65" s="30">
        <v>110404</v>
      </c>
      <c r="D65" s="30">
        <v>50537</v>
      </c>
      <c r="E65" s="31">
        <v>45.77460961559364</v>
      </c>
    </row>
    <row r="66" spans="2:5" ht="12" customHeight="1" x14ac:dyDescent="0.2">
      <c r="B66" s="17" t="s">
        <v>86</v>
      </c>
      <c r="C66" s="30">
        <v>59995</v>
      </c>
      <c r="D66" s="30">
        <v>59890</v>
      </c>
      <c r="E66" s="31">
        <v>99.82498541545128</v>
      </c>
    </row>
    <row r="67" spans="2:5" ht="12" customHeight="1" x14ac:dyDescent="0.2">
      <c r="B67" s="17" t="s">
        <v>52</v>
      </c>
      <c r="C67" s="18">
        <v>188</v>
      </c>
      <c r="D67" s="18">
        <v>34</v>
      </c>
      <c r="E67" s="19">
        <v>18.085106382978726</v>
      </c>
    </row>
    <row r="68" spans="2:5" ht="12" customHeight="1" x14ac:dyDescent="0.2">
      <c r="B68" s="17" t="s">
        <v>81</v>
      </c>
      <c r="C68" s="30">
        <v>3840</v>
      </c>
      <c r="D68" s="30">
        <v>3840</v>
      </c>
      <c r="E68" s="19">
        <v>100</v>
      </c>
    </row>
    <row r="69" spans="2:5" ht="12" customHeight="1" x14ac:dyDescent="0.2">
      <c r="B69" s="17" t="s">
        <v>53</v>
      </c>
      <c r="C69" s="18">
        <v>0</v>
      </c>
      <c r="D69" s="18">
        <v>0</v>
      </c>
      <c r="E69" s="19" t="s">
        <v>95</v>
      </c>
    </row>
    <row r="70" spans="2:5" ht="12" customHeight="1" x14ac:dyDescent="0.2">
      <c r="B70" s="35" t="s">
        <v>54</v>
      </c>
      <c r="C70" s="36">
        <v>3840</v>
      </c>
      <c r="D70" s="36">
        <v>3840</v>
      </c>
      <c r="E70" s="37">
        <v>100</v>
      </c>
    </row>
    <row r="71" spans="2:5" ht="12" customHeight="1" x14ac:dyDescent="0.2">
      <c r="B71" s="32" t="s">
        <v>55</v>
      </c>
      <c r="C71" s="33">
        <v>1</v>
      </c>
      <c r="D71" s="33">
        <v>1</v>
      </c>
      <c r="E71" s="34" t="s">
        <v>95</v>
      </c>
    </row>
    <row r="72" spans="2:5" ht="12" customHeight="1" x14ac:dyDescent="0.2">
      <c r="B72" s="40" t="s">
        <v>56</v>
      </c>
      <c r="C72" s="41">
        <v>3839</v>
      </c>
      <c r="D72" s="41">
        <v>3839</v>
      </c>
      <c r="E72" s="42">
        <v>100</v>
      </c>
    </row>
    <row r="73" spans="2:5" ht="12" customHeight="1" x14ac:dyDescent="0.2">
      <c r="B73" s="17" t="s">
        <v>85</v>
      </c>
      <c r="C73" s="30">
        <v>5158396</v>
      </c>
      <c r="D73" s="30">
        <v>130653</v>
      </c>
      <c r="E73" s="31">
        <v>2.5328222183795117</v>
      </c>
    </row>
    <row r="74" spans="2:5" ht="12" customHeight="1" x14ac:dyDescent="0.2">
      <c r="B74" s="17" t="s">
        <v>57</v>
      </c>
      <c r="C74" s="30">
        <v>932386</v>
      </c>
      <c r="D74" s="30">
        <v>8949</v>
      </c>
      <c r="E74" s="31">
        <v>0.95979562112687244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925877</v>
      </c>
      <c r="D77" s="30">
        <v>3070</v>
      </c>
      <c r="E77" s="31">
        <v>0.33157752055618617</v>
      </c>
    </row>
    <row r="78" spans="2:5" ht="12" customHeight="1" x14ac:dyDescent="0.2">
      <c r="B78" s="17" t="s">
        <v>61</v>
      </c>
      <c r="C78" s="30">
        <v>6509</v>
      </c>
      <c r="D78" s="30">
        <v>5879</v>
      </c>
      <c r="E78" s="31">
        <v>90.321093870026118</v>
      </c>
    </row>
    <row r="79" spans="2:5" ht="12" customHeight="1" x14ac:dyDescent="0.2">
      <c r="B79" s="17" t="s">
        <v>62</v>
      </c>
      <c r="C79" s="30">
        <v>17614</v>
      </c>
      <c r="D79" s="30">
        <v>2220</v>
      </c>
      <c r="E79" s="31">
        <v>12.603610764164868</v>
      </c>
    </row>
    <row r="80" spans="2:5" ht="12" customHeight="1" x14ac:dyDescent="0.2">
      <c r="B80" s="17" t="s">
        <v>63</v>
      </c>
      <c r="C80" s="30">
        <v>15163</v>
      </c>
      <c r="D80" s="30">
        <v>373</v>
      </c>
      <c r="E80" s="31">
        <v>2.4599353689903052</v>
      </c>
    </row>
    <row r="81" spans="2:5" ht="12" customHeight="1" x14ac:dyDescent="0.2">
      <c r="B81" s="35" t="s">
        <v>64</v>
      </c>
      <c r="C81" s="36">
        <v>2451</v>
      </c>
      <c r="D81" s="36">
        <v>1847</v>
      </c>
      <c r="E81" s="37">
        <v>75.356997144022856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506</v>
      </c>
      <c r="D84" s="33">
        <v>366</v>
      </c>
      <c r="E84" s="34">
        <v>72.332015810276687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833</v>
      </c>
      <c r="D87" s="33">
        <v>833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1112</v>
      </c>
      <c r="D90" s="43">
        <v>648</v>
      </c>
      <c r="E90" s="44">
        <v>58.273381294964032</v>
      </c>
    </row>
    <row r="91" spans="2:5" ht="12" customHeight="1" x14ac:dyDescent="0.2">
      <c r="B91" s="17" t="s">
        <v>73</v>
      </c>
      <c r="C91" s="36">
        <v>4167517</v>
      </c>
      <c r="D91" s="36">
        <v>108311</v>
      </c>
      <c r="E91" s="37">
        <v>2.5989336096289466</v>
      </c>
    </row>
    <row r="92" spans="2:5" ht="12" customHeight="1" x14ac:dyDescent="0.2">
      <c r="B92" s="17" t="s">
        <v>74</v>
      </c>
      <c r="C92" s="30">
        <v>61080</v>
      </c>
      <c r="D92" s="30">
        <v>6712</v>
      </c>
      <c r="E92" s="31">
        <v>10.988867059593975</v>
      </c>
    </row>
    <row r="93" spans="2:5" ht="12" customHeight="1" x14ac:dyDescent="0.2">
      <c r="B93" s="17" t="s">
        <v>93</v>
      </c>
      <c r="C93" s="30">
        <v>557112</v>
      </c>
      <c r="D93" s="30">
        <v>48570</v>
      </c>
      <c r="E93" s="31">
        <v>8.7181751604704267</v>
      </c>
    </row>
    <row r="94" spans="2:5" ht="12" customHeight="1" x14ac:dyDescent="0.2">
      <c r="B94" s="17" t="s">
        <v>75</v>
      </c>
      <c r="C94" s="30">
        <v>3549094</v>
      </c>
      <c r="D94" s="30">
        <v>53018</v>
      </c>
      <c r="E94" s="31">
        <v>1.4938460350726128</v>
      </c>
    </row>
    <row r="95" spans="2:5" ht="12" customHeight="1" x14ac:dyDescent="0.2">
      <c r="B95" s="17" t="s">
        <v>94</v>
      </c>
      <c r="C95" s="30">
        <v>231</v>
      </c>
      <c r="D95" s="30">
        <v>11</v>
      </c>
      <c r="E95" s="31">
        <v>4.7619047619047619</v>
      </c>
    </row>
    <row r="96" spans="2:5" ht="12" customHeight="1" x14ac:dyDescent="0.2">
      <c r="B96" s="17" t="s">
        <v>76</v>
      </c>
      <c r="C96" s="18">
        <v>40879</v>
      </c>
      <c r="D96" s="18">
        <v>11173</v>
      </c>
      <c r="E96" s="19">
        <v>27.331881895349692</v>
      </c>
    </row>
    <row r="97" spans="2:5" ht="12" customHeight="1" x14ac:dyDescent="0.2">
      <c r="B97" s="17" t="s">
        <v>82</v>
      </c>
      <c r="C97" s="30">
        <v>43957</v>
      </c>
      <c r="D97" s="30">
        <v>43949</v>
      </c>
      <c r="E97" s="19">
        <v>99.98180039584139</v>
      </c>
    </row>
    <row r="98" spans="2:5" ht="12" customHeight="1" x14ac:dyDescent="0.2">
      <c r="B98" s="17" t="s">
        <v>77</v>
      </c>
      <c r="C98" s="30">
        <v>43957</v>
      </c>
      <c r="D98" s="30">
        <v>43949</v>
      </c>
      <c r="E98" s="31">
        <v>99.98180039584139</v>
      </c>
    </row>
    <row r="99" spans="2:5" ht="12" customHeight="1" x14ac:dyDescent="0.2">
      <c r="B99" s="17" t="s">
        <v>78</v>
      </c>
      <c r="C99" s="30">
        <v>0</v>
      </c>
      <c r="D99" s="30">
        <v>0</v>
      </c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>
        <v>0</v>
      </c>
      <c r="D101" s="38">
        <v>0</v>
      </c>
      <c r="E101" s="38" t="s">
        <v>95</v>
      </c>
    </row>
  </sheetData>
  <hyperlinks>
    <hyperlink ref="C4" location="OCAK!A1" display="OCAK" xr:uid="{5D4FEFE7-DB9C-4552-A826-24844DF0417B}"/>
    <hyperlink ref="D4" location="ŞUBAT!A1" display="ŞUBAT" xr:uid="{A267E765-B34C-4D95-B98F-DFDE27D29A37}"/>
    <hyperlink ref="E4" location="'MART '!A1" display="MART" xr:uid="{44D558D5-F796-4AE7-B6FC-647030E424F1}"/>
    <hyperlink ref="C5" location="NİSAN!A1" display="NİSAN" xr:uid="{C573E942-B24F-41FF-B254-BCDFDDA43D35}"/>
    <hyperlink ref="D5" location="'MAYIS '!A1" display="MAYIS" xr:uid="{D6026AA5-F433-44FB-A3BD-145C0924CC46}"/>
    <hyperlink ref="E5" location="HAZİRAN!A1" display="HAZİRAN" xr:uid="{5F4EEA9B-1DD0-4C12-B5D7-8D041E9F2CCF}"/>
    <hyperlink ref="C6" location="TEMMUZ!A1" display="TEMMUZ" xr:uid="{4ACD0A35-5B7B-4A8C-A06D-A32759D2B530}"/>
    <hyperlink ref="C7" location="EKİM!A1" display="EKİM" xr:uid="{7084D15F-DB9D-46EB-B775-0750076DA223}"/>
    <hyperlink ref="D6" location="AĞUSTOS!A1" display="AĞUSTOS" xr:uid="{F445F212-FBE6-4405-96AA-CB60AA7F6349}"/>
    <hyperlink ref="E6" location="EYLÜL!A1" display="EYLÜL" xr:uid="{52DCF8EE-AF9F-4D55-8B04-DBB43A0EDE8A}"/>
    <hyperlink ref="D7" location="KASIM!A1" display="KASIM" xr:uid="{BBE4DE17-6889-4454-B735-9CF15776983F}"/>
    <hyperlink ref="E7" location="ARALIK!A1" display="ARALIK" xr:uid="{EC41062A-AAC7-4E3F-83C4-A482845E33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ABD8-B70A-4AE6-B424-C986BEFDEE78}">
  <sheetPr codeName="Sayfa2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11499667</v>
      </c>
      <c r="D10" s="18">
        <v>1101331</v>
      </c>
      <c r="E10" s="19">
        <v>9.5770686229436031</v>
      </c>
    </row>
    <row r="11" spans="2:5" ht="12" customHeight="1" x14ac:dyDescent="0.2">
      <c r="B11" s="20" t="s">
        <v>4</v>
      </c>
      <c r="C11" s="21">
        <v>6410359</v>
      </c>
      <c r="D11" s="21">
        <v>914281</v>
      </c>
      <c r="E11" s="22">
        <v>14.262555342064307</v>
      </c>
    </row>
    <row r="12" spans="2:5" ht="12" customHeight="1" x14ac:dyDescent="0.2">
      <c r="B12" s="20" t="s">
        <v>5</v>
      </c>
      <c r="C12" s="21">
        <v>2412007</v>
      </c>
      <c r="D12" s="21">
        <v>338358</v>
      </c>
      <c r="E12" s="22">
        <v>14.028068741094035</v>
      </c>
    </row>
    <row r="13" spans="2:5" ht="12" customHeight="1" x14ac:dyDescent="0.2">
      <c r="B13" s="20" t="s">
        <v>6</v>
      </c>
      <c r="C13" s="23">
        <v>1675355</v>
      </c>
      <c r="D13" s="23">
        <v>323289</v>
      </c>
      <c r="E13" s="24">
        <v>19.296746062774755</v>
      </c>
    </row>
    <row r="14" spans="2:5" ht="12" customHeight="1" x14ac:dyDescent="0.2">
      <c r="B14" s="25" t="s">
        <v>7</v>
      </c>
      <c r="C14" s="26">
        <v>369467</v>
      </c>
      <c r="D14" s="26">
        <v>6307</v>
      </c>
      <c r="E14" s="27">
        <v>1.7070536746177603</v>
      </c>
    </row>
    <row r="15" spans="2:5" ht="12" customHeight="1" x14ac:dyDescent="0.2">
      <c r="B15" s="25" t="s">
        <v>8</v>
      </c>
      <c r="C15" s="26">
        <v>7884</v>
      </c>
      <c r="D15" s="26">
        <v>2207</v>
      </c>
      <c r="E15" s="27">
        <v>27.993404363267377</v>
      </c>
    </row>
    <row r="16" spans="2:5" ht="12" customHeight="1" x14ac:dyDescent="0.2">
      <c r="B16" s="25" t="s">
        <v>9</v>
      </c>
      <c r="C16" s="26">
        <v>1236339</v>
      </c>
      <c r="D16" s="26">
        <v>312020</v>
      </c>
      <c r="E16" s="27">
        <v>25.237414657306772</v>
      </c>
    </row>
    <row r="17" spans="2:5" ht="12" customHeight="1" x14ac:dyDescent="0.2">
      <c r="B17" s="25" t="s">
        <v>10</v>
      </c>
      <c r="C17" s="26">
        <v>61665</v>
      </c>
      <c r="D17" s="26">
        <v>2755</v>
      </c>
      <c r="E17" s="27">
        <v>4.4676883159004293</v>
      </c>
    </row>
    <row r="18" spans="2:5" ht="12" customHeight="1" x14ac:dyDescent="0.2">
      <c r="B18" s="20" t="s">
        <v>11</v>
      </c>
      <c r="C18" s="21">
        <v>736652</v>
      </c>
      <c r="D18" s="21">
        <v>15069</v>
      </c>
      <c r="E18" s="22">
        <v>2.0456063378637404</v>
      </c>
    </row>
    <row r="19" spans="2:5" ht="12" customHeight="1" x14ac:dyDescent="0.2">
      <c r="B19" s="25" t="s">
        <v>12</v>
      </c>
      <c r="C19" s="26">
        <v>548253</v>
      </c>
      <c r="D19" s="26">
        <v>7620</v>
      </c>
      <c r="E19" s="27">
        <v>1.389869275681118</v>
      </c>
    </row>
    <row r="20" spans="2:5" ht="12" customHeight="1" x14ac:dyDescent="0.2">
      <c r="B20" s="25" t="s">
        <v>13</v>
      </c>
      <c r="C20" s="26">
        <v>2934</v>
      </c>
      <c r="D20" s="26">
        <v>1362</v>
      </c>
      <c r="E20" s="27">
        <v>46.421267893660534</v>
      </c>
    </row>
    <row r="21" spans="2:5" ht="12" customHeight="1" x14ac:dyDescent="0.2">
      <c r="B21" s="25" t="s">
        <v>14</v>
      </c>
      <c r="C21" s="26">
        <v>185465</v>
      </c>
      <c r="D21" s="26">
        <v>6087</v>
      </c>
      <c r="E21" s="27">
        <v>3.2820208664707624</v>
      </c>
    </row>
    <row r="22" spans="2:5" s="4" customFormat="1" ht="12" customHeight="1" x14ac:dyDescent="0.2">
      <c r="B22" s="20" t="s">
        <v>15</v>
      </c>
      <c r="C22" s="21">
        <v>907250</v>
      </c>
      <c r="D22" s="21">
        <v>211837</v>
      </c>
      <c r="E22" s="22">
        <v>23.349352438688346</v>
      </c>
    </row>
    <row r="23" spans="2:5" s="4" customFormat="1" ht="12" customHeight="1" x14ac:dyDescent="0.2">
      <c r="B23" s="25" t="s">
        <v>16</v>
      </c>
      <c r="C23" s="28">
        <v>20419</v>
      </c>
      <c r="D23" s="28">
        <v>639</v>
      </c>
      <c r="E23" s="29">
        <v>3.1294382682795434</v>
      </c>
    </row>
    <row r="24" spans="2:5" ht="12" customHeight="1" x14ac:dyDescent="0.2">
      <c r="B24" s="25" t="s">
        <v>17</v>
      </c>
      <c r="C24" s="28">
        <v>886831</v>
      </c>
      <c r="D24" s="28">
        <v>211198</v>
      </c>
      <c r="E24" s="29">
        <v>23.814909492338451</v>
      </c>
    </row>
    <row r="25" spans="2:5" s="4" customFormat="1" ht="12" customHeight="1" x14ac:dyDescent="0.2">
      <c r="B25" s="20" t="s">
        <v>18</v>
      </c>
      <c r="C25" s="21">
        <v>2530055</v>
      </c>
      <c r="D25" s="21">
        <v>180955</v>
      </c>
      <c r="E25" s="22">
        <v>7.1522160585441821</v>
      </c>
    </row>
    <row r="26" spans="2:5" ht="12" customHeight="1" x14ac:dyDescent="0.2">
      <c r="B26" s="20" t="s">
        <v>19</v>
      </c>
      <c r="C26" s="21">
        <v>2207388</v>
      </c>
      <c r="D26" s="21">
        <v>133629</v>
      </c>
      <c r="E26" s="22">
        <v>6.0537159756236782</v>
      </c>
    </row>
    <row r="27" spans="2:5" ht="12" customHeight="1" x14ac:dyDescent="0.2">
      <c r="B27" s="25" t="s">
        <v>20</v>
      </c>
      <c r="C27" s="26">
        <v>2200561</v>
      </c>
      <c r="D27" s="26">
        <v>129072</v>
      </c>
      <c r="E27" s="27">
        <v>5.865413410489416</v>
      </c>
    </row>
    <row r="28" spans="2:5" ht="12" customHeight="1" x14ac:dyDescent="0.2">
      <c r="B28" s="25" t="s">
        <v>21</v>
      </c>
      <c r="C28" s="26">
        <v>6827</v>
      </c>
      <c r="D28" s="26">
        <v>4557</v>
      </c>
      <c r="E28" s="27">
        <v>66.749670426248713</v>
      </c>
    </row>
    <row r="29" spans="2:5" ht="12" customHeight="1" x14ac:dyDescent="0.2">
      <c r="B29" s="20" t="s">
        <v>22</v>
      </c>
      <c r="C29" s="23">
        <v>310471</v>
      </c>
      <c r="D29" s="23">
        <v>38190</v>
      </c>
      <c r="E29" s="24">
        <v>12.300665762663824</v>
      </c>
    </row>
    <row r="30" spans="2:5" ht="12" customHeight="1" x14ac:dyDescent="0.2">
      <c r="B30" s="25" t="s">
        <v>23</v>
      </c>
      <c r="C30" s="26">
        <v>91287</v>
      </c>
      <c r="D30" s="26">
        <v>329</v>
      </c>
      <c r="E30" s="27">
        <v>0.360401809677172</v>
      </c>
    </row>
    <row r="31" spans="2:5" s="4" customFormat="1" ht="12" customHeight="1" x14ac:dyDescent="0.2">
      <c r="B31" s="25" t="s">
        <v>24</v>
      </c>
      <c r="C31" s="26">
        <v>36948</v>
      </c>
      <c r="D31" s="26">
        <v>31984</v>
      </c>
      <c r="E31" s="27">
        <v>86.564902024466818</v>
      </c>
    </row>
    <row r="32" spans="2:5" ht="12" customHeight="1" x14ac:dyDescent="0.2">
      <c r="B32" s="25" t="s">
        <v>25</v>
      </c>
      <c r="C32" s="26">
        <v>168134</v>
      </c>
      <c r="D32" s="26">
        <v>5656</v>
      </c>
      <c r="E32" s="27">
        <v>3.3639834893596774</v>
      </c>
    </row>
    <row r="33" spans="2:6" ht="12" customHeight="1" x14ac:dyDescent="0.2">
      <c r="B33" s="25" t="s">
        <v>26</v>
      </c>
      <c r="C33" s="26">
        <v>13084</v>
      </c>
      <c r="D33" s="26">
        <v>17</v>
      </c>
      <c r="E33" s="27">
        <v>0.12992968511158667</v>
      </c>
    </row>
    <row r="34" spans="2:6" ht="12" customHeight="1" x14ac:dyDescent="0.2">
      <c r="B34" s="25" t="s">
        <v>27</v>
      </c>
      <c r="C34" s="26">
        <v>52</v>
      </c>
      <c r="D34" s="26">
        <v>12</v>
      </c>
      <c r="E34" s="27">
        <v>23.076923076923077</v>
      </c>
    </row>
    <row r="35" spans="2:6" ht="12" customHeight="1" x14ac:dyDescent="0.2">
      <c r="B35" s="25" t="s">
        <v>28</v>
      </c>
      <c r="C35" s="26">
        <v>961</v>
      </c>
      <c r="D35" s="26">
        <v>192</v>
      </c>
      <c r="E35" s="27">
        <v>19.979188345473464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11681</v>
      </c>
      <c r="D39" s="23">
        <v>9085</v>
      </c>
      <c r="E39" s="24">
        <v>77.775875353137565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515</v>
      </c>
      <c r="D41" s="23">
        <v>51</v>
      </c>
      <c r="E41" s="24">
        <v>9.9029126213592242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24668</v>
      </c>
      <c r="D43" s="21">
        <v>24668</v>
      </c>
      <c r="E43" s="22">
        <v>100</v>
      </c>
    </row>
    <row r="44" spans="2:6" ht="12" customHeight="1" x14ac:dyDescent="0.2">
      <c r="B44" s="25" t="s">
        <v>33</v>
      </c>
      <c r="C44" s="28">
        <v>6313</v>
      </c>
      <c r="D44" s="28">
        <v>6313</v>
      </c>
      <c r="E44" s="29">
        <v>100</v>
      </c>
    </row>
    <row r="45" spans="2:6" s="4" customFormat="1" ht="12" customHeight="1" x14ac:dyDescent="0.2">
      <c r="B45" s="25" t="s">
        <v>34</v>
      </c>
      <c r="C45" s="26">
        <v>18280</v>
      </c>
      <c r="D45" s="26">
        <v>18280</v>
      </c>
      <c r="E45" s="27">
        <v>100</v>
      </c>
    </row>
    <row r="46" spans="2:6" ht="12" customHeight="1" x14ac:dyDescent="0.2">
      <c r="B46" s="25" t="s">
        <v>35</v>
      </c>
      <c r="C46" s="28">
        <v>75</v>
      </c>
      <c r="D46" s="28">
        <v>75</v>
      </c>
      <c r="E46" s="29">
        <v>100</v>
      </c>
    </row>
    <row r="47" spans="2:6" ht="12" customHeight="1" x14ac:dyDescent="0.2">
      <c r="B47" s="20" t="s">
        <v>36</v>
      </c>
      <c r="C47" s="23">
        <v>263114</v>
      </c>
      <c r="D47" s="23">
        <v>50553</v>
      </c>
      <c r="E47" s="24">
        <v>19.213344785910287</v>
      </c>
      <c r="F47" s="5"/>
    </row>
    <row r="48" spans="2:6" ht="12" customHeight="1" x14ac:dyDescent="0.2">
      <c r="B48" s="20" t="s">
        <v>37</v>
      </c>
      <c r="C48" s="23">
        <v>269023</v>
      </c>
      <c r="D48" s="23">
        <v>107908</v>
      </c>
      <c r="E48" s="24">
        <v>40.111068570345289</v>
      </c>
    </row>
    <row r="49" spans="2:5" ht="12" customHeight="1" x14ac:dyDescent="0.2">
      <c r="B49" s="17" t="s">
        <v>38</v>
      </c>
      <c r="C49" s="18">
        <v>4242</v>
      </c>
      <c r="D49" s="18">
        <v>2</v>
      </c>
      <c r="E49" s="24">
        <v>4.7147571900047147E-2</v>
      </c>
    </row>
    <row r="50" spans="2:5" ht="12" customHeight="1" x14ac:dyDescent="0.2">
      <c r="B50" s="17" t="s">
        <v>80</v>
      </c>
      <c r="C50" s="30">
        <v>144368</v>
      </c>
      <c r="D50" s="30">
        <v>92087</v>
      </c>
      <c r="E50" s="31">
        <v>63.786296132106834</v>
      </c>
    </row>
    <row r="51" spans="2:5" ht="12" customHeight="1" x14ac:dyDescent="0.2">
      <c r="B51" s="17" t="s">
        <v>39</v>
      </c>
      <c r="C51" s="30">
        <v>14561</v>
      </c>
      <c r="D51" s="30">
        <v>14335</v>
      </c>
      <c r="E51" s="31">
        <v>98.447908797472707</v>
      </c>
    </row>
    <row r="52" spans="2:5" ht="12" customHeight="1" x14ac:dyDescent="0.2">
      <c r="B52" s="35" t="s">
        <v>40</v>
      </c>
      <c r="C52" s="36">
        <v>14533</v>
      </c>
      <c r="D52" s="36">
        <v>14317</v>
      </c>
      <c r="E52" s="37">
        <v>98.513727379068328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/>
    </row>
    <row r="54" spans="2:5" ht="12" customHeight="1" x14ac:dyDescent="0.2">
      <c r="B54" s="40" t="s">
        <v>42</v>
      </c>
      <c r="C54" s="43">
        <v>14533</v>
      </c>
      <c r="D54" s="43">
        <v>14317</v>
      </c>
      <c r="E54" s="44">
        <v>98.513727379068328</v>
      </c>
    </row>
    <row r="55" spans="2:5" ht="12" customHeight="1" x14ac:dyDescent="0.2">
      <c r="B55" s="35" t="s">
        <v>43</v>
      </c>
      <c r="C55" s="36">
        <v>28</v>
      </c>
      <c r="D55" s="36">
        <v>18</v>
      </c>
      <c r="E55" s="37">
        <v>64.285714285714292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28</v>
      </c>
      <c r="D57" s="43">
        <v>18</v>
      </c>
      <c r="E57" s="44">
        <v>64.285714285714292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14955</v>
      </c>
      <c r="D61" s="30">
        <v>14955</v>
      </c>
      <c r="E61" s="31">
        <v>100</v>
      </c>
    </row>
    <row r="62" spans="2:5" ht="12" customHeight="1" x14ac:dyDescent="0.2">
      <c r="B62" s="17" t="s">
        <v>48</v>
      </c>
      <c r="C62" s="30">
        <v>14955</v>
      </c>
      <c r="D62" s="30">
        <v>14955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114695</v>
      </c>
      <c r="D64" s="30">
        <v>62778</v>
      </c>
      <c r="E64" s="31">
        <v>54.734731243733378</v>
      </c>
    </row>
    <row r="65" spans="2:5" ht="12" customHeight="1" x14ac:dyDescent="0.2">
      <c r="B65" s="17" t="s">
        <v>51</v>
      </c>
      <c r="C65" s="30">
        <v>86128</v>
      </c>
      <c r="D65" s="30">
        <v>34211</v>
      </c>
      <c r="E65" s="31">
        <v>39.721112762400146</v>
      </c>
    </row>
    <row r="66" spans="2:5" ht="12" customHeight="1" x14ac:dyDescent="0.2">
      <c r="B66" s="17" t="s">
        <v>86</v>
      </c>
      <c r="C66" s="30">
        <v>28567</v>
      </c>
      <c r="D66" s="30">
        <v>28567</v>
      </c>
      <c r="E66" s="31">
        <v>100</v>
      </c>
    </row>
    <row r="67" spans="2:5" ht="12" customHeight="1" x14ac:dyDescent="0.2">
      <c r="B67" s="17" t="s">
        <v>52</v>
      </c>
      <c r="C67" s="18">
        <v>157</v>
      </c>
      <c r="D67" s="18">
        <v>19</v>
      </c>
      <c r="E67" s="19">
        <v>12.101910828025478</v>
      </c>
    </row>
    <row r="68" spans="2:5" ht="12" customHeight="1" x14ac:dyDescent="0.2">
      <c r="B68" s="17" t="s">
        <v>81</v>
      </c>
      <c r="C68" s="30">
        <v>2135</v>
      </c>
      <c r="D68" s="30">
        <v>2134</v>
      </c>
      <c r="E68" s="19">
        <v>99.95316159250585</v>
      </c>
    </row>
    <row r="69" spans="2:5" ht="12" customHeight="1" x14ac:dyDescent="0.2">
      <c r="B69" s="17" t="s">
        <v>53</v>
      </c>
      <c r="C69" s="18"/>
      <c r="D69" s="18"/>
      <c r="E69" s="19" t="s">
        <v>95</v>
      </c>
    </row>
    <row r="70" spans="2:5" ht="12" customHeight="1" x14ac:dyDescent="0.2">
      <c r="B70" s="35" t="s">
        <v>54</v>
      </c>
      <c r="C70" s="36">
        <v>2135</v>
      </c>
      <c r="D70" s="36">
        <v>2134</v>
      </c>
      <c r="E70" s="37">
        <v>99.95316159250585</v>
      </c>
    </row>
    <row r="71" spans="2:5" ht="12" customHeight="1" x14ac:dyDescent="0.2">
      <c r="B71" s="32" t="s">
        <v>55</v>
      </c>
      <c r="C71" s="33"/>
      <c r="D71" s="33"/>
      <c r="E71" s="34" t="s">
        <v>95</v>
      </c>
    </row>
    <row r="72" spans="2:5" ht="12" customHeight="1" x14ac:dyDescent="0.2">
      <c r="B72" s="40" t="s">
        <v>56</v>
      </c>
      <c r="C72" s="41">
        <v>2135</v>
      </c>
      <c r="D72" s="41">
        <v>2134</v>
      </c>
      <c r="E72" s="42">
        <v>99.95316159250585</v>
      </c>
    </row>
    <row r="73" spans="2:5" ht="12" customHeight="1" x14ac:dyDescent="0.2">
      <c r="B73" s="17" t="s">
        <v>85</v>
      </c>
      <c r="C73" s="30">
        <v>4917365</v>
      </c>
      <c r="D73" s="30">
        <v>67397</v>
      </c>
      <c r="E73" s="31">
        <v>1.3705917701858619</v>
      </c>
    </row>
    <row r="74" spans="2:5" ht="12" customHeight="1" x14ac:dyDescent="0.2">
      <c r="B74" s="17" t="s">
        <v>57</v>
      </c>
      <c r="C74" s="30">
        <v>898658</v>
      </c>
      <c r="D74" s="30">
        <v>5679</v>
      </c>
      <c r="E74" s="31">
        <v>0.63194229617941411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893830</v>
      </c>
      <c r="D77" s="30">
        <v>1464</v>
      </c>
      <c r="E77" s="31">
        <v>0.16378953492274817</v>
      </c>
    </row>
    <row r="78" spans="2:5" ht="12" customHeight="1" x14ac:dyDescent="0.2">
      <c r="B78" s="17" t="s">
        <v>61</v>
      </c>
      <c r="C78" s="30">
        <v>4828</v>
      </c>
      <c r="D78" s="30">
        <v>4215</v>
      </c>
      <c r="E78" s="31">
        <v>87.303231151615577</v>
      </c>
    </row>
    <row r="79" spans="2:5" ht="12" customHeight="1" x14ac:dyDescent="0.2">
      <c r="B79" s="17" t="s">
        <v>62</v>
      </c>
      <c r="C79" s="30">
        <v>14129</v>
      </c>
      <c r="D79" s="30">
        <v>1030</v>
      </c>
      <c r="E79" s="31">
        <v>7.2899709816689082</v>
      </c>
    </row>
    <row r="80" spans="2:5" ht="12" customHeight="1" x14ac:dyDescent="0.2">
      <c r="B80" s="17" t="s">
        <v>63</v>
      </c>
      <c r="C80" s="30">
        <v>12876</v>
      </c>
      <c r="D80" s="30">
        <v>203</v>
      </c>
      <c r="E80" s="31">
        <v>1.5765765765765765</v>
      </c>
    </row>
    <row r="81" spans="2:5" ht="12" customHeight="1" x14ac:dyDescent="0.2">
      <c r="B81" s="35" t="s">
        <v>64</v>
      </c>
      <c r="C81" s="36">
        <v>1253</v>
      </c>
      <c r="D81" s="36">
        <v>827</v>
      </c>
      <c r="E81" s="37">
        <v>66.001596169193931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375</v>
      </c>
      <c r="D84" s="33">
        <v>236</v>
      </c>
      <c r="E84" s="34">
        <v>62.93333333333333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364</v>
      </c>
      <c r="D87" s="33">
        <v>364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514</v>
      </c>
      <c r="D90" s="43">
        <v>227</v>
      </c>
      <c r="E90" s="44">
        <v>44.163424124513618</v>
      </c>
    </row>
    <row r="91" spans="2:5" ht="12" customHeight="1" x14ac:dyDescent="0.2">
      <c r="B91" s="17" t="s">
        <v>73</v>
      </c>
      <c r="C91" s="36">
        <v>3970271</v>
      </c>
      <c r="D91" s="36">
        <v>54618</v>
      </c>
      <c r="E91" s="37">
        <v>1.375674355730377</v>
      </c>
    </row>
    <row r="92" spans="2:5" ht="12" customHeight="1" x14ac:dyDescent="0.2">
      <c r="B92" s="17" t="s">
        <v>74</v>
      </c>
      <c r="C92" s="30">
        <v>56369</v>
      </c>
      <c r="D92" s="30">
        <v>3391</v>
      </c>
      <c r="E92" s="31">
        <v>6.0157178591069558</v>
      </c>
    </row>
    <row r="93" spans="2:5" ht="12" customHeight="1" x14ac:dyDescent="0.2">
      <c r="B93" s="17" t="s">
        <v>93</v>
      </c>
      <c r="C93" s="30">
        <v>500331</v>
      </c>
      <c r="D93" s="30">
        <v>23797</v>
      </c>
      <c r="E93" s="31">
        <v>4.7562513615986211</v>
      </c>
    </row>
    <row r="94" spans="2:5" ht="12" customHeight="1" x14ac:dyDescent="0.2">
      <c r="B94" s="17" t="s">
        <v>75</v>
      </c>
      <c r="C94" s="30">
        <v>3413558</v>
      </c>
      <c r="D94" s="30">
        <v>27419</v>
      </c>
      <c r="E94" s="31">
        <v>0.80323814623920253</v>
      </c>
    </row>
    <row r="95" spans="2:5" ht="12" customHeight="1" x14ac:dyDescent="0.2">
      <c r="B95" s="17" t="s">
        <v>94</v>
      </c>
      <c r="C95" s="30">
        <v>13</v>
      </c>
      <c r="D95" s="30">
        <v>11</v>
      </c>
      <c r="E95" s="31">
        <v>84.615384615384613</v>
      </c>
    </row>
    <row r="96" spans="2:5" ht="12" customHeight="1" x14ac:dyDescent="0.2">
      <c r="B96" s="17" t="s">
        <v>76</v>
      </c>
      <c r="C96" s="18">
        <v>34307</v>
      </c>
      <c r="D96" s="18">
        <v>6070</v>
      </c>
      <c r="E96" s="19">
        <v>17.69318214941557</v>
      </c>
    </row>
    <row r="97" spans="2:5" ht="12" customHeight="1" x14ac:dyDescent="0.2">
      <c r="B97" s="17" t="s">
        <v>82</v>
      </c>
      <c r="C97" s="30">
        <v>25440</v>
      </c>
      <c r="D97" s="30">
        <v>25432</v>
      </c>
      <c r="E97" s="19">
        <v>99.968553459119491</v>
      </c>
    </row>
    <row r="98" spans="2:5" ht="12" customHeight="1" x14ac:dyDescent="0.2">
      <c r="B98" s="17" t="s">
        <v>77</v>
      </c>
      <c r="C98" s="30">
        <v>25440</v>
      </c>
      <c r="D98" s="30">
        <v>25432</v>
      </c>
      <c r="E98" s="31">
        <v>99.968553459119491</v>
      </c>
    </row>
    <row r="99" spans="2:5" ht="12" customHeight="1" x14ac:dyDescent="0.2">
      <c r="B99" s="17" t="s">
        <v>78</v>
      </c>
      <c r="C99" s="30"/>
      <c r="D99" s="30"/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/>
      <c r="D101" s="38"/>
      <c r="E101" s="38" t="s">
        <v>95</v>
      </c>
    </row>
  </sheetData>
  <hyperlinks>
    <hyperlink ref="C4" location="OCAK!A1" display="OCAK" xr:uid="{6A05388F-5485-4640-9BD8-FD1C721A51AB}"/>
    <hyperlink ref="D4" location="ŞUBAT!A1" display="ŞUBAT" xr:uid="{BEDAA771-C1CB-4386-BC03-06A8320F80A5}"/>
    <hyperlink ref="E4" location="'MART '!A1" display="MART" xr:uid="{5CFABC67-441D-452B-A376-6EF4D8540C20}"/>
    <hyperlink ref="C5" location="NİSAN!A1" display="NİSAN" xr:uid="{6A75F9D4-C588-42FF-B2E7-4687F7AC5B39}"/>
    <hyperlink ref="D5" location="'MAYIS '!A1" display="MAYIS" xr:uid="{948848C3-CDFD-4CF9-9986-589FF61BD499}"/>
    <hyperlink ref="E5" location="HAZİRAN!A1" display="HAZİRAN" xr:uid="{4442CA54-1FBA-489A-8B15-328DF2D26E17}"/>
    <hyperlink ref="C6" location="TEMMUZ!A1" display="TEMMUZ" xr:uid="{F5621847-6168-4CDD-BA27-F561A0E4D9B4}"/>
    <hyperlink ref="C7" location="EKİM!A1" display="EKİM" xr:uid="{20B09204-92C5-4DA5-878B-C86E18F96228}"/>
    <hyperlink ref="D6" location="AĞUSTOS!A1" display="AĞUSTOS" xr:uid="{80FFFC0D-A0DB-4DB1-B2DB-230F22CBC65B}"/>
    <hyperlink ref="E6" location="EYLÜL!A1" display="EYLÜL" xr:uid="{A6FF5A6C-282D-49B6-89A0-E844211959C8}"/>
    <hyperlink ref="D7" location="KASIM!A1" display="KASIM" xr:uid="{38CC9249-44EE-4D0A-8FD1-5E5174D714ED}"/>
    <hyperlink ref="E7" location="ARALIK!A1" display="ARALIK" xr:uid="{4241B055-5EB9-44A5-B9D0-35433DA501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5A21-C3F1-4E51-915B-F93635F0664C}">
  <dimension ref="B2:F102"/>
  <sheetViews>
    <sheetView showGridLines="0" topLeftCell="A70" zoomScaleNormal="100" zoomScaleSheetLayoutView="75" workbookViewId="0">
      <selection activeCell="C10" sqref="C10:E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21900048</v>
      </c>
      <c r="D10" s="18">
        <v>9386503</v>
      </c>
      <c r="E10" s="19">
        <v>42.860650351085987</v>
      </c>
    </row>
    <row r="11" spans="2:5" ht="12" customHeight="1" x14ac:dyDescent="0.2">
      <c r="B11" s="20" t="s">
        <v>4</v>
      </c>
      <c r="C11" s="21">
        <v>14644973</v>
      </c>
      <c r="D11" s="21">
        <v>8041114</v>
      </c>
      <c r="E11" s="22">
        <v>54.90699095177574</v>
      </c>
    </row>
    <row r="12" spans="2:5" ht="12" customHeight="1" x14ac:dyDescent="0.2">
      <c r="B12" s="20" t="s">
        <v>5</v>
      </c>
      <c r="C12" s="21">
        <v>6193987</v>
      </c>
      <c r="D12" s="21">
        <v>3364956</v>
      </c>
      <c r="E12" s="22">
        <v>54.326171495032192</v>
      </c>
    </row>
    <row r="13" spans="2:5" ht="12" customHeight="1" x14ac:dyDescent="0.2">
      <c r="B13" s="20" t="s">
        <v>6</v>
      </c>
      <c r="C13" s="23">
        <v>4225360</v>
      </c>
      <c r="D13" s="23">
        <v>2411663</v>
      </c>
      <c r="E13" s="24">
        <v>57.075917791620121</v>
      </c>
    </row>
    <row r="14" spans="2:5" ht="12" customHeight="1" x14ac:dyDescent="0.2">
      <c r="B14" s="25" t="s">
        <v>7</v>
      </c>
      <c r="C14" s="26">
        <v>755020</v>
      </c>
      <c r="D14" s="26">
        <v>239688</v>
      </c>
      <c r="E14" s="27">
        <v>31.745914015522768</v>
      </c>
    </row>
    <row r="15" spans="2:5" ht="12" customHeight="1" x14ac:dyDescent="0.2">
      <c r="B15" s="25" t="s">
        <v>8</v>
      </c>
      <c r="C15" s="26">
        <v>14637</v>
      </c>
      <c r="D15" s="26">
        <v>5646</v>
      </c>
      <c r="E15" s="27">
        <v>38.573478171756506</v>
      </c>
    </row>
    <row r="16" spans="2:5" ht="12" customHeight="1" x14ac:dyDescent="0.2">
      <c r="B16" s="25" t="s">
        <v>9</v>
      </c>
      <c r="C16" s="26">
        <v>3239290</v>
      </c>
      <c r="D16" s="26">
        <v>2059388</v>
      </c>
      <c r="E16" s="27">
        <v>63.575289646805324</v>
      </c>
    </row>
    <row r="17" spans="2:5" ht="12" customHeight="1" x14ac:dyDescent="0.2">
      <c r="B17" s="25" t="s">
        <v>10</v>
      </c>
      <c r="C17" s="26">
        <v>216413</v>
      </c>
      <c r="D17" s="26">
        <v>106941</v>
      </c>
      <c r="E17" s="27">
        <v>49.415238456100141</v>
      </c>
    </row>
    <row r="18" spans="2:5" ht="12" customHeight="1" x14ac:dyDescent="0.2">
      <c r="B18" s="20" t="s">
        <v>11</v>
      </c>
      <c r="C18" s="21">
        <v>1968627</v>
      </c>
      <c r="D18" s="21">
        <v>953293</v>
      </c>
      <c r="E18" s="22">
        <v>48.424257109142566</v>
      </c>
    </row>
    <row r="19" spans="2:5" ht="12" customHeight="1" x14ac:dyDescent="0.2">
      <c r="B19" s="25" t="s">
        <v>12</v>
      </c>
      <c r="C19" s="26">
        <v>787729</v>
      </c>
      <c r="D19" s="26">
        <v>35866</v>
      </c>
      <c r="E19" s="27">
        <v>4.5530886891303988</v>
      </c>
    </row>
    <row r="20" spans="2:5" ht="12" customHeight="1" x14ac:dyDescent="0.2">
      <c r="B20" s="25" t="s">
        <v>13</v>
      </c>
      <c r="C20" s="26">
        <v>14167</v>
      </c>
      <c r="D20" s="26">
        <v>11082</v>
      </c>
      <c r="E20" s="27">
        <v>78.224041787252062</v>
      </c>
    </row>
    <row r="21" spans="2:5" ht="12" customHeight="1" x14ac:dyDescent="0.2">
      <c r="B21" s="25" t="s">
        <v>14</v>
      </c>
      <c r="C21" s="26">
        <v>1166731</v>
      </c>
      <c r="D21" s="26">
        <v>906345</v>
      </c>
      <c r="E21" s="27">
        <v>77.682430654538194</v>
      </c>
    </row>
    <row r="22" spans="2:5" s="4" customFormat="1" ht="12" customHeight="1" x14ac:dyDescent="0.2">
      <c r="B22" s="20" t="s">
        <v>15</v>
      </c>
      <c r="C22" s="21">
        <v>984764</v>
      </c>
      <c r="D22" s="21">
        <v>648786</v>
      </c>
      <c r="E22" s="22">
        <v>65.882384002664594</v>
      </c>
    </row>
    <row r="23" spans="2:5" s="4" customFormat="1" ht="12" customHeight="1" x14ac:dyDescent="0.2">
      <c r="B23" s="25" t="s">
        <v>16</v>
      </c>
      <c r="C23" s="28">
        <v>38392</v>
      </c>
      <c r="D23" s="28">
        <v>23543</v>
      </c>
      <c r="E23" s="29">
        <v>61.322671389872887</v>
      </c>
    </row>
    <row r="24" spans="2:5" ht="12" customHeight="1" x14ac:dyDescent="0.2">
      <c r="B24" s="25" t="s">
        <v>17</v>
      </c>
      <c r="C24" s="28">
        <v>946372</v>
      </c>
      <c r="D24" s="28">
        <v>625243</v>
      </c>
      <c r="E24" s="29">
        <v>66.0673604037313</v>
      </c>
    </row>
    <row r="25" spans="2:5" s="4" customFormat="1" ht="12" customHeight="1" x14ac:dyDescent="0.2">
      <c r="B25" s="20" t="s">
        <v>18</v>
      </c>
      <c r="C25" s="21">
        <v>4998664</v>
      </c>
      <c r="D25" s="21">
        <v>2065143</v>
      </c>
      <c r="E25" s="22">
        <v>41.31389907383253</v>
      </c>
    </row>
    <row r="26" spans="2:5" ht="12" customHeight="1" x14ac:dyDescent="0.2">
      <c r="B26" s="20" t="s">
        <v>19</v>
      </c>
      <c r="C26" s="21">
        <v>3274323</v>
      </c>
      <c r="D26" s="21">
        <v>698736</v>
      </c>
      <c r="E26" s="22">
        <v>21.339861705763301</v>
      </c>
    </row>
    <row r="27" spans="2:5" ht="12" customHeight="1" x14ac:dyDescent="0.2">
      <c r="B27" s="25" t="s">
        <v>20</v>
      </c>
      <c r="C27" s="26">
        <v>3231175</v>
      </c>
      <c r="D27" s="26">
        <v>661402</v>
      </c>
      <c r="E27" s="27">
        <v>20.469395808026491</v>
      </c>
    </row>
    <row r="28" spans="2:5" ht="12" customHeight="1" x14ac:dyDescent="0.2">
      <c r="B28" s="25" t="s">
        <v>21</v>
      </c>
      <c r="C28" s="26">
        <v>43148</v>
      </c>
      <c r="D28" s="26">
        <v>37334</v>
      </c>
      <c r="E28" s="27">
        <v>86.525447297673125</v>
      </c>
    </row>
    <row r="29" spans="2:5" ht="12" customHeight="1" x14ac:dyDescent="0.2">
      <c r="B29" s="20" t="s">
        <v>22</v>
      </c>
      <c r="C29" s="23">
        <v>1646620</v>
      </c>
      <c r="D29" s="23">
        <v>1299595</v>
      </c>
      <c r="E29" s="24">
        <v>78.925010020526898</v>
      </c>
    </row>
    <row r="30" spans="2:5" ht="12" customHeight="1" x14ac:dyDescent="0.2">
      <c r="B30" s="25" t="s">
        <v>23</v>
      </c>
      <c r="C30" s="26">
        <v>156039</v>
      </c>
      <c r="D30" s="26">
        <v>2880</v>
      </c>
      <c r="E30" s="27">
        <v>1.8456924230480842</v>
      </c>
    </row>
    <row r="31" spans="2:5" s="4" customFormat="1" ht="12" customHeight="1" x14ac:dyDescent="0.2">
      <c r="B31" s="25" t="s">
        <v>24</v>
      </c>
      <c r="C31" s="26">
        <v>1260429</v>
      </c>
      <c r="D31" s="26">
        <v>1254402</v>
      </c>
      <c r="E31" s="27">
        <v>99.521829472346326</v>
      </c>
    </row>
    <row r="32" spans="2:5" ht="12" customHeight="1" x14ac:dyDescent="0.2">
      <c r="B32" s="25" t="s">
        <v>25</v>
      </c>
      <c r="C32" s="26">
        <v>211136</v>
      </c>
      <c r="D32" s="26">
        <v>39537</v>
      </c>
      <c r="E32" s="27">
        <v>18.725844953016065</v>
      </c>
    </row>
    <row r="33" spans="2:6" ht="12" customHeight="1" x14ac:dyDescent="0.2">
      <c r="B33" s="25" t="s">
        <v>26</v>
      </c>
      <c r="C33" s="26">
        <v>14771</v>
      </c>
      <c r="D33" s="26">
        <v>112</v>
      </c>
      <c r="E33" s="27">
        <v>0.75824250220025724</v>
      </c>
    </row>
    <row r="34" spans="2:6" ht="12" customHeight="1" x14ac:dyDescent="0.2">
      <c r="B34" s="25" t="s">
        <v>27</v>
      </c>
      <c r="C34" s="26">
        <v>208</v>
      </c>
      <c r="D34" s="26">
        <v>193</v>
      </c>
      <c r="E34" s="27">
        <v>92.788461538461547</v>
      </c>
    </row>
    <row r="35" spans="2:6" ht="12" customHeight="1" x14ac:dyDescent="0.2">
      <c r="B35" s="25" t="s">
        <v>28</v>
      </c>
      <c r="C35" s="26">
        <v>4033</v>
      </c>
      <c r="D35" s="26">
        <v>2472</v>
      </c>
      <c r="E35" s="27">
        <v>61.294321844780562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83000</v>
      </c>
      <c r="D39" s="23">
        <v>72658</v>
      </c>
      <c r="E39" s="24">
        <v>87.539759036144588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935</v>
      </c>
      <c r="D41" s="23">
        <v>368</v>
      </c>
      <c r="E41" s="24">
        <v>39.358288770053477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-6214</v>
      </c>
      <c r="D43" s="21">
        <v>-6214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v>545937</v>
      </c>
      <c r="D44" s="21">
        <v>543916</v>
      </c>
      <c r="E44" s="22">
        <v>99.629810765711056</v>
      </c>
    </row>
    <row r="45" spans="2:6" ht="12" customHeight="1" x14ac:dyDescent="0.2">
      <c r="B45" s="25" t="s">
        <v>33</v>
      </c>
      <c r="C45" s="28">
        <v>105025</v>
      </c>
      <c r="D45" s="28">
        <v>103884</v>
      </c>
      <c r="E45" s="29">
        <v>98.913592001904306</v>
      </c>
    </row>
    <row r="46" spans="2:6" s="4" customFormat="1" ht="12" customHeight="1" x14ac:dyDescent="0.2">
      <c r="B46" s="25" t="s">
        <v>34</v>
      </c>
      <c r="C46" s="26">
        <v>439742</v>
      </c>
      <c r="D46" s="26">
        <v>438862</v>
      </c>
      <c r="E46" s="27">
        <v>99.799882658467922</v>
      </c>
    </row>
    <row r="47" spans="2:6" ht="12" customHeight="1" x14ac:dyDescent="0.2">
      <c r="B47" s="25" t="s">
        <v>35</v>
      </c>
      <c r="C47" s="28">
        <v>1170</v>
      </c>
      <c r="D47" s="28">
        <v>1170</v>
      </c>
      <c r="E47" s="29">
        <v>100</v>
      </c>
    </row>
    <row r="48" spans="2:6" ht="12" customHeight="1" x14ac:dyDescent="0.2">
      <c r="B48" s="20" t="s">
        <v>36</v>
      </c>
      <c r="C48" s="23">
        <v>707748</v>
      </c>
      <c r="D48" s="23">
        <v>394794</v>
      </c>
      <c r="E48" s="24">
        <v>55.781718916902619</v>
      </c>
      <c r="F48" s="5"/>
    </row>
    <row r="49" spans="2:5" ht="12" customHeight="1" x14ac:dyDescent="0.2">
      <c r="B49" s="20" t="s">
        <v>37</v>
      </c>
      <c r="C49" s="23">
        <v>1210150</v>
      </c>
      <c r="D49" s="23">
        <v>1023517</v>
      </c>
      <c r="E49" s="24">
        <v>84.577696979713252</v>
      </c>
    </row>
    <row r="50" spans="2:5" ht="12" customHeight="1" x14ac:dyDescent="0.2">
      <c r="B50" s="17" t="s">
        <v>38</v>
      </c>
      <c r="C50" s="18">
        <v>3723</v>
      </c>
      <c r="D50" s="18">
        <v>2</v>
      </c>
      <c r="E50" s="24">
        <v>5.3720118184260007E-2</v>
      </c>
    </row>
    <row r="51" spans="2:5" ht="12" customHeight="1" x14ac:dyDescent="0.2">
      <c r="B51" s="17" t="s">
        <v>80</v>
      </c>
      <c r="C51" s="30">
        <v>569440</v>
      </c>
      <c r="D51" s="30">
        <v>477354</v>
      </c>
      <c r="E51" s="31">
        <v>83.828673784770999</v>
      </c>
    </row>
    <row r="52" spans="2:5" ht="12" customHeight="1" x14ac:dyDescent="0.2">
      <c r="B52" s="17" t="s">
        <v>39</v>
      </c>
      <c r="C52" s="30">
        <v>141400</v>
      </c>
      <c r="D52" s="30">
        <v>136128</v>
      </c>
      <c r="E52" s="31">
        <v>96.271570014144274</v>
      </c>
    </row>
    <row r="53" spans="2:5" ht="12" customHeight="1" x14ac:dyDescent="0.2">
      <c r="B53" s="35" t="s">
        <v>40</v>
      </c>
      <c r="C53" s="36">
        <v>141258</v>
      </c>
      <c r="D53" s="36">
        <v>136001</v>
      </c>
      <c r="E53" s="37">
        <v>96.278440867065939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141258</v>
      </c>
      <c r="D55" s="43">
        <v>136001</v>
      </c>
      <c r="E55" s="44">
        <v>96.278440867065939</v>
      </c>
    </row>
    <row r="56" spans="2:5" ht="12" customHeight="1" x14ac:dyDescent="0.2">
      <c r="B56" s="35" t="s">
        <v>43</v>
      </c>
      <c r="C56" s="36">
        <v>142</v>
      </c>
      <c r="D56" s="36">
        <v>127</v>
      </c>
      <c r="E56" s="37">
        <v>89.436619718309856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142</v>
      </c>
      <c r="D58" s="43">
        <v>127</v>
      </c>
      <c r="E58" s="44">
        <v>89.436619718309856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24516</v>
      </c>
      <c r="D62" s="30">
        <v>24516</v>
      </c>
      <c r="E62" s="31">
        <v>100</v>
      </c>
    </row>
    <row r="63" spans="2:5" ht="12" customHeight="1" x14ac:dyDescent="0.2">
      <c r="B63" s="17" t="s">
        <v>48</v>
      </c>
      <c r="C63" s="30">
        <v>24516</v>
      </c>
      <c r="D63" s="30">
        <v>24516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403215</v>
      </c>
      <c r="D65" s="30">
        <v>316579</v>
      </c>
      <c r="E65" s="31">
        <v>78.513696167057276</v>
      </c>
    </row>
    <row r="66" spans="2:5" ht="12" customHeight="1" x14ac:dyDescent="0.2">
      <c r="B66" s="17" t="s">
        <v>51</v>
      </c>
      <c r="C66" s="30">
        <v>191921</v>
      </c>
      <c r="D66" s="30">
        <v>105390</v>
      </c>
      <c r="E66" s="31">
        <v>54.913219501774165</v>
      </c>
    </row>
    <row r="67" spans="2:5" ht="12" customHeight="1" x14ac:dyDescent="0.2">
      <c r="B67" s="17" t="s">
        <v>86</v>
      </c>
      <c r="C67" s="30">
        <v>211294</v>
      </c>
      <c r="D67" s="30">
        <v>211189</v>
      </c>
      <c r="E67" s="31">
        <v>99.950306208411035</v>
      </c>
    </row>
    <row r="68" spans="2:5" ht="12" customHeight="1" x14ac:dyDescent="0.2">
      <c r="B68" s="17" t="s">
        <v>52</v>
      </c>
      <c r="C68" s="18">
        <v>309</v>
      </c>
      <c r="D68" s="18">
        <v>131</v>
      </c>
      <c r="E68" s="19">
        <v>42.394822006472495</v>
      </c>
    </row>
    <row r="69" spans="2:5" ht="12" customHeight="1" x14ac:dyDescent="0.2">
      <c r="B69" s="17" t="s">
        <v>81</v>
      </c>
      <c r="C69" s="30">
        <v>37166</v>
      </c>
      <c r="D69" s="30">
        <v>37166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37166</v>
      </c>
      <c r="D71" s="36">
        <v>37166</v>
      </c>
      <c r="E71" s="37">
        <v>100</v>
      </c>
    </row>
    <row r="72" spans="2:5" ht="12" customHeight="1" x14ac:dyDescent="0.2">
      <c r="B72" s="32" t="s">
        <v>55</v>
      </c>
      <c r="C72" s="33">
        <v>24</v>
      </c>
      <c r="D72" s="33">
        <v>24</v>
      </c>
      <c r="E72" s="34" t="s">
        <v>95</v>
      </c>
    </row>
    <row r="73" spans="2:5" ht="12" customHeight="1" x14ac:dyDescent="0.2">
      <c r="B73" s="40" t="s">
        <v>56</v>
      </c>
      <c r="C73" s="41">
        <v>37142</v>
      </c>
      <c r="D73" s="41">
        <v>37142</v>
      </c>
      <c r="E73" s="42">
        <v>100</v>
      </c>
    </row>
    <row r="74" spans="2:5" ht="12" customHeight="1" x14ac:dyDescent="0.2">
      <c r="B74" s="17" t="s">
        <v>85</v>
      </c>
      <c r="C74" s="30">
        <v>6373265</v>
      </c>
      <c r="D74" s="30">
        <v>555673</v>
      </c>
      <c r="E74" s="31">
        <v>8.7188121002343379</v>
      </c>
    </row>
    <row r="75" spans="2:5" ht="12" customHeight="1" x14ac:dyDescent="0.2">
      <c r="B75" s="17" t="s">
        <v>57</v>
      </c>
      <c r="C75" s="30">
        <v>1066564</v>
      </c>
      <c r="D75" s="30">
        <v>25781</v>
      </c>
      <c r="E75" s="31">
        <v>2.4172014056352924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1050394</v>
      </c>
      <c r="D78" s="30">
        <v>10251</v>
      </c>
      <c r="E78" s="31">
        <v>0.97591951210688566</v>
      </c>
    </row>
    <row r="79" spans="2:5" ht="12" customHeight="1" x14ac:dyDescent="0.2">
      <c r="B79" s="17" t="s">
        <v>61</v>
      </c>
      <c r="C79" s="30">
        <v>16170</v>
      </c>
      <c r="D79" s="30">
        <v>15530</v>
      </c>
      <c r="E79" s="31">
        <v>96.04205318491033</v>
      </c>
    </row>
    <row r="80" spans="2:5" ht="12" customHeight="1" x14ac:dyDescent="0.2">
      <c r="B80" s="17" t="s">
        <v>62</v>
      </c>
      <c r="C80" s="30">
        <v>43462</v>
      </c>
      <c r="D80" s="30">
        <v>22150</v>
      </c>
      <c r="E80" s="31">
        <v>50.964060558648939</v>
      </c>
    </row>
    <row r="81" spans="2:5" ht="12" customHeight="1" x14ac:dyDescent="0.2">
      <c r="B81" s="17" t="s">
        <v>63</v>
      </c>
      <c r="C81" s="30">
        <v>26452</v>
      </c>
      <c r="D81" s="30">
        <v>6732</v>
      </c>
      <c r="E81" s="31">
        <v>25.449871465295633</v>
      </c>
    </row>
    <row r="82" spans="2:5" ht="12" customHeight="1" x14ac:dyDescent="0.2">
      <c r="B82" s="35" t="s">
        <v>64</v>
      </c>
      <c r="C82" s="36">
        <v>17010</v>
      </c>
      <c r="D82" s="36">
        <v>15418</v>
      </c>
      <c r="E82" s="37">
        <v>90.640799529688422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1771</v>
      </c>
      <c r="D85" s="33">
        <v>1385</v>
      </c>
      <c r="E85" s="34">
        <v>78.204404291360817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5562</v>
      </c>
      <c r="D88" s="33">
        <v>5483</v>
      </c>
      <c r="E88" s="34">
        <v>98.579647608773826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9677</v>
      </c>
      <c r="D91" s="43">
        <v>8550</v>
      </c>
      <c r="E91" s="44">
        <v>88.35382866590885</v>
      </c>
    </row>
    <row r="92" spans="2:5" ht="12" customHeight="1" x14ac:dyDescent="0.2">
      <c r="B92" s="17" t="s">
        <v>73</v>
      </c>
      <c r="C92" s="36">
        <v>5181813</v>
      </c>
      <c r="D92" s="36">
        <v>459735</v>
      </c>
      <c r="E92" s="37">
        <v>8.8720878194562403</v>
      </c>
    </row>
    <row r="93" spans="2:5" ht="12" customHeight="1" x14ac:dyDescent="0.2">
      <c r="B93" s="17" t="s">
        <v>74</v>
      </c>
      <c r="C93" s="30">
        <v>84469</v>
      </c>
      <c r="D93" s="30">
        <v>27550</v>
      </c>
      <c r="E93" s="31">
        <v>32.61551575134073</v>
      </c>
    </row>
    <row r="94" spans="2:5" ht="12" customHeight="1" x14ac:dyDescent="0.2">
      <c r="B94" s="17" t="s">
        <v>93</v>
      </c>
      <c r="C94" s="30">
        <v>820305</v>
      </c>
      <c r="D94" s="30">
        <v>247866</v>
      </c>
      <c r="E94" s="31">
        <v>30.216321977800941</v>
      </c>
    </row>
    <row r="95" spans="2:5" ht="12" customHeight="1" x14ac:dyDescent="0.2">
      <c r="B95" s="17" t="s">
        <v>75</v>
      </c>
      <c r="C95" s="30">
        <v>4276789</v>
      </c>
      <c r="D95" s="30">
        <v>184289</v>
      </c>
      <c r="E95" s="31">
        <v>4.3090505517106408</v>
      </c>
    </row>
    <row r="96" spans="2:5" ht="12" customHeight="1" x14ac:dyDescent="0.2">
      <c r="B96" s="17" t="s">
        <v>94</v>
      </c>
      <c r="C96" s="30">
        <v>250</v>
      </c>
      <c r="D96" s="30">
        <v>30</v>
      </c>
      <c r="E96" s="31">
        <v>12</v>
      </c>
    </row>
    <row r="97" spans="2:5" ht="12" customHeight="1" x14ac:dyDescent="0.2">
      <c r="B97" s="17" t="s">
        <v>76</v>
      </c>
      <c r="C97" s="18">
        <v>81426</v>
      </c>
      <c r="D97" s="18">
        <v>48007</v>
      </c>
      <c r="E97" s="19">
        <v>58.957826738388228</v>
      </c>
    </row>
    <row r="98" spans="2:5" ht="12" customHeight="1" x14ac:dyDescent="0.2">
      <c r="B98" s="17" t="s">
        <v>82</v>
      </c>
      <c r="C98" s="30">
        <v>275204</v>
      </c>
      <c r="D98" s="30">
        <v>275196</v>
      </c>
      <c r="E98" s="19">
        <v>99.997093065507769</v>
      </c>
    </row>
    <row r="99" spans="2:5" ht="12" customHeight="1" x14ac:dyDescent="0.2">
      <c r="B99" s="17" t="s">
        <v>77</v>
      </c>
      <c r="C99" s="30">
        <v>273892</v>
      </c>
      <c r="D99" s="30">
        <v>273884</v>
      </c>
      <c r="E99" s="31">
        <v>99.997079140683184</v>
      </c>
    </row>
    <row r="100" spans="2:5" ht="12" customHeight="1" x14ac:dyDescent="0.2">
      <c r="B100" s="17" t="s">
        <v>78</v>
      </c>
      <c r="C100" s="30">
        <v>1312</v>
      </c>
      <c r="D100" s="30">
        <v>1312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5C05A7A9-360E-44A9-9D1D-3A8137BD626B}"/>
    <hyperlink ref="D4" location="ŞUBAT!A1" display="ŞUBAT" xr:uid="{1EEF0674-DBA9-4918-BC46-B981843E977B}"/>
    <hyperlink ref="E4" location="'MART '!A1" display="MART" xr:uid="{5188F4DF-37E4-489E-B197-368C4A68B8B6}"/>
    <hyperlink ref="C5" location="NİSAN!A1" display="NİSAN" xr:uid="{F812145B-F1C8-4363-8566-DC4D593709AB}"/>
    <hyperlink ref="D5" location="'MAYIS '!A1" display="MAYIS" xr:uid="{629FF16F-188E-4D51-AE60-A9B2738B23A5}"/>
    <hyperlink ref="E5" location="HAZİRAN!A1" display="HAZİRAN" xr:uid="{6295348E-13C4-40DE-8654-0040DA15BD27}"/>
    <hyperlink ref="C6" location="TEMMUZ!A1" display="TEMMUZ" xr:uid="{5C19369A-2E9D-423B-B980-3542B9A293A2}"/>
    <hyperlink ref="C7" location="EKİM!A1" display="EKİM" xr:uid="{7B119955-C396-42CF-83A2-0F23A5F8ED24}"/>
    <hyperlink ref="D6" location="AĞUSTOS!A1" display="AĞUSTOS" xr:uid="{65D9AAF8-471A-467A-A2BC-5B66F89FE3FD}"/>
    <hyperlink ref="E6" location="EYLÜL!A1" display="EYLÜL" xr:uid="{56DBF9E6-2FD4-458D-95DA-4DF9AD805A1E}"/>
    <hyperlink ref="D7" location="KASIM!A1" display="KASIM" xr:uid="{C528EC79-BAC4-45D0-9CFD-8154984739BA}"/>
    <hyperlink ref="E7" location="ARALIK!A1" display="ARALIK" xr:uid="{9F35956E-14F5-4160-9F96-29C23E28BC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D0EE-A01C-4BA7-8BC9-115025B83797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20336210</v>
      </c>
      <c r="D10" s="18">
        <v>8245794</v>
      </c>
      <c r="E10" s="19">
        <v>40.5</v>
      </c>
    </row>
    <row r="11" spans="2:5" ht="12" customHeight="1" x14ac:dyDescent="0.2">
      <c r="B11" s="20" t="s">
        <v>4</v>
      </c>
      <c r="C11" s="21">
        <v>13388473</v>
      </c>
      <c r="D11" s="21">
        <v>6994378</v>
      </c>
      <c r="E11" s="22">
        <v>52.2</v>
      </c>
    </row>
    <row r="12" spans="2:5" ht="12" customHeight="1" x14ac:dyDescent="0.2">
      <c r="B12" s="20" t="s">
        <v>5</v>
      </c>
      <c r="C12" s="21">
        <v>5491623</v>
      </c>
      <c r="D12" s="21">
        <v>2831506</v>
      </c>
      <c r="E12" s="22">
        <v>51.6</v>
      </c>
    </row>
    <row r="13" spans="2:5" ht="12" customHeight="1" x14ac:dyDescent="0.2">
      <c r="B13" s="20" t="s">
        <v>6</v>
      </c>
      <c r="C13" s="23">
        <v>3884766</v>
      </c>
      <c r="D13" s="23">
        <v>2134480</v>
      </c>
      <c r="E13" s="24">
        <v>54.9</v>
      </c>
    </row>
    <row r="14" spans="2:5" ht="12" customHeight="1" x14ac:dyDescent="0.2">
      <c r="B14" s="25" t="s">
        <v>7</v>
      </c>
      <c r="C14" s="26">
        <v>752760</v>
      </c>
      <c r="D14" s="26">
        <v>240125</v>
      </c>
      <c r="E14" s="27">
        <v>31.9</v>
      </c>
    </row>
    <row r="15" spans="2:5" ht="12" customHeight="1" x14ac:dyDescent="0.2">
      <c r="B15" s="25" t="s">
        <v>8</v>
      </c>
      <c r="C15" s="26">
        <v>14541</v>
      </c>
      <c r="D15" s="26">
        <v>5557</v>
      </c>
      <c r="E15" s="27">
        <v>38.200000000000003</v>
      </c>
    </row>
    <row r="16" spans="2:5" ht="12" customHeight="1" x14ac:dyDescent="0.2">
      <c r="B16" s="25" t="s">
        <v>9</v>
      </c>
      <c r="C16" s="26">
        <v>2964849</v>
      </c>
      <c r="D16" s="26">
        <v>1808262</v>
      </c>
      <c r="E16" s="27">
        <v>61</v>
      </c>
    </row>
    <row r="17" spans="2:5" ht="12" customHeight="1" x14ac:dyDescent="0.2">
      <c r="B17" s="25" t="s">
        <v>10</v>
      </c>
      <c r="C17" s="26">
        <v>152616</v>
      </c>
      <c r="D17" s="26">
        <v>80536</v>
      </c>
      <c r="E17" s="27">
        <v>52.8</v>
      </c>
    </row>
    <row r="18" spans="2:5" ht="12" customHeight="1" x14ac:dyDescent="0.2">
      <c r="B18" s="20" t="s">
        <v>11</v>
      </c>
      <c r="C18" s="21">
        <v>1606857</v>
      </c>
      <c r="D18" s="21">
        <v>697026</v>
      </c>
      <c r="E18" s="22">
        <v>43.4</v>
      </c>
    </row>
    <row r="19" spans="2:5" ht="12" customHeight="1" x14ac:dyDescent="0.2">
      <c r="B19" s="25" t="s">
        <v>12</v>
      </c>
      <c r="C19" s="26">
        <v>784914</v>
      </c>
      <c r="D19" s="26">
        <v>35243</v>
      </c>
      <c r="E19" s="27">
        <v>4.5</v>
      </c>
    </row>
    <row r="20" spans="2:5" ht="12" customHeight="1" x14ac:dyDescent="0.2">
      <c r="B20" s="25" t="s">
        <v>13</v>
      </c>
      <c r="C20" s="26">
        <v>12818</v>
      </c>
      <c r="D20" s="26">
        <v>8956</v>
      </c>
      <c r="E20" s="27">
        <v>69.900000000000006</v>
      </c>
    </row>
    <row r="21" spans="2:5" ht="12" customHeight="1" x14ac:dyDescent="0.2">
      <c r="B21" s="25" t="s">
        <v>14</v>
      </c>
      <c r="C21" s="26">
        <v>809125</v>
      </c>
      <c r="D21" s="26">
        <v>652827</v>
      </c>
      <c r="E21" s="27">
        <v>80.7</v>
      </c>
    </row>
    <row r="22" spans="2:5" s="4" customFormat="1" ht="12" customHeight="1" x14ac:dyDescent="0.2">
      <c r="B22" s="20" t="s">
        <v>15</v>
      </c>
      <c r="C22" s="21">
        <v>982056</v>
      </c>
      <c r="D22" s="21">
        <v>628322</v>
      </c>
      <c r="E22" s="22">
        <v>64</v>
      </c>
    </row>
    <row r="23" spans="2:5" s="4" customFormat="1" ht="12" customHeight="1" x14ac:dyDescent="0.2">
      <c r="B23" s="25" t="s">
        <v>16</v>
      </c>
      <c r="C23" s="28">
        <v>37190</v>
      </c>
      <c r="D23" s="28">
        <v>18563</v>
      </c>
      <c r="E23" s="29">
        <v>49.9</v>
      </c>
    </row>
    <row r="24" spans="2:5" ht="12" customHeight="1" x14ac:dyDescent="0.2">
      <c r="B24" s="25" t="s">
        <v>17</v>
      </c>
      <c r="C24" s="28">
        <v>944866</v>
      </c>
      <c r="D24" s="28">
        <v>609759</v>
      </c>
      <c r="E24" s="29">
        <v>64.5</v>
      </c>
    </row>
    <row r="25" spans="2:5" s="4" customFormat="1" ht="12" customHeight="1" x14ac:dyDescent="0.2">
      <c r="B25" s="20" t="s">
        <v>18</v>
      </c>
      <c r="C25" s="21">
        <v>4659556</v>
      </c>
      <c r="D25" s="21">
        <v>1780787</v>
      </c>
      <c r="E25" s="22">
        <v>38.200000000000003</v>
      </c>
    </row>
    <row r="26" spans="2:5" ht="12" customHeight="1" x14ac:dyDescent="0.2">
      <c r="B26" s="20" t="s">
        <v>19</v>
      </c>
      <c r="C26" s="21">
        <v>3148380</v>
      </c>
      <c r="D26" s="21">
        <v>631353</v>
      </c>
      <c r="E26" s="22">
        <v>20.100000000000001</v>
      </c>
    </row>
    <row r="27" spans="2:5" ht="12" customHeight="1" x14ac:dyDescent="0.2">
      <c r="B27" s="25" t="s">
        <v>20</v>
      </c>
      <c r="C27" s="26">
        <v>3110318</v>
      </c>
      <c r="D27" s="26">
        <v>598985</v>
      </c>
      <c r="E27" s="27">
        <v>19.3</v>
      </c>
    </row>
    <row r="28" spans="2:5" ht="12" customHeight="1" x14ac:dyDescent="0.2">
      <c r="B28" s="25" t="s">
        <v>21</v>
      </c>
      <c r="C28" s="26">
        <v>38062</v>
      </c>
      <c r="D28" s="26">
        <v>32368</v>
      </c>
      <c r="E28" s="27">
        <v>85</v>
      </c>
    </row>
    <row r="29" spans="2:5" ht="12" customHeight="1" x14ac:dyDescent="0.2">
      <c r="B29" s="20" t="s">
        <v>22</v>
      </c>
      <c r="C29" s="23">
        <v>1440353</v>
      </c>
      <c r="D29" s="23">
        <v>1088768</v>
      </c>
      <c r="E29" s="24">
        <v>75.599999999999994</v>
      </c>
    </row>
    <row r="30" spans="2:5" ht="12" customHeight="1" x14ac:dyDescent="0.2">
      <c r="B30" s="25" t="s">
        <v>23</v>
      </c>
      <c r="C30" s="26">
        <v>155912</v>
      </c>
      <c r="D30" s="26">
        <v>2752</v>
      </c>
      <c r="E30" s="27">
        <v>1.8</v>
      </c>
    </row>
    <row r="31" spans="2:5" s="4" customFormat="1" ht="12" customHeight="1" x14ac:dyDescent="0.2">
      <c r="B31" s="25" t="s">
        <v>24</v>
      </c>
      <c r="C31" s="26">
        <v>1061195</v>
      </c>
      <c r="D31" s="26">
        <v>1048457</v>
      </c>
      <c r="E31" s="27">
        <v>98.8</v>
      </c>
    </row>
    <row r="32" spans="2:5" ht="12" customHeight="1" x14ac:dyDescent="0.2">
      <c r="B32" s="25" t="s">
        <v>25</v>
      </c>
      <c r="C32" s="26">
        <v>204987</v>
      </c>
      <c r="D32" s="26">
        <v>35139</v>
      </c>
      <c r="E32" s="27">
        <v>17.100000000000001</v>
      </c>
    </row>
    <row r="33" spans="2:6" ht="12" customHeight="1" x14ac:dyDescent="0.2">
      <c r="B33" s="25" t="s">
        <v>26</v>
      </c>
      <c r="C33" s="26">
        <v>14734</v>
      </c>
      <c r="D33" s="26">
        <v>89</v>
      </c>
      <c r="E33" s="27">
        <v>0.6</v>
      </c>
    </row>
    <row r="34" spans="2:6" ht="12" customHeight="1" x14ac:dyDescent="0.2">
      <c r="B34" s="25" t="s">
        <v>27</v>
      </c>
      <c r="C34" s="26">
        <v>178</v>
      </c>
      <c r="D34" s="26">
        <v>169</v>
      </c>
      <c r="E34" s="27">
        <v>94.9</v>
      </c>
    </row>
    <row r="35" spans="2:6" ht="12" customHeight="1" x14ac:dyDescent="0.2">
      <c r="B35" s="25" t="s">
        <v>28</v>
      </c>
      <c r="C35" s="26">
        <v>3343</v>
      </c>
      <c r="D35" s="26">
        <v>2163</v>
      </c>
      <c r="E35" s="27">
        <v>64.7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73478</v>
      </c>
      <c r="D39" s="23">
        <v>63866</v>
      </c>
      <c r="E39" s="24">
        <v>86.9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881</v>
      </c>
      <c r="D41" s="23">
        <v>336</v>
      </c>
      <c r="E41" s="24">
        <v>38.1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-3536</v>
      </c>
      <c r="D43" s="21">
        <v>-3536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v>483228</v>
      </c>
      <c r="D44" s="21">
        <v>480524</v>
      </c>
      <c r="E44" s="22">
        <v>99.4</v>
      </c>
    </row>
    <row r="45" spans="2:6" ht="12" customHeight="1" x14ac:dyDescent="0.2">
      <c r="B45" s="25" t="s">
        <v>33</v>
      </c>
      <c r="C45" s="28">
        <v>92321</v>
      </c>
      <c r="D45" s="28">
        <v>91252</v>
      </c>
      <c r="E45" s="29">
        <v>98.8</v>
      </c>
    </row>
    <row r="46" spans="2:6" s="4" customFormat="1" ht="12" customHeight="1" x14ac:dyDescent="0.2">
      <c r="B46" s="25" t="s">
        <v>34</v>
      </c>
      <c r="C46" s="26">
        <v>389758</v>
      </c>
      <c r="D46" s="26">
        <v>388123</v>
      </c>
      <c r="E46" s="27">
        <v>99.6</v>
      </c>
    </row>
    <row r="47" spans="2:6" ht="12" customHeight="1" x14ac:dyDescent="0.2">
      <c r="B47" s="25" t="s">
        <v>35</v>
      </c>
      <c r="C47" s="28">
        <v>1149</v>
      </c>
      <c r="D47" s="28">
        <v>1149</v>
      </c>
      <c r="E47" s="29">
        <v>100</v>
      </c>
    </row>
    <row r="48" spans="2:6" ht="12" customHeight="1" x14ac:dyDescent="0.2">
      <c r="B48" s="20" t="s">
        <v>36</v>
      </c>
      <c r="C48" s="23">
        <v>664762</v>
      </c>
      <c r="D48" s="23">
        <v>353379</v>
      </c>
      <c r="E48" s="24">
        <v>53.2</v>
      </c>
      <c r="F48" s="5"/>
    </row>
    <row r="49" spans="2:5" ht="12" customHeight="1" x14ac:dyDescent="0.2">
      <c r="B49" s="20" t="s">
        <v>37</v>
      </c>
      <c r="C49" s="23">
        <v>1103521</v>
      </c>
      <c r="D49" s="23">
        <v>919857</v>
      </c>
      <c r="E49" s="24">
        <v>83.4</v>
      </c>
    </row>
    <row r="50" spans="2:5" ht="12" customHeight="1" x14ac:dyDescent="0.2">
      <c r="B50" s="17" t="s">
        <v>38</v>
      </c>
      <c r="C50" s="18">
        <v>3727</v>
      </c>
      <c r="D50" s="18">
        <v>3</v>
      </c>
      <c r="E50" s="24">
        <v>0.1</v>
      </c>
    </row>
    <row r="51" spans="2:5" ht="12" customHeight="1" x14ac:dyDescent="0.2">
      <c r="B51" s="17" t="s">
        <v>80</v>
      </c>
      <c r="C51" s="30">
        <v>518681</v>
      </c>
      <c r="D51" s="30">
        <v>442298</v>
      </c>
      <c r="E51" s="31">
        <v>85.3</v>
      </c>
    </row>
    <row r="52" spans="2:5" ht="12" customHeight="1" x14ac:dyDescent="0.2">
      <c r="B52" s="17" t="s">
        <v>39</v>
      </c>
      <c r="C52" s="30">
        <v>127789</v>
      </c>
      <c r="D52" s="30">
        <v>122918</v>
      </c>
      <c r="E52" s="31">
        <v>96.2</v>
      </c>
    </row>
    <row r="53" spans="2:5" ht="12" customHeight="1" x14ac:dyDescent="0.2">
      <c r="B53" s="35" t="s">
        <v>40</v>
      </c>
      <c r="C53" s="36">
        <v>127659</v>
      </c>
      <c r="D53" s="36">
        <v>122803</v>
      </c>
      <c r="E53" s="37">
        <v>96.2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127659</v>
      </c>
      <c r="D55" s="43">
        <v>122803</v>
      </c>
      <c r="E55" s="44">
        <v>96.2</v>
      </c>
    </row>
    <row r="56" spans="2:5" ht="12" customHeight="1" x14ac:dyDescent="0.2">
      <c r="B56" s="35" t="s">
        <v>43</v>
      </c>
      <c r="C56" s="36">
        <v>130</v>
      </c>
      <c r="D56" s="36">
        <v>115</v>
      </c>
      <c r="E56" s="37">
        <v>88.5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130</v>
      </c>
      <c r="D58" s="43">
        <v>115</v>
      </c>
      <c r="E58" s="44">
        <v>88.5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23497</v>
      </c>
      <c r="D62" s="30">
        <v>23497</v>
      </c>
      <c r="E62" s="31">
        <v>100</v>
      </c>
    </row>
    <row r="63" spans="2:5" ht="12" customHeight="1" x14ac:dyDescent="0.2">
      <c r="B63" s="17" t="s">
        <v>48</v>
      </c>
      <c r="C63" s="30">
        <v>23497</v>
      </c>
      <c r="D63" s="30">
        <v>23497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367101</v>
      </c>
      <c r="D65" s="30">
        <v>295768</v>
      </c>
      <c r="E65" s="31">
        <v>80.599999999999994</v>
      </c>
    </row>
    <row r="66" spans="2:5" ht="12" customHeight="1" x14ac:dyDescent="0.2">
      <c r="B66" s="17" t="s">
        <v>51</v>
      </c>
      <c r="C66" s="30">
        <v>172686</v>
      </c>
      <c r="D66" s="30">
        <v>101458</v>
      </c>
      <c r="E66" s="31">
        <v>58.8</v>
      </c>
    </row>
    <row r="67" spans="2:5" ht="12" customHeight="1" x14ac:dyDescent="0.2">
      <c r="B67" s="17" t="s">
        <v>86</v>
      </c>
      <c r="C67" s="30">
        <v>194415</v>
      </c>
      <c r="D67" s="30">
        <v>194310</v>
      </c>
      <c r="E67" s="31">
        <v>99.9</v>
      </c>
    </row>
    <row r="68" spans="2:5" ht="12" customHeight="1" x14ac:dyDescent="0.2">
      <c r="B68" s="17" t="s">
        <v>52</v>
      </c>
      <c r="C68" s="18">
        <v>294</v>
      </c>
      <c r="D68" s="18">
        <v>115</v>
      </c>
      <c r="E68" s="19">
        <v>39.1</v>
      </c>
    </row>
    <row r="69" spans="2:5" ht="12" customHeight="1" x14ac:dyDescent="0.2">
      <c r="B69" s="17" t="s">
        <v>81</v>
      </c>
      <c r="C69" s="30">
        <v>35091</v>
      </c>
      <c r="D69" s="30">
        <v>35091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35091</v>
      </c>
      <c r="D71" s="36">
        <v>35091</v>
      </c>
      <c r="E71" s="37">
        <v>100</v>
      </c>
    </row>
    <row r="72" spans="2:5" ht="12" customHeight="1" x14ac:dyDescent="0.2">
      <c r="B72" s="32" t="s">
        <v>55</v>
      </c>
      <c r="C72" s="33">
        <v>23</v>
      </c>
      <c r="D72" s="33">
        <v>23</v>
      </c>
      <c r="E72" s="34" t="s">
        <v>95</v>
      </c>
    </row>
    <row r="73" spans="2:5" ht="12" customHeight="1" x14ac:dyDescent="0.2">
      <c r="B73" s="40" t="s">
        <v>56</v>
      </c>
      <c r="C73" s="41">
        <v>35068</v>
      </c>
      <c r="D73" s="41">
        <v>35068</v>
      </c>
      <c r="E73" s="42">
        <v>100</v>
      </c>
    </row>
    <row r="74" spans="2:5" ht="12" customHeight="1" x14ac:dyDescent="0.2">
      <c r="B74" s="17" t="s">
        <v>85</v>
      </c>
      <c r="C74" s="30">
        <v>6133068</v>
      </c>
      <c r="D74" s="30">
        <v>513137</v>
      </c>
      <c r="E74" s="31">
        <v>8.4</v>
      </c>
    </row>
    <row r="75" spans="2:5" ht="12" customHeight="1" x14ac:dyDescent="0.2">
      <c r="B75" s="17" t="s">
        <v>57</v>
      </c>
      <c r="C75" s="30">
        <v>1021785</v>
      </c>
      <c r="D75" s="30">
        <v>24523</v>
      </c>
      <c r="E75" s="31">
        <v>2.4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1006164</v>
      </c>
      <c r="D78" s="30">
        <v>9557</v>
      </c>
      <c r="E78" s="31">
        <v>0.9</v>
      </c>
    </row>
    <row r="79" spans="2:5" ht="12" customHeight="1" x14ac:dyDescent="0.2">
      <c r="B79" s="17" t="s">
        <v>61</v>
      </c>
      <c r="C79" s="30">
        <v>15621</v>
      </c>
      <c r="D79" s="30">
        <v>14966</v>
      </c>
      <c r="E79" s="31">
        <v>95.8</v>
      </c>
    </row>
    <row r="80" spans="2:5" ht="12" customHeight="1" x14ac:dyDescent="0.2">
      <c r="B80" s="17" t="s">
        <v>62</v>
      </c>
      <c r="C80" s="30">
        <v>41352</v>
      </c>
      <c r="D80" s="30">
        <v>19842</v>
      </c>
      <c r="E80" s="31">
        <v>48</v>
      </c>
    </row>
    <row r="81" spans="2:5" ht="12" customHeight="1" x14ac:dyDescent="0.2">
      <c r="B81" s="17" t="s">
        <v>63</v>
      </c>
      <c r="C81" s="30">
        <v>25432</v>
      </c>
      <c r="D81" s="30">
        <v>5327</v>
      </c>
      <c r="E81" s="31">
        <v>20.9</v>
      </c>
    </row>
    <row r="82" spans="2:5" ht="12" customHeight="1" x14ac:dyDescent="0.2">
      <c r="B82" s="35" t="s">
        <v>64</v>
      </c>
      <c r="C82" s="36">
        <v>15920</v>
      </c>
      <c r="D82" s="36">
        <v>14515</v>
      </c>
      <c r="E82" s="37">
        <v>91.2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4804</v>
      </c>
      <c r="D88" s="33">
        <v>4719</v>
      </c>
      <c r="E88" s="34">
        <v>98.2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9591</v>
      </c>
      <c r="D91" s="43">
        <v>8411</v>
      </c>
      <c r="E91" s="44">
        <v>87.7</v>
      </c>
    </row>
    <row r="92" spans="2:5" ht="12" customHeight="1" x14ac:dyDescent="0.2">
      <c r="B92" s="17" t="s">
        <v>73</v>
      </c>
      <c r="C92" s="36">
        <v>4993136</v>
      </c>
      <c r="D92" s="36">
        <v>425046</v>
      </c>
      <c r="E92" s="37">
        <v>8.5</v>
      </c>
    </row>
    <row r="93" spans="2:5" ht="12" customHeight="1" x14ac:dyDescent="0.2">
      <c r="B93" s="17" t="s">
        <v>74</v>
      </c>
      <c r="C93" s="30">
        <v>81449</v>
      </c>
      <c r="D93" s="30">
        <v>25050</v>
      </c>
      <c r="E93" s="31">
        <v>30.8</v>
      </c>
    </row>
    <row r="94" spans="2:5" ht="12" customHeight="1" x14ac:dyDescent="0.2">
      <c r="B94" s="17" t="s">
        <v>93</v>
      </c>
      <c r="C94" s="30">
        <v>800443</v>
      </c>
      <c r="D94" s="30">
        <v>226234</v>
      </c>
      <c r="E94" s="31">
        <v>28.3</v>
      </c>
    </row>
    <row r="95" spans="2:5" ht="12" customHeight="1" x14ac:dyDescent="0.2">
      <c r="B95" s="17" t="s">
        <v>75</v>
      </c>
      <c r="C95" s="30">
        <v>4110999</v>
      </c>
      <c r="D95" s="30">
        <v>173737</v>
      </c>
      <c r="E95" s="31">
        <v>4.2</v>
      </c>
    </row>
    <row r="96" spans="2:5" ht="12" customHeight="1" x14ac:dyDescent="0.2">
      <c r="B96" s="17" t="s">
        <v>94</v>
      </c>
      <c r="C96" s="30">
        <v>245</v>
      </c>
      <c r="D96" s="30">
        <v>25</v>
      </c>
      <c r="E96" s="31">
        <v>10.199999999999999</v>
      </c>
    </row>
    <row r="97" spans="2:5" ht="12" customHeight="1" x14ac:dyDescent="0.2">
      <c r="B97" s="17" t="s">
        <v>76</v>
      </c>
      <c r="C97" s="18">
        <v>76795</v>
      </c>
      <c r="D97" s="18">
        <v>43726</v>
      </c>
      <c r="E97" s="19">
        <v>56.9</v>
      </c>
    </row>
    <row r="98" spans="2:5" ht="12" customHeight="1" x14ac:dyDescent="0.2">
      <c r="B98" s="17" t="s">
        <v>82</v>
      </c>
      <c r="C98" s="30">
        <v>260897</v>
      </c>
      <c r="D98" s="30">
        <v>260890</v>
      </c>
      <c r="E98" s="19">
        <v>100</v>
      </c>
    </row>
    <row r="99" spans="2:5" ht="12" customHeight="1" x14ac:dyDescent="0.2">
      <c r="B99" s="17" t="s">
        <v>77</v>
      </c>
      <c r="C99" s="30">
        <v>259600</v>
      </c>
      <c r="D99" s="30">
        <v>259593</v>
      </c>
      <c r="E99" s="31">
        <v>100</v>
      </c>
    </row>
    <row r="100" spans="2:5" ht="12" customHeight="1" x14ac:dyDescent="0.2">
      <c r="B100" s="17" t="s">
        <v>78</v>
      </c>
      <c r="C100" s="30">
        <v>1297</v>
      </c>
      <c r="D100" s="30">
        <v>1297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3116D0F3-D7BD-4DCA-8EAF-C773E2493805}"/>
    <hyperlink ref="D4" location="ŞUBAT!A1" display="ŞUBAT" xr:uid="{5D60047B-8DEA-4E74-9BAB-E45187D2D782}"/>
    <hyperlink ref="E4" location="'MART '!A1" display="MART" xr:uid="{3A34FC69-797C-40E5-98AA-49172C85E394}"/>
    <hyperlink ref="C5" location="NİSAN!A1" display="NİSAN" xr:uid="{6BA69849-6E77-4B9B-84DA-3A62E4014746}"/>
    <hyperlink ref="D5" location="'MAYIS '!A1" display="MAYIS" xr:uid="{91A6F5BA-A62D-459E-B8D6-2C6C9616DE1E}"/>
    <hyperlink ref="E5" location="HAZİRAN!A1" display="HAZİRAN" xr:uid="{01DDB5B8-37D4-4E57-A498-49FD855C92E6}"/>
    <hyperlink ref="C6" location="TEMMUZ!A1" display="TEMMUZ" xr:uid="{553F38BC-5FFA-4B93-A44D-132258A27832}"/>
    <hyperlink ref="C7" location="EKİM!A1" display="EKİM" xr:uid="{F526FBCD-59FF-4F86-BAF5-15C7414F476E}"/>
    <hyperlink ref="D6" location="AĞUSTOS!A1" display="AĞUSTOS" xr:uid="{91B53383-E120-48C0-875D-7B44BDE4E6F1}"/>
    <hyperlink ref="E6" location="EYLÜL!A1" display="EYLÜL" xr:uid="{CE8640CD-798F-4B29-B6B1-0148562EDA3A}"/>
    <hyperlink ref="D7" location="KASIM!A1" display="KASIM" xr:uid="{43860A9F-2B56-4D5F-AAA3-78F3379E19BA}"/>
    <hyperlink ref="E7" location="ARALIK!A1" display="ARALIK" xr:uid="{801401D7-59B2-41A6-9AA6-47588CD708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E31B-CE80-4E09-8ADE-5D006066EEFE}">
  <dimension ref="B2:F102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19223189</v>
      </c>
      <c r="D10" s="18">
        <v>7244200</v>
      </c>
      <c r="E10" s="19">
        <v>37.684694251302425</v>
      </c>
    </row>
    <row r="11" spans="2:5" ht="12" customHeight="1" x14ac:dyDescent="0.2">
      <c r="B11" s="20" t="s">
        <v>4</v>
      </c>
      <c r="C11" s="21">
        <v>12526868</v>
      </c>
      <c r="D11" s="21">
        <v>6130440</v>
      </c>
      <c r="E11" s="22">
        <v>48.938329995973454</v>
      </c>
    </row>
    <row r="12" spans="2:5" ht="12" customHeight="1" x14ac:dyDescent="0.2">
      <c r="B12" s="20" t="s">
        <v>5</v>
      </c>
      <c r="C12" s="21">
        <v>5223453</v>
      </c>
      <c r="D12" s="21">
        <v>2535362</v>
      </c>
      <c r="E12" s="22">
        <v>48.538045618482641</v>
      </c>
    </row>
    <row r="13" spans="2:5" ht="12" customHeight="1" x14ac:dyDescent="0.2">
      <c r="B13" s="20" t="s">
        <v>6</v>
      </c>
      <c r="C13" s="23">
        <v>3626913</v>
      </c>
      <c r="D13" s="23">
        <v>1843227</v>
      </c>
      <c r="E13" s="24">
        <v>50.820822004828905</v>
      </c>
    </row>
    <row r="14" spans="2:5" ht="12" customHeight="1" x14ac:dyDescent="0.2">
      <c r="B14" s="25" t="s">
        <v>7</v>
      </c>
      <c r="C14" s="26">
        <v>755458</v>
      </c>
      <c r="D14" s="26">
        <v>237514</v>
      </c>
      <c r="E14" s="27">
        <v>31.439735895311188</v>
      </c>
    </row>
    <row r="15" spans="2:5" ht="12" customHeight="1" x14ac:dyDescent="0.2">
      <c r="B15" s="25" t="s">
        <v>8</v>
      </c>
      <c r="C15" s="26">
        <v>14484</v>
      </c>
      <c r="D15" s="26">
        <v>5418</v>
      </c>
      <c r="E15" s="27">
        <v>37.406793703396851</v>
      </c>
    </row>
    <row r="16" spans="2:5" ht="12" customHeight="1" x14ac:dyDescent="0.2">
      <c r="B16" s="25" t="s">
        <v>9</v>
      </c>
      <c r="C16" s="26">
        <v>2706727</v>
      </c>
      <c r="D16" s="26">
        <v>1520534</v>
      </c>
      <c r="E16" s="27">
        <v>56.176112330501006</v>
      </c>
    </row>
    <row r="17" spans="2:5" ht="12" customHeight="1" x14ac:dyDescent="0.2">
      <c r="B17" s="25" t="s">
        <v>10</v>
      </c>
      <c r="C17" s="26">
        <v>150244</v>
      </c>
      <c r="D17" s="26">
        <v>79761</v>
      </c>
      <c r="E17" s="27">
        <v>53.087644098932408</v>
      </c>
    </row>
    <row r="18" spans="2:5" ht="12" customHeight="1" x14ac:dyDescent="0.2">
      <c r="B18" s="20" t="s">
        <v>11</v>
      </c>
      <c r="C18" s="21">
        <v>1596540</v>
      </c>
      <c r="D18" s="21">
        <v>692135</v>
      </c>
      <c r="E18" s="22">
        <v>43.352186603530136</v>
      </c>
    </row>
    <row r="19" spans="2:5" ht="12" customHeight="1" x14ac:dyDescent="0.2">
      <c r="B19" s="25" t="s">
        <v>12</v>
      </c>
      <c r="C19" s="26">
        <v>781153</v>
      </c>
      <c r="D19" s="26">
        <v>35692</v>
      </c>
      <c r="E19" s="27">
        <v>4.5691433048327283</v>
      </c>
    </row>
    <row r="20" spans="2:5" ht="12" customHeight="1" x14ac:dyDescent="0.2">
      <c r="B20" s="25" t="s">
        <v>13</v>
      </c>
      <c r="C20" s="26">
        <v>10729</v>
      </c>
      <c r="D20" s="26">
        <v>6254</v>
      </c>
      <c r="E20" s="27">
        <v>58.290614223133566</v>
      </c>
    </row>
    <row r="21" spans="2:5" ht="12" customHeight="1" x14ac:dyDescent="0.2">
      <c r="B21" s="25" t="s">
        <v>14</v>
      </c>
      <c r="C21" s="26">
        <v>804658</v>
      </c>
      <c r="D21" s="26">
        <v>650189</v>
      </c>
      <c r="E21" s="27">
        <v>80.803148666887054</v>
      </c>
    </row>
    <row r="22" spans="2:5" s="4" customFormat="1" ht="12" customHeight="1" x14ac:dyDescent="0.2">
      <c r="B22" s="20" t="s">
        <v>15</v>
      </c>
      <c r="C22" s="21">
        <v>978115</v>
      </c>
      <c r="D22" s="21">
        <v>604734</v>
      </c>
      <c r="E22" s="22">
        <v>61.826472347321129</v>
      </c>
    </row>
    <row r="23" spans="2:5" s="4" customFormat="1" ht="12" customHeight="1" x14ac:dyDescent="0.2">
      <c r="B23" s="25" t="s">
        <v>16</v>
      </c>
      <c r="C23" s="28">
        <v>35980</v>
      </c>
      <c r="D23" s="28">
        <v>16136</v>
      </c>
      <c r="E23" s="29">
        <v>44.84713729849917</v>
      </c>
    </row>
    <row r="24" spans="2:5" ht="12" customHeight="1" x14ac:dyDescent="0.2">
      <c r="B24" s="25" t="s">
        <v>17</v>
      </c>
      <c r="C24" s="28">
        <v>942135</v>
      </c>
      <c r="D24" s="28">
        <v>588598</v>
      </c>
      <c r="E24" s="29">
        <v>62.474910708125698</v>
      </c>
    </row>
    <row r="25" spans="2:5" s="4" customFormat="1" ht="12" customHeight="1" x14ac:dyDescent="0.2">
      <c r="B25" s="20" t="s">
        <v>18</v>
      </c>
      <c r="C25" s="21">
        <v>4274145</v>
      </c>
      <c r="D25" s="21">
        <v>1436542</v>
      </c>
      <c r="E25" s="22">
        <v>33.610043646156129</v>
      </c>
    </row>
    <row r="26" spans="2:5" ht="12" customHeight="1" x14ac:dyDescent="0.2">
      <c r="B26" s="20" t="s">
        <v>19</v>
      </c>
      <c r="C26" s="21">
        <v>2998926</v>
      </c>
      <c r="D26" s="21">
        <v>514140</v>
      </c>
      <c r="E26" s="22">
        <v>17.144137601261253</v>
      </c>
    </row>
    <row r="27" spans="2:5" ht="12" customHeight="1" x14ac:dyDescent="0.2">
      <c r="B27" s="25" t="s">
        <v>20</v>
      </c>
      <c r="C27" s="26">
        <v>2965677</v>
      </c>
      <c r="D27" s="26">
        <v>485375</v>
      </c>
      <c r="E27" s="27">
        <v>16.366414818606341</v>
      </c>
    </row>
    <row r="28" spans="2:5" ht="12" customHeight="1" x14ac:dyDescent="0.2">
      <c r="B28" s="25" t="s">
        <v>21</v>
      </c>
      <c r="C28" s="26">
        <v>33249</v>
      </c>
      <c r="D28" s="26">
        <v>28765</v>
      </c>
      <c r="E28" s="27">
        <v>86.513880116695248</v>
      </c>
    </row>
    <row r="29" spans="2:5" ht="12" customHeight="1" x14ac:dyDescent="0.2">
      <c r="B29" s="20" t="s">
        <v>22</v>
      </c>
      <c r="C29" s="23">
        <v>1209509</v>
      </c>
      <c r="D29" s="23">
        <v>866412</v>
      </c>
      <c r="E29" s="24">
        <v>71.633365274669302</v>
      </c>
    </row>
    <row r="30" spans="2:5" ht="12" customHeight="1" x14ac:dyDescent="0.2">
      <c r="B30" s="25" t="s">
        <v>23</v>
      </c>
      <c r="C30" s="26">
        <v>155891</v>
      </c>
      <c r="D30" s="26">
        <v>2775</v>
      </c>
      <c r="E30" s="27">
        <v>1.7800899346338148</v>
      </c>
    </row>
    <row r="31" spans="2:5" s="4" customFormat="1" ht="12" customHeight="1" x14ac:dyDescent="0.2">
      <c r="B31" s="25" t="s">
        <v>24</v>
      </c>
      <c r="C31" s="26">
        <v>836851</v>
      </c>
      <c r="D31" s="26">
        <v>831212</v>
      </c>
      <c r="E31" s="27">
        <v>99.326164394856434</v>
      </c>
    </row>
    <row r="32" spans="2:5" ht="12" customHeight="1" x14ac:dyDescent="0.2">
      <c r="B32" s="25" t="s">
        <v>25</v>
      </c>
      <c r="C32" s="26">
        <v>198970</v>
      </c>
      <c r="D32" s="26">
        <v>30250</v>
      </c>
      <c r="E32" s="27">
        <v>15.203296979444136</v>
      </c>
    </row>
    <row r="33" spans="2:6" ht="12" customHeight="1" x14ac:dyDescent="0.2">
      <c r="B33" s="25" t="s">
        <v>26</v>
      </c>
      <c r="C33" s="26">
        <v>14762</v>
      </c>
      <c r="D33" s="26">
        <v>89</v>
      </c>
      <c r="E33" s="27">
        <v>0.60289933613331526</v>
      </c>
    </row>
    <row r="34" spans="2:6" ht="12" customHeight="1" x14ac:dyDescent="0.2">
      <c r="B34" s="25" t="s">
        <v>27</v>
      </c>
      <c r="C34" s="26">
        <v>154</v>
      </c>
      <c r="D34" s="26">
        <v>125</v>
      </c>
      <c r="E34" s="27">
        <v>81.168831168831161</v>
      </c>
    </row>
    <row r="35" spans="2:6" ht="12" customHeight="1" x14ac:dyDescent="0.2">
      <c r="B35" s="25" t="s">
        <v>28</v>
      </c>
      <c r="C35" s="26">
        <v>2877</v>
      </c>
      <c r="D35" s="26">
        <v>1962</v>
      </c>
      <c r="E35" s="27">
        <v>68.196037539103244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64877</v>
      </c>
      <c r="D39" s="23">
        <v>55686</v>
      </c>
      <c r="E39" s="24">
        <v>85.833192040322459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833</v>
      </c>
      <c r="D41" s="23">
        <v>304</v>
      </c>
      <c r="E41" s="24">
        <v>36.494597839135658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425732</v>
      </c>
      <c r="D44" s="21">
        <v>424093</v>
      </c>
      <c r="E44" s="22">
        <v>99.615016019467646</v>
      </c>
    </row>
    <row r="45" spans="2:6" ht="12" customHeight="1" x14ac:dyDescent="0.2">
      <c r="B45" s="25" t="s">
        <v>33</v>
      </c>
      <c r="C45" s="28">
        <v>82861</v>
      </c>
      <c r="D45" s="28">
        <v>82054</v>
      </c>
      <c r="E45" s="29">
        <v>99.026079820422154</v>
      </c>
    </row>
    <row r="46" spans="2:6" s="4" customFormat="1" ht="12" customHeight="1" x14ac:dyDescent="0.2">
      <c r="B46" s="25" t="s">
        <v>34</v>
      </c>
      <c r="C46" s="26">
        <v>341728</v>
      </c>
      <c r="D46" s="26">
        <v>340896</v>
      </c>
      <c r="E46" s="27">
        <v>99.75653151044105</v>
      </c>
    </row>
    <row r="47" spans="2:6" ht="12" customHeight="1" x14ac:dyDescent="0.2">
      <c r="B47" s="25" t="s">
        <v>35</v>
      </c>
      <c r="C47" s="28">
        <v>1143</v>
      </c>
      <c r="D47" s="28">
        <v>1143</v>
      </c>
      <c r="E47" s="29">
        <v>100</v>
      </c>
    </row>
    <row r="48" spans="2:6" ht="12" customHeight="1" x14ac:dyDescent="0.2">
      <c r="B48" s="20" t="s">
        <v>36</v>
      </c>
      <c r="C48" s="23">
        <v>619694</v>
      </c>
      <c r="D48" s="23">
        <v>310609</v>
      </c>
      <c r="E48" s="24">
        <v>50.122963914448093</v>
      </c>
      <c r="F48" s="5"/>
    </row>
    <row r="49" spans="2:5" ht="12" customHeight="1" x14ac:dyDescent="0.2">
      <c r="B49" s="20" t="s">
        <v>37</v>
      </c>
      <c r="C49" s="23">
        <v>1002002</v>
      </c>
      <c r="D49" s="23">
        <v>819100</v>
      </c>
      <c r="E49" s="24">
        <v>81.746343819673015</v>
      </c>
    </row>
    <row r="50" spans="2:5" ht="12" customHeight="1" x14ac:dyDescent="0.2">
      <c r="B50" s="17" t="s">
        <v>38</v>
      </c>
      <c r="C50" s="18">
        <v>3727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452499</v>
      </c>
      <c r="D51" s="30">
        <v>377446</v>
      </c>
      <c r="E51" s="31">
        <v>83.413665002574589</v>
      </c>
    </row>
    <row r="52" spans="2:5" ht="12" customHeight="1" x14ac:dyDescent="0.2">
      <c r="B52" s="17" t="s">
        <v>39</v>
      </c>
      <c r="C52" s="30">
        <v>113539</v>
      </c>
      <c r="D52" s="30">
        <v>108868</v>
      </c>
      <c r="E52" s="31">
        <v>95.885995120619356</v>
      </c>
    </row>
    <row r="53" spans="2:5" ht="12" customHeight="1" x14ac:dyDescent="0.2">
      <c r="B53" s="35" t="s">
        <v>40</v>
      </c>
      <c r="C53" s="36">
        <v>113418</v>
      </c>
      <c r="D53" s="36">
        <v>108762</v>
      </c>
      <c r="E53" s="37">
        <v>95.894831508226204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113418</v>
      </c>
      <c r="D55" s="43">
        <v>108762</v>
      </c>
      <c r="E55" s="44">
        <v>95.894831508226204</v>
      </c>
    </row>
    <row r="56" spans="2:5" ht="12" customHeight="1" x14ac:dyDescent="0.2">
      <c r="B56" s="35" t="s">
        <v>43</v>
      </c>
      <c r="C56" s="36">
        <v>121</v>
      </c>
      <c r="D56" s="36">
        <v>106</v>
      </c>
      <c r="E56" s="37">
        <v>87.603305785123965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121</v>
      </c>
      <c r="D58" s="43">
        <v>106</v>
      </c>
      <c r="E58" s="44">
        <v>87.603305785123965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22542</v>
      </c>
      <c r="D62" s="30">
        <v>22542</v>
      </c>
      <c r="E62" s="31">
        <v>100</v>
      </c>
    </row>
    <row r="63" spans="2:5" ht="12" customHeight="1" x14ac:dyDescent="0.2">
      <c r="B63" s="17" t="s">
        <v>48</v>
      </c>
      <c r="C63" s="30">
        <v>22542</v>
      </c>
      <c r="D63" s="30">
        <v>22542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316138</v>
      </c>
      <c r="D65" s="30">
        <v>245930</v>
      </c>
      <c r="E65" s="31">
        <v>77.791976921471004</v>
      </c>
    </row>
    <row r="66" spans="2:5" ht="12" customHeight="1" x14ac:dyDescent="0.2">
      <c r="B66" s="17" t="s">
        <v>51</v>
      </c>
      <c r="C66" s="30">
        <v>164276</v>
      </c>
      <c r="D66" s="30">
        <v>94173</v>
      </c>
      <c r="E66" s="31">
        <v>57.326085368526137</v>
      </c>
    </row>
    <row r="67" spans="2:5" ht="12" customHeight="1" x14ac:dyDescent="0.2">
      <c r="B67" s="17" t="s">
        <v>86</v>
      </c>
      <c r="C67" s="30">
        <v>151862</v>
      </c>
      <c r="D67" s="30">
        <v>151757</v>
      </c>
      <c r="E67" s="31">
        <v>99.930858279227195</v>
      </c>
    </row>
    <row r="68" spans="2:5" ht="12" customHeight="1" x14ac:dyDescent="0.2">
      <c r="B68" s="17" t="s">
        <v>52</v>
      </c>
      <c r="C68" s="18">
        <v>280</v>
      </c>
      <c r="D68" s="18">
        <v>106</v>
      </c>
      <c r="E68" s="19">
        <v>37.857142857142854</v>
      </c>
    </row>
    <row r="69" spans="2:5" ht="12" customHeight="1" x14ac:dyDescent="0.2">
      <c r="B69" s="17" t="s">
        <v>81</v>
      </c>
      <c r="C69" s="30">
        <v>32385</v>
      </c>
      <c r="D69" s="30">
        <v>32385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32385</v>
      </c>
      <c r="D71" s="36">
        <v>32385</v>
      </c>
      <c r="E71" s="37">
        <v>100</v>
      </c>
    </row>
    <row r="72" spans="2:5" ht="12" customHeight="1" x14ac:dyDescent="0.2">
      <c r="B72" s="32" t="s">
        <v>55</v>
      </c>
      <c r="C72" s="33">
        <v>20</v>
      </c>
      <c r="D72" s="33">
        <v>20</v>
      </c>
      <c r="E72" s="34" t="s">
        <v>95</v>
      </c>
    </row>
    <row r="73" spans="2:5" ht="12" customHeight="1" x14ac:dyDescent="0.2">
      <c r="B73" s="40" t="s">
        <v>56</v>
      </c>
      <c r="C73" s="41">
        <v>32365</v>
      </c>
      <c r="D73" s="41">
        <v>32365</v>
      </c>
      <c r="E73" s="42">
        <v>100</v>
      </c>
    </row>
    <row r="74" spans="2:5" ht="12" customHeight="1" x14ac:dyDescent="0.2">
      <c r="B74" s="17" t="s">
        <v>85</v>
      </c>
      <c r="C74" s="30">
        <v>5969049</v>
      </c>
      <c r="D74" s="30">
        <v>461549</v>
      </c>
      <c r="E74" s="31">
        <v>7.7323707679397504</v>
      </c>
    </row>
    <row r="75" spans="2:5" ht="12" customHeight="1" x14ac:dyDescent="0.2">
      <c r="B75" s="17" t="s">
        <v>57</v>
      </c>
      <c r="C75" s="30">
        <v>1012437</v>
      </c>
      <c r="D75" s="30">
        <v>22628</v>
      </c>
      <c r="E75" s="31">
        <v>2.2350032644006492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997648</v>
      </c>
      <c r="D78" s="30">
        <v>8514</v>
      </c>
      <c r="E78" s="31">
        <v>0.85340721376677942</v>
      </c>
    </row>
    <row r="79" spans="2:5" ht="12" customHeight="1" x14ac:dyDescent="0.2">
      <c r="B79" s="17" t="s">
        <v>61</v>
      </c>
      <c r="C79" s="30">
        <v>14789</v>
      </c>
      <c r="D79" s="30">
        <v>14114</v>
      </c>
      <c r="E79" s="31">
        <v>95.435796876056529</v>
      </c>
    </row>
    <row r="80" spans="2:5" ht="12" customHeight="1" x14ac:dyDescent="0.2">
      <c r="B80" s="17" t="s">
        <v>62</v>
      </c>
      <c r="C80" s="30">
        <v>39377</v>
      </c>
      <c r="D80" s="30">
        <v>18263</v>
      </c>
      <c r="E80" s="31">
        <v>46.379866419483456</v>
      </c>
    </row>
    <row r="81" spans="2:5" ht="12" customHeight="1" x14ac:dyDescent="0.2">
      <c r="B81" s="17" t="s">
        <v>63</v>
      </c>
      <c r="C81" s="30">
        <v>24173</v>
      </c>
      <c r="D81" s="30">
        <v>4500</v>
      </c>
      <c r="E81" s="31">
        <v>18.615811028833821</v>
      </c>
    </row>
    <row r="82" spans="2:5" ht="12" customHeight="1" x14ac:dyDescent="0.2">
      <c r="B82" s="35" t="s">
        <v>64</v>
      </c>
      <c r="C82" s="36">
        <v>15204</v>
      </c>
      <c r="D82" s="36">
        <v>13763</v>
      </c>
      <c r="E82" s="37">
        <v>90.522230991844253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4245</v>
      </c>
      <c r="D88" s="33">
        <v>4160</v>
      </c>
      <c r="E88" s="34">
        <v>97.997644287396938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9434</v>
      </c>
      <c r="D91" s="43">
        <v>8218</v>
      </c>
      <c r="E91" s="44">
        <v>87.110451558193773</v>
      </c>
    </row>
    <row r="92" spans="2:5" ht="12" customHeight="1" x14ac:dyDescent="0.2">
      <c r="B92" s="17" t="s">
        <v>73</v>
      </c>
      <c r="C92" s="36">
        <v>4846573</v>
      </c>
      <c r="D92" s="36">
        <v>381097</v>
      </c>
      <c r="E92" s="37">
        <v>7.8632262425429271</v>
      </c>
    </row>
    <row r="93" spans="2:5" ht="12" customHeight="1" x14ac:dyDescent="0.2">
      <c r="B93" s="17" t="s">
        <v>74</v>
      </c>
      <c r="C93" s="30">
        <v>78548</v>
      </c>
      <c r="D93" s="30">
        <v>22386</v>
      </c>
      <c r="E93" s="31">
        <v>28.499770840759791</v>
      </c>
    </row>
    <row r="94" spans="2:5" ht="12" customHeight="1" x14ac:dyDescent="0.2">
      <c r="B94" s="17" t="s">
        <v>93</v>
      </c>
      <c r="C94" s="30">
        <v>758868</v>
      </c>
      <c r="D94" s="30">
        <v>196433</v>
      </c>
      <c r="E94" s="31">
        <v>25.885002398309059</v>
      </c>
    </row>
    <row r="95" spans="2:5" ht="12" customHeight="1" x14ac:dyDescent="0.2">
      <c r="B95" s="17" t="s">
        <v>75</v>
      </c>
      <c r="C95" s="30">
        <v>4008920</v>
      </c>
      <c r="D95" s="30">
        <v>162261</v>
      </c>
      <c r="E95" s="31">
        <v>4.04749907705816</v>
      </c>
    </row>
    <row r="96" spans="2:5" ht="12" customHeight="1" x14ac:dyDescent="0.2">
      <c r="B96" s="17" t="s">
        <v>94</v>
      </c>
      <c r="C96" s="30">
        <v>237</v>
      </c>
      <c r="D96" s="30">
        <v>17</v>
      </c>
      <c r="E96" s="31">
        <v>7.1729957805907167</v>
      </c>
    </row>
    <row r="97" spans="2:5" ht="12" customHeight="1" x14ac:dyDescent="0.2">
      <c r="B97" s="17" t="s">
        <v>76</v>
      </c>
      <c r="C97" s="18">
        <v>70662</v>
      </c>
      <c r="D97" s="18">
        <v>39561</v>
      </c>
      <c r="E97" s="19">
        <v>55.986244374628512</v>
      </c>
    </row>
    <row r="98" spans="2:5" ht="12" customHeight="1" x14ac:dyDescent="0.2">
      <c r="B98" s="17" t="s">
        <v>82</v>
      </c>
      <c r="C98" s="30">
        <v>242388</v>
      </c>
      <c r="D98" s="30">
        <v>242380</v>
      </c>
      <c r="E98" s="19">
        <v>99.996699506576235</v>
      </c>
    </row>
    <row r="99" spans="2:5" ht="12" customHeight="1" x14ac:dyDescent="0.2">
      <c r="B99" s="17" t="s">
        <v>77</v>
      </c>
      <c r="C99" s="30">
        <v>241090</v>
      </c>
      <c r="D99" s="30">
        <v>241082</v>
      </c>
      <c r="E99" s="31">
        <v>99.99668173711062</v>
      </c>
    </row>
    <row r="100" spans="2:5" ht="12" customHeight="1" x14ac:dyDescent="0.2">
      <c r="B100" s="17" t="s">
        <v>78</v>
      </c>
      <c r="C100" s="30">
        <v>1298</v>
      </c>
      <c r="D100" s="30">
        <v>1298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B6DA1289-C27F-49BC-ABB1-05E887FA2692}"/>
    <hyperlink ref="D4" location="ŞUBAT!A1" display="ŞUBAT" xr:uid="{104EADFD-E69B-4BC4-AA74-B08401998F91}"/>
    <hyperlink ref="E4" location="'MART '!A1" display="MART" xr:uid="{1D5BA019-22E7-4EBB-81E2-D4ABD12E9E2A}"/>
    <hyperlink ref="C5" location="NİSAN!A1" display="NİSAN" xr:uid="{D5CC51F2-59F0-4D02-A073-56274D99D082}"/>
    <hyperlink ref="D5" location="'MAYIS '!A1" display="MAYIS" xr:uid="{C3E447D9-BAA9-4971-AFFD-6FF41E8DED60}"/>
    <hyperlink ref="E5" location="HAZİRAN!A1" display="HAZİRAN" xr:uid="{4E0EAEDC-01C8-412F-BC93-B801CB0DB6C7}"/>
    <hyperlink ref="C6" location="TEMMUZ!A1" display="TEMMUZ" xr:uid="{6250E293-8E37-4D93-84B6-512A48FD6D3D}"/>
    <hyperlink ref="C7" location="EKİM!A1" display="EKİM" xr:uid="{61CD614E-1457-4CFA-B1B6-5609A9A2D14C}"/>
    <hyperlink ref="D6" location="AĞUSTOS!A1" display="AĞUSTOS" xr:uid="{E838B6E3-8CE9-4CAC-90D4-80B60A07C90C}"/>
    <hyperlink ref="E6" location="EYLÜL!A1" display="EYLÜL" xr:uid="{C2C0CEB8-1FE3-4450-B893-4CE9E632A9DD}"/>
    <hyperlink ref="D7" location="KASIM!A1" display="KASIM" xr:uid="{FE8F7024-F12C-4550-962C-FBA21CB0DBBE}"/>
    <hyperlink ref="E7" location="ARALIK!A1" display="ARALIK" xr:uid="{51F5D164-B9A0-4E8F-A21A-6830C95FDC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826F-93EA-4059-9425-CC54D1BBE324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18100478</v>
      </c>
      <c r="D10" s="18">
        <v>6402105</v>
      </c>
      <c r="E10" s="19">
        <v>35.369811780661266</v>
      </c>
    </row>
    <row r="11" spans="2:5" ht="12" customHeight="1" x14ac:dyDescent="0.2">
      <c r="B11" s="20" t="s">
        <v>4</v>
      </c>
      <c r="C11" s="21">
        <v>11785435</v>
      </c>
      <c r="D11" s="21">
        <v>5450214</v>
      </c>
      <c r="E11" s="22">
        <v>46.245335874322841</v>
      </c>
    </row>
    <row r="12" spans="2:5" ht="12" customHeight="1" x14ac:dyDescent="0.2">
      <c r="B12" s="20" t="s">
        <v>5</v>
      </c>
      <c r="C12" s="21">
        <v>5017212</v>
      </c>
      <c r="D12" s="21">
        <v>2325323</v>
      </c>
      <c r="E12" s="22">
        <v>46.346915378501045</v>
      </c>
    </row>
    <row r="13" spans="2:5" ht="12" customHeight="1" x14ac:dyDescent="0.2">
      <c r="B13" s="20" t="s">
        <v>6</v>
      </c>
      <c r="C13" s="23">
        <v>3413849</v>
      </c>
      <c r="D13" s="23">
        <v>1645580</v>
      </c>
      <c r="E13" s="24">
        <v>48.203069321460909</v>
      </c>
    </row>
    <row r="14" spans="2:5" ht="12" customHeight="1" x14ac:dyDescent="0.2">
      <c r="B14" s="25" t="s">
        <v>7</v>
      </c>
      <c r="C14" s="26">
        <v>754172</v>
      </c>
      <c r="D14" s="26">
        <v>232106</v>
      </c>
      <c r="E14" s="27">
        <v>30.776268543515272</v>
      </c>
    </row>
    <row r="15" spans="2:5" ht="12" customHeight="1" x14ac:dyDescent="0.2">
      <c r="B15" s="25" t="s">
        <v>8</v>
      </c>
      <c r="C15" s="26">
        <v>14384</v>
      </c>
      <c r="D15" s="26">
        <v>5198</v>
      </c>
      <c r="E15" s="27">
        <v>36.137374860956619</v>
      </c>
    </row>
    <row r="16" spans="2:5" ht="12" customHeight="1" x14ac:dyDescent="0.2">
      <c r="B16" s="25" t="s">
        <v>9</v>
      </c>
      <c r="C16" s="26">
        <v>2495690</v>
      </c>
      <c r="D16" s="26">
        <v>1331037</v>
      </c>
      <c r="E16" s="27">
        <v>53.333426827851213</v>
      </c>
    </row>
    <row r="17" spans="2:5" ht="12" customHeight="1" x14ac:dyDescent="0.2">
      <c r="B17" s="25" t="s">
        <v>10</v>
      </c>
      <c r="C17" s="26">
        <v>149603</v>
      </c>
      <c r="D17" s="26">
        <v>77239</v>
      </c>
      <c r="E17" s="27">
        <v>51.629312246412177</v>
      </c>
    </row>
    <row r="18" spans="2:5" ht="12" customHeight="1" x14ac:dyDescent="0.2">
      <c r="B18" s="20" t="s">
        <v>11</v>
      </c>
      <c r="C18" s="21">
        <v>1603363</v>
      </c>
      <c r="D18" s="21">
        <v>679743</v>
      </c>
      <c r="E18" s="22">
        <v>42.394828869070821</v>
      </c>
    </row>
    <row r="19" spans="2:5" ht="12" customHeight="1" x14ac:dyDescent="0.2">
      <c r="B19" s="25" t="s">
        <v>12</v>
      </c>
      <c r="C19" s="26">
        <v>783252</v>
      </c>
      <c r="D19" s="26">
        <v>36083</v>
      </c>
      <c r="E19" s="27">
        <v>4.606818750542609</v>
      </c>
    </row>
    <row r="20" spans="2:5" ht="12" customHeight="1" x14ac:dyDescent="0.2">
      <c r="B20" s="25" t="s">
        <v>13</v>
      </c>
      <c r="C20" s="26">
        <v>9476</v>
      </c>
      <c r="D20" s="26">
        <v>5110</v>
      </c>
      <c r="E20" s="27">
        <v>53.925707049387924</v>
      </c>
    </row>
    <row r="21" spans="2:5" ht="12" customHeight="1" x14ac:dyDescent="0.2">
      <c r="B21" s="25" t="s">
        <v>14</v>
      </c>
      <c r="C21" s="26">
        <v>810635</v>
      </c>
      <c r="D21" s="26">
        <v>638550</v>
      </c>
      <c r="E21" s="27">
        <v>78.771580304329319</v>
      </c>
    </row>
    <row r="22" spans="2:5" s="4" customFormat="1" ht="12" customHeight="1" x14ac:dyDescent="0.2">
      <c r="B22" s="20" t="s">
        <v>15</v>
      </c>
      <c r="C22" s="21">
        <v>970367</v>
      </c>
      <c r="D22" s="21">
        <v>575472</v>
      </c>
      <c r="E22" s="22">
        <v>59.304572393743818</v>
      </c>
    </row>
    <row r="23" spans="2:5" s="4" customFormat="1" ht="12" customHeight="1" x14ac:dyDescent="0.2">
      <c r="B23" s="25" t="s">
        <v>16</v>
      </c>
      <c r="C23" s="28">
        <v>31179</v>
      </c>
      <c r="D23" s="28">
        <v>14025</v>
      </c>
      <c r="E23" s="29">
        <v>44.982199557394395</v>
      </c>
    </row>
    <row r="24" spans="2:5" ht="12" customHeight="1" x14ac:dyDescent="0.2">
      <c r="B24" s="25" t="s">
        <v>17</v>
      </c>
      <c r="C24" s="28">
        <v>939188</v>
      </c>
      <c r="D24" s="28">
        <v>561447</v>
      </c>
      <c r="E24" s="29">
        <v>59.780044038041368</v>
      </c>
    </row>
    <row r="25" spans="2:5" s="4" customFormat="1" ht="12" customHeight="1" x14ac:dyDescent="0.2">
      <c r="B25" s="20" t="s">
        <v>18</v>
      </c>
      <c r="C25" s="21">
        <v>3951378</v>
      </c>
      <c r="D25" s="21">
        <v>1192293</v>
      </c>
      <c r="E25" s="22">
        <v>30.174106349734192</v>
      </c>
    </row>
    <row r="26" spans="2:5" ht="12" customHeight="1" x14ac:dyDescent="0.2">
      <c r="B26" s="20" t="s">
        <v>19</v>
      </c>
      <c r="C26" s="21">
        <v>2889726</v>
      </c>
      <c r="D26" s="21">
        <v>452613</v>
      </c>
      <c r="E26" s="22">
        <v>15.662834469427207</v>
      </c>
    </row>
    <row r="27" spans="2:5" ht="12" customHeight="1" x14ac:dyDescent="0.2">
      <c r="B27" s="25" t="s">
        <v>20</v>
      </c>
      <c r="C27" s="26">
        <v>2860128</v>
      </c>
      <c r="D27" s="26">
        <v>427851</v>
      </c>
      <c r="E27" s="27">
        <v>14.959155674151647</v>
      </c>
    </row>
    <row r="28" spans="2:5" ht="12" customHeight="1" x14ac:dyDescent="0.2">
      <c r="B28" s="25" t="s">
        <v>21</v>
      </c>
      <c r="C28" s="26">
        <v>29598</v>
      </c>
      <c r="D28" s="26">
        <v>24762</v>
      </c>
      <c r="E28" s="27">
        <v>83.661058179606727</v>
      </c>
    </row>
    <row r="29" spans="2:5" ht="12" customHeight="1" x14ac:dyDescent="0.2">
      <c r="B29" s="20" t="s">
        <v>22</v>
      </c>
      <c r="C29" s="23">
        <v>1004438</v>
      </c>
      <c r="D29" s="23">
        <v>692114</v>
      </c>
      <c r="E29" s="24">
        <v>68.90559696068847</v>
      </c>
    </row>
    <row r="30" spans="2:5" ht="12" customHeight="1" x14ac:dyDescent="0.2">
      <c r="B30" s="25" t="s">
        <v>23</v>
      </c>
      <c r="C30" s="26">
        <v>125066</v>
      </c>
      <c r="D30" s="26">
        <v>2477</v>
      </c>
      <c r="E30" s="27">
        <v>1.9805542673468408</v>
      </c>
    </row>
    <row r="31" spans="2:5" s="4" customFormat="1" ht="12" customHeight="1" x14ac:dyDescent="0.2">
      <c r="B31" s="25" t="s">
        <v>24</v>
      </c>
      <c r="C31" s="26">
        <v>667450</v>
      </c>
      <c r="D31" s="26">
        <v>661665</v>
      </c>
      <c r="E31" s="27">
        <v>99.133268409618708</v>
      </c>
    </row>
    <row r="32" spans="2:5" ht="12" customHeight="1" x14ac:dyDescent="0.2">
      <c r="B32" s="25" t="s">
        <v>25</v>
      </c>
      <c r="C32" s="26">
        <v>194078</v>
      </c>
      <c r="D32" s="26">
        <v>26103</v>
      </c>
      <c r="E32" s="27">
        <v>13.449747008934551</v>
      </c>
    </row>
    <row r="33" spans="2:6" ht="12" customHeight="1" x14ac:dyDescent="0.2">
      <c r="B33" s="25" t="s">
        <v>26</v>
      </c>
      <c r="C33" s="26">
        <v>14481</v>
      </c>
      <c r="D33" s="26">
        <v>64</v>
      </c>
      <c r="E33" s="27">
        <v>0.44195842828533943</v>
      </c>
    </row>
    <row r="34" spans="2:6" ht="12" customHeight="1" x14ac:dyDescent="0.2">
      <c r="B34" s="25" t="s">
        <v>27</v>
      </c>
      <c r="C34" s="26">
        <v>125</v>
      </c>
      <c r="D34" s="26">
        <v>108</v>
      </c>
      <c r="E34" s="27">
        <v>86.4</v>
      </c>
    </row>
    <row r="35" spans="2:6" ht="12" customHeight="1" x14ac:dyDescent="0.2">
      <c r="B35" s="25" t="s">
        <v>28</v>
      </c>
      <c r="C35" s="26">
        <v>3234</v>
      </c>
      <c r="D35" s="26">
        <v>1698</v>
      </c>
      <c r="E35" s="27">
        <v>52.504638218923937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56421</v>
      </c>
      <c r="D39" s="23">
        <v>47292</v>
      </c>
      <c r="E39" s="24">
        <v>83.819854309565585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793</v>
      </c>
      <c r="D41" s="23">
        <v>274</v>
      </c>
      <c r="E41" s="24">
        <v>34.552332912988646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371819</v>
      </c>
      <c r="D44" s="21">
        <v>369610</v>
      </c>
      <c r="E44" s="22">
        <v>99.405893727862221</v>
      </c>
    </row>
    <row r="45" spans="2:6" ht="12" customHeight="1" x14ac:dyDescent="0.2">
      <c r="B45" s="25" t="s">
        <v>33</v>
      </c>
      <c r="C45" s="28">
        <v>74593</v>
      </c>
      <c r="D45" s="28">
        <v>73884</v>
      </c>
      <c r="E45" s="29">
        <v>99.049508667033109</v>
      </c>
    </row>
    <row r="46" spans="2:6" s="4" customFormat="1" ht="12" customHeight="1" x14ac:dyDescent="0.2">
      <c r="B46" s="25" t="s">
        <v>34</v>
      </c>
      <c r="C46" s="26">
        <v>296183</v>
      </c>
      <c r="D46" s="26">
        <v>294684</v>
      </c>
      <c r="E46" s="27">
        <v>99.493893977709718</v>
      </c>
    </row>
    <row r="47" spans="2:6" ht="12" customHeight="1" x14ac:dyDescent="0.2">
      <c r="B47" s="25" t="s">
        <v>35</v>
      </c>
      <c r="C47" s="28">
        <v>1043</v>
      </c>
      <c r="D47" s="28">
        <v>1042</v>
      </c>
      <c r="E47" s="29">
        <v>99.904122722914664</v>
      </c>
    </row>
    <row r="48" spans="2:6" ht="12" customHeight="1" x14ac:dyDescent="0.2">
      <c r="B48" s="20" t="s">
        <v>36</v>
      </c>
      <c r="C48" s="23">
        <v>581322</v>
      </c>
      <c r="D48" s="23">
        <v>275783</v>
      </c>
      <c r="E48" s="24">
        <v>47.440661113806115</v>
      </c>
      <c r="F48" s="5"/>
    </row>
    <row r="49" spans="2:5" ht="12" customHeight="1" x14ac:dyDescent="0.2">
      <c r="B49" s="20" t="s">
        <v>37</v>
      </c>
      <c r="C49" s="23">
        <v>889611</v>
      </c>
      <c r="D49" s="23">
        <v>711732</v>
      </c>
      <c r="E49" s="24">
        <v>80.004856055062262</v>
      </c>
    </row>
    <row r="50" spans="2:5" ht="12" customHeight="1" x14ac:dyDescent="0.2">
      <c r="B50" s="17" t="s">
        <v>38</v>
      </c>
      <c r="C50" s="18">
        <v>3726</v>
      </c>
      <c r="D50" s="18">
        <v>1</v>
      </c>
      <c r="E50" s="24">
        <v>2.6838432635534086E-2</v>
      </c>
    </row>
    <row r="51" spans="2:5" ht="12" customHeight="1" x14ac:dyDescent="0.2">
      <c r="B51" s="17" t="s">
        <v>80</v>
      </c>
      <c r="C51" s="30">
        <v>386494</v>
      </c>
      <c r="D51" s="30">
        <v>310170</v>
      </c>
      <c r="E51" s="31">
        <v>80.252216075799367</v>
      </c>
    </row>
    <row r="52" spans="2:5" ht="12" customHeight="1" x14ac:dyDescent="0.2">
      <c r="B52" s="17" t="s">
        <v>39</v>
      </c>
      <c r="C52" s="30">
        <v>98485</v>
      </c>
      <c r="D52" s="30">
        <v>93883</v>
      </c>
      <c r="E52" s="31">
        <v>95.327207188912027</v>
      </c>
    </row>
    <row r="53" spans="2:5" ht="12" customHeight="1" x14ac:dyDescent="0.2">
      <c r="B53" s="35" t="s">
        <v>40</v>
      </c>
      <c r="C53" s="36">
        <v>98363</v>
      </c>
      <c r="D53" s="36">
        <v>93776</v>
      </c>
      <c r="E53" s="37">
        <v>95.336661142909435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98363</v>
      </c>
      <c r="D55" s="43">
        <v>93776</v>
      </c>
      <c r="E55" s="44">
        <v>95.336661142909435</v>
      </c>
    </row>
    <row r="56" spans="2:5" ht="12" customHeight="1" x14ac:dyDescent="0.2">
      <c r="B56" s="35" t="s">
        <v>43</v>
      </c>
      <c r="C56" s="36">
        <v>122</v>
      </c>
      <c r="D56" s="36">
        <v>107</v>
      </c>
      <c r="E56" s="37">
        <v>87.704918032786878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122</v>
      </c>
      <c r="D58" s="43">
        <v>107</v>
      </c>
      <c r="E58" s="44">
        <v>87.704918032786878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21833</v>
      </c>
      <c r="D62" s="30">
        <v>21833</v>
      </c>
      <c r="E62" s="31">
        <v>100</v>
      </c>
    </row>
    <row r="63" spans="2:5" ht="12" customHeight="1" x14ac:dyDescent="0.2">
      <c r="B63" s="17" t="s">
        <v>48</v>
      </c>
      <c r="C63" s="30">
        <v>21833</v>
      </c>
      <c r="D63" s="30">
        <v>21833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265908</v>
      </c>
      <c r="D65" s="30">
        <v>194363</v>
      </c>
      <c r="E65" s="31">
        <v>73.094077650916859</v>
      </c>
    </row>
    <row r="66" spans="2:5" ht="12" customHeight="1" x14ac:dyDescent="0.2">
      <c r="B66" s="17" t="s">
        <v>51</v>
      </c>
      <c r="C66" s="30">
        <v>155810</v>
      </c>
      <c r="D66" s="30">
        <v>84370</v>
      </c>
      <c r="E66" s="31">
        <v>54.149284384827681</v>
      </c>
    </row>
    <row r="67" spans="2:5" ht="12" customHeight="1" x14ac:dyDescent="0.2">
      <c r="B67" s="17" t="s">
        <v>86</v>
      </c>
      <c r="C67" s="30">
        <v>110098</v>
      </c>
      <c r="D67" s="30">
        <v>109993</v>
      </c>
      <c r="E67" s="31">
        <v>99.904630420171131</v>
      </c>
    </row>
    <row r="68" spans="2:5" ht="12" customHeight="1" x14ac:dyDescent="0.2">
      <c r="B68" s="17" t="s">
        <v>52</v>
      </c>
      <c r="C68" s="18">
        <v>268</v>
      </c>
      <c r="D68" s="18">
        <v>91</v>
      </c>
      <c r="E68" s="19">
        <v>33.955223880597011</v>
      </c>
    </row>
    <row r="69" spans="2:5" ht="12" customHeight="1" x14ac:dyDescent="0.2">
      <c r="B69" s="17" t="s">
        <v>81</v>
      </c>
      <c r="C69" s="30">
        <v>26778</v>
      </c>
      <c r="D69" s="30">
        <v>26778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26778</v>
      </c>
      <c r="D71" s="36">
        <v>26778</v>
      </c>
      <c r="E71" s="37">
        <v>100</v>
      </c>
    </row>
    <row r="72" spans="2:5" ht="12" customHeight="1" x14ac:dyDescent="0.2">
      <c r="B72" s="32" t="s">
        <v>55</v>
      </c>
      <c r="C72" s="33">
        <v>14</v>
      </c>
      <c r="D72" s="33">
        <v>14</v>
      </c>
      <c r="E72" s="34" t="s">
        <v>95</v>
      </c>
    </row>
    <row r="73" spans="2:5" ht="12" customHeight="1" x14ac:dyDescent="0.2">
      <c r="B73" s="40" t="s">
        <v>56</v>
      </c>
      <c r="C73" s="41">
        <v>26764</v>
      </c>
      <c r="D73" s="41">
        <v>26764</v>
      </c>
      <c r="E73" s="42">
        <v>100</v>
      </c>
    </row>
    <row r="74" spans="2:5" ht="12" customHeight="1" x14ac:dyDescent="0.2">
      <c r="B74" s="17" t="s">
        <v>85</v>
      </c>
      <c r="C74" s="30">
        <v>5695128</v>
      </c>
      <c r="D74" s="30">
        <v>408308</v>
      </c>
      <c r="E74" s="31">
        <v>7.1694262183396056</v>
      </c>
    </row>
    <row r="75" spans="2:5" ht="12" customHeight="1" x14ac:dyDescent="0.2">
      <c r="B75" s="17" t="s">
        <v>57</v>
      </c>
      <c r="C75" s="30">
        <v>973753</v>
      </c>
      <c r="D75" s="30">
        <v>20449</v>
      </c>
      <c r="E75" s="31">
        <v>2.1000192040486652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959610</v>
      </c>
      <c r="D78" s="30">
        <v>6999</v>
      </c>
      <c r="E78" s="31">
        <v>0.72935880201331793</v>
      </c>
    </row>
    <row r="79" spans="2:5" ht="12" customHeight="1" x14ac:dyDescent="0.2">
      <c r="B79" s="17" t="s">
        <v>61</v>
      </c>
      <c r="C79" s="30">
        <v>14143</v>
      </c>
      <c r="D79" s="30">
        <v>13450</v>
      </c>
      <c r="E79" s="31">
        <v>95.10004949444955</v>
      </c>
    </row>
    <row r="80" spans="2:5" ht="12" customHeight="1" x14ac:dyDescent="0.2">
      <c r="B80" s="17" t="s">
        <v>62</v>
      </c>
      <c r="C80" s="30">
        <v>37166</v>
      </c>
      <c r="D80" s="30">
        <v>15732</v>
      </c>
      <c r="E80" s="31">
        <v>42.329010385836519</v>
      </c>
    </row>
    <row r="81" spans="2:5" ht="12" customHeight="1" x14ac:dyDescent="0.2">
      <c r="B81" s="17" t="s">
        <v>63</v>
      </c>
      <c r="C81" s="30">
        <v>22800</v>
      </c>
      <c r="D81" s="30">
        <v>3126</v>
      </c>
      <c r="E81" s="31">
        <v>13.710526315789473</v>
      </c>
    </row>
    <row r="82" spans="2:5" ht="12" customHeight="1" x14ac:dyDescent="0.2">
      <c r="B82" s="35" t="s">
        <v>64</v>
      </c>
      <c r="C82" s="36">
        <v>14366</v>
      </c>
      <c r="D82" s="36">
        <v>12606</v>
      </c>
      <c r="E82" s="37">
        <v>87.748851454823892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3853</v>
      </c>
      <c r="D88" s="33">
        <v>3750</v>
      </c>
      <c r="E88" s="34">
        <v>97.326758370101217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8988</v>
      </c>
      <c r="D91" s="43">
        <v>7471</v>
      </c>
      <c r="E91" s="44">
        <v>83.121940364931021</v>
      </c>
    </row>
    <row r="92" spans="2:5" ht="12" customHeight="1" x14ac:dyDescent="0.2">
      <c r="B92" s="17" t="s">
        <v>73</v>
      </c>
      <c r="C92" s="36">
        <v>4617053</v>
      </c>
      <c r="D92" s="36">
        <v>335760</v>
      </c>
      <c r="E92" s="37">
        <v>7.2721712313027371</v>
      </c>
    </row>
    <row r="93" spans="2:5" ht="12" customHeight="1" x14ac:dyDescent="0.2">
      <c r="B93" s="17" t="s">
        <v>74</v>
      </c>
      <c r="C93" s="30">
        <v>74920</v>
      </c>
      <c r="D93" s="30">
        <v>19305</v>
      </c>
      <c r="E93" s="31">
        <v>25.767485317672183</v>
      </c>
    </row>
    <row r="94" spans="2:5" ht="12" customHeight="1" x14ac:dyDescent="0.2">
      <c r="B94" s="17" t="s">
        <v>93</v>
      </c>
      <c r="C94" s="30">
        <v>717400</v>
      </c>
      <c r="D94" s="30">
        <v>169606</v>
      </c>
      <c r="E94" s="31">
        <v>23.641761918037357</v>
      </c>
    </row>
    <row r="95" spans="2:5" ht="12" customHeight="1" x14ac:dyDescent="0.2">
      <c r="B95" s="17" t="s">
        <v>75</v>
      </c>
      <c r="C95" s="30">
        <v>3824498</v>
      </c>
      <c r="D95" s="30">
        <v>146834</v>
      </c>
      <c r="E95" s="31">
        <v>3.8393012625447835</v>
      </c>
    </row>
    <row r="96" spans="2:5" ht="12" customHeight="1" x14ac:dyDescent="0.2">
      <c r="B96" s="17" t="s">
        <v>94</v>
      </c>
      <c r="C96" s="30">
        <v>235</v>
      </c>
      <c r="D96" s="30">
        <v>15</v>
      </c>
      <c r="E96" s="31">
        <v>6.3829787234042552</v>
      </c>
    </row>
    <row r="97" spans="2:5" ht="12" customHeight="1" x14ac:dyDescent="0.2">
      <c r="B97" s="17" t="s">
        <v>76</v>
      </c>
      <c r="C97" s="18">
        <v>67156</v>
      </c>
      <c r="D97" s="18">
        <v>36367</v>
      </c>
      <c r="E97" s="19">
        <v>54.153016856274938</v>
      </c>
    </row>
    <row r="98" spans="2:5" ht="12" customHeight="1" x14ac:dyDescent="0.2">
      <c r="B98" s="17" t="s">
        <v>82</v>
      </c>
      <c r="C98" s="30">
        <v>206643</v>
      </c>
      <c r="D98" s="30">
        <v>206635</v>
      </c>
      <c r="E98" s="19">
        <v>99.996128588919049</v>
      </c>
    </row>
    <row r="99" spans="2:5" ht="12" customHeight="1" x14ac:dyDescent="0.2">
      <c r="B99" s="17" t="s">
        <v>77</v>
      </c>
      <c r="C99" s="30">
        <v>205640</v>
      </c>
      <c r="D99" s="30">
        <v>205632</v>
      </c>
      <c r="E99" s="31">
        <v>99.996109706282823</v>
      </c>
    </row>
    <row r="100" spans="2:5" ht="12" customHeight="1" x14ac:dyDescent="0.2">
      <c r="B100" s="17" t="s">
        <v>78</v>
      </c>
      <c r="C100" s="30">
        <v>1003</v>
      </c>
      <c r="D100" s="30">
        <v>1003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EF7E734D-C15D-484E-9FEA-E88A1AB39D0C}"/>
    <hyperlink ref="D4" location="ŞUBAT!A1" display="ŞUBAT" xr:uid="{96785156-885C-4B75-B96C-045CFDB1EE37}"/>
    <hyperlink ref="E4" location="'MART '!A1" display="MART" xr:uid="{CD0684AE-E77D-4908-B8ED-E6A422C25167}"/>
    <hyperlink ref="C5" location="NİSAN!A1" display="NİSAN" xr:uid="{B9879029-30A7-4C47-BD72-82CACB32F154}"/>
    <hyperlink ref="D5" location="'MAYIS '!A1" display="MAYIS" xr:uid="{5C291B0D-125A-4041-9C3B-80C889EA46A0}"/>
    <hyperlink ref="E5" location="HAZİRAN!A1" display="HAZİRAN" xr:uid="{5A57F4A7-82CE-47A6-91F4-E920C42D5B23}"/>
    <hyperlink ref="C6" location="TEMMUZ!A1" display="TEMMUZ" xr:uid="{B9BAEEB1-CF8F-4863-A94E-C99EF2D7EDBA}"/>
    <hyperlink ref="C7" location="EKİM!A1" display="EKİM" xr:uid="{7332AA98-4BEF-42FD-813B-6CA353ED3238}"/>
    <hyperlink ref="D6" location="AĞUSTOS!A1" display="AĞUSTOS" xr:uid="{9CFC6116-AC92-4425-8811-41868FB3E688}"/>
    <hyperlink ref="E6" location="EYLÜL!A1" display="EYLÜL" xr:uid="{7550F19D-1522-429C-ADB2-F49B4FABE703}"/>
    <hyperlink ref="D7" location="KASIM!A1" display="KASIM" xr:uid="{8F606A0C-E528-4DD3-809A-C8D7C2C6F85D}"/>
    <hyperlink ref="E7" location="ARALIK!A1" display="ARALIK" xr:uid="{8D5ABCE9-B5D4-49A2-8FC6-8C25E4C34D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93E3-E052-4CD0-A3C0-B808607B869E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16999552</v>
      </c>
      <c r="D10" s="18">
        <v>5373574</v>
      </c>
      <c r="E10" s="19">
        <v>31.610091842420317</v>
      </c>
    </row>
    <row r="11" spans="2:5" ht="12" customHeight="1" x14ac:dyDescent="0.2">
      <c r="B11" s="20" t="s">
        <v>4</v>
      </c>
      <c r="C11" s="21">
        <v>10851081</v>
      </c>
      <c r="D11" s="21">
        <v>4562972</v>
      </c>
      <c r="E11" s="22">
        <v>42.050851892083379</v>
      </c>
    </row>
    <row r="12" spans="2:5" ht="12" customHeight="1" x14ac:dyDescent="0.2">
      <c r="B12" s="20" t="s">
        <v>5</v>
      </c>
      <c r="C12" s="21">
        <v>4564979</v>
      </c>
      <c r="D12" s="21">
        <v>1920665</v>
      </c>
      <c r="E12" s="22">
        <v>42.073906583140911</v>
      </c>
    </row>
    <row r="13" spans="2:5" ht="12" customHeight="1" x14ac:dyDescent="0.2">
      <c r="B13" s="20" t="s">
        <v>6</v>
      </c>
      <c r="C13" s="23">
        <v>3181891</v>
      </c>
      <c r="D13" s="23">
        <v>1399922</v>
      </c>
      <c r="E13" s="24">
        <v>43.996541679146148</v>
      </c>
    </row>
    <row r="14" spans="2:5" ht="12" customHeight="1" x14ac:dyDescent="0.2">
      <c r="B14" s="25" t="s">
        <v>7</v>
      </c>
      <c r="C14" s="26">
        <v>755548</v>
      </c>
      <c r="D14" s="26">
        <v>197505</v>
      </c>
      <c r="E14" s="27">
        <v>26.140629053349357</v>
      </c>
    </row>
    <row r="15" spans="2:5" ht="12" customHeight="1" x14ac:dyDescent="0.2">
      <c r="B15" s="25" t="s">
        <v>8</v>
      </c>
      <c r="C15" s="26">
        <v>14313</v>
      </c>
      <c r="D15" s="26">
        <v>4881</v>
      </c>
      <c r="E15" s="27">
        <v>34.101865437015299</v>
      </c>
    </row>
    <row r="16" spans="2:5" ht="12" customHeight="1" x14ac:dyDescent="0.2">
      <c r="B16" s="25" t="s">
        <v>9</v>
      </c>
      <c r="C16" s="26">
        <v>2301786</v>
      </c>
      <c r="D16" s="26">
        <v>1140887</v>
      </c>
      <c r="E16" s="27">
        <v>49.565294080335882</v>
      </c>
    </row>
    <row r="17" spans="2:5" ht="12" customHeight="1" x14ac:dyDescent="0.2">
      <c r="B17" s="25" t="s">
        <v>10</v>
      </c>
      <c r="C17" s="26">
        <v>110244</v>
      </c>
      <c r="D17" s="26">
        <v>56649</v>
      </c>
      <c r="E17" s="27">
        <v>51.385109393708504</v>
      </c>
    </row>
    <row r="18" spans="2:5" ht="12" customHeight="1" x14ac:dyDescent="0.2">
      <c r="B18" s="20" t="s">
        <v>11</v>
      </c>
      <c r="C18" s="21">
        <v>1383088</v>
      </c>
      <c r="D18" s="21">
        <v>520743</v>
      </c>
      <c r="E18" s="22">
        <v>37.650749626921787</v>
      </c>
    </row>
    <row r="19" spans="2:5" ht="12" customHeight="1" x14ac:dyDescent="0.2">
      <c r="B19" s="25" t="s">
        <v>12</v>
      </c>
      <c r="C19" s="26">
        <v>785076</v>
      </c>
      <c r="D19" s="26">
        <v>34541</v>
      </c>
      <c r="E19" s="27">
        <v>4.3997014301800075</v>
      </c>
    </row>
    <row r="20" spans="2:5" ht="12" customHeight="1" x14ac:dyDescent="0.2">
      <c r="B20" s="25" t="s">
        <v>13</v>
      </c>
      <c r="C20" s="26">
        <v>8690</v>
      </c>
      <c r="D20" s="26">
        <v>4323</v>
      </c>
      <c r="E20" s="27">
        <v>49.746835443037973</v>
      </c>
    </row>
    <row r="21" spans="2:5" ht="12" customHeight="1" x14ac:dyDescent="0.2">
      <c r="B21" s="25" t="s">
        <v>14</v>
      </c>
      <c r="C21" s="26">
        <v>589322</v>
      </c>
      <c r="D21" s="26">
        <v>481879</v>
      </c>
      <c r="E21" s="27">
        <v>81.768371111209149</v>
      </c>
    </row>
    <row r="22" spans="2:5" s="4" customFormat="1" ht="12" customHeight="1" x14ac:dyDescent="0.2">
      <c r="B22" s="20" t="s">
        <v>15</v>
      </c>
      <c r="C22" s="21">
        <v>966541</v>
      </c>
      <c r="D22" s="21">
        <v>512586</v>
      </c>
      <c r="E22" s="22">
        <v>53.033032225223764</v>
      </c>
    </row>
    <row r="23" spans="2:5" s="4" customFormat="1" ht="12" customHeight="1" x14ac:dyDescent="0.2">
      <c r="B23" s="25" t="s">
        <v>16</v>
      </c>
      <c r="C23" s="28">
        <v>29607</v>
      </c>
      <c r="D23" s="28">
        <v>12406</v>
      </c>
      <c r="E23" s="29">
        <v>41.902252845610839</v>
      </c>
    </row>
    <row r="24" spans="2:5" ht="12" customHeight="1" x14ac:dyDescent="0.2">
      <c r="B24" s="25" t="s">
        <v>17</v>
      </c>
      <c r="C24" s="28">
        <v>936934</v>
      </c>
      <c r="D24" s="28">
        <v>500180</v>
      </c>
      <c r="E24" s="29">
        <v>53.384763494547101</v>
      </c>
    </row>
    <row r="25" spans="2:5" s="4" customFormat="1" ht="12" customHeight="1" x14ac:dyDescent="0.2">
      <c r="B25" s="20" t="s">
        <v>18</v>
      </c>
      <c r="C25" s="21">
        <v>3674269</v>
      </c>
      <c r="D25" s="21">
        <v>964615</v>
      </c>
      <c r="E25" s="22">
        <v>26.253249285776299</v>
      </c>
    </row>
    <row r="26" spans="2:5" ht="12" customHeight="1" x14ac:dyDescent="0.2">
      <c r="B26" s="20" t="s">
        <v>19</v>
      </c>
      <c r="C26" s="21">
        <v>2763290</v>
      </c>
      <c r="D26" s="21">
        <v>373809</v>
      </c>
      <c r="E26" s="22">
        <v>13.527678962396275</v>
      </c>
    </row>
    <row r="27" spans="2:5" ht="12" customHeight="1" x14ac:dyDescent="0.2">
      <c r="B27" s="25" t="s">
        <v>20</v>
      </c>
      <c r="C27" s="26">
        <v>2737565</v>
      </c>
      <c r="D27" s="26">
        <v>352394</v>
      </c>
      <c r="E27" s="27">
        <v>12.872534533426602</v>
      </c>
    </row>
    <row r="28" spans="2:5" ht="12" customHeight="1" x14ac:dyDescent="0.2">
      <c r="B28" s="25" t="s">
        <v>21</v>
      </c>
      <c r="C28" s="26">
        <v>25725</v>
      </c>
      <c r="D28" s="26">
        <v>21415</v>
      </c>
      <c r="E28" s="27">
        <v>83.245869776482024</v>
      </c>
    </row>
    <row r="29" spans="2:5" ht="12" customHeight="1" x14ac:dyDescent="0.2">
      <c r="B29" s="20" t="s">
        <v>22</v>
      </c>
      <c r="C29" s="23">
        <v>860810</v>
      </c>
      <c r="D29" s="23">
        <v>550164</v>
      </c>
      <c r="E29" s="24">
        <v>63.912361612899481</v>
      </c>
    </row>
    <row r="30" spans="2:5" ht="12" customHeight="1" x14ac:dyDescent="0.2">
      <c r="B30" s="25" t="s">
        <v>23</v>
      </c>
      <c r="C30" s="26">
        <v>125466</v>
      </c>
      <c r="D30" s="26">
        <v>2371</v>
      </c>
      <c r="E30" s="27">
        <v>1.889754993384662</v>
      </c>
    </row>
    <row r="31" spans="2:5" s="4" customFormat="1" ht="12" customHeight="1" x14ac:dyDescent="0.2">
      <c r="B31" s="25" t="s">
        <v>24</v>
      </c>
      <c r="C31" s="26">
        <v>527762</v>
      </c>
      <c r="D31" s="26">
        <v>523329</v>
      </c>
      <c r="E31" s="27">
        <v>99.160038047453199</v>
      </c>
    </row>
    <row r="32" spans="2:5" ht="12" customHeight="1" x14ac:dyDescent="0.2">
      <c r="B32" s="25" t="s">
        <v>25</v>
      </c>
      <c r="C32" s="26">
        <v>190188</v>
      </c>
      <c r="D32" s="26">
        <v>22781</v>
      </c>
      <c r="E32" s="27">
        <v>11.978147937829936</v>
      </c>
    </row>
    <row r="33" spans="2:6" ht="12" customHeight="1" x14ac:dyDescent="0.2">
      <c r="B33" s="25" t="s">
        <v>26</v>
      </c>
      <c r="C33" s="26">
        <v>14464</v>
      </c>
      <c r="D33" s="26">
        <v>62</v>
      </c>
      <c r="E33" s="27">
        <v>0.42865044247787609</v>
      </c>
    </row>
    <row r="34" spans="2:6" ht="12" customHeight="1" x14ac:dyDescent="0.2">
      <c r="B34" s="25" t="s">
        <v>27</v>
      </c>
      <c r="C34" s="26">
        <v>104</v>
      </c>
      <c r="D34" s="26">
        <v>93</v>
      </c>
      <c r="E34" s="27">
        <v>89.423076923076934</v>
      </c>
    </row>
    <row r="35" spans="2:6" ht="12" customHeight="1" x14ac:dyDescent="0.2">
      <c r="B35" s="25" t="s">
        <v>28</v>
      </c>
      <c r="C35" s="26">
        <v>2822</v>
      </c>
      <c r="D35" s="26">
        <v>1529</v>
      </c>
      <c r="E35" s="27">
        <v>54.181431608788088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49422</v>
      </c>
      <c r="D39" s="23">
        <v>40399</v>
      </c>
      <c r="E39" s="24">
        <v>81.742948484480593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747</v>
      </c>
      <c r="D41" s="23">
        <v>243</v>
      </c>
      <c r="E41" s="24">
        <v>32.53012048192771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321812</v>
      </c>
      <c r="D44" s="21">
        <v>320768</v>
      </c>
      <c r="E44" s="22">
        <v>99.675586988676628</v>
      </c>
    </row>
    <row r="45" spans="2:6" ht="12" customHeight="1" x14ac:dyDescent="0.2">
      <c r="B45" s="25" t="s">
        <v>33</v>
      </c>
      <c r="C45" s="28">
        <v>68593</v>
      </c>
      <c r="D45" s="28">
        <v>68000</v>
      </c>
      <c r="E45" s="29">
        <v>99.135480296823289</v>
      </c>
    </row>
    <row r="46" spans="2:6" s="4" customFormat="1" ht="12" customHeight="1" x14ac:dyDescent="0.2">
      <c r="B46" s="25" t="s">
        <v>34</v>
      </c>
      <c r="C46" s="26">
        <v>252248</v>
      </c>
      <c r="D46" s="26">
        <v>251797</v>
      </c>
      <c r="E46" s="27">
        <v>99.821207700358372</v>
      </c>
    </row>
    <row r="47" spans="2:6" ht="12" customHeight="1" x14ac:dyDescent="0.2">
      <c r="B47" s="25" t="s">
        <v>35</v>
      </c>
      <c r="C47" s="28">
        <v>971</v>
      </c>
      <c r="D47" s="28">
        <v>971</v>
      </c>
      <c r="E47" s="29">
        <v>100</v>
      </c>
    </row>
    <row r="48" spans="2:6" ht="12" customHeight="1" x14ac:dyDescent="0.2">
      <c r="B48" s="20" t="s">
        <v>36</v>
      </c>
      <c r="C48" s="23">
        <v>534169</v>
      </c>
      <c r="D48" s="23">
        <v>237381</v>
      </c>
      <c r="E48" s="24">
        <v>44.439306661374957</v>
      </c>
      <c r="F48" s="5"/>
    </row>
    <row r="49" spans="2:5" ht="12" customHeight="1" x14ac:dyDescent="0.2">
      <c r="B49" s="20" t="s">
        <v>37</v>
      </c>
      <c r="C49" s="23">
        <v>785585</v>
      </c>
      <c r="D49" s="23">
        <v>606955</v>
      </c>
      <c r="E49" s="24">
        <v>77.261531215590935</v>
      </c>
    </row>
    <row r="50" spans="2:5" ht="12" customHeight="1" x14ac:dyDescent="0.2">
      <c r="B50" s="17" t="s">
        <v>38</v>
      </c>
      <c r="C50" s="18">
        <v>3726</v>
      </c>
      <c r="D50" s="18">
        <v>2</v>
      </c>
      <c r="E50" s="24">
        <v>5.3676865271068172E-2</v>
      </c>
    </row>
    <row r="51" spans="2:5" ht="12" customHeight="1" x14ac:dyDescent="0.2">
      <c r="B51" s="17" t="s">
        <v>80</v>
      </c>
      <c r="C51" s="30">
        <v>349955</v>
      </c>
      <c r="D51" s="30">
        <v>275990</v>
      </c>
      <c r="E51" s="31">
        <v>78.864425426126218</v>
      </c>
    </row>
    <row r="52" spans="2:5" ht="12" customHeight="1" x14ac:dyDescent="0.2">
      <c r="B52" s="17" t="s">
        <v>39</v>
      </c>
      <c r="C52" s="30">
        <v>84368</v>
      </c>
      <c r="D52" s="30">
        <v>79868</v>
      </c>
      <c r="E52" s="31">
        <v>94.666224160819269</v>
      </c>
    </row>
    <row r="53" spans="2:5" ht="12" customHeight="1" x14ac:dyDescent="0.2">
      <c r="B53" s="35" t="s">
        <v>40</v>
      </c>
      <c r="C53" s="36">
        <v>84260</v>
      </c>
      <c r="D53" s="36">
        <v>79775</v>
      </c>
      <c r="E53" s="37">
        <v>94.677189651079999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84260</v>
      </c>
      <c r="D55" s="43">
        <v>79775</v>
      </c>
      <c r="E55" s="44">
        <v>94.677189651079999</v>
      </c>
    </row>
    <row r="56" spans="2:5" ht="12" customHeight="1" x14ac:dyDescent="0.2">
      <c r="B56" s="35" t="s">
        <v>43</v>
      </c>
      <c r="C56" s="36">
        <v>108</v>
      </c>
      <c r="D56" s="36">
        <v>93</v>
      </c>
      <c r="E56" s="37">
        <v>86.111111111111114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108</v>
      </c>
      <c r="D58" s="43">
        <v>93</v>
      </c>
      <c r="E58" s="44">
        <v>86.111111111111114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21122</v>
      </c>
      <c r="D62" s="30">
        <v>21122</v>
      </c>
      <c r="E62" s="31">
        <v>100</v>
      </c>
    </row>
    <row r="63" spans="2:5" ht="12" customHeight="1" x14ac:dyDescent="0.2">
      <c r="B63" s="17" t="s">
        <v>48</v>
      </c>
      <c r="C63" s="30">
        <v>21122</v>
      </c>
      <c r="D63" s="30">
        <v>21122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244212</v>
      </c>
      <c r="D65" s="30">
        <v>174920</v>
      </c>
      <c r="E65" s="31">
        <v>71.626291910307444</v>
      </c>
    </row>
    <row r="66" spans="2:5" ht="12" customHeight="1" x14ac:dyDescent="0.2">
      <c r="B66" s="17" t="s">
        <v>51</v>
      </c>
      <c r="C66" s="30">
        <v>148948</v>
      </c>
      <c r="D66" s="30">
        <v>79761</v>
      </c>
      <c r="E66" s="31">
        <v>53.549560920589734</v>
      </c>
    </row>
    <row r="67" spans="2:5" ht="12" customHeight="1" x14ac:dyDescent="0.2">
      <c r="B67" s="17" t="s">
        <v>86</v>
      </c>
      <c r="C67" s="30">
        <v>95264</v>
      </c>
      <c r="D67" s="30">
        <v>95159</v>
      </c>
      <c r="E67" s="31">
        <v>99.889779979845486</v>
      </c>
    </row>
    <row r="68" spans="2:5" ht="12" customHeight="1" x14ac:dyDescent="0.2">
      <c r="B68" s="17" t="s">
        <v>52</v>
      </c>
      <c r="C68" s="18">
        <v>253</v>
      </c>
      <c r="D68" s="18">
        <v>80</v>
      </c>
      <c r="E68" s="19">
        <v>31.620553359683797</v>
      </c>
    </row>
    <row r="69" spans="2:5" ht="12" customHeight="1" x14ac:dyDescent="0.2">
      <c r="B69" s="17" t="s">
        <v>81</v>
      </c>
      <c r="C69" s="30">
        <v>18927</v>
      </c>
      <c r="D69" s="30">
        <v>18927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18927</v>
      </c>
      <c r="D71" s="36">
        <v>18927</v>
      </c>
      <c r="E71" s="37">
        <v>100</v>
      </c>
    </row>
    <row r="72" spans="2:5" ht="12" customHeight="1" x14ac:dyDescent="0.2">
      <c r="B72" s="32" t="s">
        <v>55</v>
      </c>
      <c r="C72" s="33">
        <v>6</v>
      </c>
      <c r="D72" s="33">
        <v>6</v>
      </c>
      <c r="E72" s="34" t="s">
        <v>95</v>
      </c>
    </row>
    <row r="73" spans="2:5" ht="12" customHeight="1" x14ac:dyDescent="0.2">
      <c r="B73" s="40" t="s">
        <v>56</v>
      </c>
      <c r="C73" s="41">
        <v>18921</v>
      </c>
      <c r="D73" s="41">
        <v>18921</v>
      </c>
      <c r="E73" s="42">
        <v>100</v>
      </c>
    </row>
    <row r="74" spans="2:5" ht="12" customHeight="1" x14ac:dyDescent="0.2">
      <c r="B74" s="17" t="s">
        <v>85</v>
      </c>
      <c r="C74" s="30">
        <v>5622207</v>
      </c>
      <c r="D74" s="30">
        <v>358311</v>
      </c>
      <c r="E74" s="31">
        <v>6.3731378086932775</v>
      </c>
    </row>
    <row r="75" spans="2:5" ht="12" customHeight="1" x14ac:dyDescent="0.2">
      <c r="B75" s="17" t="s">
        <v>57</v>
      </c>
      <c r="C75" s="30">
        <v>965962</v>
      </c>
      <c r="D75" s="30">
        <v>18528</v>
      </c>
      <c r="E75" s="31">
        <v>1.9180878750923951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952920</v>
      </c>
      <c r="D78" s="30">
        <v>6179</v>
      </c>
      <c r="E78" s="31">
        <v>0.64842798975779714</v>
      </c>
    </row>
    <row r="79" spans="2:5" ht="12" customHeight="1" x14ac:dyDescent="0.2">
      <c r="B79" s="17" t="s">
        <v>61</v>
      </c>
      <c r="C79" s="30">
        <v>13042</v>
      </c>
      <c r="D79" s="30">
        <v>12349</v>
      </c>
      <c r="E79" s="31">
        <v>94.686397791749727</v>
      </c>
    </row>
    <row r="80" spans="2:5" ht="12" customHeight="1" x14ac:dyDescent="0.2">
      <c r="B80" s="17" t="s">
        <v>62</v>
      </c>
      <c r="C80" s="30">
        <v>32944</v>
      </c>
      <c r="D80" s="30">
        <v>10496</v>
      </c>
      <c r="E80" s="31">
        <v>31.860126274890721</v>
      </c>
    </row>
    <row r="81" spans="2:5" ht="12" customHeight="1" x14ac:dyDescent="0.2">
      <c r="B81" s="17" t="s">
        <v>63</v>
      </c>
      <c r="C81" s="30">
        <v>22541</v>
      </c>
      <c r="D81" s="30">
        <v>2451</v>
      </c>
      <c r="E81" s="31">
        <v>10.873519364713189</v>
      </c>
    </row>
    <row r="82" spans="2:5" ht="12" customHeight="1" x14ac:dyDescent="0.2">
      <c r="B82" s="35" t="s">
        <v>64</v>
      </c>
      <c r="C82" s="36">
        <v>10403</v>
      </c>
      <c r="D82" s="36">
        <v>8045</v>
      </c>
      <c r="E82" s="37">
        <v>77.33346150148995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3359</v>
      </c>
      <c r="D88" s="33">
        <v>3283</v>
      </c>
      <c r="E88" s="34">
        <v>97.737421851741587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5519</v>
      </c>
      <c r="D91" s="43">
        <v>3377</v>
      </c>
      <c r="E91" s="44">
        <v>61.188621127015765</v>
      </c>
    </row>
    <row r="92" spans="2:5" ht="12" customHeight="1" x14ac:dyDescent="0.2">
      <c r="B92" s="17" t="s">
        <v>73</v>
      </c>
      <c r="C92" s="36">
        <v>4558816</v>
      </c>
      <c r="D92" s="36">
        <v>295617</v>
      </c>
      <c r="E92" s="37">
        <v>6.4845126453886275</v>
      </c>
    </row>
    <row r="93" spans="2:5" ht="12" customHeight="1" x14ac:dyDescent="0.2">
      <c r="B93" s="17" t="s">
        <v>74</v>
      </c>
      <c r="C93" s="30">
        <v>72350</v>
      </c>
      <c r="D93" s="30">
        <v>16742</v>
      </c>
      <c r="E93" s="31">
        <v>23.140290255701451</v>
      </c>
    </row>
    <row r="94" spans="2:5" ht="12" customHeight="1" x14ac:dyDescent="0.2">
      <c r="B94" s="17" t="s">
        <v>93</v>
      </c>
      <c r="C94" s="30">
        <v>687516</v>
      </c>
      <c r="D94" s="30">
        <v>146132</v>
      </c>
      <c r="E94" s="31">
        <v>21.255068972940265</v>
      </c>
    </row>
    <row r="95" spans="2:5" ht="12" customHeight="1" x14ac:dyDescent="0.2">
      <c r="B95" s="17" t="s">
        <v>75</v>
      </c>
      <c r="C95" s="30">
        <v>3798718</v>
      </c>
      <c r="D95" s="30">
        <v>132731</v>
      </c>
      <c r="E95" s="31">
        <v>3.4940998515815074</v>
      </c>
    </row>
    <row r="96" spans="2:5" ht="12" customHeight="1" x14ac:dyDescent="0.2">
      <c r="B96" s="17" t="s">
        <v>94</v>
      </c>
      <c r="C96" s="30">
        <v>232</v>
      </c>
      <c r="D96" s="30">
        <v>12</v>
      </c>
      <c r="E96" s="31">
        <v>5.1724137931034484</v>
      </c>
    </row>
    <row r="97" spans="2:5" ht="12" customHeight="1" x14ac:dyDescent="0.2">
      <c r="B97" s="17" t="s">
        <v>76</v>
      </c>
      <c r="C97" s="18">
        <v>64485</v>
      </c>
      <c r="D97" s="18">
        <v>33670</v>
      </c>
      <c r="E97" s="19">
        <v>52.213693106924083</v>
      </c>
    </row>
    <row r="98" spans="2:5" ht="12" customHeight="1" x14ac:dyDescent="0.2">
      <c r="B98" s="17" t="s">
        <v>82</v>
      </c>
      <c r="C98" s="30">
        <v>157382</v>
      </c>
      <c r="D98" s="30">
        <v>157374</v>
      </c>
      <c r="E98" s="19">
        <v>99.994916826574837</v>
      </c>
    </row>
    <row r="99" spans="2:5" ht="12" customHeight="1" x14ac:dyDescent="0.2">
      <c r="B99" s="17" t="s">
        <v>77</v>
      </c>
      <c r="C99" s="30">
        <v>156406</v>
      </c>
      <c r="D99" s="30">
        <v>156398</v>
      </c>
      <c r="E99" s="31">
        <v>99.994885106709461</v>
      </c>
    </row>
    <row r="100" spans="2:5" ht="12" customHeight="1" x14ac:dyDescent="0.2">
      <c r="B100" s="17" t="s">
        <v>78</v>
      </c>
      <c r="C100" s="30">
        <v>976</v>
      </c>
      <c r="D100" s="30">
        <v>976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739D8E8A-935E-45EA-B6E1-85929AE8A0C8}"/>
    <hyperlink ref="D4" location="ŞUBAT!A1" display="ŞUBAT" xr:uid="{B2A5F163-107C-4CAC-95CF-E09F4B9DAF9C}"/>
    <hyperlink ref="E4" location="'MART '!A1" display="MART" xr:uid="{A9C3E91A-E5BF-4638-BC7E-4EC473347C59}"/>
    <hyperlink ref="C5" location="NİSAN!A1" display="NİSAN" xr:uid="{5FBE574F-AF31-4751-9DE7-CD0C6049E9A3}"/>
    <hyperlink ref="D5" location="'MAYIS '!A1" display="MAYIS" xr:uid="{9B7BA6EE-5143-4B28-9372-11CF1A24F186}"/>
    <hyperlink ref="E5" location="HAZİRAN!A1" display="HAZİRAN" xr:uid="{68FA352F-E9FF-45B0-A54C-B7491A0A172C}"/>
    <hyperlink ref="C6" location="TEMMUZ!A1" display="TEMMUZ" xr:uid="{04FBA9CB-00D8-40CA-9D3E-312E2426C9BA}"/>
    <hyperlink ref="C7" location="EKİM!A1" display="EKİM" xr:uid="{695C8A55-AD1F-49AA-A4C8-E7E252EFB7B0}"/>
    <hyperlink ref="D6" location="AĞUSTOS!A1" display="AĞUSTOS" xr:uid="{18E24680-4290-4F77-9FA6-CF833221412E}"/>
    <hyperlink ref="E6" location="EYLÜL!A1" display="EYLÜL" xr:uid="{7F3B3734-2A51-4156-8B91-A5D184798B72}"/>
    <hyperlink ref="D7" location="KASIM!A1" display="KASIM" xr:uid="{10E1F3CA-5A52-4C03-9223-F89F6838737D}"/>
    <hyperlink ref="E7" location="ARALIK!A1" display="ARALIK" xr:uid="{8402F378-715E-427A-B55D-6CF9E2C3FF3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E01A-0428-4E0F-A0D8-2618235E4369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15992610</v>
      </c>
      <c r="D10" s="18">
        <v>4309092</v>
      </c>
      <c r="E10" s="19">
        <v>26.944269884652972</v>
      </c>
    </row>
    <row r="11" spans="2:5" ht="12" customHeight="1" x14ac:dyDescent="0.2">
      <c r="B11" s="20" t="s">
        <v>4</v>
      </c>
      <c r="C11" s="21">
        <v>10000272</v>
      </c>
      <c r="D11" s="21">
        <v>3646507</v>
      </c>
      <c r="E11" s="22">
        <v>36.464078177073581</v>
      </c>
    </row>
    <row r="12" spans="2:5" ht="12" customHeight="1" x14ac:dyDescent="0.2">
      <c r="B12" s="20" t="s">
        <v>5</v>
      </c>
      <c r="C12" s="21">
        <v>4316362</v>
      </c>
      <c r="D12" s="21">
        <v>1670535</v>
      </c>
      <c r="E12" s="22">
        <v>38.702384091047044</v>
      </c>
    </row>
    <row r="13" spans="2:5" ht="12" customHeight="1" x14ac:dyDescent="0.2">
      <c r="B13" s="20" t="s">
        <v>6</v>
      </c>
      <c r="C13" s="23">
        <v>2925544</v>
      </c>
      <c r="D13" s="23">
        <v>1154000</v>
      </c>
      <c r="E13" s="24">
        <v>39.44565523540237</v>
      </c>
    </row>
    <row r="14" spans="2:5" ht="12" customHeight="1" x14ac:dyDescent="0.2">
      <c r="B14" s="25" t="s">
        <v>7</v>
      </c>
      <c r="C14" s="26">
        <v>758647</v>
      </c>
      <c r="D14" s="26">
        <v>130849</v>
      </c>
      <c r="E14" s="27">
        <v>17.247679091856952</v>
      </c>
    </row>
    <row r="15" spans="2:5" ht="12" customHeight="1" x14ac:dyDescent="0.2">
      <c r="B15" s="25" t="s">
        <v>8</v>
      </c>
      <c r="C15" s="26">
        <v>14250</v>
      </c>
      <c r="D15" s="26">
        <v>4574</v>
      </c>
      <c r="E15" s="27">
        <v>32.098245614035086</v>
      </c>
    </row>
    <row r="16" spans="2:5" ht="12" customHeight="1" x14ac:dyDescent="0.2">
      <c r="B16" s="25" t="s">
        <v>9</v>
      </c>
      <c r="C16" s="26">
        <v>2042704</v>
      </c>
      <c r="D16" s="26">
        <v>963143</v>
      </c>
      <c r="E16" s="27">
        <v>47.150394770852749</v>
      </c>
    </row>
    <row r="17" spans="2:5" ht="12" customHeight="1" x14ac:dyDescent="0.2">
      <c r="B17" s="25" t="s">
        <v>10</v>
      </c>
      <c r="C17" s="26">
        <v>109943</v>
      </c>
      <c r="D17" s="26">
        <v>55434</v>
      </c>
      <c r="E17" s="27">
        <v>50.420672530311158</v>
      </c>
    </row>
    <row r="18" spans="2:5" ht="12" customHeight="1" x14ac:dyDescent="0.2">
      <c r="B18" s="20" t="s">
        <v>11</v>
      </c>
      <c r="C18" s="21">
        <v>1390818</v>
      </c>
      <c r="D18" s="21">
        <v>516535</v>
      </c>
      <c r="E18" s="22">
        <v>37.138935504142168</v>
      </c>
    </row>
    <row r="19" spans="2:5" ht="12" customHeight="1" x14ac:dyDescent="0.2">
      <c r="B19" s="25" t="s">
        <v>12</v>
      </c>
      <c r="C19" s="26">
        <v>783465</v>
      </c>
      <c r="D19" s="26">
        <v>30817</v>
      </c>
      <c r="E19" s="27">
        <v>3.9334239563988183</v>
      </c>
    </row>
    <row r="20" spans="2:5" ht="12" customHeight="1" x14ac:dyDescent="0.2">
      <c r="B20" s="25" t="s">
        <v>13</v>
      </c>
      <c r="C20" s="26">
        <v>4584</v>
      </c>
      <c r="D20" s="26">
        <v>3023</v>
      </c>
      <c r="E20" s="27">
        <v>65.946771378708547</v>
      </c>
    </row>
    <row r="21" spans="2:5" ht="12" customHeight="1" x14ac:dyDescent="0.2">
      <c r="B21" s="25" t="s">
        <v>14</v>
      </c>
      <c r="C21" s="26">
        <v>602769</v>
      </c>
      <c r="D21" s="26">
        <v>482695</v>
      </c>
      <c r="E21" s="27">
        <v>80.07959931582414</v>
      </c>
    </row>
    <row r="22" spans="2:5" s="4" customFormat="1" ht="12" customHeight="1" x14ac:dyDescent="0.2">
      <c r="B22" s="20" t="s">
        <v>15</v>
      </c>
      <c r="C22" s="21">
        <v>961353</v>
      </c>
      <c r="D22" s="21">
        <v>330836</v>
      </c>
      <c r="E22" s="22">
        <v>34.413581691636686</v>
      </c>
    </row>
    <row r="23" spans="2:5" s="4" customFormat="1" ht="12" customHeight="1" x14ac:dyDescent="0.2">
      <c r="B23" s="25" t="s">
        <v>16</v>
      </c>
      <c r="C23" s="28">
        <v>27693</v>
      </c>
      <c r="D23" s="28">
        <v>10267</v>
      </c>
      <c r="E23" s="29">
        <v>37.0743509190048</v>
      </c>
    </row>
    <row r="24" spans="2:5" ht="12" customHeight="1" x14ac:dyDescent="0.2">
      <c r="B24" s="25" t="s">
        <v>17</v>
      </c>
      <c r="C24" s="28">
        <v>933660</v>
      </c>
      <c r="D24" s="28">
        <v>320569</v>
      </c>
      <c r="E24" s="29">
        <v>34.334661439924595</v>
      </c>
    </row>
    <row r="25" spans="2:5" s="4" customFormat="1" ht="12" customHeight="1" x14ac:dyDescent="0.2">
      <c r="B25" s="20" t="s">
        <v>18</v>
      </c>
      <c r="C25" s="21">
        <v>3331127</v>
      </c>
      <c r="D25" s="21">
        <v>715353</v>
      </c>
      <c r="E25" s="22">
        <v>21.474804172882031</v>
      </c>
    </row>
    <row r="26" spans="2:5" ht="12" customHeight="1" x14ac:dyDescent="0.2">
      <c r="B26" s="20" t="s">
        <v>19</v>
      </c>
      <c r="C26" s="21">
        <v>2590686</v>
      </c>
      <c r="D26" s="21">
        <v>296838</v>
      </c>
      <c r="E26" s="22">
        <v>11.457891847950698</v>
      </c>
    </row>
    <row r="27" spans="2:5" ht="12" customHeight="1" x14ac:dyDescent="0.2">
      <c r="B27" s="25" t="s">
        <v>20</v>
      </c>
      <c r="C27" s="26">
        <v>2568001</v>
      </c>
      <c r="D27" s="26">
        <v>278270</v>
      </c>
      <c r="E27" s="27">
        <v>10.836054970383579</v>
      </c>
    </row>
    <row r="28" spans="2:5" ht="12" customHeight="1" x14ac:dyDescent="0.2">
      <c r="B28" s="25" t="s">
        <v>21</v>
      </c>
      <c r="C28" s="26">
        <v>22685</v>
      </c>
      <c r="D28" s="26">
        <v>18568</v>
      </c>
      <c r="E28" s="27">
        <v>81.85144368525458</v>
      </c>
    </row>
    <row r="29" spans="2:5" ht="12" customHeight="1" x14ac:dyDescent="0.2">
      <c r="B29" s="20" t="s">
        <v>22</v>
      </c>
      <c r="C29" s="23">
        <v>697844</v>
      </c>
      <c r="D29" s="23">
        <v>384973</v>
      </c>
      <c r="E29" s="24">
        <v>55.166054304400411</v>
      </c>
    </row>
    <row r="30" spans="2:5" ht="12" customHeight="1" x14ac:dyDescent="0.2">
      <c r="B30" s="25" t="s">
        <v>23</v>
      </c>
      <c r="C30" s="26">
        <v>125253</v>
      </c>
      <c r="D30" s="26">
        <v>2212</v>
      </c>
      <c r="E30" s="27">
        <v>1.7660255642579421</v>
      </c>
    </row>
    <row r="31" spans="2:5" s="4" customFormat="1" ht="12" customHeight="1" x14ac:dyDescent="0.2">
      <c r="B31" s="25" t="s">
        <v>24</v>
      </c>
      <c r="C31" s="26">
        <v>373545</v>
      </c>
      <c r="D31" s="26">
        <v>364926</v>
      </c>
      <c r="E31" s="27">
        <v>97.692647472192107</v>
      </c>
    </row>
    <row r="32" spans="2:5" ht="12" customHeight="1" x14ac:dyDescent="0.2">
      <c r="B32" s="25" t="s">
        <v>25</v>
      </c>
      <c r="C32" s="26">
        <v>182411</v>
      </c>
      <c r="D32" s="26">
        <v>16368</v>
      </c>
      <c r="E32" s="27">
        <v>8.9731430670299481</v>
      </c>
    </row>
    <row r="33" spans="2:6" ht="12" customHeight="1" x14ac:dyDescent="0.2">
      <c r="B33" s="25" t="s">
        <v>26</v>
      </c>
      <c r="C33" s="26">
        <v>14275</v>
      </c>
      <c r="D33" s="26">
        <v>60</v>
      </c>
      <c r="E33" s="27">
        <v>0.42031523642732055</v>
      </c>
    </row>
    <row r="34" spans="2:6" ht="12" customHeight="1" x14ac:dyDescent="0.2">
      <c r="B34" s="25" t="s">
        <v>27</v>
      </c>
      <c r="C34" s="26">
        <v>90</v>
      </c>
      <c r="D34" s="26">
        <v>85</v>
      </c>
      <c r="E34" s="27">
        <v>94.444444444444443</v>
      </c>
    </row>
    <row r="35" spans="2:6" ht="12" customHeight="1" x14ac:dyDescent="0.2">
      <c r="B35" s="25" t="s">
        <v>28</v>
      </c>
      <c r="C35" s="26">
        <v>2266</v>
      </c>
      <c r="D35" s="26">
        <v>1323</v>
      </c>
      <c r="E35" s="27">
        <v>58.384819064430715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41889</v>
      </c>
      <c r="D39" s="23">
        <v>33355</v>
      </c>
      <c r="E39" s="24">
        <v>79.627109742414476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708</v>
      </c>
      <c r="D41" s="23">
        <v>187</v>
      </c>
      <c r="E41" s="24">
        <v>26.412429378531073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257603</v>
      </c>
      <c r="D44" s="21">
        <v>255815</v>
      </c>
      <c r="E44" s="22">
        <v>99.305908704479378</v>
      </c>
    </row>
    <row r="45" spans="2:6" ht="12" customHeight="1" x14ac:dyDescent="0.2">
      <c r="B45" s="25" t="s">
        <v>33</v>
      </c>
      <c r="C45" s="28">
        <v>60250</v>
      </c>
      <c r="D45" s="28">
        <v>59488</v>
      </c>
      <c r="E45" s="29">
        <v>98.735269709543573</v>
      </c>
    </row>
    <row r="46" spans="2:6" s="4" customFormat="1" ht="12" customHeight="1" x14ac:dyDescent="0.2">
      <c r="B46" s="25" t="s">
        <v>34</v>
      </c>
      <c r="C46" s="26">
        <v>196541</v>
      </c>
      <c r="D46" s="26">
        <v>195540</v>
      </c>
      <c r="E46" s="27">
        <v>99.490691509659555</v>
      </c>
    </row>
    <row r="47" spans="2:6" ht="12" customHeight="1" x14ac:dyDescent="0.2">
      <c r="B47" s="25" t="s">
        <v>35</v>
      </c>
      <c r="C47" s="28">
        <v>812</v>
      </c>
      <c r="D47" s="28">
        <v>787</v>
      </c>
      <c r="E47" s="29">
        <v>96.921182266009851</v>
      </c>
    </row>
    <row r="48" spans="2:6" ht="12" customHeight="1" x14ac:dyDescent="0.2">
      <c r="B48" s="20" t="s">
        <v>36</v>
      </c>
      <c r="C48" s="23">
        <v>487794</v>
      </c>
      <c r="D48" s="23">
        <v>204998</v>
      </c>
      <c r="E48" s="24">
        <v>42.025527169255874</v>
      </c>
      <c r="F48" s="5"/>
    </row>
    <row r="49" spans="2:5" ht="12" customHeight="1" x14ac:dyDescent="0.2">
      <c r="B49" s="20" t="s">
        <v>37</v>
      </c>
      <c r="C49" s="23">
        <v>642306</v>
      </c>
      <c r="D49" s="23">
        <v>468970</v>
      </c>
      <c r="E49" s="24">
        <v>73.013485784034401</v>
      </c>
    </row>
    <row r="50" spans="2:5" ht="12" customHeight="1" x14ac:dyDescent="0.2">
      <c r="B50" s="17" t="s">
        <v>38</v>
      </c>
      <c r="C50" s="18">
        <v>3727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309229</v>
      </c>
      <c r="D51" s="30">
        <v>237320</v>
      </c>
      <c r="E51" s="31">
        <v>76.745712724227033</v>
      </c>
    </row>
    <row r="52" spans="2:5" ht="12" customHeight="1" x14ac:dyDescent="0.2">
      <c r="B52" s="17" t="s">
        <v>39</v>
      </c>
      <c r="C52" s="30">
        <v>69017</v>
      </c>
      <c r="D52" s="30">
        <v>64799</v>
      </c>
      <c r="E52" s="31">
        <v>93.888462262920726</v>
      </c>
    </row>
    <row r="53" spans="2:5" ht="12" customHeight="1" x14ac:dyDescent="0.2">
      <c r="B53" s="35" t="s">
        <v>40</v>
      </c>
      <c r="C53" s="36">
        <v>68925</v>
      </c>
      <c r="D53" s="36">
        <v>64723</v>
      </c>
      <c r="E53" s="37">
        <v>93.903518317011248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68925</v>
      </c>
      <c r="D55" s="43">
        <v>64723</v>
      </c>
      <c r="E55" s="44">
        <v>93.903518317011248</v>
      </c>
    </row>
    <row r="56" spans="2:5" ht="12" customHeight="1" x14ac:dyDescent="0.2">
      <c r="B56" s="35" t="s">
        <v>43</v>
      </c>
      <c r="C56" s="36">
        <v>92</v>
      </c>
      <c r="D56" s="36">
        <v>76</v>
      </c>
      <c r="E56" s="37">
        <v>82.608695652173907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92</v>
      </c>
      <c r="D58" s="43">
        <v>76</v>
      </c>
      <c r="E58" s="44">
        <v>82.608695652173907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20275</v>
      </c>
      <c r="D62" s="30">
        <v>20275</v>
      </c>
      <c r="E62" s="31">
        <v>100</v>
      </c>
    </row>
    <row r="63" spans="2:5" ht="12" customHeight="1" x14ac:dyDescent="0.2">
      <c r="B63" s="17" t="s">
        <v>48</v>
      </c>
      <c r="C63" s="30">
        <v>20275</v>
      </c>
      <c r="D63" s="30">
        <v>20275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219690</v>
      </c>
      <c r="D65" s="30">
        <v>152173</v>
      </c>
      <c r="E65" s="31">
        <v>69.267149164732118</v>
      </c>
    </row>
    <row r="66" spans="2:5" ht="12" customHeight="1" x14ac:dyDescent="0.2">
      <c r="B66" s="17" t="s">
        <v>51</v>
      </c>
      <c r="C66" s="30">
        <v>142045</v>
      </c>
      <c r="D66" s="30">
        <v>74633</v>
      </c>
      <c r="E66" s="31">
        <v>52.541800133760432</v>
      </c>
    </row>
    <row r="67" spans="2:5" ht="12" customHeight="1" x14ac:dyDescent="0.2">
      <c r="B67" s="17" t="s">
        <v>86</v>
      </c>
      <c r="C67" s="30">
        <v>77645</v>
      </c>
      <c r="D67" s="30">
        <v>77540</v>
      </c>
      <c r="E67" s="31">
        <v>99.864769141606018</v>
      </c>
    </row>
    <row r="68" spans="2:5" ht="12" customHeight="1" x14ac:dyDescent="0.2">
      <c r="B68" s="17" t="s">
        <v>52</v>
      </c>
      <c r="C68" s="18">
        <v>247</v>
      </c>
      <c r="D68" s="18">
        <v>73</v>
      </c>
      <c r="E68" s="19">
        <v>29.554655870445345</v>
      </c>
    </row>
    <row r="69" spans="2:5" ht="12" customHeight="1" x14ac:dyDescent="0.2">
      <c r="B69" s="17" t="s">
        <v>81</v>
      </c>
      <c r="C69" s="30">
        <v>13156</v>
      </c>
      <c r="D69" s="30">
        <v>13156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13156</v>
      </c>
      <c r="D71" s="36">
        <v>13156</v>
      </c>
      <c r="E71" s="37">
        <v>100</v>
      </c>
    </row>
    <row r="72" spans="2:5" ht="12" customHeight="1" x14ac:dyDescent="0.2">
      <c r="B72" s="32" t="s">
        <v>55</v>
      </c>
      <c r="C72" s="33">
        <v>4</v>
      </c>
      <c r="D72" s="33">
        <v>4</v>
      </c>
      <c r="E72" s="34" t="s">
        <v>95</v>
      </c>
    </row>
    <row r="73" spans="2:5" ht="12" customHeight="1" x14ac:dyDescent="0.2">
      <c r="B73" s="40" t="s">
        <v>56</v>
      </c>
      <c r="C73" s="41">
        <v>13152</v>
      </c>
      <c r="D73" s="41">
        <v>13152</v>
      </c>
      <c r="E73" s="42">
        <v>100</v>
      </c>
    </row>
    <row r="74" spans="2:5" ht="12" customHeight="1" x14ac:dyDescent="0.2">
      <c r="B74" s="17" t="s">
        <v>85</v>
      </c>
      <c r="C74" s="30">
        <v>5555464</v>
      </c>
      <c r="D74" s="30">
        <v>297628</v>
      </c>
      <c r="E74" s="31">
        <v>5.3573922898249364</v>
      </c>
    </row>
    <row r="75" spans="2:5" ht="12" customHeight="1" x14ac:dyDescent="0.2">
      <c r="B75" s="17" t="s">
        <v>57</v>
      </c>
      <c r="C75" s="30">
        <v>962116</v>
      </c>
      <c r="D75" s="30">
        <v>16775</v>
      </c>
      <c r="E75" s="31">
        <v>1.7435527524747536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950226</v>
      </c>
      <c r="D78" s="30">
        <v>5577</v>
      </c>
      <c r="E78" s="31">
        <v>0.5869130080633449</v>
      </c>
    </row>
    <row r="79" spans="2:5" ht="12" customHeight="1" x14ac:dyDescent="0.2">
      <c r="B79" s="17" t="s">
        <v>61</v>
      </c>
      <c r="C79" s="30">
        <v>11890</v>
      </c>
      <c r="D79" s="30">
        <v>11198</v>
      </c>
      <c r="E79" s="31">
        <v>94.179983179142141</v>
      </c>
    </row>
    <row r="80" spans="2:5" ht="12" customHeight="1" x14ac:dyDescent="0.2">
      <c r="B80" s="17" t="s">
        <v>62</v>
      </c>
      <c r="C80" s="30">
        <v>28200</v>
      </c>
      <c r="D80" s="30">
        <v>8319</v>
      </c>
      <c r="E80" s="31">
        <v>29.5</v>
      </c>
    </row>
    <row r="81" spans="2:5" ht="12" customHeight="1" x14ac:dyDescent="0.2">
      <c r="B81" s="17" t="s">
        <v>63</v>
      </c>
      <c r="C81" s="30">
        <v>21059</v>
      </c>
      <c r="D81" s="30">
        <v>1812</v>
      </c>
      <c r="E81" s="31">
        <v>8.604397169856119</v>
      </c>
    </row>
    <row r="82" spans="2:5" ht="12" customHeight="1" x14ac:dyDescent="0.2">
      <c r="B82" s="35" t="s">
        <v>64</v>
      </c>
      <c r="C82" s="36">
        <v>7141</v>
      </c>
      <c r="D82" s="36">
        <v>6507</v>
      </c>
      <c r="E82" s="37">
        <v>91.121691639826352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1457</v>
      </c>
      <c r="D85" s="33">
        <v>1317</v>
      </c>
      <c r="E85" s="34">
        <v>90.391214824982853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2957</v>
      </c>
      <c r="D88" s="33">
        <v>2902</v>
      </c>
      <c r="E88" s="34">
        <v>98.140006763611765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2727</v>
      </c>
      <c r="D91" s="43">
        <v>2288</v>
      </c>
      <c r="E91" s="44">
        <v>83.901723505683904</v>
      </c>
    </row>
    <row r="92" spans="2:5" ht="12" customHeight="1" x14ac:dyDescent="0.2">
      <c r="B92" s="17" t="s">
        <v>73</v>
      </c>
      <c r="C92" s="36">
        <v>4509288</v>
      </c>
      <c r="D92" s="36">
        <v>246947</v>
      </c>
      <c r="E92" s="37">
        <v>5.4764078054007639</v>
      </c>
    </row>
    <row r="93" spans="2:5" ht="12" customHeight="1" x14ac:dyDescent="0.2">
      <c r="B93" s="17" t="s">
        <v>74</v>
      </c>
      <c r="C93" s="30">
        <v>69716</v>
      </c>
      <c r="D93" s="30">
        <v>14257</v>
      </c>
      <c r="E93" s="31">
        <v>20.450111882494692</v>
      </c>
    </row>
    <row r="94" spans="2:5" ht="12" customHeight="1" x14ac:dyDescent="0.2">
      <c r="B94" s="17" t="s">
        <v>93</v>
      </c>
      <c r="C94" s="30">
        <v>659426</v>
      </c>
      <c r="D94" s="30">
        <v>117498</v>
      </c>
      <c r="E94" s="31">
        <v>17.818223727908819</v>
      </c>
    </row>
    <row r="95" spans="2:5" ht="12" customHeight="1" x14ac:dyDescent="0.2">
      <c r="B95" s="17" t="s">
        <v>75</v>
      </c>
      <c r="C95" s="30">
        <v>3779918</v>
      </c>
      <c r="D95" s="30">
        <v>115184</v>
      </c>
      <c r="E95" s="31">
        <v>3.0472618718183835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55860</v>
      </c>
      <c r="D97" s="18">
        <v>25587</v>
      </c>
      <c r="E97" s="19">
        <v>45.805585392051555</v>
      </c>
    </row>
    <row r="98" spans="2:5" ht="12" customHeight="1" x14ac:dyDescent="0.2">
      <c r="B98" s="17" t="s">
        <v>82</v>
      </c>
      <c r="C98" s="30">
        <v>114489</v>
      </c>
      <c r="D98" s="30">
        <v>114481</v>
      </c>
      <c r="E98" s="19">
        <v>99.993012429141658</v>
      </c>
    </row>
    <row r="99" spans="2:5" ht="12" customHeight="1" x14ac:dyDescent="0.2">
      <c r="B99" s="17" t="s">
        <v>77</v>
      </c>
      <c r="C99" s="30">
        <v>114420</v>
      </c>
      <c r="D99" s="30">
        <v>114412</v>
      </c>
      <c r="E99" s="31">
        <v>99.993008215346961</v>
      </c>
    </row>
    <row r="100" spans="2:5" ht="12" customHeight="1" x14ac:dyDescent="0.2">
      <c r="B100" s="17" t="s">
        <v>78</v>
      </c>
      <c r="C100" s="30">
        <v>69</v>
      </c>
      <c r="D100" s="30">
        <v>69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335227C9-8771-4C8E-944A-1FF6524C2558}"/>
    <hyperlink ref="D4" location="ŞUBAT!A1" display="ŞUBAT" xr:uid="{101D4561-481B-44D2-8665-6CD06750D74D}"/>
    <hyperlink ref="E4" location="'MART '!A1" display="MART" xr:uid="{E69880C4-BD82-46DC-8C6F-316DC15A8451}"/>
    <hyperlink ref="C5" location="NİSAN!A1" display="NİSAN" xr:uid="{22F69A5D-5BFA-4DB0-AF63-634C41B18358}"/>
    <hyperlink ref="D5" location="'MAYIS '!A1" display="MAYIS" xr:uid="{DCC1E3FA-F7DD-4FDC-998C-B791A5B47FA9}"/>
    <hyperlink ref="E5" location="HAZİRAN!A1" display="HAZİRAN" xr:uid="{DBB0B1BB-84DD-4AF3-96E5-25C9E7CAA830}"/>
    <hyperlink ref="C6" location="TEMMUZ!A1" display="TEMMUZ" xr:uid="{E9B527B1-158A-496E-9DB4-0E34868D138E}"/>
    <hyperlink ref="C7" location="EKİM!A1" display="EKİM" xr:uid="{3BF991F7-7791-49E2-AF71-54878C6D064B}"/>
    <hyperlink ref="D6" location="AĞUSTOS!A1" display="AĞUSTOS" xr:uid="{1092B89D-C237-4B59-8D2F-0A2818E7AFF8}"/>
    <hyperlink ref="E6" location="EYLÜL!A1" display="EYLÜL" xr:uid="{B84B6252-EE71-4733-B02D-D84951512199}"/>
    <hyperlink ref="D7" location="KASIM!A1" display="KASIM" xr:uid="{7EF219D7-BAA3-4146-8A4C-8C94A9C14663}"/>
    <hyperlink ref="E7" location="ARALIK!A1" display="ARALIK" xr:uid="{E1CB30BF-6BE7-4299-894C-E9836AF553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065-32B1-4715-A65B-53A1889B7D8C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15424178</v>
      </c>
      <c r="D10" s="18">
        <v>3671375</v>
      </c>
      <c r="E10" s="19">
        <v>23.802727121017405</v>
      </c>
    </row>
    <row r="11" spans="2:5" ht="12" customHeight="1" x14ac:dyDescent="0.2">
      <c r="B11" s="20" t="s">
        <v>4</v>
      </c>
      <c r="C11" s="21">
        <v>9635752</v>
      </c>
      <c r="D11" s="21">
        <v>3127098</v>
      </c>
      <c r="E11" s="22">
        <v>32.453076833027666</v>
      </c>
    </row>
    <row r="12" spans="2:5" ht="12" customHeight="1" x14ac:dyDescent="0.2">
      <c r="B12" s="20" t="s">
        <v>5</v>
      </c>
      <c r="C12" s="21">
        <v>4347760</v>
      </c>
      <c r="D12" s="21">
        <v>1519324</v>
      </c>
      <c r="E12" s="22">
        <v>34.944983163744084</v>
      </c>
    </row>
    <row r="13" spans="2:5" ht="12" customHeight="1" x14ac:dyDescent="0.2">
      <c r="B13" s="20" t="s">
        <v>6</v>
      </c>
      <c r="C13" s="23">
        <v>2790975</v>
      </c>
      <c r="D13" s="23">
        <v>1029304</v>
      </c>
      <c r="E13" s="24">
        <v>36.879728410322556</v>
      </c>
    </row>
    <row r="14" spans="2:5" ht="12" customHeight="1" x14ac:dyDescent="0.2">
      <c r="B14" s="25" t="s">
        <v>7</v>
      </c>
      <c r="C14" s="26">
        <v>751914</v>
      </c>
      <c r="D14" s="26">
        <v>119683</v>
      </c>
      <c r="E14" s="27">
        <v>15.917112861311267</v>
      </c>
    </row>
    <row r="15" spans="2:5" ht="12" customHeight="1" x14ac:dyDescent="0.2">
      <c r="B15" s="25" t="s">
        <v>8</v>
      </c>
      <c r="C15" s="26">
        <v>14221</v>
      </c>
      <c r="D15" s="26">
        <v>4240</v>
      </c>
      <c r="E15" s="27">
        <v>29.815062231910556</v>
      </c>
    </row>
    <row r="16" spans="2:5" ht="12" customHeight="1" x14ac:dyDescent="0.2">
      <c r="B16" s="25" t="s">
        <v>9</v>
      </c>
      <c r="C16" s="26">
        <v>1908757</v>
      </c>
      <c r="D16" s="26">
        <v>852531</v>
      </c>
      <c r="E16" s="27">
        <v>44.664197695149248</v>
      </c>
    </row>
    <row r="17" spans="2:5" ht="12" customHeight="1" x14ac:dyDescent="0.2">
      <c r="B17" s="25" t="s">
        <v>10</v>
      </c>
      <c r="C17" s="26">
        <v>116083</v>
      </c>
      <c r="D17" s="26">
        <v>52850</v>
      </c>
      <c r="E17" s="27">
        <v>45.527768923959584</v>
      </c>
    </row>
    <row r="18" spans="2:5" ht="12" customHeight="1" x14ac:dyDescent="0.2">
      <c r="B18" s="20" t="s">
        <v>11</v>
      </c>
      <c r="C18" s="21">
        <v>1556785</v>
      </c>
      <c r="D18" s="21">
        <v>490020</v>
      </c>
      <c r="E18" s="22">
        <v>31.476408110304249</v>
      </c>
    </row>
    <row r="19" spans="2:5" ht="12" customHeight="1" x14ac:dyDescent="0.2">
      <c r="B19" s="25" t="s">
        <v>12</v>
      </c>
      <c r="C19" s="26">
        <v>726684</v>
      </c>
      <c r="D19" s="26">
        <v>18788</v>
      </c>
      <c r="E19" s="27">
        <v>2.5854429160405346</v>
      </c>
    </row>
    <row r="20" spans="2:5" ht="12" customHeight="1" x14ac:dyDescent="0.2">
      <c r="B20" s="25" t="s">
        <v>13</v>
      </c>
      <c r="C20" s="26">
        <v>4591</v>
      </c>
      <c r="D20" s="26">
        <v>3030</v>
      </c>
      <c r="E20" s="27">
        <v>65.99869309518624</v>
      </c>
    </row>
    <row r="21" spans="2:5" ht="12" customHeight="1" x14ac:dyDescent="0.2">
      <c r="B21" s="25" t="s">
        <v>14</v>
      </c>
      <c r="C21" s="26">
        <v>825510</v>
      </c>
      <c r="D21" s="26">
        <v>468202</v>
      </c>
      <c r="E21" s="27">
        <v>56.716696345289577</v>
      </c>
    </row>
    <row r="22" spans="2:5" s="4" customFormat="1" ht="12" customHeight="1" x14ac:dyDescent="0.2">
      <c r="B22" s="20" t="s">
        <v>15</v>
      </c>
      <c r="C22" s="21">
        <v>956876</v>
      </c>
      <c r="D22" s="21">
        <v>300841</v>
      </c>
      <c r="E22" s="22">
        <v>31.43991488970358</v>
      </c>
    </row>
    <row r="23" spans="2:5" s="4" customFormat="1" ht="12" customHeight="1" x14ac:dyDescent="0.2">
      <c r="B23" s="25" t="s">
        <v>16</v>
      </c>
      <c r="C23" s="28">
        <v>25339</v>
      </c>
      <c r="D23" s="28">
        <v>5286</v>
      </c>
      <c r="E23" s="29">
        <v>20.861123169817279</v>
      </c>
    </row>
    <row r="24" spans="2:5" ht="12" customHeight="1" x14ac:dyDescent="0.2">
      <c r="B24" s="25" t="s">
        <v>17</v>
      </c>
      <c r="C24" s="28">
        <v>931537</v>
      </c>
      <c r="D24" s="28">
        <v>295555</v>
      </c>
      <c r="E24" s="29">
        <v>31.727671579336086</v>
      </c>
    </row>
    <row r="25" spans="2:5" s="4" customFormat="1" ht="12" customHeight="1" x14ac:dyDescent="0.2">
      <c r="B25" s="20" t="s">
        <v>18</v>
      </c>
      <c r="C25" s="21">
        <v>3164846</v>
      </c>
      <c r="D25" s="21">
        <v>597719</v>
      </c>
      <c r="E25" s="22">
        <v>18.88619541045599</v>
      </c>
    </row>
    <row r="26" spans="2:5" ht="12" customHeight="1" x14ac:dyDescent="0.2">
      <c r="B26" s="20" t="s">
        <v>19</v>
      </c>
      <c r="C26" s="21">
        <v>2537109</v>
      </c>
      <c r="D26" s="21">
        <v>290679</v>
      </c>
      <c r="E26" s="22">
        <v>11.457095457861683</v>
      </c>
    </row>
    <row r="27" spans="2:5" ht="12" customHeight="1" x14ac:dyDescent="0.2">
      <c r="B27" s="25" t="s">
        <v>20</v>
      </c>
      <c r="C27" s="26">
        <v>2517039</v>
      </c>
      <c r="D27" s="26">
        <v>274938</v>
      </c>
      <c r="E27" s="27">
        <v>10.923072705667254</v>
      </c>
    </row>
    <row r="28" spans="2:5" ht="12" customHeight="1" x14ac:dyDescent="0.2">
      <c r="B28" s="25" t="s">
        <v>21</v>
      </c>
      <c r="C28" s="26">
        <v>20070</v>
      </c>
      <c r="D28" s="26">
        <v>15741</v>
      </c>
      <c r="E28" s="27">
        <v>78.430493273542595</v>
      </c>
    </row>
    <row r="29" spans="2:5" ht="12" customHeight="1" x14ac:dyDescent="0.2">
      <c r="B29" s="20" t="s">
        <v>22</v>
      </c>
      <c r="C29" s="23">
        <v>590188</v>
      </c>
      <c r="D29" s="23">
        <v>278443</v>
      </c>
      <c r="E29" s="24">
        <v>47.178695602079337</v>
      </c>
    </row>
    <row r="30" spans="2:5" ht="12" customHeight="1" x14ac:dyDescent="0.2">
      <c r="B30" s="25" t="s">
        <v>23</v>
      </c>
      <c r="C30" s="26">
        <v>124822</v>
      </c>
      <c r="D30" s="26">
        <v>1830</v>
      </c>
      <c r="E30" s="27">
        <v>1.46608770889747</v>
      </c>
    </row>
    <row r="31" spans="2:5" s="4" customFormat="1" ht="12" customHeight="1" x14ac:dyDescent="0.2">
      <c r="B31" s="25" t="s">
        <v>24</v>
      </c>
      <c r="C31" s="26">
        <v>268892</v>
      </c>
      <c r="D31" s="26">
        <v>261480</v>
      </c>
      <c r="E31" s="27">
        <v>97.243502967734258</v>
      </c>
    </row>
    <row r="32" spans="2:5" ht="12" customHeight="1" x14ac:dyDescent="0.2">
      <c r="B32" s="25" t="s">
        <v>25</v>
      </c>
      <c r="C32" s="26">
        <v>179866</v>
      </c>
      <c r="D32" s="26">
        <v>13988</v>
      </c>
      <c r="E32" s="27">
        <v>7.7769005815440382</v>
      </c>
    </row>
    <row r="33" spans="2:6" ht="12" customHeight="1" x14ac:dyDescent="0.2">
      <c r="B33" s="25" t="s">
        <v>26</v>
      </c>
      <c r="C33" s="26">
        <v>14246</v>
      </c>
      <c r="D33" s="26">
        <v>54</v>
      </c>
      <c r="E33" s="27">
        <v>0.37905376947915204</v>
      </c>
    </row>
    <row r="34" spans="2:6" ht="12" customHeight="1" x14ac:dyDescent="0.2">
      <c r="B34" s="25" t="s">
        <v>27</v>
      </c>
      <c r="C34" s="26">
        <v>86</v>
      </c>
      <c r="D34" s="26">
        <v>54</v>
      </c>
      <c r="E34" s="27">
        <v>62.790697674418603</v>
      </c>
    </row>
    <row r="35" spans="2:6" ht="12" customHeight="1" x14ac:dyDescent="0.2">
      <c r="B35" s="25" t="s">
        <v>28</v>
      </c>
      <c r="C35" s="26">
        <v>2271</v>
      </c>
      <c r="D35" s="26">
        <v>1037</v>
      </c>
      <c r="E35" s="27">
        <v>45.66270365477763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36889</v>
      </c>
      <c r="D39" s="23">
        <v>28429</v>
      </c>
      <c r="E39" s="24">
        <v>77.06633413754777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660</v>
      </c>
      <c r="D41" s="23">
        <v>168</v>
      </c>
      <c r="E41" s="24">
        <v>25.454545454545453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165444</v>
      </c>
      <c r="D44" s="21">
        <v>165444</v>
      </c>
      <c r="E44" s="22">
        <v>100</v>
      </c>
    </row>
    <row r="45" spans="2:6" ht="12" customHeight="1" x14ac:dyDescent="0.2">
      <c r="B45" s="25" t="s">
        <v>33</v>
      </c>
      <c r="C45" s="28">
        <v>37507</v>
      </c>
      <c r="D45" s="28">
        <v>37507</v>
      </c>
      <c r="E45" s="29">
        <v>100</v>
      </c>
    </row>
    <row r="46" spans="2:6" s="4" customFormat="1" ht="12" customHeight="1" x14ac:dyDescent="0.2">
      <c r="B46" s="25" t="s">
        <v>34</v>
      </c>
      <c r="C46" s="26">
        <v>127380</v>
      </c>
      <c r="D46" s="26">
        <v>127380</v>
      </c>
      <c r="E46" s="27">
        <v>100</v>
      </c>
    </row>
    <row r="47" spans="2:6" ht="12" customHeight="1" x14ac:dyDescent="0.2">
      <c r="B47" s="25" t="s">
        <v>35</v>
      </c>
      <c r="C47" s="28">
        <v>557</v>
      </c>
      <c r="D47" s="28">
        <v>557</v>
      </c>
      <c r="E47" s="29">
        <v>100</v>
      </c>
    </row>
    <row r="48" spans="2:6" ht="12" customHeight="1" x14ac:dyDescent="0.2">
      <c r="B48" s="20" t="s">
        <v>36</v>
      </c>
      <c r="C48" s="23">
        <v>459995</v>
      </c>
      <c r="D48" s="23">
        <v>179117</v>
      </c>
      <c r="E48" s="24">
        <v>38.938901509799017</v>
      </c>
      <c r="F48" s="5"/>
    </row>
    <row r="49" spans="2:5" ht="12" customHeight="1" x14ac:dyDescent="0.2">
      <c r="B49" s="20" t="s">
        <v>37</v>
      </c>
      <c r="C49" s="23">
        <v>536395</v>
      </c>
      <c r="D49" s="23">
        <v>364653</v>
      </c>
      <c r="E49" s="24">
        <v>67.982177313360495</v>
      </c>
    </row>
    <row r="50" spans="2:5" ht="12" customHeight="1" x14ac:dyDescent="0.2">
      <c r="B50" s="17" t="s">
        <v>38</v>
      </c>
      <c r="C50" s="18">
        <v>4436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280412</v>
      </c>
      <c r="D51" s="30">
        <v>214228</v>
      </c>
      <c r="E51" s="31">
        <v>76.397586408570248</v>
      </c>
    </row>
    <row r="52" spans="2:5" ht="12" customHeight="1" x14ac:dyDescent="0.2">
      <c r="B52" s="17" t="s">
        <v>39</v>
      </c>
      <c r="C52" s="30">
        <v>56787</v>
      </c>
      <c r="D52" s="30">
        <v>52783</v>
      </c>
      <c r="E52" s="31">
        <v>92.949090460844914</v>
      </c>
    </row>
    <row r="53" spans="2:5" ht="12" customHeight="1" x14ac:dyDescent="0.2">
      <c r="B53" s="35" t="s">
        <v>40</v>
      </c>
      <c r="C53" s="36">
        <v>56714</v>
      </c>
      <c r="D53" s="36">
        <v>52725</v>
      </c>
      <c r="E53" s="37">
        <v>92.966463307119938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 t="e">
        <v>#DIV/0!</v>
      </c>
    </row>
    <row r="55" spans="2:5" ht="12" customHeight="1" x14ac:dyDescent="0.2">
      <c r="B55" s="40" t="s">
        <v>42</v>
      </c>
      <c r="C55" s="43">
        <v>56714</v>
      </c>
      <c r="D55" s="43">
        <v>52725</v>
      </c>
      <c r="E55" s="44">
        <v>92.966463307119938</v>
      </c>
    </row>
    <row r="56" spans="2:5" ht="12" customHeight="1" x14ac:dyDescent="0.2">
      <c r="B56" s="35" t="s">
        <v>43</v>
      </c>
      <c r="C56" s="36">
        <v>73</v>
      </c>
      <c r="D56" s="36">
        <v>58</v>
      </c>
      <c r="E56" s="37">
        <v>79.452054794520549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73</v>
      </c>
      <c r="D58" s="43">
        <v>58</v>
      </c>
      <c r="E58" s="44">
        <v>79.452054794520549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19579</v>
      </c>
      <c r="D62" s="30">
        <v>19579</v>
      </c>
      <c r="E62" s="31">
        <v>100</v>
      </c>
    </row>
    <row r="63" spans="2:5" ht="12" customHeight="1" x14ac:dyDescent="0.2">
      <c r="B63" s="17" t="s">
        <v>48</v>
      </c>
      <c r="C63" s="30">
        <v>19579</v>
      </c>
      <c r="D63" s="30">
        <v>19579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203806</v>
      </c>
      <c r="D65" s="30">
        <v>141805</v>
      </c>
      <c r="E65" s="31">
        <v>69.578422617587307</v>
      </c>
    </row>
    <row r="66" spans="2:5" ht="12" customHeight="1" x14ac:dyDescent="0.2">
      <c r="B66" s="17" t="s">
        <v>51</v>
      </c>
      <c r="C66" s="30">
        <v>130103</v>
      </c>
      <c r="D66" s="30">
        <v>68207</v>
      </c>
      <c r="E66" s="31">
        <v>52.425386040291158</v>
      </c>
    </row>
    <row r="67" spans="2:5" ht="12" customHeight="1" x14ac:dyDescent="0.2">
      <c r="B67" s="17" t="s">
        <v>86</v>
      </c>
      <c r="C67" s="30">
        <v>73703</v>
      </c>
      <c r="D67" s="30">
        <v>73598</v>
      </c>
      <c r="E67" s="31">
        <v>99.857536328236293</v>
      </c>
    </row>
    <row r="68" spans="2:5" ht="12" customHeight="1" x14ac:dyDescent="0.2">
      <c r="B68" s="17" t="s">
        <v>52</v>
      </c>
      <c r="C68" s="18">
        <v>240</v>
      </c>
      <c r="D68" s="18">
        <v>61</v>
      </c>
      <c r="E68" s="19">
        <v>25.416666666666664</v>
      </c>
    </row>
    <row r="69" spans="2:5" ht="12" customHeight="1" x14ac:dyDescent="0.2">
      <c r="B69" s="17" t="s">
        <v>81</v>
      </c>
      <c r="C69" s="30">
        <v>8045</v>
      </c>
      <c r="D69" s="30">
        <v>8044</v>
      </c>
      <c r="E69" s="19">
        <v>99.987569919204475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8045</v>
      </c>
      <c r="D71" s="36">
        <v>8044</v>
      </c>
      <c r="E71" s="37">
        <v>99.987569919204475</v>
      </c>
    </row>
    <row r="72" spans="2:5" ht="12" customHeight="1" x14ac:dyDescent="0.2">
      <c r="B72" s="32" t="s">
        <v>55</v>
      </c>
      <c r="C72" s="33">
        <v>4</v>
      </c>
      <c r="D72" s="33">
        <v>4</v>
      </c>
      <c r="E72" s="34" t="s">
        <v>95</v>
      </c>
    </row>
    <row r="73" spans="2:5" ht="12" customHeight="1" x14ac:dyDescent="0.2">
      <c r="B73" s="40" t="s">
        <v>56</v>
      </c>
      <c r="C73" s="41">
        <v>8041</v>
      </c>
      <c r="D73" s="41">
        <v>8040</v>
      </c>
      <c r="E73" s="42">
        <v>99.98756373585374</v>
      </c>
    </row>
    <row r="74" spans="2:5" ht="12" customHeight="1" x14ac:dyDescent="0.2">
      <c r="B74" s="17" t="s">
        <v>85</v>
      </c>
      <c r="C74" s="30">
        <v>5422750</v>
      </c>
      <c r="D74" s="30">
        <v>244794</v>
      </c>
      <c r="E74" s="31">
        <v>4.5142040477617451</v>
      </c>
    </row>
    <row r="75" spans="2:5" ht="12" customHeight="1" x14ac:dyDescent="0.2">
      <c r="B75" s="17" t="s">
        <v>57</v>
      </c>
      <c r="C75" s="30">
        <v>956896</v>
      </c>
      <c r="D75" s="30">
        <v>14376</v>
      </c>
      <c r="E75" s="31">
        <v>1.5023576229809719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946939</v>
      </c>
      <c r="D78" s="30">
        <v>5123</v>
      </c>
      <c r="E78" s="31">
        <v>0.54100633726142866</v>
      </c>
    </row>
    <row r="79" spans="2:5" ht="12" customHeight="1" x14ac:dyDescent="0.2">
      <c r="B79" s="17" t="s">
        <v>61</v>
      </c>
      <c r="C79" s="30">
        <v>9957</v>
      </c>
      <c r="D79" s="30">
        <v>9253</v>
      </c>
      <c r="E79" s="31">
        <v>92.929597268253488</v>
      </c>
    </row>
    <row r="80" spans="2:5" ht="12" customHeight="1" x14ac:dyDescent="0.2">
      <c r="B80" s="17" t="s">
        <v>62</v>
      </c>
      <c r="C80" s="30">
        <v>25951</v>
      </c>
      <c r="D80" s="30">
        <v>6246</v>
      </c>
      <c r="E80" s="31">
        <v>24.068436669107165</v>
      </c>
    </row>
    <row r="81" spans="2:5" ht="12" customHeight="1" x14ac:dyDescent="0.2">
      <c r="B81" s="17" t="s">
        <v>63</v>
      </c>
      <c r="C81" s="30">
        <v>20159</v>
      </c>
      <c r="D81" s="30">
        <v>1002</v>
      </c>
      <c r="E81" s="31">
        <v>4.9704846470559056</v>
      </c>
    </row>
    <row r="82" spans="2:5" ht="12" customHeight="1" x14ac:dyDescent="0.2">
      <c r="B82" s="35" t="s">
        <v>64</v>
      </c>
      <c r="C82" s="36">
        <v>5792</v>
      </c>
      <c r="D82" s="36">
        <v>5244</v>
      </c>
      <c r="E82" s="37">
        <v>90.538674033149164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973</v>
      </c>
      <c r="D85" s="33">
        <v>833</v>
      </c>
      <c r="E85" s="34">
        <v>85.611510791366911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2236</v>
      </c>
      <c r="D88" s="33">
        <v>2236</v>
      </c>
      <c r="E88" s="34">
        <v>100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2583</v>
      </c>
      <c r="D91" s="43">
        <v>2175</v>
      </c>
      <c r="E91" s="44">
        <v>84.20441347270615</v>
      </c>
    </row>
    <row r="92" spans="2:5" ht="12" customHeight="1" x14ac:dyDescent="0.2">
      <c r="B92" s="17" t="s">
        <v>73</v>
      </c>
      <c r="C92" s="36">
        <v>4389848</v>
      </c>
      <c r="D92" s="36">
        <v>203711</v>
      </c>
      <c r="E92" s="37">
        <v>4.6405023590794032</v>
      </c>
    </row>
    <row r="93" spans="2:5" ht="12" customHeight="1" x14ac:dyDescent="0.2">
      <c r="B93" s="17" t="s">
        <v>74</v>
      </c>
      <c r="C93" s="30">
        <v>67601</v>
      </c>
      <c r="D93" s="30">
        <v>12144</v>
      </c>
      <c r="E93" s="31">
        <v>17.964231298353575</v>
      </c>
    </row>
    <row r="94" spans="2:5" ht="12" customHeight="1" x14ac:dyDescent="0.2">
      <c r="B94" s="17" t="s">
        <v>93</v>
      </c>
      <c r="C94" s="30">
        <v>607870</v>
      </c>
      <c r="D94" s="30">
        <v>92938</v>
      </c>
      <c r="E94" s="31">
        <v>15.289124319344596</v>
      </c>
    </row>
    <row r="95" spans="2:5" ht="12" customHeight="1" x14ac:dyDescent="0.2">
      <c r="B95" s="17" t="s">
        <v>75</v>
      </c>
      <c r="C95" s="30">
        <v>3714149</v>
      </c>
      <c r="D95" s="30">
        <v>98621</v>
      </c>
      <c r="E95" s="31">
        <v>2.655278503904932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50055</v>
      </c>
      <c r="D97" s="18">
        <v>20461</v>
      </c>
      <c r="E97" s="19">
        <v>40.877035261212669</v>
      </c>
    </row>
    <row r="98" spans="2:5" ht="12" customHeight="1" x14ac:dyDescent="0.2">
      <c r="B98" s="17" t="s">
        <v>82</v>
      </c>
      <c r="C98" s="30">
        <v>77219</v>
      </c>
      <c r="D98" s="30">
        <v>77211</v>
      </c>
      <c r="E98" s="19">
        <v>99.989639855475986</v>
      </c>
    </row>
    <row r="99" spans="2:5" ht="12" customHeight="1" x14ac:dyDescent="0.2">
      <c r="B99" s="17" t="s">
        <v>77</v>
      </c>
      <c r="C99" s="30">
        <v>77197</v>
      </c>
      <c r="D99" s="30">
        <v>77190</v>
      </c>
      <c r="E99" s="31">
        <v>99.990932290114898</v>
      </c>
    </row>
    <row r="100" spans="2:5" ht="12" customHeight="1" x14ac:dyDescent="0.2">
      <c r="B100" s="17" t="s">
        <v>78</v>
      </c>
      <c r="C100" s="30">
        <v>22</v>
      </c>
      <c r="D100" s="30">
        <v>21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B1534315-C6C3-4E0A-9E01-552EA4B5D11F}"/>
    <hyperlink ref="D4" location="ŞUBAT!A1" display="ŞUBAT" xr:uid="{577316F0-B1CE-4F8C-B879-86CC0895646D}"/>
    <hyperlink ref="E4" location="'MART '!A1" display="MART" xr:uid="{8CB0474B-1CE3-4AB8-A1E2-67B87DAC08CE}"/>
    <hyperlink ref="C5" location="NİSAN!A1" display="NİSAN" xr:uid="{EB8DECC9-2A7E-4FFB-B8F7-D5CC4AA235A6}"/>
    <hyperlink ref="D5" location="'MAYIS '!A1" display="MAYIS" xr:uid="{F6FE1E54-425A-499A-B53C-AEF4515F3F7B}"/>
    <hyperlink ref="E5" location="HAZİRAN!A1" display="HAZİRAN" xr:uid="{82F185BA-0D88-4B5D-966F-78C359E3F077}"/>
    <hyperlink ref="C6" location="TEMMUZ!A1" display="TEMMUZ" xr:uid="{BFC0C2B1-38A8-4387-A713-91556E6B434F}"/>
    <hyperlink ref="C7" location="EKİM!A1" display="EKİM" xr:uid="{C7130CC0-BBE3-4C7F-ADF7-91B7FE917C54}"/>
    <hyperlink ref="D6" location="AĞUSTOS!A1" display="AĞUSTOS" xr:uid="{8B1D52A9-1D79-4BB2-8811-F628CC804D8F}"/>
    <hyperlink ref="E6" location="EYLÜL!A1" display="EYLÜL" xr:uid="{A4B35075-A1E9-4438-BFBE-BA20BC849425}"/>
    <hyperlink ref="D7" location="KASIM!A1" display="KASIM" xr:uid="{16508CE8-A01D-4D61-A650-042AB52E3FC2}"/>
    <hyperlink ref="E7" location="ARALIK!A1" display="ARALIK" xr:uid="{F94009E9-051B-4B6C-99C9-35473F6CCB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6447-6A75-4F6D-8CDA-516642E95E23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14477696</v>
      </c>
      <c r="D10" s="18">
        <v>3125860</v>
      </c>
      <c r="E10" s="19">
        <v>21.590866392000496</v>
      </c>
    </row>
    <row r="11" spans="2:5" ht="12" customHeight="1" x14ac:dyDescent="0.2">
      <c r="B11" s="20" t="s">
        <v>4</v>
      </c>
      <c r="C11" s="21">
        <v>8892371</v>
      </c>
      <c r="D11" s="21">
        <v>2642243</v>
      </c>
      <c r="E11" s="22">
        <v>29.713593821040529</v>
      </c>
    </row>
    <row r="12" spans="2:5" ht="12" customHeight="1" x14ac:dyDescent="0.2">
      <c r="B12" s="20" t="s">
        <v>5</v>
      </c>
      <c r="C12" s="21">
        <v>3874210</v>
      </c>
      <c r="D12" s="21">
        <v>1235250</v>
      </c>
      <c r="E12" s="22">
        <v>31.883919560374892</v>
      </c>
    </row>
    <row r="13" spans="2:5" ht="12" customHeight="1" x14ac:dyDescent="0.2">
      <c r="B13" s="20" t="s">
        <v>6</v>
      </c>
      <c r="C13" s="23">
        <v>2653237</v>
      </c>
      <c r="D13" s="23">
        <v>887174</v>
      </c>
      <c r="E13" s="24">
        <v>33.43742002693314</v>
      </c>
    </row>
    <row r="14" spans="2:5" ht="12" customHeight="1" x14ac:dyDescent="0.2">
      <c r="B14" s="25" t="s">
        <v>7</v>
      </c>
      <c r="C14" s="26">
        <v>770751</v>
      </c>
      <c r="D14" s="26">
        <v>107114</v>
      </c>
      <c r="E14" s="27">
        <v>13.897354657989416</v>
      </c>
    </row>
    <row r="15" spans="2:5" ht="12" customHeight="1" x14ac:dyDescent="0.2">
      <c r="B15" s="25" t="s">
        <v>8</v>
      </c>
      <c r="C15" s="26">
        <v>14190</v>
      </c>
      <c r="D15" s="26">
        <v>4110</v>
      </c>
      <c r="E15" s="27">
        <v>28.964059196617338</v>
      </c>
    </row>
    <row r="16" spans="2:5" ht="12" customHeight="1" x14ac:dyDescent="0.2">
      <c r="B16" s="25" t="s">
        <v>9</v>
      </c>
      <c r="C16" s="26">
        <v>1739188</v>
      </c>
      <c r="D16" s="26">
        <v>741944</v>
      </c>
      <c r="E16" s="27">
        <v>42.660367941821129</v>
      </c>
    </row>
    <row r="17" spans="2:5" ht="12" customHeight="1" x14ac:dyDescent="0.2">
      <c r="B17" s="25" t="s">
        <v>10</v>
      </c>
      <c r="C17" s="26">
        <v>129108</v>
      </c>
      <c r="D17" s="26">
        <v>34006</v>
      </c>
      <c r="E17" s="27">
        <v>26.339188896117978</v>
      </c>
    </row>
    <row r="18" spans="2:5" ht="12" customHeight="1" x14ac:dyDescent="0.2">
      <c r="B18" s="20" t="s">
        <v>11</v>
      </c>
      <c r="C18" s="21">
        <v>1220973</v>
      </c>
      <c r="D18" s="21">
        <v>348076</v>
      </c>
      <c r="E18" s="22">
        <v>28.508083307329485</v>
      </c>
    </row>
    <row r="19" spans="2:5" ht="12" customHeight="1" x14ac:dyDescent="0.2">
      <c r="B19" s="25" t="s">
        <v>12</v>
      </c>
      <c r="C19" s="26">
        <v>600819</v>
      </c>
      <c r="D19" s="26">
        <v>15937</v>
      </c>
      <c r="E19" s="27">
        <v>2.6525459414565784</v>
      </c>
    </row>
    <row r="20" spans="2:5" ht="12" customHeight="1" x14ac:dyDescent="0.2">
      <c r="B20" s="25" t="s">
        <v>13</v>
      </c>
      <c r="C20" s="26">
        <v>4591</v>
      </c>
      <c r="D20" s="26">
        <v>3029</v>
      </c>
      <c r="E20" s="27">
        <v>65.97691134829013</v>
      </c>
    </row>
    <row r="21" spans="2:5" ht="12" customHeight="1" x14ac:dyDescent="0.2">
      <c r="B21" s="25" t="s">
        <v>14</v>
      </c>
      <c r="C21" s="26">
        <v>615563</v>
      </c>
      <c r="D21" s="26">
        <v>329110</v>
      </c>
      <c r="E21" s="27">
        <v>53.464876868817655</v>
      </c>
    </row>
    <row r="22" spans="2:5" s="4" customFormat="1" ht="12" customHeight="1" x14ac:dyDescent="0.2">
      <c r="B22" s="20" t="s">
        <v>15</v>
      </c>
      <c r="C22" s="21">
        <v>953916</v>
      </c>
      <c r="D22" s="21">
        <v>284483</v>
      </c>
      <c r="E22" s="22">
        <v>29.822646857794606</v>
      </c>
    </row>
    <row r="23" spans="2:5" s="4" customFormat="1" ht="12" customHeight="1" x14ac:dyDescent="0.2">
      <c r="B23" s="25" t="s">
        <v>16</v>
      </c>
      <c r="C23" s="28">
        <v>24966</v>
      </c>
      <c r="D23" s="28">
        <v>3511</v>
      </c>
      <c r="E23" s="29">
        <v>14.063125851157574</v>
      </c>
    </row>
    <row r="24" spans="2:5" ht="12" customHeight="1" x14ac:dyDescent="0.2">
      <c r="B24" s="25" t="s">
        <v>17</v>
      </c>
      <c r="C24" s="28">
        <v>928950</v>
      </c>
      <c r="D24" s="28">
        <v>280972</v>
      </c>
      <c r="E24" s="29">
        <v>30.246191937133322</v>
      </c>
    </row>
    <row r="25" spans="2:5" s="4" customFormat="1" ht="12" customHeight="1" x14ac:dyDescent="0.2">
      <c r="B25" s="20" t="s">
        <v>18</v>
      </c>
      <c r="C25" s="21">
        <v>3020018</v>
      </c>
      <c r="D25" s="21">
        <v>516448</v>
      </c>
      <c r="E25" s="22">
        <v>17.10082522686951</v>
      </c>
    </row>
    <row r="26" spans="2:5" ht="12" customHeight="1" x14ac:dyDescent="0.2">
      <c r="B26" s="20" t="s">
        <v>19</v>
      </c>
      <c r="C26" s="21">
        <v>2472318</v>
      </c>
      <c r="D26" s="21">
        <v>266981</v>
      </c>
      <c r="E26" s="22">
        <v>10.798813097667857</v>
      </c>
    </row>
    <row r="27" spans="2:5" ht="12" customHeight="1" x14ac:dyDescent="0.2">
      <c r="B27" s="25" t="s">
        <v>20</v>
      </c>
      <c r="C27" s="26">
        <v>2454419</v>
      </c>
      <c r="D27" s="26">
        <v>253395</v>
      </c>
      <c r="E27" s="27">
        <v>10.324031878827535</v>
      </c>
    </row>
    <row r="28" spans="2:5" ht="12" customHeight="1" x14ac:dyDescent="0.2">
      <c r="B28" s="25" t="s">
        <v>21</v>
      </c>
      <c r="C28" s="26">
        <v>17899</v>
      </c>
      <c r="D28" s="26">
        <v>13586</v>
      </c>
      <c r="E28" s="27">
        <v>75.903681769931282</v>
      </c>
    </row>
    <row r="29" spans="2:5" ht="12" customHeight="1" x14ac:dyDescent="0.2">
      <c r="B29" s="20" t="s">
        <v>22</v>
      </c>
      <c r="C29" s="23">
        <v>515158</v>
      </c>
      <c r="D29" s="23">
        <v>225617</v>
      </c>
      <c r="E29" s="24">
        <v>43.795689866021689</v>
      </c>
    </row>
    <row r="30" spans="2:5" ht="12" customHeight="1" x14ac:dyDescent="0.2">
      <c r="B30" s="25" t="s">
        <v>23</v>
      </c>
      <c r="C30" s="26">
        <v>101308</v>
      </c>
      <c r="D30" s="26">
        <v>1579</v>
      </c>
      <c r="E30" s="27">
        <v>1.5586133375449125</v>
      </c>
    </row>
    <row r="31" spans="2:5" s="4" customFormat="1" ht="12" customHeight="1" x14ac:dyDescent="0.2">
      <c r="B31" s="25" t="s">
        <v>24</v>
      </c>
      <c r="C31" s="26">
        <v>218464</v>
      </c>
      <c r="D31" s="26">
        <v>209819</v>
      </c>
      <c r="E31" s="27">
        <v>96.042826278013777</v>
      </c>
    </row>
    <row r="32" spans="2:5" ht="12" customHeight="1" x14ac:dyDescent="0.2">
      <c r="B32" s="25" t="s">
        <v>25</v>
      </c>
      <c r="C32" s="26">
        <v>179314</v>
      </c>
      <c r="D32" s="26">
        <v>13290</v>
      </c>
      <c r="E32" s="27">
        <v>7.411579687029457</v>
      </c>
    </row>
    <row r="33" spans="2:6" ht="12" customHeight="1" x14ac:dyDescent="0.2">
      <c r="B33" s="25" t="s">
        <v>26</v>
      </c>
      <c r="C33" s="26">
        <v>14243</v>
      </c>
      <c r="D33" s="26">
        <v>39</v>
      </c>
      <c r="E33" s="27">
        <v>0.27381871796672053</v>
      </c>
    </row>
    <row r="34" spans="2:6" ht="12" customHeight="1" x14ac:dyDescent="0.2">
      <c r="B34" s="25" t="s">
        <v>27</v>
      </c>
      <c r="C34" s="26">
        <v>84</v>
      </c>
      <c r="D34" s="26">
        <v>52</v>
      </c>
      <c r="E34" s="27">
        <v>61.904761904761905</v>
      </c>
    </row>
    <row r="35" spans="2:6" ht="12" customHeight="1" x14ac:dyDescent="0.2">
      <c r="B35" s="25" t="s">
        <v>28</v>
      </c>
      <c r="C35" s="26">
        <v>1740</v>
      </c>
      <c r="D35" s="26">
        <v>838</v>
      </c>
      <c r="E35" s="27">
        <v>48.160919540229884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31912</v>
      </c>
      <c r="D39" s="23">
        <v>23704</v>
      </c>
      <c r="E39" s="24">
        <v>74.279267986964143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630</v>
      </c>
      <c r="D41" s="23">
        <v>146</v>
      </c>
      <c r="E41" s="24">
        <v>23.174603174603174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126254</v>
      </c>
      <c r="D44" s="21">
        <v>126254</v>
      </c>
      <c r="E44" s="22">
        <v>100</v>
      </c>
    </row>
    <row r="45" spans="2:6" ht="12" customHeight="1" x14ac:dyDescent="0.2">
      <c r="B45" s="25" t="s">
        <v>33</v>
      </c>
      <c r="C45" s="28">
        <v>29920</v>
      </c>
      <c r="D45" s="28">
        <v>29920</v>
      </c>
      <c r="E45" s="29">
        <v>100</v>
      </c>
    </row>
    <row r="46" spans="2:6" s="4" customFormat="1" ht="12" customHeight="1" x14ac:dyDescent="0.2">
      <c r="B46" s="25" t="s">
        <v>34</v>
      </c>
      <c r="C46" s="26">
        <v>95934</v>
      </c>
      <c r="D46" s="26">
        <v>95934</v>
      </c>
      <c r="E46" s="27">
        <v>100</v>
      </c>
    </row>
    <row r="47" spans="2:6" ht="12" customHeight="1" x14ac:dyDescent="0.2">
      <c r="B47" s="25" t="s">
        <v>35</v>
      </c>
      <c r="C47" s="28">
        <v>400</v>
      </c>
      <c r="D47" s="28">
        <v>400</v>
      </c>
      <c r="E47" s="29">
        <v>100</v>
      </c>
    </row>
    <row r="48" spans="2:6" ht="12" customHeight="1" x14ac:dyDescent="0.2">
      <c r="B48" s="20" t="s">
        <v>36</v>
      </c>
      <c r="C48" s="23">
        <v>414142</v>
      </c>
      <c r="D48" s="23">
        <v>151993</v>
      </c>
      <c r="E48" s="24">
        <v>36.700696862428828</v>
      </c>
      <c r="F48" s="5"/>
    </row>
    <row r="49" spans="2:5" ht="12" customHeight="1" x14ac:dyDescent="0.2">
      <c r="B49" s="20" t="s">
        <v>37</v>
      </c>
      <c r="C49" s="23">
        <v>499396</v>
      </c>
      <c r="D49" s="23">
        <v>327817</v>
      </c>
      <c r="E49" s="24">
        <v>65.642696377223686</v>
      </c>
    </row>
    <row r="50" spans="2:5" ht="12" customHeight="1" x14ac:dyDescent="0.2">
      <c r="B50" s="17" t="s">
        <v>38</v>
      </c>
      <c r="C50" s="18">
        <v>4435</v>
      </c>
      <c r="D50" s="18">
        <v>-2</v>
      </c>
      <c r="E50" s="24">
        <v>-4.5095828635851182E-2</v>
      </c>
    </row>
    <row r="51" spans="2:5" ht="12" customHeight="1" x14ac:dyDescent="0.2">
      <c r="B51" s="17" t="s">
        <v>80</v>
      </c>
      <c r="C51" s="30">
        <v>265165</v>
      </c>
      <c r="D51" s="30">
        <v>198983</v>
      </c>
      <c r="E51" s="31">
        <v>75.041200761789824</v>
      </c>
    </row>
    <row r="52" spans="2:5" ht="12" customHeight="1" x14ac:dyDescent="0.2">
      <c r="B52" s="17" t="s">
        <v>39</v>
      </c>
      <c r="C52" s="30">
        <v>49990</v>
      </c>
      <c r="D52" s="30">
        <v>46063</v>
      </c>
      <c r="E52" s="31">
        <v>92.144428885777145</v>
      </c>
    </row>
    <row r="53" spans="2:5" ht="12" customHeight="1" x14ac:dyDescent="0.2">
      <c r="B53" s="35" t="s">
        <v>40</v>
      </c>
      <c r="C53" s="36">
        <v>49923</v>
      </c>
      <c r="D53" s="36">
        <v>46011</v>
      </c>
      <c r="E53" s="37">
        <v>92.163932455982206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 t="e">
        <v>#DIV/0!</v>
      </c>
    </row>
    <row r="55" spans="2:5" ht="12" customHeight="1" x14ac:dyDescent="0.2">
      <c r="B55" s="40" t="s">
        <v>42</v>
      </c>
      <c r="C55" s="43">
        <v>49923</v>
      </c>
      <c r="D55" s="43">
        <v>46011</v>
      </c>
      <c r="E55" s="44">
        <v>92.163932455982206</v>
      </c>
    </row>
    <row r="56" spans="2:5" ht="12" customHeight="1" x14ac:dyDescent="0.2">
      <c r="B56" s="35" t="s">
        <v>43</v>
      </c>
      <c r="C56" s="36">
        <v>67</v>
      </c>
      <c r="D56" s="36">
        <v>52</v>
      </c>
      <c r="E56" s="37">
        <v>77.611940298507463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67</v>
      </c>
      <c r="D58" s="43">
        <v>52</v>
      </c>
      <c r="E58" s="44">
        <v>77.611940298507463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18606</v>
      </c>
      <c r="D62" s="30">
        <v>18606</v>
      </c>
      <c r="E62" s="31">
        <v>100</v>
      </c>
    </row>
    <row r="63" spans="2:5" ht="12" customHeight="1" x14ac:dyDescent="0.2">
      <c r="B63" s="17" t="s">
        <v>48</v>
      </c>
      <c r="C63" s="30">
        <v>18606</v>
      </c>
      <c r="D63" s="30">
        <v>18606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196337</v>
      </c>
      <c r="D65" s="30">
        <v>134259</v>
      </c>
      <c r="E65" s="31">
        <v>68.381914768994122</v>
      </c>
    </row>
    <row r="66" spans="2:5" ht="12" customHeight="1" x14ac:dyDescent="0.2">
      <c r="B66" s="17" t="s">
        <v>51</v>
      </c>
      <c r="C66" s="30">
        <v>126130</v>
      </c>
      <c r="D66" s="30">
        <v>64157</v>
      </c>
      <c r="E66" s="31">
        <v>50.865773408388172</v>
      </c>
    </row>
    <row r="67" spans="2:5" ht="12" customHeight="1" x14ac:dyDescent="0.2">
      <c r="B67" s="17" t="s">
        <v>86</v>
      </c>
      <c r="C67" s="30">
        <v>70207</v>
      </c>
      <c r="D67" s="30">
        <v>70102</v>
      </c>
      <c r="E67" s="31">
        <v>99.850442263591958</v>
      </c>
    </row>
    <row r="68" spans="2:5" ht="12" customHeight="1" x14ac:dyDescent="0.2">
      <c r="B68" s="17" t="s">
        <v>52</v>
      </c>
      <c r="C68" s="18">
        <v>232</v>
      </c>
      <c r="D68" s="18">
        <v>55</v>
      </c>
      <c r="E68" s="19">
        <v>23.706896551724139</v>
      </c>
    </row>
    <row r="69" spans="2:5" ht="12" customHeight="1" x14ac:dyDescent="0.2">
      <c r="B69" s="17" t="s">
        <v>81</v>
      </c>
      <c r="C69" s="30">
        <v>6863</v>
      </c>
      <c r="D69" s="30">
        <v>6863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6863</v>
      </c>
      <c r="D71" s="36">
        <v>6863</v>
      </c>
      <c r="E71" s="37">
        <v>100</v>
      </c>
    </row>
    <row r="72" spans="2:5" ht="12" customHeight="1" x14ac:dyDescent="0.2">
      <c r="B72" s="32" t="s">
        <v>55</v>
      </c>
      <c r="C72" s="33">
        <v>3</v>
      </c>
      <c r="D72" s="33">
        <v>3</v>
      </c>
      <c r="E72" s="34" t="s">
        <v>95</v>
      </c>
    </row>
    <row r="73" spans="2:5" ht="12" customHeight="1" x14ac:dyDescent="0.2">
      <c r="B73" s="40" t="s">
        <v>56</v>
      </c>
      <c r="C73" s="41">
        <v>6860</v>
      </c>
      <c r="D73" s="41">
        <v>6860</v>
      </c>
      <c r="E73" s="42">
        <v>100</v>
      </c>
    </row>
    <row r="74" spans="2:5" ht="12" customHeight="1" x14ac:dyDescent="0.2">
      <c r="B74" s="17" t="s">
        <v>85</v>
      </c>
      <c r="C74" s="30">
        <v>5244915</v>
      </c>
      <c r="D74" s="30">
        <v>209396</v>
      </c>
      <c r="E74" s="31">
        <v>3.992362125982976</v>
      </c>
    </row>
    <row r="75" spans="2:5" ht="12" customHeight="1" x14ac:dyDescent="0.2">
      <c r="B75" s="17" t="s">
        <v>57</v>
      </c>
      <c r="C75" s="30">
        <v>932724</v>
      </c>
      <c r="D75" s="30">
        <v>13246</v>
      </c>
      <c r="E75" s="31">
        <v>1.4201414351941195</v>
      </c>
    </row>
    <row r="76" spans="2:5" ht="12" customHeight="1" x14ac:dyDescent="0.2">
      <c r="B76" s="17" t="s">
        <v>58</v>
      </c>
      <c r="C76" s="30"/>
      <c r="D76" s="30"/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923674</v>
      </c>
      <c r="D78" s="30">
        <v>4896</v>
      </c>
      <c r="E78" s="31">
        <v>0.53005714137238902</v>
      </c>
    </row>
    <row r="79" spans="2:5" ht="12" customHeight="1" x14ac:dyDescent="0.2">
      <c r="B79" s="17" t="s">
        <v>61</v>
      </c>
      <c r="C79" s="30">
        <v>9050</v>
      </c>
      <c r="D79" s="30">
        <v>8350</v>
      </c>
      <c r="E79" s="31">
        <v>92.265193370165747</v>
      </c>
    </row>
    <row r="80" spans="2:5" ht="12" customHeight="1" x14ac:dyDescent="0.2">
      <c r="B80" s="17" t="s">
        <v>62</v>
      </c>
      <c r="C80" s="30">
        <v>23057</v>
      </c>
      <c r="D80" s="30">
        <v>4414</v>
      </c>
      <c r="E80" s="31">
        <v>19.14386086654812</v>
      </c>
    </row>
    <row r="81" spans="2:5" ht="12" customHeight="1" x14ac:dyDescent="0.2">
      <c r="B81" s="17" t="s">
        <v>63</v>
      </c>
      <c r="C81" s="30">
        <v>18862</v>
      </c>
      <c r="D81" s="30">
        <v>772</v>
      </c>
      <c r="E81" s="31">
        <v>4.0928851659421062</v>
      </c>
    </row>
    <row r="82" spans="2:5" ht="12" customHeight="1" x14ac:dyDescent="0.2">
      <c r="B82" s="35" t="s">
        <v>64</v>
      </c>
      <c r="C82" s="36">
        <v>4195</v>
      </c>
      <c r="D82" s="36">
        <v>3642</v>
      </c>
      <c r="E82" s="37">
        <v>86.817640047675809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934</v>
      </c>
      <c r="D85" s="33">
        <v>794</v>
      </c>
      <c r="E85" s="34">
        <v>85.010706638115636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1915</v>
      </c>
      <c r="D88" s="33">
        <v>1915</v>
      </c>
      <c r="E88" s="34">
        <v>100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1346</v>
      </c>
      <c r="D91" s="43">
        <v>933</v>
      </c>
      <c r="E91" s="44">
        <v>69.316493313521548</v>
      </c>
    </row>
    <row r="92" spans="2:5" ht="12" customHeight="1" x14ac:dyDescent="0.2">
      <c r="B92" s="17" t="s">
        <v>73</v>
      </c>
      <c r="C92" s="36">
        <v>4243371</v>
      </c>
      <c r="D92" s="36">
        <v>175628</v>
      </c>
      <c r="E92" s="37">
        <v>4.1388792071209419</v>
      </c>
    </row>
    <row r="93" spans="2:5" ht="12" customHeight="1" x14ac:dyDescent="0.2">
      <c r="B93" s="17" t="s">
        <v>74</v>
      </c>
      <c r="C93" s="30">
        <v>66333</v>
      </c>
      <c r="D93" s="30">
        <v>10938</v>
      </c>
      <c r="E93" s="31">
        <v>16.489530098141199</v>
      </c>
    </row>
    <row r="94" spans="2:5" ht="12" customHeight="1" x14ac:dyDescent="0.2">
      <c r="B94" s="17" t="s">
        <v>93</v>
      </c>
      <c r="C94" s="30">
        <v>603022</v>
      </c>
      <c r="D94" s="30">
        <v>82435</v>
      </c>
      <c r="E94" s="31">
        <v>13.670313852562593</v>
      </c>
    </row>
    <row r="95" spans="2:5" ht="12" customHeight="1" x14ac:dyDescent="0.2">
      <c r="B95" s="17" t="s">
        <v>75</v>
      </c>
      <c r="C95" s="30">
        <v>3573788</v>
      </c>
      <c r="D95" s="30">
        <v>82247</v>
      </c>
      <c r="E95" s="31">
        <v>2.3013956060068477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45763</v>
      </c>
      <c r="D97" s="18">
        <v>16108</v>
      </c>
      <c r="E97" s="19">
        <v>35.19874134125822</v>
      </c>
    </row>
    <row r="98" spans="2:5" ht="12" customHeight="1" x14ac:dyDescent="0.2">
      <c r="B98" s="17" t="s">
        <v>82</v>
      </c>
      <c r="C98" s="30">
        <v>68382</v>
      </c>
      <c r="D98" s="30">
        <v>68375</v>
      </c>
      <c r="E98" s="19">
        <v>99.989763388026091</v>
      </c>
    </row>
    <row r="99" spans="2:5" ht="12" customHeight="1" x14ac:dyDescent="0.2">
      <c r="B99" s="17" t="s">
        <v>77</v>
      </c>
      <c r="C99" s="30">
        <v>68360</v>
      </c>
      <c r="D99" s="30">
        <v>68353</v>
      </c>
      <c r="E99" s="31">
        <v>99.98976009362201</v>
      </c>
    </row>
    <row r="100" spans="2:5" ht="12" customHeight="1" x14ac:dyDescent="0.2">
      <c r="B100" s="17" t="s">
        <v>78</v>
      </c>
      <c r="C100" s="30">
        <v>22</v>
      </c>
      <c r="D100" s="30">
        <v>22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791F60CB-2666-4C3F-8327-75E4C7CF0384}"/>
    <hyperlink ref="D4" location="ŞUBAT!A1" display="ŞUBAT" xr:uid="{D130C35A-1322-43CC-8CF3-50757BF6535F}"/>
    <hyperlink ref="E4" location="'MART '!A1" display="MART" xr:uid="{4A19E679-7CBD-426B-8056-BC26971EAF55}"/>
    <hyperlink ref="C5" location="NİSAN!A1" display="NİSAN" xr:uid="{03F608B6-B202-483C-9C56-E3FCB01C1DBF}"/>
    <hyperlink ref="D5" location="'MAYIS '!A1" display="MAYIS" xr:uid="{308C0505-DE41-43FB-A9E3-7254535B74BF}"/>
    <hyperlink ref="E5" location="HAZİRAN!A1" display="HAZİRAN" xr:uid="{0F7B047E-51C6-4238-9392-845E52DF0892}"/>
    <hyperlink ref="C6" location="TEMMUZ!A1" display="TEMMUZ" xr:uid="{4A745FCE-F987-4D29-BA57-C46DBE9F0682}"/>
    <hyperlink ref="C7" location="EKİM!A1" display="EKİM" xr:uid="{10C9C1B5-8E2D-42B7-AAA5-BDF7BEF02312}"/>
    <hyperlink ref="D6" location="AĞUSTOS!A1" display="AĞUSTOS" xr:uid="{8E72D84E-0684-4629-B331-9AF9DA6EF873}"/>
    <hyperlink ref="E6" location="EYLÜL!A1" display="EYLÜL" xr:uid="{9D510B85-F290-45C2-A6E4-F3983993CB17}"/>
    <hyperlink ref="D7" location="KASIM!A1" display="KASIM" xr:uid="{265B5A05-366E-474A-BD5F-96E339196E49}"/>
    <hyperlink ref="E7" location="ARALIK!A1" display="ARALIK" xr:uid="{0ADC5A77-5472-421A-BD08-34049BD659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 </vt:lpstr>
      <vt:lpstr>NİSAN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2025-07-29T13:23:23Z</dcterms:modified>
</cp:coreProperties>
</file>