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8EBDA068-7EBB-4D96-B6D3-0ACE9A32B993}" xr6:coauthVersionLast="47" xr6:coauthVersionMax="47" xr10:uidLastSave="{00000000-0000-0000-0000-000000000000}"/>
  <bookViews>
    <workbookView xWindow="-108" yWindow="-108" windowWidth="23256" windowHeight="12456" xr2:uid="{96D119E5-8B59-482D-9557-AB3E320C82E9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{"'74  Bartın'!$B$3:$D$105"}</definedName>
    <definedName name="HTML_Control" localSheetId="0" hidden="1">{"'74  Bartın'!$B$3:$D$105"}</definedName>
    <definedName name="HTML_Control" localSheetId="2" hidden="1">{"'74  Bartın'!$B$3:$D$105"}</definedName>
    <definedName name="HTML_Control" localSheetId="3" hidden="1">{"'74  Bartın'!$B$3:$D$105"}</definedName>
    <definedName name="HTML_Control" localSheetId="6" hidden="1">{"'74  Bartın'!$B$3:$D$105"}</definedName>
    <definedName name="HTML_Control" localSheetId="1" hidden="1">{"'74  Bartın'!$B$3:$D$105"}</definedName>
    <definedName name="HTML_Control" localSheetId="9" hidden="1">{"'74  Bartın'!$B$3:$D$105"}</definedName>
    <definedName name="HTML_Control" localSheetId="7" hidden="1">{"'74  Bartın'!$B$3:$D$105"}</definedName>
    <definedName name="HTML_Control" localSheetId="8" hidden="1">{"'74  Bartın'!$B$3:$D$105"}</definedName>
    <definedName name="HTML_Control" localSheetId="11" hidden="1">{"'74  Bartın'!$B$3:$D$90"}</definedName>
    <definedName name="HTML_Control" localSheetId="10" hidden="1">{"'74  Bartın'!$B$3:$D$90"}</definedName>
    <definedName name="HTML_Control" localSheetId="5" hidden="1">{"'74  Bartın'!$B$3:$D$105"}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Settings\hersan.MUHASEBAT\Desktop\htm\74.htm"</definedName>
    <definedName name="HTML_PathFile" localSheetId="0" hidden="1">"C:\Documents and Settings\hersan.MUHASEBAT\Desktop\htm\74.htm"</definedName>
    <definedName name="HTML_PathFile" localSheetId="2" hidden="1">"C:\Documents and Settings\hersan.MUHASEBAT\Desktop\htm\74.htm"</definedName>
    <definedName name="HTML_PathFile" localSheetId="3" hidden="1">"C:\Documents and Settings\hersan.MUHASEBAT\Desktop\htm\74.htm"</definedName>
    <definedName name="HTML_PathFile" localSheetId="6" hidden="1">"C:\Documents and Settings\hersan.MUHASEBAT\Desktop\htm\74.htm"</definedName>
    <definedName name="HTML_PathFile" localSheetId="1" hidden="1">"C:\Documents and Settings\hersan.MUHASEBAT\Desktop\htm\74.htm"</definedName>
    <definedName name="HTML_PathFile" localSheetId="9" hidden="1">"\\M-pc-00000-20\il_2005_2006hazırlık\docs\74.htm"</definedName>
    <definedName name="HTML_PathFile" localSheetId="7" hidden="1">"C:\Documents and Settings\eakgonullu\Belgelerim\internet\docs\il_81\htm\74.htm"</definedName>
    <definedName name="HTML_PathFile" localSheetId="8" hidden="1">"C:\Documents and Settings\hersan\Belgelerim\int-hazırlık\htm\74.htm"</definedName>
    <definedName name="HTML_PathFile" localSheetId="11" hidden="1">"C:\Documents and Settings\hersan\Belgelerim\int-hazırlık\htm\74.htm"</definedName>
    <definedName name="HTML_PathFile" localSheetId="10" hidden="1">"\\M-pc-00000-20\il_2005_2006hazırlık\docs\htm\74.htm"</definedName>
    <definedName name="HTML_PathFile" localSheetId="5" hidden="1">"C:\Documents and Settings\hersan.MUHASEBAT\Desktop\htm\74.htm"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 s="1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1" i="8"/>
  <c r="E36" i="8"/>
  <c r="C39" i="8"/>
  <c r="D39" i="8"/>
  <c r="E39" i="8"/>
  <c r="E40" i="8"/>
  <c r="E41" i="8"/>
  <c r="E43" i="8"/>
  <c r="E44" i="8"/>
  <c r="E45" i="8"/>
  <c r="C47" i="8"/>
  <c r="C46" i="8" s="1"/>
  <c r="D47" i="8"/>
  <c r="E47" i="8"/>
  <c r="E48" i="8"/>
  <c r="D51" i="8"/>
  <c r="E52" i="8"/>
  <c r="C54" i="8"/>
  <c r="C51" i="8" s="1"/>
  <c r="E51" i="8" s="1"/>
  <c r="D54" i="8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E78" i="8" s="1"/>
  <c r="D78" i="8"/>
  <c r="E85" i="8"/>
  <c r="E86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2" i="8"/>
  <c r="C103" i="8"/>
  <c r="D103" i="8"/>
  <c r="C106" i="8"/>
  <c r="C107" i="8"/>
  <c r="D107" i="8"/>
  <c r="D106" i="8" s="1"/>
  <c r="D46" i="8" l="1"/>
  <c r="E46" i="8" s="1"/>
  <c r="E25" i="8"/>
  <c r="E12" i="8"/>
  <c r="D11" i="8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<sst xmlns="http://schemas.openxmlformats.org/spreadsheetml/2006/main" count="1414" uniqueCount="211">
  <si>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</si>
  <si>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</si>
  <si>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</si>
  <si>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</si>
  <si>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</si>
  <si>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</si>
  <si>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</si>
  <si>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</si>
  <si>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</si>
  <si>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</si>
  <si>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</si>
  <si>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</si>
  <si>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</si>
  <si>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</si>
  <si>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</si>
  <si>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</si>
  <si>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</si>
  <si>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</si>
  <si>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</si>
  <si>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</si>
  <si>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</si>
  <si>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</si>
  <si>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</si>
  <si>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</si>
  <si>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</si>
  <si>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</si>
  <si>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</si>
  <si>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</si>
  <si>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</si>
  <si>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</si>
  <si>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</si>
  <si>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</si>
  <si>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</si>
  <si>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</si>
  <si>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</si>
  <si>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</si>
  <si>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</si>
  <si>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</si>
  <si>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</si>
  <si>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</si>
  <si>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</si>
  <si>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</si>
  <si>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</si>
  <si>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</si>
  <si>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</si>
  <si>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</si>
  <si>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</si>
  <si>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</si>
  <si>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</si>
  <si>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</si>
  <si>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</si>
  <si>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</si>
  <si>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</si>
  <si>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</si>
  <si>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</si>
  <si>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</si>
  <si>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</si>
  <si>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</si>
  <si>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</si>
  <si>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</si>
  <si>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</si>
  <si>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</si>
  <si>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</si>
  <si>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</si>
  <si>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</si>
  <si>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</si>
  <si>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</si>
  <si>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</si>
  <si>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</si>
  <si>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</si>
  <si>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</si>
  <si>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</si>
  <si>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</si>
  <si>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</si>
  <si>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</si>
  <si>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</si>
  <si>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</si>
  <si>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</si>
  <si>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</si>
  <si>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</si>
  <si>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</si>
  <si>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</si>
  <si>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</si>
  <si>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</si>
  <si>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</si>
  <si>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</si>
  <si>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</si>
  <si>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</si>
  <si>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</si>
  <si>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</si>
  <si>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</si>
  <si>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</si>
  <si>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</si>
  <si>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</si>
  <si>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</si>
  <si>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</si>
  <si>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</si>
  <si>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</si>
  <si>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</si>
  <si>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</si>
  <si>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</si>
  <si>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</si>
  <si>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</si>
  <si>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</si>
  <si>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</si>
  <si>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</si>
  <si>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</si>
  <si>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BARTIN İLİ GENEL  BÜTÇE GELİRLERİNİN TAHSİLATI, TAHAKKUKU VE TAHSİLATIN TAHAKKUKA  ORANI (KÜMÜLATİF) HAZİRAN 2006</t>
  </si>
  <si>
    <t>BARTIN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</si>
  <si>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</si>
  <si>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</si>
  <si>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</si>
  <si>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</si>
  <si>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</si>
  <si>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</si>
  <si>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</si>
  <si>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</si>
  <si>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</si>
  <si>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</si>
  <si>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</si>
  <si>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</si>
  <si>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</si>
  <si>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</si>
  <si>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</si>
  <si>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</si>
  <si>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</si>
  <si>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</si>
  <si>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</si>
  <si>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</si>
  <si>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</si>
  <si>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</si>
  <si>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</si>
  <si>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</si>
  <si>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</si>
  <si>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</si>
  <si>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</si>
  <si>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</si>
  <si>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</si>
  <si>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</si>
  <si>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</si>
  <si>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</si>
  <si>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</si>
  <si>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</si>
  <si>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</si>
  <si>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</si>
  <si>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</si>
  <si>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</si>
  <si>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</si>
  <si>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</si>
  <si>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</si>
  <si>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</si>
  <si>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</si>
  <si>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</si>
  <si>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</si>
  <si>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</si>
  <si>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</si>
  <si>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</si>
  <si>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</si>
  <si>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</si>
  <si>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</si>
  <si>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</si>
  <si>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</si>
  <si>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</si>
  <si>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</si>
  <si>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</si>
  <si>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</si>
  <si>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</si>
  <si>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</si>
  <si>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</si>
  <si>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</si>
  <si>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</si>
  <si>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</si>
  <si>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</si>
  <si>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</si>
  <si>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</si>
  <si>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</si>
  <si>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</si>
  <si>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</si>
  <si>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</si>
  <si>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</si>
  <si>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</si>
  <si>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</si>
  <si>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</si>
  <si>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</si>
  <si>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BARTIN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</si>
  <si>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</si>
  <si>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</si>
  <si>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</si>
  <si>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BARTIN İLİ GENEL  BÜTÇE GELİRLERİNİN TAHSİLATI, TAHAKKUKU VE TAHSİLATIN TAHAKKUKA  ORANI (KÜMÜLATİF) MART 2006</t>
  </si>
  <si>
    <t>BARTIN İLİ GENEL  BÜTÇE GELİRLERİNİN TAHSİLATI, TAHAKKUKU VE TAHSİLATIN TAHAKKUKA  ORANI (KÜMÜLATİF) NİSAN 2006</t>
  </si>
  <si>
    <t>BARTIN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</si>
  <si>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</si>
  <si>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</si>
  <si>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</si>
  <si>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</si>
  <si>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</si>
  <si>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</si>
  <si>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BARTIN İLİ GENEL  BÜTÇE GELİRLERİNİN TAHSİLATI, TAHAKKUKU VE TAHSİLATIN TAHAKKUKA  ORANI (KÜMÜLATİF) TEMMUZ 2006</t>
  </si>
  <si>
    <t>Temmuz</t>
  </si>
  <si>
    <t>BARTIN İLİ GENEL  BÜTÇE GELİRLERİNİN TAHSİLATI, TAHAKKUKU VE TAHSİLATIN TAHAKKUKA  ORANI (KÜMÜLATİF) AĞUSTOS 2006</t>
  </si>
  <si>
    <t>Ağustos</t>
  </si>
  <si>
    <t>BARTIN İLİ GENEL  BÜTÇE GELİRLERİNİN TAHSİLATI, TAHAKKUKU VE TAHSİLATIN TAHAKKUKA  ORANI (KÜMÜLATİF) EYLÜL 2006</t>
  </si>
  <si>
    <t>Eylül</t>
  </si>
  <si>
    <t xml:space="preserve">        Motorlu Taşıtlar (II)</t>
  </si>
  <si>
    <t>BARTIN İLİ GENEL  BÜTÇE GELİRLERİNİN TAHSİLATI, TAHAKKUKU VE TAHSİLATIN TAHAKKUKA  ORANI (KÜMÜLATİF) EKİM 2006</t>
  </si>
  <si>
    <t>Ekim</t>
  </si>
  <si>
    <t>Kasım</t>
  </si>
  <si>
    <t>BARTIN İLİ GENEL  BÜTÇE GELİRLERİNİN TAHSİLATI, TAHAKKUKU VE TAHSİLATIN TAHAKKUKA  ORANI (KÜMÜLATİF) KASIM 2006</t>
  </si>
  <si>
    <t>BARTIN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</si>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</sst>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1F97DDCD-B7A9-4ECE-8202-78DC349D81BF}"/>
    <cellStyle name="Normal_genelgelirtahk_tahs" xfId="3" xr:uid="{042721A4-F988-43EA-ACDB-D5618D1892DE}"/>
    <cellStyle name="Virgül [0]_29dan32ye" xfId="4" xr:uid="{96DBD4FF-1848-4D62-9952-BCC3CAC8232F}"/>
    <cellStyle name="Virgül_29dan32ye" xfId="5" xr:uid="{3DD65313-A84C-4120-94E6-D877DEBACB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684E-A82A-4ECF-A3C4-F70071583B94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135770</v>
      </c>
      <c r="D10" s="27">
        <v>118753</v>
      </c>
      <c r="E10" s="28">
        <v>87.466303307063413</v>
      </c>
    </row>
    <row r="11" spans="2:7" s="5" customFormat="1" ht="15.75" customHeight="1" x14ac:dyDescent="0.2">
      <c r="B11" s="26" t="s">
        <v>5</v>
      </c>
      <c r="C11" s="27">
        <v>82148</v>
      </c>
      <c r="D11" s="27">
        <v>69953</v>
      </c>
      <c r="E11" s="29">
        <v>85.154842479427373</v>
      </c>
    </row>
    <row r="12" spans="2:7" s="5" customFormat="1" ht="15.75" customHeight="1" x14ac:dyDescent="0.2">
      <c r="B12" s="26" t="s">
        <v>6</v>
      </c>
      <c r="C12" s="27">
        <v>45977</v>
      </c>
      <c r="D12" s="27">
        <v>38825</v>
      </c>
      <c r="E12" s="29">
        <v>84.444396111099024</v>
      </c>
      <c r="G12" s="6"/>
    </row>
    <row r="13" spans="2:7" s="5" customFormat="1" ht="15.75" customHeight="1" x14ac:dyDescent="0.2">
      <c r="B13" s="26" t="s">
        <v>7</v>
      </c>
      <c r="C13" s="27">
        <v>42980</v>
      </c>
      <c r="D13" s="27">
        <v>36494</v>
      </c>
      <c r="E13" s="29">
        <v>84.909260120986502</v>
      </c>
    </row>
    <row r="14" spans="2:7" ht="15.75" customHeight="1" x14ac:dyDescent="0.2">
      <c r="B14" s="30" t="s">
        <v>8</v>
      </c>
      <c r="C14" s="31">
        <v>3546</v>
      </c>
      <c r="D14" s="31">
        <v>2131</v>
      </c>
      <c r="E14" s="32">
        <v>60.095882684715171</v>
      </c>
    </row>
    <row r="15" spans="2:7" ht="15.75" customHeight="1" x14ac:dyDescent="0.2">
      <c r="B15" s="30" t="s">
        <v>9</v>
      </c>
      <c r="C15" s="31">
        <v>660</v>
      </c>
      <c r="D15" s="31">
        <v>522</v>
      </c>
      <c r="E15" s="32">
        <v>79.090909090909093</v>
      </c>
    </row>
    <row r="16" spans="2:7" ht="15.75" customHeight="1" x14ac:dyDescent="0.2">
      <c r="B16" s="30" t="s">
        <v>10</v>
      </c>
      <c r="C16" s="31">
        <v>35221</v>
      </c>
      <c r="D16" s="31">
        <v>31008</v>
      </c>
      <c r="E16" s="32">
        <v>88.038386190057068</v>
      </c>
    </row>
    <row r="17" spans="2:5" ht="15.75" customHeight="1" x14ac:dyDescent="0.2">
      <c r="B17" s="30" t="s">
        <v>11</v>
      </c>
      <c r="C17" s="31">
        <v>3553</v>
      </c>
      <c r="D17" s="31">
        <v>2833</v>
      </c>
      <c r="E17" s="32">
        <v>79.735434843793968</v>
      </c>
    </row>
    <row r="18" spans="2:5" s="5" customFormat="1" ht="15.75" customHeight="1" x14ac:dyDescent="0.2">
      <c r="B18" s="26" t="s">
        <v>12</v>
      </c>
      <c r="C18" s="27">
        <v>2997</v>
      </c>
      <c r="D18" s="27">
        <v>2331</v>
      </c>
      <c r="E18" s="29">
        <v>77.777777777777786</v>
      </c>
    </row>
    <row r="19" spans="2:5" ht="15.75" customHeight="1" x14ac:dyDescent="0.2">
      <c r="B19" s="30" t="s">
        <v>13</v>
      </c>
      <c r="C19" s="31">
        <v>698</v>
      </c>
      <c r="D19" s="31">
        <v>327</v>
      </c>
      <c r="E19" s="32">
        <v>46.848137535816619</v>
      </c>
    </row>
    <row r="20" spans="2:5" ht="15.75" customHeight="1" x14ac:dyDescent="0.2">
      <c r="B20" s="30" t="s">
        <v>14</v>
      </c>
      <c r="C20" s="31">
        <v>-107</v>
      </c>
      <c r="D20" s="31">
        <v>-107</v>
      </c>
      <c r="E20" s="32">
        <v>100</v>
      </c>
    </row>
    <row r="21" spans="2:5" ht="15.75" customHeight="1" x14ac:dyDescent="0.2">
      <c r="B21" s="30" t="s">
        <v>15</v>
      </c>
      <c r="C21" s="31">
        <v>2406</v>
      </c>
      <c r="D21" s="31">
        <v>2111</v>
      </c>
      <c r="E21" s="32">
        <v>87.738985868661672</v>
      </c>
    </row>
    <row r="22" spans="2:5" s="4" customFormat="1" ht="15.75" customHeight="1" x14ac:dyDescent="0.2">
      <c r="B22" s="26" t="s">
        <v>16</v>
      </c>
      <c r="C22" s="27">
        <v>6424</v>
      </c>
      <c r="D22" s="27">
        <v>5302</v>
      </c>
      <c r="E22" s="28">
        <v>82.534246575342465</v>
      </c>
    </row>
    <row r="23" spans="2:5" s="8" customFormat="1" ht="15.75" customHeight="1" x14ac:dyDescent="0.2">
      <c r="B23" s="30" t="s">
        <v>17</v>
      </c>
      <c r="C23" s="31">
        <v>253</v>
      </c>
      <c r="D23" s="31">
        <v>228</v>
      </c>
      <c r="E23" s="33">
        <v>90.118577075098813</v>
      </c>
    </row>
    <row r="24" spans="2:5" s="8" customFormat="1" ht="15.75" customHeight="1" x14ac:dyDescent="0.2">
      <c r="B24" s="30" t="s">
        <v>18</v>
      </c>
      <c r="C24" s="31">
        <v>6171</v>
      </c>
      <c r="D24" s="31">
        <v>5074</v>
      </c>
      <c r="E24" s="33">
        <v>82.223302544158159</v>
      </c>
    </row>
    <row r="25" spans="2:5" s="4" customFormat="1" ht="15.75" customHeight="1" x14ac:dyDescent="0.2">
      <c r="B25" s="26" t="s">
        <v>19</v>
      </c>
      <c r="C25" s="27">
        <v>14677</v>
      </c>
      <c r="D25" s="27">
        <v>11999</v>
      </c>
      <c r="E25" s="28">
        <v>81.753764393268384</v>
      </c>
    </row>
    <row r="26" spans="2:5" s="4" customFormat="1" ht="15.75" customHeight="1" x14ac:dyDescent="0.2">
      <c r="B26" s="26" t="s">
        <v>20</v>
      </c>
      <c r="C26" s="27">
        <v>11565</v>
      </c>
      <c r="D26" s="27">
        <v>8917</v>
      </c>
      <c r="E26" s="28">
        <v>77.103329009943806</v>
      </c>
    </row>
    <row r="27" spans="2:5" s="8" customFormat="1" ht="15.75" customHeight="1" x14ac:dyDescent="0.2">
      <c r="B27" s="30" t="s">
        <v>21</v>
      </c>
      <c r="C27" s="31">
        <v>10066</v>
      </c>
      <c r="D27" s="31">
        <v>7488</v>
      </c>
      <c r="E27" s="33">
        <v>74.389032386250747</v>
      </c>
    </row>
    <row r="28" spans="2:5" s="8" customFormat="1" ht="15.75" customHeight="1" x14ac:dyDescent="0.2">
      <c r="B28" s="30" t="s">
        <v>22</v>
      </c>
      <c r="C28" s="31">
        <v>1499</v>
      </c>
      <c r="D28" s="31">
        <v>1429</v>
      </c>
      <c r="E28" s="33">
        <v>95.330220146764503</v>
      </c>
    </row>
    <row r="29" spans="2:5" s="4" customFormat="1" ht="15.75" customHeight="1" x14ac:dyDescent="0.2">
      <c r="B29" s="26" t="s">
        <v>23</v>
      </c>
      <c r="C29" s="27">
        <v>927</v>
      </c>
      <c r="D29" s="27">
        <v>926</v>
      </c>
      <c r="E29" s="28">
        <v>99.892125134843582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926</v>
      </c>
      <c r="D31" s="31">
        <v>925</v>
      </c>
      <c r="E31" s="33">
        <v>99.892008639308855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</v>
      </c>
      <c r="D35" s="31">
        <v>1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2185</v>
      </c>
      <c r="D36" s="27">
        <v>2156</v>
      </c>
      <c r="E36" s="29">
        <v>98.672768878718529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4383</v>
      </c>
      <c r="D39" s="27">
        <v>4383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298</v>
      </c>
      <c r="D40" s="31">
        <v>298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4085</v>
      </c>
      <c r="D41" s="31">
        <v>4085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5398</v>
      </c>
      <c r="D43" s="27">
        <v>4680</v>
      </c>
      <c r="E43" s="28">
        <v>86.698777324935165</v>
      </c>
    </row>
    <row r="44" spans="2:5" s="4" customFormat="1" ht="15.75" customHeight="1" x14ac:dyDescent="0.2">
      <c r="B44" s="26" t="s">
        <v>38</v>
      </c>
      <c r="C44" s="27">
        <v>5115</v>
      </c>
      <c r="D44" s="27">
        <v>4676</v>
      </c>
      <c r="E44" s="28">
        <v>91.417399804496583</v>
      </c>
    </row>
    <row r="45" spans="2:5" s="4" customFormat="1" ht="15.75" customHeight="1" x14ac:dyDescent="0.2">
      <c r="B45" s="26" t="s">
        <v>39</v>
      </c>
      <c r="C45" s="27">
        <v>174</v>
      </c>
      <c r="D45" s="27">
        <v>88</v>
      </c>
      <c r="E45" s="28">
        <v>50.574712643678168</v>
      </c>
    </row>
    <row r="46" spans="2:5" s="4" customFormat="1" ht="15.75" customHeight="1" x14ac:dyDescent="0.2">
      <c r="B46" s="26" t="s">
        <v>40</v>
      </c>
      <c r="C46" s="27">
        <v>53538</v>
      </c>
      <c r="D46" s="27">
        <v>48737</v>
      </c>
      <c r="E46" s="28">
        <v>91.032537636818716</v>
      </c>
    </row>
    <row r="47" spans="2:5" s="4" customFormat="1" ht="15.75" customHeight="1" x14ac:dyDescent="0.2">
      <c r="B47" s="26" t="s">
        <v>41</v>
      </c>
      <c r="C47" s="27">
        <v>3059</v>
      </c>
      <c r="D47" s="27">
        <v>3059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3058</v>
      </c>
      <c r="D48" s="31">
        <v>3058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2</v>
      </c>
      <c r="D51" s="27">
        <v>2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2</v>
      </c>
      <c r="D52" s="27">
        <v>2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8839</v>
      </c>
      <c r="D60" s="27">
        <v>8072</v>
      </c>
      <c r="E60" s="28">
        <v>91.322547799524827</v>
      </c>
    </row>
    <row r="61" spans="2:5" s="4" customFormat="1" ht="15.75" customHeight="1" x14ac:dyDescent="0.2">
      <c r="B61" s="26" t="s">
        <v>56</v>
      </c>
      <c r="C61" s="27">
        <v>744</v>
      </c>
      <c r="D61" s="27">
        <v>683</v>
      </c>
      <c r="E61" s="28">
        <v>91.8010752688172</v>
      </c>
    </row>
    <row r="62" spans="2:5" s="8" customFormat="1" ht="15.75" customHeight="1" x14ac:dyDescent="0.2">
      <c r="B62" s="30" t="s">
        <v>57</v>
      </c>
      <c r="C62" s="31">
        <v>479</v>
      </c>
      <c r="D62" s="31">
        <v>479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106</v>
      </c>
      <c r="D63" s="31">
        <v>45</v>
      </c>
      <c r="E63" s="33">
        <v>42.452830188679243</v>
      </c>
    </row>
    <row r="64" spans="2:5" s="8" customFormat="1" ht="15.75" customHeight="1" x14ac:dyDescent="0.2">
      <c r="B64" s="30" t="s">
        <v>59</v>
      </c>
      <c r="C64" s="31">
        <v>159</v>
      </c>
      <c r="D64" s="31">
        <v>159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8095</v>
      </c>
      <c r="D65" s="27">
        <v>7389</v>
      </c>
      <c r="E65" s="28">
        <v>91.278567016676959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7966</v>
      </c>
      <c r="D67" s="31">
        <v>7260</v>
      </c>
      <c r="E67" s="33">
        <v>91.137333668089383</v>
      </c>
    </row>
    <row r="68" spans="2:5" s="8" customFormat="1" ht="15.75" customHeight="1" x14ac:dyDescent="0.2">
      <c r="B68" s="30" t="s">
        <v>63</v>
      </c>
      <c r="C68" s="31">
        <v>129</v>
      </c>
      <c r="D68" s="31">
        <v>129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38166</v>
      </c>
      <c r="D70" s="27">
        <v>34474</v>
      </c>
      <c r="E70" s="28">
        <v>90.3264685846041</v>
      </c>
    </row>
    <row r="71" spans="2:5" s="8" customFormat="1" ht="15.75" customHeight="1" x14ac:dyDescent="0.2">
      <c r="B71" s="34" t="s">
        <v>66</v>
      </c>
      <c r="C71" s="35">
        <v>268</v>
      </c>
      <c r="D71" s="35">
        <v>214</v>
      </c>
      <c r="E71" s="33">
        <v>79.850746268656707</v>
      </c>
    </row>
    <row r="72" spans="2:5" s="8" customFormat="1" ht="15.75" customHeight="1" x14ac:dyDescent="0.2">
      <c r="B72" s="34" t="s">
        <v>67</v>
      </c>
      <c r="C72" s="35">
        <v>1168</v>
      </c>
      <c r="D72" s="35">
        <v>516</v>
      </c>
      <c r="E72" s="33">
        <v>44.178082191780824</v>
      </c>
    </row>
    <row r="73" spans="2:5" s="8" customFormat="1" ht="15.75" customHeight="1" x14ac:dyDescent="0.2">
      <c r="B73" s="34" t="s">
        <v>68</v>
      </c>
      <c r="C73" s="35">
        <v>710</v>
      </c>
      <c r="D73" s="35">
        <v>252</v>
      </c>
      <c r="E73" s="33">
        <v>35.492957746478879</v>
      </c>
    </row>
    <row r="74" spans="2:5" s="8" customFormat="1" ht="15.75" customHeight="1" x14ac:dyDescent="0.2">
      <c r="B74" s="34" t="s">
        <v>69</v>
      </c>
      <c r="C74" s="35">
        <v>23449</v>
      </c>
      <c r="D74" s="35">
        <v>21790</v>
      </c>
      <c r="E74" s="33">
        <v>92.925071431617553</v>
      </c>
    </row>
    <row r="75" spans="2:5" s="8" customFormat="1" ht="15.75" customHeight="1" x14ac:dyDescent="0.2">
      <c r="B75" s="34" t="s">
        <v>70</v>
      </c>
      <c r="C75" s="35">
        <v>11887</v>
      </c>
      <c r="D75" s="35">
        <v>11255</v>
      </c>
      <c r="E75" s="33">
        <v>94.683267435013036</v>
      </c>
    </row>
    <row r="76" spans="2:5" s="8" customFormat="1" ht="15.75" customHeight="1" x14ac:dyDescent="0.2">
      <c r="B76" s="34" t="s">
        <v>71</v>
      </c>
      <c r="C76" s="35">
        <v>684</v>
      </c>
      <c r="D76" s="35">
        <v>447</v>
      </c>
      <c r="E76" s="33">
        <v>65.350877192982466</v>
      </c>
    </row>
    <row r="77" spans="2:5" s="5" customFormat="1" ht="15.75" customHeight="1" x14ac:dyDescent="0.2">
      <c r="B77" s="26" t="s">
        <v>72</v>
      </c>
      <c r="C77" s="27">
        <v>30</v>
      </c>
      <c r="D77" s="27">
        <v>28</v>
      </c>
      <c r="E77" s="28">
        <v>93.333333333333329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28</v>
      </c>
      <c r="D85" s="31">
        <v>28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3442</v>
      </c>
      <c r="D86" s="27">
        <v>3102</v>
      </c>
      <c r="E86" s="28">
        <v>90.122022080185943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0</v>
      </c>
      <c r="D88" s="31">
        <v>0</v>
      </c>
      <c r="E88" s="33"/>
    </row>
    <row r="89" spans="2:5" ht="15.75" customHeight="1" x14ac:dyDescent="0.2">
      <c r="B89" s="30" t="s">
        <v>84</v>
      </c>
      <c r="C89" s="31">
        <v>132</v>
      </c>
      <c r="D89" s="31">
        <v>132</v>
      </c>
      <c r="E89" s="33">
        <v>100</v>
      </c>
    </row>
    <row r="90" spans="2:5" ht="15.75" customHeight="1" x14ac:dyDescent="0.2">
      <c r="B90" s="30" t="s">
        <v>85</v>
      </c>
      <c r="C90" s="31">
        <v>762</v>
      </c>
      <c r="D90" s="31">
        <v>762</v>
      </c>
      <c r="E90" s="33">
        <v>100</v>
      </c>
    </row>
    <row r="91" spans="2:5" ht="15.75" customHeight="1" x14ac:dyDescent="0.2">
      <c r="B91" s="30" t="s">
        <v>86</v>
      </c>
      <c r="C91" s="31">
        <v>280</v>
      </c>
      <c r="D91" s="31">
        <v>171</v>
      </c>
      <c r="E91" s="33">
        <v>61.071428571428577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2268</v>
      </c>
      <c r="D93" s="31">
        <v>2037</v>
      </c>
      <c r="E93" s="33">
        <v>89.81481481481481</v>
      </c>
    </row>
    <row r="94" spans="2:5" s="5" customFormat="1" ht="15.75" customHeight="1" x14ac:dyDescent="0.2">
      <c r="B94" s="26" t="s">
        <v>89</v>
      </c>
      <c r="C94" s="27">
        <v>84</v>
      </c>
      <c r="D94" s="27">
        <v>63</v>
      </c>
      <c r="E94" s="37">
        <v>75</v>
      </c>
    </row>
    <row r="95" spans="2:5" s="5" customFormat="1" ht="15.75" customHeight="1" x14ac:dyDescent="0.2">
      <c r="B95" s="26" t="s">
        <v>90</v>
      </c>
      <c r="C95" s="27">
        <v>80</v>
      </c>
      <c r="D95" s="27">
        <v>59</v>
      </c>
      <c r="E95" s="37">
        <v>73.75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53</v>
      </c>
      <c r="D99" s="31">
        <v>32</v>
      </c>
      <c r="E99" s="38">
        <v>60.377358490566039</v>
      </c>
    </row>
    <row r="100" spans="2:5" ht="15.75" customHeight="1" x14ac:dyDescent="0.2">
      <c r="B100" s="30" t="s">
        <v>95</v>
      </c>
      <c r="C100" s="31">
        <v>27</v>
      </c>
      <c r="D100" s="31">
        <v>27</v>
      </c>
      <c r="E100" s="38"/>
    </row>
    <row r="101" spans="2:5" s="5" customFormat="1" ht="15.75" customHeight="1" x14ac:dyDescent="0.2">
      <c r="B101" s="26" t="s">
        <v>96</v>
      </c>
      <c r="C101" s="27">
        <v>4</v>
      </c>
      <c r="D101" s="27">
        <v>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514FAD41-5A55-4F5A-9F81-ED0AE5994E5B}"/>
    <hyperlink ref="D4" location="Şubat!A1" display="Şubat" xr:uid="{AA0ECCDD-217B-431D-B1CF-7D99F3E5AB2E}"/>
    <hyperlink ref="E4" location="Mart!A1" display="Mart" xr:uid="{DDA99ED8-2AC1-484E-9B0F-8E39E62D65AB}"/>
    <hyperlink ref="C5" location="Nisan!A1" display="Nisan" xr:uid="{8634696F-A84B-4329-89A2-9A28AF77B385}"/>
    <hyperlink ref="D5" location="Mayıs!A1" display="Mayıs" xr:uid="{738BC2B4-A127-48E8-844D-4A78561A6BB9}"/>
    <hyperlink ref="E5" location="Haziran!A1" display="Haziran" xr:uid="{EEA885C0-BA05-4352-B838-6E80FABA0DD5}"/>
    <hyperlink ref="C6" location="Temmuz!A1" display="Temmuz" xr:uid="{E3A8894A-EFB3-4E83-B7AF-9AE47EA4FBDE}"/>
    <hyperlink ref="D6" location="Ağustos!A1" display="Ağustos" xr:uid="{4994F397-D425-4FF3-B488-796BDB8A1E31}"/>
    <hyperlink ref="E6" location="Eylül!A1" display="Eylül" xr:uid="{F5979587-F546-4EE9-9EB5-AFF1FBC6E5A0}"/>
    <hyperlink ref="C7" location="Ekim!A1" display="Ekim" xr:uid="{E1911E9A-CBE6-4487-A6F6-547676501414}"/>
    <hyperlink ref="D7" location="Kasım!A1" display="Kasım" xr:uid="{DF6A8A35-E60B-4E68-B35D-47862B8E3FCF}"/>
    <hyperlink ref="E7" location="Aralık!A1" display="Aralık" xr:uid="{170A977A-8392-4775-A570-1411BBC6BE7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E8D1-31FB-4EDC-BFBC-DA27FB5342F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69483</v>
      </c>
      <c r="D10" s="27">
        <v>17414</v>
      </c>
      <c r="E10" s="28">
        <v>25.062245441330973</v>
      </c>
    </row>
    <row r="11" spans="2:7" s="5" customFormat="1" ht="15.75" customHeight="1" x14ac:dyDescent="0.2">
      <c r="B11" s="26" t="s">
        <v>5</v>
      </c>
      <c r="C11" s="27">
        <v>34918</v>
      </c>
      <c r="D11" s="27">
        <v>15406</v>
      </c>
      <c r="E11" s="29">
        <v>44.120510911277847</v>
      </c>
    </row>
    <row r="12" spans="2:7" s="5" customFormat="1" ht="15.75" customHeight="1" x14ac:dyDescent="0.2">
      <c r="B12" s="26" t="s">
        <v>6</v>
      </c>
      <c r="C12" s="27">
        <v>19959</v>
      </c>
      <c r="D12" s="27">
        <v>7979</v>
      </c>
      <c r="E12" s="29">
        <v>39.976952753143948</v>
      </c>
      <c r="G12" s="6"/>
    </row>
    <row r="13" spans="2:7" s="5" customFormat="1" ht="15.75" customHeight="1" x14ac:dyDescent="0.2">
      <c r="B13" s="26" t="s">
        <v>7</v>
      </c>
      <c r="C13" s="27">
        <v>18481</v>
      </c>
      <c r="D13" s="27">
        <v>7173</v>
      </c>
      <c r="E13" s="29">
        <v>38.81283480331151</v>
      </c>
    </row>
    <row r="14" spans="2:7" ht="15.75" customHeight="1" x14ac:dyDescent="0.2">
      <c r="B14" s="30" t="s">
        <v>8</v>
      </c>
      <c r="C14" s="31">
        <v>3262</v>
      </c>
      <c r="D14" s="31">
        <v>418</v>
      </c>
      <c r="E14" s="32">
        <v>12.814224402207236</v>
      </c>
    </row>
    <row r="15" spans="2:7" ht="15.75" customHeight="1" x14ac:dyDescent="0.2">
      <c r="B15" s="30" t="s">
        <v>9</v>
      </c>
      <c r="C15" s="31">
        <v>561</v>
      </c>
      <c r="D15" s="31">
        <v>250</v>
      </c>
      <c r="E15" s="32">
        <v>44.563279857397504</v>
      </c>
    </row>
    <row r="16" spans="2:7" ht="15.75" customHeight="1" x14ac:dyDescent="0.2">
      <c r="B16" s="30" t="s">
        <v>10</v>
      </c>
      <c r="C16" s="31">
        <v>12765</v>
      </c>
      <c r="D16" s="31">
        <v>5631</v>
      </c>
      <c r="E16" s="32">
        <v>44.112808460634547</v>
      </c>
    </row>
    <row r="17" spans="2:5" ht="15.75" customHeight="1" x14ac:dyDescent="0.2">
      <c r="B17" s="30" t="s">
        <v>11</v>
      </c>
      <c r="C17" s="31">
        <v>1893</v>
      </c>
      <c r="D17" s="31">
        <v>874</v>
      </c>
      <c r="E17" s="32">
        <v>46.170100369783412</v>
      </c>
    </row>
    <row r="18" spans="2:5" s="5" customFormat="1" ht="15.75" customHeight="1" x14ac:dyDescent="0.2">
      <c r="B18" s="26" t="s">
        <v>12</v>
      </c>
      <c r="C18" s="27">
        <v>1478</v>
      </c>
      <c r="D18" s="27">
        <v>806</v>
      </c>
      <c r="E18" s="29">
        <v>54.533152909336948</v>
      </c>
    </row>
    <row r="19" spans="2:5" ht="15.75" customHeight="1" x14ac:dyDescent="0.2">
      <c r="B19" s="30" t="s">
        <v>13</v>
      </c>
      <c r="C19" s="31">
        <v>399</v>
      </c>
      <c r="D19" s="31">
        <v>226</v>
      </c>
      <c r="E19" s="32">
        <v>56.641604010025063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1079</v>
      </c>
      <c r="D21" s="31">
        <v>580</v>
      </c>
      <c r="E21" s="32">
        <v>53.753475440222431</v>
      </c>
    </row>
    <row r="22" spans="2:5" s="4" customFormat="1" ht="15.75" customHeight="1" x14ac:dyDescent="0.2">
      <c r="B22" s="26" t="s">
        <v>16</v>
      </c>
      <c r="C22" s="27">
        <v>6148</v>
      </c>
      <c r="D22" s="27">
        <v>2202</v>
      </c>
      <c r="E22" s="28">
        <v>35.816525699414441</v>
      </c>
    </row>
    <row r="23" spans="2:5" s="8" customFormat="1" ht="15.75" customHeight="1" x14ac:dyDescent="0.2">
      <c r="B23" s="30" t="s">
        <v>17</v>
      </c>
      <c r="C23" s="31">
        <v>195</v>
      </c>
      <c r="D23" s="31">
        <v>29</v>
      </c>
      <c r="E23" s="33">
        <v>14.871794871794872</v>
      </c>
    </row>
    <row r="24" spans="2:5" s="8" customFormat="1" ht="15.75" customHeight="1" x14ac:dyDescent="0.2">
      <c r="B24" s="30" t="s">
        <v>18</v>
      </c>
      <c r="C24" s="31">
        <v>5953</v>
      </c>
      <c r="D24" s="31">
        <v>2173</v>
      </c>
      <c r="E24" s="33">
        <v>36.502603729212161</v>
      </c>
    </row>
    <row r="25" spans="2:5" s="4" customFormat="1" ht="15.75" customHeight="1" x14ac:dyDescent="0.2">
      <c r="B25" s="26" t="s">
        <v>19</v>
      </c>
      <c r="C25" s="27">
        <v>5022</v>
      </c>
      <c r="D25" s="27">
        <v>2628</v>
      </c>
      <c r="E25" s="28">
        <v>52.32974910394266</v>
      </c>
    </row>
    <row r="26" spans="2:5" s="4" customFormat="1" ht="15.75" customHeight="1" x14ac:dyDescent="0.2">
      <c r="B26" s="26" t="s">
        <v>20</v>
      </c>
      <c r="C26" s="27">
        <v>4383</v>
      </c>
      <c r="D26" s="27">
        <v>2053</v>
      </c>
      <c r="E26" s="28">
        <v>46.840063883185032</v>
      </c>
    </row>
    <row r="27" spans="2:5" s="8" customFormat="1" ht="15.75" customHeight="1" x14ac:dyDescent="0.2">
      <c r="B27" s="30" t="s">
        <v>21</v>
      </c>
      <c r="C27" s="31">
        <v>4018</v>
      </c>
      <c r="D27" s="31">
        <v>1724</v>
      </c>
      <c r="E27" s="33">
        <v>42.906918865107016</v>
      </c>
    </row>
    <row r="28" spans="2:5" s="8" customFormat="1" ht="15.75" customHeight="1" x14ac:dyDescent="0.2">
      <c r="B28" s="30" t="s">
        <v>22</v>
      </c>
      <c r="C28" s="31">
        <v>365</v>
      </c>
      <c r="D28" s="31">
        <v>329</v>
      </c>
      <c r="E28" s="33">
        <v>90.136986301369859</v>
      </c>
    </row>
    <row r="29" spans="2:5" s="4" customFormat="1" ht="15.75" customHeight="1" x14ac:dyDescent="0.2">
      <c r="B29" s="26" t="s">
        <v>23</v>
      </c>
      <c r="C29" s="27">
        <v>166</v>
      </c>
      <c r="D29" s="27">
        <v>166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166</v>
      </c>
      <c r="D31" s="31">
        <v>166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473</v>
      </c>
      <c r="D36" s="27">
        <v>409</v>
      </c>
      <c r="E36" s="29">
        <v>86.469344608879496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564</v>
      </c>
      <c r="D39" s="27">
        <v>564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6</v>
      </c>
      <c r="D40" s="31">
        <v>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558</v>
      </c>
      <c r="D41" s="31">
        <v>558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1637</v>
      </c>
      <c r="D43" s="27">
        <v>984</v>
      </c>
      <c r="E43" s="28">
        <v>60.10995723885155</v>
      </c>
    </row>
    <row r="44" spans="2:5" s="4" customFormat="1" ht="15.75" customHeight="1" x14ac:dyDescent="0.2">
      <c r="B44" s="26" t="s">
        <v>38</v>
      </c>
      <c r="C44" s="27">
        <v>1405</v>
      </c>
      <c r="D44" s="27">
        <v>1015</v>
      </c>
      <c r="E44" s="28">
        <v>72.241992882562272</v>
      </c>
    </row>
    <row r="45" spans="2:5" s="4" customFormat="1" ht="15.75" customHeight="1" x14ac:dyDescent="0.2">
      <c r="B45" s="26" t="s">
        <v>39</v>
      </c>
      <c r="C45" s="27">
        <v>183</v>
      </c>
      <c r="D45" s="27">
        <v>34</v>
      </c>
      <c r="E45" s="28">
        <v>18.579234972677597</v>
      </c>
    </row>
    <row r="46" spans="2:5" s="4" customFormat="1" ht="15.75" customHeight="1" x14ac:dyDescent="0.2">
      <c r="B46" s="26" t="s">
        <v>40</v>
      </c>
      <c r="C46" s="27">
        <v>34556</v>
      </c>
      <c r="D46" s="27">
        <v>2005</v>
      </c>
      <c r="E46" s="28">
        <v>5.8021761777983567</v>
      </c>
    </row>
    <row r="47" spans="2:5" s="4" customFormat="1" ht="15.75" customHeight="1" x14ac:dyDescent="0.2">
      <c r="B47" s="26" t="s">
        <v>41</v>
      </c>
      <c r="C47" s="27">
        <v>287</v>
      </c>
      <c r="D47" s="27">
        <v>287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287</v>
      </c>
      <c r="D48" s="31">
        <v>287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7722</v>
      </c>
      <c r="D61" s="27">
        <v>244</v>
      </c>
      <c r="E61" s="28">
        <v>3.1598031598031593</v>
      </c>
    </row>
    <row r="62" spans="2:5" s="4" customFormat="1" ht="15.75" customHeight="1" x14ac:dyDescent="0.2">
      <c r="B62" s="26" t="s">
        <v>56</v>
      </c>
      <c r="C62" s="27">
        <v>193</v>
      </c>
      <c r="D62" s="27">
        <v>151</v>
      </c>
      <c r="E62" s="28">
        <v>78.238341968911911</v>
      </c>
    </row>
    <row r="63" spans="2:5" s="8" customFormat="1" ht="15.75" customHeight="1" x14ac:dyDescent="0.2">
      <c r="B63" s="30" t="s">
        <v>57</v>
      </c>
      <c r="C63" s="31">
        <v>104</v>
      </c>
      <c r="D63" s="31">
        <v>104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53</v>
      </c>
      <c r="D64" s="31">
        <v>11</v>
      </c>
      <c r="E64" s="33">
        <v>20.754716981132077</v>
      </c>
    </row>
    <row r="65" spans="2:5" s="8" customFormat="1" ht="15.75" customHeight="1" x14ac:dyDescent="0.2">
      <c r="B65" s="30" t="s">
        <v>59</v>
      </c>
      <c r="C65" s="31">
        <v>36</v>
      </c>
      <c r="D65" s="31">
        <v>36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7529</v>
      </c>
      <c r="D66" s="27">
        <v>93</v>
      </c>
      <c r="E66" s="28">
        <v>1.2352238013016337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7461</v>
      </c>
      <c r="D68" s="31">
        <v>25</v>
      </c>
      <c r="E68" s="33">
        <v>0.33507572711432781</v>
      </c>
    </row>
    <row r="69" spans="2:5" s="8" customFormat="1" ht="15.75" customHeight="1" x14ac:dyDescent="0.2">
      <c r="B69" s="30" t="s">
        <v>63</v>
      </c>
      <c r="C69" s="31">
        <v>68</v>
      </c>
      <c r="D69" s="31">
        <v>68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25356</v>
      </c>
      <c r="D71" s="27">
        <v>805</v>
      </c>
      <c r="E71" s="28">
        <v>3.1747909764947151</v>
      </c>
    </row>
    <row r="72" spans="2:5" s="8" customFormat="1" ht="15.75" customHeight="1" x14ac:dyDescent="0.2">
      <c r="B72" s="34" t="s">
        <v>66</v>
      </c>
      <c r="C72" s="35">
        <v>86</v>
      </c>
      <c r="D72" s="35">
        <v>31</v>
      </c>
      <c r="E72" s="33">
        <v>36.046511627906973</v>
      </c>
    </row>
    <row r="73" spans="2:5" s="8" customFormat="1" ht="15.75" customHeight="1" x14ac:dyDescent="0.2">
      <c r="B73" s="34" t="s">
        <v>67</v>
      </c>
      <c r="C73" s="35">
        <v>251</v>
      </c>
      <c r="D73" s="35">
        <v>38</v>
      </c>
      <c r="E73" s="33">
        <v>15.139442231075698</v>
      </c>
    </row>
    <row r="74" spans="2:5" s="8" customFormat="1" ht="15.75" customHeight="1" x14ac:dyDescent="0.2">
      <c r="B74" s="34" t="s">
        <v>68</v>
      </c>
      <c r="C74" s="35">
        <v>653</v>
      </c>
      <c r="D74" s="35">
        <v>130</v>
      </c>
      <c r="E74" s="33">
        <v>19.908116385911178</v>
      </c>
    </row>
    <row r="75" spans="2:5" s="8" customFormat="1" ht="15.75" customHeight="1" x14ac:dyDescent="0.2">
      <c r="B75" s="34" t="s">
        <v>69</v>
      </c>
      <c r="C75" s="35">
        <v>23001</v>
      </c>
      <c r="D75" s="35">
        <v>62</v>
      </c>
      <c r="E75" s="33">
        <v>0.26955349767401415</v>
      </c>
    </row>
    <row r="76" spans="2:5" s="8" customFormat="1" ht="15.75" customHeight="1" x14ac:dyDescent="0.2">
      <c r="B76" s="34" t="s">
        <v>70</v>
      </c>
      <c r="C76" s="35">
        <v>1079</v>
      </c>
      <c r="D76" s="35">
        <v>471</v>
      </c>
      <c r="E76" s="33">
        <v>43.651529193697868</v>
      </c>
    </row>
    <row r="77" spans="2:5" s="8" customFormat="1" ht="15.75" customHeight="1" x14ac:dyDescent="0.2">
      <c r="B77" s="34" t="s">
        <v>71</v>
      </c>
      <c r="C77" s="35">
        <v>286</v>
      </c>
      <c r="D77" s="35">
        <v>73</v>
      </c>
      <c r="E77" s="33">
        <v>25.524475524475527</v>
      </c>
    </row>
    <row r="78" spans="2:5" s="5" customFormat="1" ht="15.75" customHeight="1" x14ac:dyDescent="0.2">
      <c r="B78" s="26" t="s">
        <v>72</v>
      </c>
      <c r="C78" s="27">
        <v>16</v>
      </c>
      <c r="D78" s="27">
        <v>14</v>
      </c>
      <c r="E78" s="28">
        <v>87.5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/>
      <c r="D81" s="31"/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14</v>
      </c>
      <c r="D86" s="31">
        <v>14</v>
      </c>
      <c r="E86" s="33">
        <v>100</v>
      </c>
    </row>
    <row r="87" spans="2:5" s="5" customFormat="1" ht="15.75" customHeight="1" x14ac:dyDescent="0.2">
      <c r="B87" s="26" t="s">
        <v>81</v>
      </c>
      <c r="C87" s="27">
        <v>1175</v>
      </c>
      <c r="D87" s="27">
        <v>655</v>
      </c>
      <c r="E87" s="28">
        <v>55.744680851063833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29</v>
      </c>
      <c r="D90" s="31">
        <v>29</v>
      </c>
      <c r="E90" s="33">
        <v>100</v>
      </c>
    </row>
    <row r="91" spans="2:5" ht="15.75" customHeight="1" x14ac:dyDescent="0.2">
      <c r="B91" s="30" t="s">
        <v>85</v>
      </c>
      <c r="C91" s="31">
        <v>142</v>
      </c>
      <c r="D91" s="31">
        <v>142</v>
      </c>
      <c r="E91" s="33">
        <v>100</v>
      </c>
    </row>
    <row r="92" spans="2:5" ht="15.75" customHeight="1" x14ac:dyDescent="0.2">
      <c r="B92" s="30" t="s">
        <v>86</v>
      </c>
      <c r="C92" s="31">
        <v>21</v>
      </c>
      <c r="D92" s="31">
        <v>21</v>
      </c>
      <c r="E92" s="33">
        <v>100</v>
      </c>
    </row>
    <row r="93" spans="2:5" ht="15.75" customHeight="1" x14ac:dyDescent="0.2">
      <c r="B93" s="30" t="s">
        <v>87</v>
      </c>
      <c r="C93" s="31">
        <v>12</v>
      </c>
      <c r="D93" s="31">
        <v>12</v>
      </c>
      <c r="E93" s="33">
        <v>100</v>
      </c>
    </row>
    <row r="94" spans="2:5" ht="15.75" customHeight="1" x14ac:dyDescent="0.2">
      <c r="B94" s="30" t="s">
        <v>88</v>
      </c>
      <c r="C94" s="31">
        <v>971</v>
      </c>
      <c r="D94" s="31">
        <v>451</v>
      </c>
      <c r="E94" s="33">
        <v>46.446961894953652</v>
      </c>
    </row>
    <row r="95" spans="2:5" s="5" customFormat="1" ht="15.75" customHeight="1" x14ac:dyDescent="0.2">
      <c r="B95" s="26" t="s">
        <v>89</v>
      </c>
      <c r="C95" s="27">
        <v>9</v>
      </c>
      <c r="D95" s="27">
        <v>3</v>
      </c>
      <c r="E95" s="37">
        <v>33.333333333333329</v>
      </c>
    </row>
    <row r="96" spans="2:5" s="5" customFormat="1" ht="15.75" customHeight="1" x14ac:dyDescent="0.2">
      <c r="B96" s="26" t="s">
        <v>90</v>
      </c>
      <c r="C96" s="27">
        <v>8</v>
      </c>
      <c r="D96" s="27">
        <v>2</v>
      </c>
      <c r="E96" s="37">
        <v>25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</v>
      </c>
      <c r="D100" s="31">
        <v>2</v>
      </c>
      <c r="E100" s="38">
        <v>25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4DC2404-05F8-468A-81E9-37160479CB22}"/>
    <hyperlink ref="D4" location="Şubat!A1" display="Şubat" xr:uid="{704508CA-3431-4DCB-879A-E88A57BAFBB9}"/>
    <hyperlink ref="E4" location="Mart!A1" display="Mart" xr:uid="{F87E47E4-FB51-4E67-AD91-784AC914A660}"/>
    <hyperlink ref="C5" location="Nisan!A1" display="Nisan" xr:uid="{35AA22E4-3CD0-4382-A882-CFE4D2E39493}"/>
    <hyperlink ref="D5" location="Mayıs!A1" display="Mayıs" xr:uid="{A05CE57A-0C05-4029-8D16-C12C9D26F8A4}"/>
    <hyperlink ref="E5" location="Haziran!A1" display="Haziran" xr:uid="{3FABD097-514E-4BB5-9E18-433DFC55C9E3}"/>
    <hyperlink ref="C6" location="Temmuz!A1" display="Temmuz" xr:uid="{0E7CF855-91D6-4A45-B527-5962F6022A69}"/>
    <hyperlink ref="D6" location="Ağustos!A1" display="Ağustos" xr:uid="{9F4881BA-172B-4AF4-B0D1-412925565E84}"/>
    <hyperlink ref="E6" location="Eylül!A1" display="Eylül" xr:uid="{00B3B307-85B4-46CA-8973-E074A88C6879}"/>
    <hyperlink ref="C7" location="Ekim!A1" display="Ekim" xr:uid="{2ACEB109-9001-4E07-B336-62B03AEA9A4C}"/>
    <hyperlink ref="D7" location="Kasım!A1" display="Kasım" xr:uid="{B4F0C1A2-FE2F-47AD-A7C4-54472F4AE24C}"/>
    <hyperlink ref="E7" location="Aralık!A1" display="Aralık" xr:uid="{F7F91EB0-5C8A-4514-87FF-6419693E2F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B9AD-65FB-4459-A4E9-48C43CC27401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64021</v>
      </c>
      <c r="D10" s="41">
        <v>12682</v>
      </c>
      <c r="E10" s="42">
        <v>19.809125130816451</v>
      </c>
    </row>
    <row r="11" spans="2:5" s="11" customFormat="1" ht="15.75" customHeight="1" x14ac:dyDescent="0.25">
      <c r="B11" s="40" t="s">
        <v>5</v>
      </c>
      <c r="C11" s="43">
        <v>30301</v>
      </c>
      <c r="D11" s="43">
        <v>11492</v>
      </c>
      <c r="E11" s="44">
        <v>37.926141051450443</v>
      </c>
    </row>
    <row r="12" spans="2:5" s="11" customFormat="1" ht="15.9" customHeight="1" x14ac:dyDescent="0.25">
      <c r="B12" s="40" t="s">
        <v>109</v>
      </c>
      <c r="C12" s="43">
        <v>16852</v>
      </c>
      <c r="D12" s="43">
        <v>5723</v>
      </c>
      <c r="E12" s="44">
        <v>33.960360788037029</v>
      </c>
    </row>
    <row r="13" spans="2:5" s="11" customFormat="1" ht="15.9" customHeight="1" x14ac:dyDescent="0.25">
      <c r="B13" s="40" t="s">
        <v>110</v>
      </c>
      <c r="C13" s="43">
        <v>15364</v>
      </c>
      <c r="D13" s="43">
        <v>4968</v>
      </c>
      <c r="E13" s="44">
        <v>32.335329341317362</v>
      </c>
    </row>
    <row r="14" spans="2:5" s="12" customFormat="1" ht="15.9" customHeight="1" x14ac:dyDescent="0.2">
      <c r="B14" s="45" t="s">
        <v>8</v>
      </c>
      <c r="C14" s="46">
        <v>1083</v>
      </c>
      <c r="D14" s="46">
        <v>61</v>
      </c>
      <c r="E14" s="47">
        <v>5.6325023084025858</v>
      </c>
    </row>
    <row r="15" spans="2:5" s="12" customFormat="1" ht="15.9" customHeight="1" x14ac:dyDescent="0.2">
      <c r="B15" s="45" t="s">
        <v>9</v>
      </c>
      <c r="C15" s="46">
        <v>550</v>
      </c>
      <c r="D15" s="46">
        <v>216</v>
      </c>
      <c r="E15" s="47">
        <v>39.272727272727273</v>
      </c>
    </row>
    <row r="16" spans="2:5" s="12" customFormat="1" ht="15.9" customHeight="1" x14ac:dyDescent="0.2">
      <c r="B16" s="45" t="s">
        <v>10</v>
      </c>
      <c r="C16" s="46">
        <v>11805</v>
      </c>
      <c r="D16" s="46">
        <v>3912</v>
      </c>
      <c r="E16" s="47">
        <v>33.138500635324014</v>
      </c>
    </row>
    <row r="17" spans="2:5" s="12" customFormat="1" ht="15.9" customHeight="1" x14ac:dyDescent="0.2">
      <c r="B17" s="45" t="s">
        <v>11</v>
      </c>
      <c r="C17" s="46">
        <v>1926</v>
      </c>
      <c r="D17" s="46">
        <v>779</v>
      </c>
      <c r="E17" s="47">
        <v>40.446521287642781</v>
      </c>
    </row>
    <row r="18" spans="2:5" s="11" customFormat="1" ht="15.9" customHeight="1" x14ac:dyDescent="0.25">
      <c r="B18" s="40" t="s">
        <v>111</v>
      </c>
      <c r="C18" s="43">
        <v>1488</v>
      </c>
      <c r="D18" s="43">
        <v>755</v>
      </c>
      <c r="E18" s="44">
        <v>50.73924731182796</v>
      </c>
    </row>
    <row r="19" spans="2:5" s="12" customFormat="1" ht="15.9" customHeight="1" x14ac:dyDescent="0.2">
      <c r="B19" s="45" t="s">
        <v>13</v>
      </c>
      <c r="C19" s="46">
        <v>399</v>
      </c>
      <c r="D19" s="46">
        <v>223</v>
      </c>
      <c r="E19" s="47">
        <v>55.889724310776941</v>
      </c>
    </row>
    <row r="20" spans="2:5" s="12" customFormat="1" ht="15.9" customHeight="1" x14ac:dyDescent="0.2">
      <c r="B20" s="45" t="s">
        <v>14</v>
      </c>
      <c r="C20" s="46" t="s">
        <v>185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1089</v>
      </c>
      <c r="D21" s="46">
        <v>532</v>
      </c>
      <c r="E21" s="47">
        <v>48.852157943067034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6429</v>
      </c>
      <c r="D23" s="49">
        <v>2376</v>
      </c>
      <c r="E23" s="42">
        <v>36.957536164255714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192</v>
      </c>
      <c r="D25" s="48">
        <v>28</v>
      </c>
      <c r="E25" s="42">
        <v>14.583333333333334</v>
      </c>
    </row>
    <row r="26" spans="2:5" s="10" customFormat="1" ht="15.9" customHeight="1" x14ac:dyDescent="0.25">
      <c r="B26" s="40" t="s">
        <v>116</v>
      </c>
      <c r="C26" s="48">
        <v>341</v>
      </c>
      <c r="D26" s="48">
        <v>312</v>
      </c>
      <c r="E26" s="42"/>
    </row>
    <row r="27" spans="2:5" s="13" customFormat="1" ht="15.9" customHeight="1" x14ac:dyDescent="0.2">
      <c r="B27" s="45" t="s">
        <v>186</v>
      </c>
      <c r="C27" s="46">
        <v>341</v>
      </c>
      <c r="D27" s="46">
        <v>312</v>
      </c>
      <c r="E27" s="50">
        <v>91.495601173020518</v>
      </c>
    </row>
    <row r="28" spans="2:5" s="10" customFormat="1" ht="15.9" customHeight="1" x14ac:dyDescent="0.25">
      <c r="B28" s="40" t="s">
        <v>118</v>
      </c>
      <c r="C28" s="48">
        <v>5896</v>
      </c>
      <c r="D28" s="48">
        <v>2036</v>
      </c>
      <c r="E28" s="42"/>
    </row>
    <row r="29" spans="2:5" s="13" customFormat="1" ht="15.9" customHeight="1" x14ac:dyDescent="0.2">
      <c r="B29" s="45" t="s">
        <v>187</v>
      </c>
      <c r="C29" s="46">
        <v>5896</v>
      </c>
      <c r="D29" s="46">
        <v>2036</v>
      </c>
      <c r="E29" s="50">
        <v>34.531886024423336</v>
      </c>
    </row>
    <row r="30" spans="2:5" s="10" customFormat="1" ht="15.9" customHeight="1" x14ac:dyDescent="0.25">
      <c r="B30" s="40" t="s">
        <v>119</v>
      </c>
      <c r="C30" s="48">
        <v>4285</v>
      </c>
      <c r="D30" s="48">
        <v>1697</v>
      </c>
      <c r="E30" s="42">
        <v>39.603267211201867</v>
      </c>
    </row>
    <row r="31" spans="2:5" s="10" customFormat="1" ht="15.9" customHeight="1" x14ac:dyDescent="0.25">
      <c r="B31" s="40" t="s">
        <v>120</v>
      </c>
      <c r="C31" s="49">
        <v>4112</v>
      </c>
      <c r="D31" s="49">
        <v>1589</v>
      </c>
      <c r="E31" s="42">
        <v>38.642996108949418</v>
      </c>
    </row>
    <row r="32" spans="2:5" s="10" customFormat="1" ht="15.9" customHeight="1" x14ac:dyDescent="0.25">
      <c r="B32" s="40" t="s">
        <v>121</v>
      </c>
      <c r="C32" s="48">
        <v>107</v>
      </c>
      <c r="D32" s="48">
        <v>107</v>
      </c>
      <c r="E32" s="42">
        <v>100</v>
      </c>
    </row>
    <row r="33" spans="2:5" s="12" customFormat="1" ht="15.9" customHeight="1" x14ac:dyDescent="0.2">
      <c r="B33" s="45" t="s">
        <v>122</v>
      </c>
      <c r="C33" s="51" t="s">
        <v>185</v>
      </c>
      <c r="D33" s="51" t="s">
        <v>185</v>
      </c>
      <c r="E33" s="47"/>
    </row>
    <row r="34" spans="2:5" s="12" customFormat="1" ht="15.9" customHeight="1" x14ac:dyDescent="0.2">
      <c r="B34" s="45" t="s">
        <v>123</v>
      </c>
      <c r="C34" s="46">
        <v>107</v>
      </c>
      <c r="D34" s="46">
        <v>107</v>
      </c>
      <c r="E34" s="47">
        <v>100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 t="s">
        <v>185</v>
      </c>
      <c r="D36" s="46" t="s">
        <v>185</v>
      </c>
      <c r="E36" s="47"/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66</v>
      </c>
      <c r="D41" s="48">
        <v>1</v>
      </c>
      <c r="E41" s="42">
        <v>1.5151515151515151</v>
      </c>
    </row>
    <row r="42" spans="2:5" s="10" customFormat="1" ht="15.9" customHeight="1" x14ac:dyDescent="0.25">
      <c r="B42" s="40" t="s">
        <v>131</v>
      </c>
      <c r="C42" s="49">
        <v>322</v>
      </c>
      <c r="D42" s="49">
        <v>322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6</v>
      </c>
      <c r="D43" s="48">
        <v>6</v>
      </c>
      <c r="E43" s="42"/>
    </row>
    <row r="44" spans="2:5" s="10" customFormat="1" ht="15.9" customHeight="1" x14ac:dyDescent="0.25">
      <c r="B44" s="40" t="s">
        <v>133</v>
      </c>
      <c r="C44" s="48">
        <v>316</v>
      </c>
      <c r="D44" s="48">
        <v>316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/>
      <c r="D46" s="48"/>
      <c r="E46" s="42"/>
    </row>
    <row r="47" spans="2:5" s="10" customFormat="1" ht="15.9" customHeight="1" x14ac:dyDescent="0.25">
      <c r="B47" s="40" t="s">
        <v>136</v>
      </c>
      <c r="C47" s="48">
        <v>1319</v>
      </c>
      <c r="D47" s="48">
        <v>664</v>
      </c>
      <c r="E47" s="42">
        <v>50.34116755117514</v>
      </c>
    </row>
    <row r="48" spans="2:5" s="10" customFormat="1" ht="15.9" customHeight="1" x14ac:dyDescent="0.25">
      <c r="B48" s="40" t="s">
        <v>137</v>
      </c>
      <c r="C48" s="48">
        <v>1269</v>
      </c>
      <c r="D48" s="48">
        <v>664</v>
      </c>
      <c r="E48" s="42">
        <v>52.324665090622538</v>
      </c>
    </row>
    <row r="49" spans="2:5" s="10" customFormat="1" ht="15.9" customHeight="1" x14ac:dyDescent="0.25">
      <c r="B49" s="40" t="s">
        <v>138</v>
      </c>
      <c r="C49" s="48">
        <v>50</v>
      </c>
      <c r="D49" s="48" t="s">
        <v>185</v>
      </c>
      <c r="E49" s="42"/>
    </row>
    <row r="50" spans="2:5" s="10" customFormat="1" ht="15.9" customHeight="1" x14ac:dyDescent="0.25">
      <c r="B50" s="40" t="s">
        <v>139</v>
      </c>
      <c r="C50" s="49">
        <v>1094</v>
      </c>
      <c r="D50" s="49">
        <v>710</v>
      </c>
      <c r="E50" s="42">
        <v>64.899451553930533</v>
      </c>
    </row>
    <row r="51" spans="2:5" s="10" customFormat="1" ht="15.9" customHeight="1" x14ac:dyDescent="0.25">
      <c r="B51" s="40" t="s">
        <v>140</v>
      </c>
      <c r="C51" s="48">
        <v>1094</v>
      </c>
      <c r="D51" s="48">
        <v>710</v>
      </c>
      <c r="E51" s="42">
        <v>64.899451553930533</v>
      </c>
    </row>
    <row r="52" spans="2:5" s="10" customFormat="1" ht="15.9" customHeight="1" x14ac:dyDescent="0.25">
      <c r="B52" s="40" t="s">
        <v>40</v>
      </c>
      <c r="C52" s="48">
        <v>33712</v>
      </c>
      <c r="D52" s="48">
        <v>1189</v>
      </c>
      <c r="E52" s="42">
        <v>3.5269340294257239</v>
      </c>
    </row>
    <row r="53" spans="2:5" s="10" customFormat="1" ht="15.9" customHeight="1" x14ac:dyDescent="0.25">
      <c r="B53" s="40" t="s">
        <v>141</v>
      </c>
      <c r="C53" s="48">
        <v>11</v>
      </c>
      <c r="D53" s="48">
        <v>11</v>
      </c>
      <c r="E53" s="42">
        <v>100</v>
      </c>
    </row>
    <row r="54" spans="2:5" s="10" customFormat="1" ht="15.9" customHeight="1" x14ac:dyDescent="0.25">
      <c r="B54" s="40" t="s">
        <v>142</v>
      </c>
      <c r="C54" s="49"/>
      <c r="D54" s="49"/>
      <c r="E54" s="42"/>
    </row>
    <row r="55" spans="2:5" s="10" customFormat="1" ht="15.9" customHeight="1" x14ac:dyDescent="0.25">
      <c r="B55" s="40" t="s">
        <v>143</v>
      </c>
      <c r="C55" s="48">
        <v>11</v>
      </c>
      <c r="D55" s="48">
        <v>11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0</v>
      </c>
      <c r="D59" s="48">
        <v>0</v>
      </c>
      <c r="E59" s="42"/>
    </row>
    <row r="60" spans="2:5" s="10" customFormat="1" ht="15.9" customHeight="1" x14ac:dyDescent="0.25">
      <c r="B60" s="40" t="s">
        <v>148</v>
      </c>
      <c r="C60" s="48"/>
      <c r="D60" s="48"/>
      <c r="E60" s="42"/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7663</v>
      </c>
      <c r="D63" s="48">
        <v>189</v>
      </c>
      <c r="E63" s="42">
        <v>2.466396972465092</v>
      </c>
    </row>
    <row r="64" spans="2:5" s="10" customFormat="1" ht="15.9" customHeight="1" x14ac:dyDescent="0.25">
      <c r="B64" s="40" t="s">
        <v>152</v>
      </c>
      <c r="C64" s="48">
        <v>146</v>
      </c>
      <c r="D64" s="48">
        <v>110</v>
      </c>
      <c r="E64" s="42">
        <v>75.342465753424662</v>
      </c>
    </row>
    <row r="65" spans="2:5" s="10" customFormat="1" ht="15.9" customHeight="1" x14ac:dyDescent="0.25">
      <c r="B65" s="40" t="s">
        <v>153</v>
      </c>
      <c r="C65" s="48">
        <v>7517</v>
      </c>
      <c r="D65" s="48">
        <v>79</v>
      </c>
      <c r="E65" s="42">
        <v>1.0509511773313822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25071</v>
      </c>
      <c r="D67" s="49">
        <v>545</v>
      </c>
      <c r="E67" s="42">
        <v>2.1738263332136731</v>
      </c>
    </row>
    <row r="68" spans="2:5" s="10" customFormat="1" ht="15.9" customHeight="1" x14ac:dyDescent="0.25">
      <c r="B68" s="40" t="s">
        <v>156</v>
      </c>
      <c r="C68" s="48">
        <v>25071</v>
      </c>
      <c r="D68" s="48">
        <v>545</v>
      </c>
      <c r="E68" s="42">
        <v>2.1738263332136731</v>
      </c>
    </row>
    <row r="69" spans="2:5" s="10" customFormat="1" ht="15.9" customHeight="1" x14ac:dyDescent="0.25">
      <c r="B69" s="40" t="s">
        <v>157</v>
      </c>
      <c r="C69" s="48">
        <v>845</v>
      </c>
      <c r="D69" s="48">
        <v>322</v>
      </c>
      <c r="E69" s="42">
        <v>38.10650887573965</v>
      </c>
    </row>
    <row r="70" spans="2:5" s="4" customFormat="1" ht="15.9" customHeight="1" x14ac:dyDescent="0.2">
      <c r="B70" s="40" t="s">
        <v>158</v>
      </c>
      <c r="C70" s="48">
        <v>366</v>
      </c>
      <c r="D70" s="48">
        <v>297</v>
      </c>
      <c r="E70" s="42">
        <v>81.147540983606561</v>
      </c>
    </row>
    <row r="71" spans="2:5" s="10" customFormat="1" ht="15.9" customHeight="1" x14ac:dyDescent="0.25">
      <c r="B71" s="40" t="s">
        <v>159</v>
      </c>
      <c r="C71" s="48">
        <v>459</v>
      </c>
      <c r="D71" s="48">
        <v>5</v>
      </c>
      <c r="E71" s="42">
        <v>1.0893246187363834</v>
      </c>
    </row>
    <row r="72" spans="2:5" s="10" customFormat="1" ht="15.9" customHeight="1" x14ac:dyDescent="0.25">
      <c r="B72" s="40" t="s">
        <v>160</v>
      </c>
      <c r="C72" s="49">
        <v>12</v>
      </c>
      <c r="D72" s="49">
        <v>12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8</v>
      </c>
      <c r="D73" s="48">
        <v>8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14</v>
      </c>
      <c r="D74" s="49">
        <v>14</v>
      </c>
      <c r="E74" s="42">
        <v>100</v>
      </c>
    </row>
    <row r="75" spans="2:5" s="10" customFormat="1" ht="15.9" customHeight="1" x14ac:dyDescent="0.25">
      <c r="B75" s="40" t="s">
        <v>163</v>
      </c>
      <c r="C75" s="48">
        <v>14</v>
      </c>
      <c r="D75" s="48">
        <v>14</v>
      </c>
      <c r="E75" s="42">
        <v>100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14</v>
      </c>
      <c r="D78" s="46">
        <v>14</v>
      </c>
      <c r="E78" s="50">
        <v>100</v>
      </c>
    </row>
    <row r="79" spans="2:5" s="11" customFormat="1" ht="15.75" customHeight="1" x14ac:dyDescent="0.25">
      <c r="B79" s="40" t="s">
        <v>166</v>
      </c>
      <c r="C79" s="53">
        <v>108</v>
      </c>
      <c r="D79" s="53">
        <v>108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8</v>
      </c>
      <c r="D80" s="53">
        <v>1</v>
      </c>
      <c r="E80" s="44">
        <v>12.5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8</v>
      </c>
      <c r="D86" s="53">
        <v>1</v>
      </c>
      <c r="E86" s="44">
        <v>12.5</v>
      </c>
    </row>
    <row r="87" spans="2:5" s="11" customFormat="1" ht="15.75" customHeight="1" x14ac:dyDescent="0.25">
      <c r="B87" s="40" t="s">
        <v>174</v>
      </c>
      <c r="C87" s="53">
        <v>8</v>
      </c>
      <c r="D87" s="53">
        <v>1</v>
      </c>
      <c r="E87" s="44">
        <v>12.5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BBFC81B1-17EB-4AD8-90A9-353A8B1842C5}"/>
    <hyperlink ref="D4" location="Şubat!A1" display="Şubat" xr:uid="{7F49227B-C9EB-4328-8806-2C3AEB6AF645}"/>
    <hyperlink ref="E4" location="Mart!A1" display="Mart" xr:uid="{92F1D100-75AD-4353-B3B0-3BAAA1A61E24}"/>
    <hyperlink ref="C5" location="Nisan!A1" display="Nisan" xr:uid="{201EFEB4-B65F-42EC-9DF8-743A6C184535}"/>
    <hyperlink ref="D5" location="Mayıs!A1" display="Mayıs" xr:uid="{536EB200-B690-40D8-8F85-C1752DEE74C4}"/>
    <hyperlink ref="E5" location="Haziran!A1" display="Haziran" xr:uid="{567C2876-62F9-44EB-AC03-0A4DF0ECDD33}"/>
    <hyperlink ref="C6" location="Temmuz!A1" display="Temmuz" xr:uid="{9F043183-3CB0-45FD-AE7E-26EA5D5B9A0B}"/>
    <hyperlink ref="D6" location="Ağustos!A1" display="Ağustos" xr:uid="{724FB3D3-F427-464C-A3E5-EFDF27A4DD54}"/>
    <hyperlink ref="E6" location="Eylül!A1" display="Eylül" xr:uid="{FD668A31-778F-4C16-B4DE-0C60BDD7EC04}"/>
    <hyperlink ref="C7" location="Ekim!A1" display="Ekim" xr:uid="{E16C547E-4373-4D07-BFD6-11A2125F002F}"/>
    <hyperlink ref="D7" location="Kasım!A1" display="Kasım" xr:uid="{E3EFE22F-DB6C-4B68-8D96-8F91724C088F}"/>
    <hyperlink ref="E7" location="Aralık!A1" display="Aralık" xr:uid="{94C4B2CF-E5D0-4CC4-BED5-1D843B254F6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AA17-D37E-4B62-8875-8AED5E85F192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5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7.25" customHeight="1" x14ac:dyDescent="0.25">
      <c r="B3" s="1"/>
      <c r="C3" s="19"/>
      <c r="D3" s="19"/>
      <c r="E3" s="19"/>
    </row>
    <row r="4" spans="2:5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5" s="2" customFormat="1" ht="17.2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58345</v>
      </c>
      <c r="D10" s="41">
        <v>5778</v>
      </c>
      <c r="E10" s="42">
        <v>9.9031622246979172</v>
      </c>
    </row>
    <row r="11" spans="2:5" s="11" customFormat="1" ht="15.75" customHeight="1" x14ac:dyDescent="0.25">
      <c r="B11" s="40" t="s">
        <v>5</v>
      </c>
      <c r="C11" s="43">
        <v>25175</v>
      </c>
      <c r="D11" s="43">
        <v>5144</v>
      </c>
      <c r="E11" s="44">
        <v>20.432969215491561</v>
      </c>
    </row>
    <row r="12" spans="2:5" s="11" customFormat="1" ht="15.9" customHeight="1" x14ac:dyDescent="0.25">
      <c r="B12" s="40" t="s">
        <v>109</v>
      </c>
      <c r="C12" s="43">
        <v>13155</v>
      </c>
      <c r="D12" s="43">
        <v>1870</v>
      </c>
      <c r="E12" s="44">
        <v>14.215127328012162</v>
      </c>
    </row>
    <row r="13" spans="2:5" s="11" customFormat="1" ht="15.9" customHeight="1" x14ac:dyDescent="0.25">
      <c r="B13" s="40" t="s">
        <v>110</v>
      </c>
      <c r="C13" s="43">
        <v>12208</v>
      </c>
      <c r="D13" s="43">
        <v>1585</v>
      </c>
      <c r="E13" s="44">
        <v>12.983289646133683</v>
      </c>
    </row>
    <row r="14" spans="2:5" s="12" customFormat="1" ht="15.9" customHeight="1" x14ac:dyDescent="0.2">
      <c r="B14" s="45" t="s">
        <v>8</v>
      </c>
      <c r="C14" s="46">
        <v>1070</v>
      </c>
      <c r="D14" s="46">
        <v>28</v>
      </c>
      <c r="E14" s="47">
        <v>2.6168224299065423</v>
      </c>
    </row>
    <row r="15" spans="2:5" s="12" customFormat="1" ht="15.9" customHeight="1" x14ac:dyDescent="0.2">
      <c r="B15" s="45" t="s">
        <v>9</v>
      </c>
      <c r="C15" s="46">
        <v>77</v>
      </c>
      <c r="D15" s="46">
        <v>2</v>
      </c>
      <c r="E15" s="47">
        <v>2.5974025974025974</v>
      </c>
    </row>
    <row r="16" spans="2:5" s="12" customFormat="1" ht="15.9" customHeight="1" x14ac:dyDescent="0.2">
      <c r="B16" s="45" t="s">
        <v>10</v>
      </c>
      <c r="C16" s="46">
        <v>10288</v>
      </c>
      <c r="D16" s="46">
        <v>1548</v>
      </c>
      <c r="E16" s="47">
        <v>15.046656298600311</v>
      </c>
    </row>
    <row r="17" spans="2:5" s="12" customFormat="1" ht="15.9" customHeight="1" x14ac:dyDescent="0.2">
      <c r="B17" s="45" t="s">
        <v>11</v>
      </c>
      <c r="C17" s="46">
        <v>773</v>
      </c>
      <c r="D17" s="46">
        <v>7</v>
      </c>
      <c r="E17" s="47">
        <v>0.90556274256144886</v>
      </c>
    </row>
    <row r="18" spans="2:5" s="11" customFormat="1" ht="15.9" customHeight="1" x14ac:dyDescent="0.25">
      <c r="B18" s="40" t="s">
        <v>111</v>
      </c>
      <c r="C18" s="43">
        <v>947</v>
      </c>
      <c r="D18" s="43">
        <v>285</v>
      </c>
      <c r="E18" s="44">
        <v>30.095036958817317</v>
      </c>
    </row>
    <row r="19" spans="2:5" s="12" customFormat="1" ht="15.9" customHeight="1" x14ac:dyDescent="0.2">
      <c r="B19" s="45" t="s">
        <v>13</v>
      </c>
      <c r="C19" s="46">
        <v>455</v>
      </c>
      <c r="D19" s="46">
        <v>216</v>
      </c>
      <c r="E19" s="47">
        <v>47.472527472527467</v>
      </c>
    </row>
    <row r="20" spans="2:5" s="12" customFormat="1" ht="15.9" customHeight="1" x14ac:dyDescent="0.2">
      <c r="B20" s="45" t="s">
        <v>14</v>
      </c>
      <c r="C20" s="46">
        <v>0</v>
      </c>
      <c r="D20" s="46">
        <v>0</v>
      </c>
      <c r="E20" s="47"/>
    </row>
    <row r="21" spans="2:5" s="12" customFormat="1" ht="15.9" customHeight="1" x14ac:dyDescent="0.2">
      <c r="B21" s="45" t="s">
        <v>15</v>
      </c>
      <c r="C21" s="46">
        <v>492</v>
      </c>
      <c r="D21" s="46">
        <v>69</v>
      </c>
      <c r="E21" s="47">
        <v>14.02439024390244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6172</v>
      </c>
      <c r="D23" s="49">
        <v>1295</v>
      </c>
      <c r="E23" s="42">
        <v>20.981853532080365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164</v>
      </c>
      <c r="D25" s="48">
        <v>1</v>
      </c>
      <c r="E25" s="42">
        <v>0.6097560975609756</v>
      </c>
    </row>
    <row r="26" spans="2:5" s="10" customFormat="1" ht="15.9" customHeight="1" x14ac:dyDescent="0.25">
      <c r="B26" s="40" t="s">
        <v>116</v>
      </c>
      <c r="C26" s="48">
        <v>206</v>
      </c>
      <c r="D26" s="48">
        <v>181</v>
      </c>
      <c r="E26" s="42">
        <v>87.864077669902912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5802</v>
      </c>
      <c r="D28" s="48">
        <v>1113</v>
      </c>
      <c r="E28" s="42">
        <v>19.183040330920374</v>
      </c>
    </row>
    <row r="29" spans="2:5" s="10" customFormat="1" ht="15.9" customHeight="1" x14ac:dyDescent="0.25">
      <c r="B29" s="40" t="s">
        <v>119</v>
      </c>
      <c r="C29" s="48">
        <v>3846</v>
      </c>
      <c r="D29" s="48">
        <v>1057</v>
      </c>
      <c r="E29" s="42">
        <v>27.483099323972958</v>
      </c>
    </row>
    <row r="30" spans="2:5" s="10" customFormat="1" ht="15.9" customHeight="1" x14ac:dyDescent="0.25">
      <c r="B30" s="40" t="s">
        <v>120</v>
      </c>
      <c r="C30" s="49">
        <v>3707</v>
      </c>
      <c r="D30" s="49">
        <v>983</v>
      </c>
      <c r="E30" s="42">
        <v>26.517399514432157</v>
      </c>
    </row>
    <row r="31" spans="2:5" s="10" customFormat="1" ht="15.9" customHeight="1" x14ac:dyDescent="0.25">
      <c r="B31" s="40" t="s">
        <v>121</v>
      </c>
      <c r="C31" s="48">
        <v>73</v>
      </c>
      <c r="D31" s="48">
        <v>73</v>
      </c>
      <c r="E31" s="42">
        <v>100</v>
      </c>
    </row>
    <row r="32" spans="2:5" s="12" customFormat="1" ht="15.9" customHeight="1" x14ac:dyDescent="0.2">
      <c r="B32" s="45" t="s">
        <v>122</v>
      </c>
      <c r="C32" s="55">
        <v>0</v>
      </c>
      <c r="D32" s="55">
        <v>0</v>
      </c>
      <c r="E32" s="47"/>
    </row>
    <row r="33" spans="2:5" s="12" customFormat="1" ht="15.9" customHeight="1" x14ac:dyDescent="0.2">
      <c r="B33" s="45" t="s">
        <v>123</v>
      </c>
      <c r="C33" s="46">
        <v>73</v>
      </c>
      <c r="D33" s="46">
        <v>73</v>
      </c>
      <c r="E33" s="47">
        <v>100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0</v>
      </c>
      <c r="D35" s="46">
        <v>0</v>
      </c>
      <c r="E35" s="47"/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66</v>
      </c>
      <c r="D40" s="48">
        <v>1</v>
      </c>
      <c r="E40" s="42">
        <v>1.5151515151515151</v>
      </c>
    </row>
    <row r="41" spans="2:5" s="10" customFormat="1" ht="15.9" customHeight="1" x14ac:dyDescent="0.25">
      <c r="B41" s="40" t="s">
        <v>131</v>
      </c>
      <c r="C41" s="49">
        <v>247</v>
      </c>
      <c r="D41" s="49">
        <v>247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0</v>
      </c>
      <c r="D42" s="48">
        <v>0</v>
      </c>
      <c r="E42" s="42"/>
    </row>
    <row r="43" spans="2:5" s="10" customFormat="1" ht="15.9" customHeight="1" x14ac:dyDescent="0.25">
      <c r="B43" s="40" t="s">
        <v>133</v>
      </c>
      <c r="C43" s="48">
        <v>247</v>
      </c>
      <c r="D43" s="48">
        <v>247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964</v>
      </c>
      <c r="D46" s="48">
        <v>269</v>
      </c>
      <c r="E46" s="42">
        <v>27.904564315352697</v>
      </c>
    </row>
    <row r="47" spans="2:5" s="10" customFormat="1" ht="15.9" customHeight="1" x14ac:dyDescent="0.25">
      <c r="B47" s="40" t="s">
        <v>137</v>
      </c>
      <c r="C47" s="48">
        <v>913</v>
      </c>
      <c r="D47" s="48">
        <v>268</v>
      </c>
      <c r="E47" s="42">
        <v>29.353778751369113</v>
      </c>
    </row>
    <row r="48" spans="2:5" s="10" customFormat="1" ht="15.9" customHeight="1" x14ac:dyDescent="0.25">
      <c r="B48" s="40" t="s">
        <v>138</v>
      </c>
      <c r="C48" s="48">
        <v>51</v>
      </c>
      <c r="D48" s="48">
        <v>1</v>
      </c>
      <c r="E48" s="42">
        <v>1.9607843137254901</v>
      </c>
    </row>
    <row r="49" spans="2:5" s="10" customFormat="1" ht="15.9" customHeight="1" x14ac:dyDescent="0.25">
      <c r="B49" s="40" t="s">
        <v>139</v>
      </c>
      <c r="C49" s="49">
        <v>791</v>
      </c>
      <c r="D49" s="49">
        <v>406</v>
      </c>
      <c r="E49" s="42">
        <v>51.327433628318587</v>
      </c>
    </row>
    <row r="50" spans="2:5" s="10" customFormat="1" ht="15.9" customHeight="1" x14ac:dyDescent="0.25">
      <c r="B50" s="40" t="s">
        <v>140</v>
      </c>
      <c r="C50" s="48">
        <v>791</v>
      </c>
      <c r="D50" s="48">
        <v>406</v>
      </c>
      <c r="E50" s="42">
        <v>51.327433628318587</v>
      </c>
    </row>
    <row r="51" spans="2:5" s="10" customFormat="1" ht="15.9" customHeight="1" x14ac:dyDescent="0.25">
      <c r="B51" s="40" t="s">
        <v>40</v>
      </c>
      <c r="C51" s="48">
        <v>33162</v>
      </c>
      <c r="D51" s="48">
        <v>634</v>
      </c>
      <c r="E51" s="42">
        <v>1.9118267896990533</v>
      </c>
    </row>
    <row r="52" spans="2:5" s="10" customFormat="1" ht="15.9" customHeight="1" x14ac:dyDescent="0.25">
      <c r="B52" s="40" t="s">
        <v>141</v>
      </c>
      <c r="C52" s="48">
        <v>8</v>
      </c>
      <c r="D52" s="48">
        <v>8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8</v>
      </c>
      <c r="D54" s="48">
        <v>8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0</v>
      </c>
      <c r="D58" s="48">
        <v>0</v>
      </c>
      <c r="E58" s="42"/>
    </row>
    <row r="59" spans="2:5" s="10" customFormat="1" ht="15.9" customHeight="1" x14ac:dyDescent="0.25">
      <c r="B59" s="40" t="s">
        <v>148</v>
      </c>
      <c r="C59" s="48"/>
      <c r="D59" s="48"/>
      <c r="E59" s="42"/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7606</v>
      </c>
      <c r="D62" s="48">
        <v>136</v>
      </c>
      <c r="E62" s="42">
        <v>1.7880620562713647</v>
      </c>
    </row>
    <row r="63" spans="2:5" s="10" customFormat="1" ht="15.9" customHeight="1" x14ac:dyDescent="0.25">
      <c r="B63" s="40" t="s">
        <v>152</v>
      </c>
      <c r="C63" s="48">
        <v>100</v>
      </c>
      <c r="D63" s="48">
        <v>62</v>
      </c>
      <c r="E63" s="42">
        <v>62</v>
      </c>
    </row>
    <row r="64" spans="2:5" s="10" customFormat="1" ht="15.9" customHeight="1" x14ac:dyDescent="0.25">
      <c r="B64" s="40" t="s">
        <v>153</v>
      </c>
      <c r="C64" s="48">
        <v>7506</v>
      </c>
      <c r="D64" s="48">
        <v>74</v>
      </c>
      <c r="E64" s="42">
        <v>0.98587796429523045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24862</v>
      </c>
      <c r="D66" s="49">
        <v>334</v>
      </c>
      <c r="E66" s="42">
        <v>1.3434156544123561</v>
      </c>
    </row>
    <row r="67" spans="2:5" s="10" customFormat="1" ht="15.9" customHeight="1" x14ac:dyDescent="0.25">
      <c r="B67" s="40" t="s">
        <v>156</v>
      </c>
      <c r="C67" s="48">
        <v>24862</v>
      </c>
      <c r="D67" s="48">
        <v>334</v>
      </c>
      <c r="E67" s="42">
        <v>1.3434156544123561</v>
      </c>
    </row>
    <row r="68" spans="2:5" s="10" customFormat="1" ht="15.9" customHeight="1" x14ac:dyDescent="0.25">
      <c r="B68" s="40" t="s">
        <v>157</v>
      </c>
      <c r="C68" s="48">
        <v>619</v>
      </c>
      <c r="D68" s="48">
        <v>89</v>
      </c>
      <c r="E68" s="42">
        <v>14.378029079159935</v>
      </c>
    </row>
    <row r="69" spans="2:5" s="4" customFormat="1" ht="15.9" customHeight="1" x14ac:dyDescent="0.2">
      <c r="B69" s="40" t="s">
        <v>158</v>
      </c>
      <c r="C69" s="48">
        <v>138</v>
      </c>
      <c r="D69" s="48">
        <v>71</v>
      </c>
      <c r="E69" s="42">
        <v>51.449275362318836</v>
      </c>
    </row>
    <row r="70" spans="2:5" s="10" customFormat="1" ht="15.9" customHeight="1" x14ac:dyDescent="0.25">
      <c r="B70" s="40" t="s">
        <v>159</v>
      </c>
      <c r="C70" s="48">
        <v>464</v>
      </c>
      <c r="D70" s="48">
        <v>1</v>
      </c>
      <c r="E70" s="42">
        <v>0.21551724137931033</v>
      </c>
    </row>
    <row r="71" spans="2:5" s="10" customFormat="1" ht="15.9" customHeight="1" x14ac:dyDescent="0.25">
      <c r="B71" s="40" t="s">
        <v>160</v>
      </c>
      <c r="C71" s="49">
        <v>1</v>
      </c>
      <c r="D71" s="49">
        <v>1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16</v>
      </c>
      <c r="D72" s="48">
        <v>16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14</v>
      </c>
      <c r="D73" s="49">
        <v>14</v>
      </c>
      <c r="E73" s="42">
        <v>100</v>
      </c>
    </row>
    <row r="74" spans="2:5" s="10" customFormat="1" ht="15.9" customHeight="1" x14ac:dyDescent="0.25">
      <c r="B74" s="40" t="s">
        <v>163</v>
      </c>
      <c r="C74" s="48">
        <v>14</v>
      </c>
      <c r="D74" s="48">
        <v>14</v>
      </c>
      <c r="E74" s="42">
        <v>100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14</v>
      </c>
      <c r="D77" s="48">
        <v>14</v>
      </c>
      <c r="E77" s="50">
        <v>100</v>
      </c>
    </row>
    <row r="78" spans="2:5" s="10" customFormat="1" ht="15.9" customHeight="1" x14ac:dyDescent="0.25">
      <c r="B78" s="40" t="s">
        <v>166</v>
      </c>
      <c r="C78" s="48">
        <v>53</v>
      </c>
      <c r="D78" s="48">
        <v>53</v>
      </c>
      <c r="E78" s="42">
        <v>100</v>
      </c>
    </row>
    <row r="79" spans="2:5" s="11" customFormat="1" ht="15.75" customHeight="1" x14ac:dyDescent="0.25">
      <c r="B79" s="40" t="s">
        <v>167</v>
      </c>
      <c r="C79" s="53">
        <v>53</v>
      </c>
      <c r="D79" s="53">
        <v>53</v>
      </c>
      <c r="E79" s="44">
        <v>100</v>
      </c>
    </row>
    <row r="80" spans="2:5" s="11" customFormat="1" ht="15.75" customHeight="1" x14ac:dyDescent="0.25">
      <c r="B80" s="40" t="s">
        <v>89</v>
      </c>
      <c r="C80" s="53">
        <v>8</v>
      </c>
      <c r="D80" s="53">
        <v>0</v>
      </c>
      <c r="E80" s="44">
        <v>0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8</v>
      </c>
      <c r="D86" s="53">
        <v>0</v>
      </c>
      <c r="E86" s="44">
        <v>0</v>
      </c>
    </row>
    <row r="87" spans="2:5" s="11" customFormat="1" ht="15.75" customHeight="1" x14ac:dyDescent="0.25">
      <c r="B87" s="40" t="s">
        <v>174</v>
      </c>
      <c r="C87" s="53">
        <v>8</v>
      </c>
      <c r="D87" s="53">
        <v>0</v>
      </c>
      <c r="E87" s="44">
        <v>0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/>
      <c r="D97" s="53"/>
      <c r="E97" s="44"/>
    </row>
  </sheetData>
  <phoneticPr fontId="0" type="noConversion"/>
  <hyperlinks>
    <hyperlink ref="C4" location="Ocak!A1" display="Ocak" xr:uid="{6056DE67-EBC1-447A-ABCA-6A667C548505}"/>
    <hyperlink ref="D4" location="Şubat!A1" display="Şubat" xr:uid="{5A03F6F6-1249-438F-A47A-D85B31C23F50}"/>
    <hyperlink ref="E4" location="Mart!A1" display="Mart" xr:uid="{F7AB007B-276F-4568-9C15-5DD8CA6B2130}"/>
    <hyperlink ref="C5" location="Nisan!A1" display="Nisan" xr:uid="{8E7A4471-0C51-4318-9EBA-ACC7B6778422}"/>
    <hyperlink ref="D5" location="Mayıs!A1" display="Mayıs" xr:uid="{21262AEC-9D65-4F13-82F0-3CDFE3A59F7A}"/>
    <hyperlink ref="E5" location="Haziran!A1" display="Haziran" xr:uid="{1FAC06F1-2636-4927-8242-5991B67FB02A}"/>
    <hyperlink ref="C6" location="Temmuz!A1" display="Temmuz" xr:uid="{528EC850-9470-4213-8A66-7320E0A2359A}"/>
    <hyperlink ref="D6" location="Ağustos!A1" display="Ağustos" xr:uid="{7D8C3303-9926-4D31-BA06-FBC4933AC140}"/>
    <hyperlink ref="E6" location="Eylül!A1" display="Eylül" xr:uid="{CC862BDA-0A47-4491-BFBC-902FD773FAB8}"/>
    <hyperlink ref="C7" location="Ekim!A1" display="Ekim" xr:uid="{E9A16D3A-EC61-4E07-B24E-18479E536C63}"/>
    <hyperlink ref="D7" location="Kasım!A1" display="Kasım" xr:uid="{12EA83BC-8870-40D0-87EE-3D0807B3DCA3}"/>
    <hyperlink ref="E7" location="Aralık!A1" display="Aralık" xr:uid="{0AE99937-A85C-4639-B26D-671B5DC2CE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7188-4BEB-48D1-90DF-EC3A537A739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129201</v>
      </c>
      <c r="D10" s="27">
        <v>112034</v>
      </c>
      <c r="E10" s="28">
        <v>86.71295113814908</v>
      </c>
    </row>
    <row r="11" spans="2:7" s="5" customFormat="1" ht="15.75" customHeight="1" x14ac:dyDescent="0.2">
      <c r="B11" s="26" t="s">
        <v>5</v>
      </c>
      <c r="C11" s="27">
        <v>76604</v>
      </c>
      <c r="D11" s="27">
        <v>63862</v>
      </c>
      <c r="E11" s="29">
        <v>83.366403843141342</v>
      </c>
    </row>
    <row r="12" spans="2:7" s="5" customFormat="1" ht="15.75" customHeight="1" x14ac:dyDescent="0.2">
      <c r="B12" s="26" t="s">
        <v>6</v>
      </c>
      <c r="C12" s="27">
        <v>42551</v>
      </c>
      <c r="D12" s="27">
        <v>35048</v>
      </c>
      <c r="E12" s="29">
        <v>82.367041902657988</v>
      </c>
      <c r="G12" s="6"/>
    </row>
    <row r="13" spans="2:7" s="5" customFormat="1" ht="15.75" customHeight="1" x14ac:dyDescent="0.2">
      <c r="B13" s="26" t="s">
        <v>7</v>
      </c>
      <c r="C13" s="27">
        <v>39455</v>
      </c>
      <c r="D13" s="27">
        <v>32787</v>
      </c>
      <c r="E13" s="29">
        <v>83.099733874033717</v>
      </c>
    </row>
    <row r="14" spans="2:7" ht="15.75" customHeight="1" x14ac:dyDescent="0.2">
      <c r="B14" s="30" t="s">
        <v>8</v>
      </c>
      <c r="C14" s="31">
        <v>3457</v>
      </c>
      <c r="D14" s="31">
        <v>2071</v>
      </c>
      <c r="E14" s="32">
        <v>59.907434191495511</v>
      </c>
    </row>
    <row r="15" spans="2:7" ht="15.75" customHeight="1" x14ac:dyDescent="0.2">
      <c r="B15" s="30" t="s">
        <v>9</v>
      </c>
      <c r="C15" s="31">
        <v>662</v>
      </c>
      <c r="D15" s="31">
        <v>515</v>
      </c>
      <c r="E15" s="32">
        <v>77.794561933534752</v>
      </c>
    </row>
    <row r="16" spans="2:7" ht="15.75" customHeight="1" x14ac:dyDescent="0.2">
      <c r="B16" s="30" t="s">
        <v>10</v>
      </c>
      <c r="C16" s="31">
        <v>31718</v>
      </c>
      <c r="D16" s="31">
        <v>27389</v>
      </c>
      <c r="E16" s="32">
        <v>86.351598461441455</v>
      </c>
    </row>
    <row r="17" spans="2:5" ht="15.75" customHeight="1" x14ac:dyDescent="0.2">
      <c r="B17" s="30" t="s">
        <v>11</v>
      </c>
      <c r="C17" s="31">
        <v>3618</v>
      </c>
      <c r="D17" s="31">
        <v>2812</v>
      </c>
      <c r="E17" s="32">
        <v>77.722498618021007</v>
      </c>
    </row>
    <row r="18" spans="2:5" s="5" customFormat="1" ht="15.75" customHeight="1" x14ac:dyDescent="0.2">
      <c r="B18" s="26" t="s">
        <v>12</v>
      </c>
      <c r="C18" s="27">
        <v>3096</v>
      </c>
      <c r="D18" s="27">
        <v>2261</v>
      </c>
      <c r="E18" s="29">
        <v>73.029715762273909</v>
      </c>
    </row>
    <row r="19" spans="2:5" ht="15.75" customHeight="1" x14ac:dyDescent="0.2">
      <c r="B19" s="30" t="s">
        <v>13</v>
      </c>
      <c r="C19" s="31">
        <v>688</v>
      </c>
      <c r="D19" s="31">
        <v>309</v>
      </c>
      <c r="E19" s="32">
        <v>44.912790697674424</v>
      </c>
    </row>
    <row r="20" spans="2:5" ht="15.75" customHeight="1" x14ac:dyDescent="0.2">
      <c r="B20" s="30" t="s">
        <v>14</v>
      </c>
      <c r="C20" s="31">
        <v>-107</v>
      </c>
      <c r="D20" s="31">
        <v>-107</v>
      </c>
      <c r="E20" s="32">
        <v>100</v>
      </c>
    </row>
    <row r="21" spans="2:5" ht="15.75" customHeight="1" x14ac:dyDescent="0.2">
      <c r="B21" s="30" t="s">
        <v>15</v>
      </c>
      <c r="C21" s="31">
        <v>2515</v>
      </c>
      <c r="D21" s="31">
        <v>2059</v>
      </c>
      <c r="E21" s="32">
        <v>81.868787276341948</v>
      </c>
    </row>
    <row r="22" spans="2:5" s="4" customFormat="1" ht="15.75" customHeight="1" x14ac:dyDescent="0.2">
      <c r="B22" s="26" t="s">
        <v>16</v>
      </c>
      <c r="C22" s="27">
        <v>6446</v>
      </c>
      <c r="D22" s="27">
        <v>5193</v>
      </c>
      <c r="E22" s="28">
        <v>80.561588582066406</v>
      </c>
    </row>
    <row r="23" spans="2:5" s="8" customFormat="1" ht="15.75" customHeight="1" x14ac:dyDescent="0.2">
      <c r="B23" s="30" t="s">
        <v>17</v>
      </c>
      <c r="C23" s="31">
        <v>251</v>
      </c>
      <c r="D23" s="31">
        <v>227</v>
      </c>
      <c r="E23" s="33">
        <v>90.438247011952186</v>
      </c>
    </row>
    <row r="24" spans="2:5" s="8" customFormat="1" ht="15.75" customHeight="1" x14ac:dyDescent="0.2">
      <c r="B24" s="30" t="s">
        <v>18</v>
      </c>
      <c r="C24" s="31">
        <v>6195</v>
      </c>
      <c r="D24" s="31">
        <v>4966</v>
      </c>
      <c r="E24" s="33">
        <v>80.161420500403551</v>
      </c>
    </row>
    <row r="25" spans="2:5" s="4" customFormat="1" ht="15.75" customHeight="1" x14ac:dyDescent="0.2">
      <c r="B25" s="26" t="s">
        <v>19</v>
      </c>
      <c r="C25" s="27">
        <v>13730</v>
      </c>
      <c r="D25" s="27">
        <v>10951</v>
      </c>
      <c r="E25" s="28">
        <v>79.759650400582672</v>
      </c>
    </row>
    <row r="26" spans="2:5" s="4" customFormat="1" ht="15.75" customHeight="1" x14ac:dyDescent="0.2">
      <c r="B26" s="26" t="s">
        <v>20</v>
      </c>
      <c r="C26" s="27">
        <v>10870</v>
      </c>
      <c r="D26" s="27">
        <v>8118</v>
      </c>
      <c r="E26" s="28">
        <v>74.682612695492182</v>
      </c>
    </row>
    <row r="27" spans="2:5" s="8" customFormat="1" ht="15.75" customHeight="1" x14ac:dyDescent="0.2">
      <c r="B27" s="30" t="s">
        <v>21</v>
      </c>
      <c r="C27" s="31">
        <v>9535</v>
      </c>
      <c r="D27" s="31">
        <v>6811</v>
      </c>
      <c r="E27" s="33">
        <v>71.431567907708441</v>
      </c>
    </row>
    <row r="28" spans="2:5" s="8" customFormat="1" ht="15.75" customHeight="1" x14ac:dyDescent="0.2">
      <c r="B28" s="30" t="s">
        <v>22</v>
      </c>
      <c r="C28" s="31">
        <v>1335</v>
      </c>
      <c r="D28" s="31">
        <v>1307</v>
      </c>
      <c r="E28" s="33">
        <v>97.902621722846433</v>
      </c>
    </row>
    <row r="29" spans="2:5" s="4" customFormat="1" ht="15.75" customHeight="1" x14ac:dyDescent="0.2">
      <c r="B29" s="26" t="s">
        <v>23</v>
      </c>
      <c r="C29" s="27">
        <v>879</v>
      </c>
      <c r="D29" s="27">
        <v>879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878</v>
      </c>
      <c r="D31" s="31">
        <v>878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</v>
      </c>
      <c r="D35" s="31">
        <v>1</v>
      </c>
      <c r="E35" s="32"/>
    </row>
    <row r="36" spans="2:5" s="5" customFormat="1" ht="15.75" customHeight="1" x14ac:dyDescent="0.2">
      <c r="B36" s="26" t="s">
        <v>30</v>
      </c>
      <c r="C36" s="27">
        <v>1981</v>
      </c>
      <c r="D36" s="27">
        <v>1954</v>
      </c>
      <c r="E36" s="29">
        <v>98.63705199394245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4170</v>
      </c>
      <c r="D39" s="27">
        <v>4170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230</v>
      </c>
      <c r="D40" s="31">
        <v>230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3940</v>
      </c>
      <c r="D41" s="31">
        <v>3940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4972</v>
      </c>
      <c r="D43" s="27">
        <v>4274</v>
      </c>
      <c r="E43" s="28">
        <v>85.961383748994365</v>
      </c>
    </row>
    <row r="44" spans="2:5" s="4" customFormat="1" ht="15.75" customHeight="1" x14ac:dyDescent="0.2">
      <c r="B44" s="26" t="s">
        <v>38</v>
      </c>
      <c r="C44" s="27">
        <v>4557</v>
      </c>
      <c r="D44" s="27">
        <v>4142</v>
      </c>
      <c r="E44" s="28">
        <v>90.893131446126844</v>
      </c>
    </row>
    <row r="45" spans="2:5" s="4" customFormat="1" ht="15.75" customHeight="1" x14ac:dyDescent="0.2">
      <c r="B45" s="26" t="s">
        <v>39</v>
      </c>
      <c r="C45" s="27">
        <v>178</v>
      </c>
      <c r="D45" s="27">
        <v>84</v>
      </c>
      <c r="E45" s="28">
        <v>47.191011235955052</v>
      </c>
    </row>
    <row r="46" spans="2:5" s="4" customFormat="1" ht="15.75" customHeight="1" x14ac:dyDescent="0.2">
      <c r="B46" s="26" t="s">
        <v>40</v>
      </c>
      <c r="C46" s="27">
        <v>52513</v>
      </c>
      <c r="D46" s="27">
        <v>48111</v>
      </c>
      <c r="E46" s="28">
        <v>91.617313808009442</v>
      </c>
    </row>
    <row r="47" spans="2:5" s="4" customFormat="1" ht="15.75" customHeight="1" x14ac:dyDescent="0.2">
      <c r="B47" s="26" t="s">
        <v>41</v>
      </c>
      <c r="C47" s="27">
        <v>3052</v>
      </c>
      <c r="D47" s="27">
        <v>3052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3051</v>
      </c>
      <c r="D48" s="31">
        <v>3051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2</v>
      </c>
      <c r="D51" s="27">
        <v>2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2</v>
      </c>
      <c r="D52" s="27">
        <v>2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8650</v>
      </c>
      <c r="D60" s="27">
        <v>7972</v>
      </c>
      <c r="E60" s="28">
        <v>92.161849710982651</v>
      </c>
    </row>
    <row r="61" spans="2:5" s="4" customFormat="1" ht="15.75" customHeight="1" x14ac:dyDescent="0.2">
      <c r="B61" s="26" t="s">
        <v>56</v>
      </c>
      <c r="C61" s="27">
        <v>669</v>
      </c>
      <c r="D61" s="27">
        <v>628</v>
      </c>
      <c r="E61" s="28">
        <v>93.871449925261587</v>
      </c>
    </row>
    <row r="62" spans="2:5" s="8" customFormat="1" ht="15.75" customHeight="1" x14ac:dyDescent="0.2">
      <c r="B62" s="30" t="s">
        <v>57</v>
      </c>
      <c r="C62" s="31">
        <v>435</v>
      </c>
      <c r="D62" s="31">
        <v>435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82</v>
      </c>
      <c r="D63" s="31">
        <v>41</v>
      </c>
      <c r="E63" s="33">
        <v>50</v>
      </c>
    </row>
    <row r="64" spans="2:5" s="8" customFormat="1" ht="15.75" customHeight="1" x14ac:dyDescent="0.2">
      <c r="B64" s="30" t="s">
        <v>59</v>
      </c>
      <c r="C64" s="31">
        <v>152</v>
      </c>
      <c r="D64" s="31">
        <v>152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7981</v>
      </c>
      <c r="D65" s="27">
        <v>7344</v>
      </c>
      <c r="E65" s="28">
        <v>92.01854404209999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7861</v>
      </c>
      <c r="D67" s="31">
        <v>7224</v>
      </c>
      <c r="E67" s="33">
        <v>91.896705253784503</v>
      </c>
    </row>
    <row r="68" spans="2:5" s="8" customFormat="1" ht="15.75" customHeight="1" x14ac:dyDescent="0.2">
      <c r="B68" s="30" t="s">
        <v>63</v>
      </c>
      <c r="C68" s="31">
        <v>120</v>
      </c>
      <c r="D68" s="31">
        <v>120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37748</v>
      </c>
      <c r="D70" s="27">
        <v>34185</v>
      </c>
      <c r="E70" s="28">
        <v>90.561089329235983</v>
      </c>
    </row>
    <row r="71" spans="2:5" s="8" customFormat="1" ht="15.75" customHeight="1" x14ac:dyDescent="0.2">
      <c r="B71" s="34" t="s">
        <v>66</v>
      </c>
      <c r="C71" s="35">
        <v>239</v>
      </c>
      <c r="D71" s="35">
        <v>185</v>
      </c>
      <c r="E71" s="33">
        <v>77.405857740585773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703</v>
      </c>
      <c r="D73" s="35">
        <v>242</v>
      </c>
      <c r="E73" s="33">
        <v>34.423897581792318</v>
      </c>
    </row>
    <row r="74" spans="2:5" s="8" customFormat="1" ht="15.75" customHeight="1" x14ac:dyDescent="0.2">
      <c r="B74" s="34" t="s">
        <v>69</v>
      </c>
      <c r="C74" s="35">
        <v>23405</v>
      </c>
      <c r="D74" s="35">
        <v>21766</v>
      </c>
      <c r="E74" s="33">
        <v>92.997222815637684</v>
      </c>
    </row>
    <row r="75" spans="2:5" s="8" customFormat="1" ht="15.75" customHeight="1" x14ac:dyDescent="0.2">
      <c r="B75" s="34" t="s">
        <v>70</v>
      </c>
      <c r="C75" s="35">
        <v>11738</v>
      </c>
      <c r="D75" s="35">
        <v>11100</v>
      </c>
      <c r="E75" s="33">
        <v>94.564661782245693</v>
      </c>
    </row>
    <row r="76" spans="2:5" s="8" customFormat="1" ht="15.75" customHeight="1" x14ac:dyDescent="0.2">
      <c r="B76" s="34" t="s">
        <v>71</v>
      </c>
      <c r="C76" s="35">
        <v>1663</v>
      </c>
      <c r="D76" s="35">
        <v>892</v>
      </c>
      <c r="E76" s="33">
        <v>53.63800360793747</v>
      </c>
    </row>
    <row r="77" spans="2:5" s="5" customFormat="1" ht="15.75" customHeight="1" x14ac:dyDescent="0.2">
      <c r="B77" s="26" t="s">
        <v>72</v>
      </c>
      <c r="C77" s="27">
        <v>30</v>
      </c>
      <c r="D77" s="27">
        <v>28</v>
      </c>
      <c r="E77" s="28">
        <v>93.333333333333329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28</v>
      </c>
      <c r="D85" s="31">
        <v>28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3031</v>
      </c>
      <c r="D86" s="27">
        <v>2872</v>
      </c>
      <c r="E86" s="28">
        <v>94.75420653249752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>
        <v>0</v>
      </c>
      <c r="D88" s="31">
        <v>0</v>
      </c>
      <c r="E88" s="33"/>
    </row>
    <row r="89" spans="2:5" ht="15.75" customHeight="1" x14ac:dyDescent="0.2">
      <c r="B89" s="30" t="s">
        <v>84</v>
      </c>
      <c r="C89" s="31">
        <v>123</v>
      </c>
      <c r="D89" s="31">
        <v>123</v>
      </c>
      <c r="E89" s="33">
        <v>100</v>
      </c>
    </row>
    <row r="90" spans="2:5" ht="15.75" customHeight="1" x14ac:dyDescent="0.2">
      <c r="B90" s="30" t="s">
        <v>85</v>
      </c>
      <c r="C90" s="31">
        <v>668</v>
      </c>
      <c r="D90" s="31">
        <v>668</v>
      </c>
      <c r="E90" s="33">
        <v>100</v>
      </c>
    </row>
    <row r="91" spans="2:5" ht="15.75" customHeight="1" x14ac:dyDescent="0.2">
      <c r="B91" s="30" t="s">
        <v>86</v>
      </c>
      <c r="C91" s="31">
        <v>155</v>
      </c>
      <c r="D91" s="31">
        <v>155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2085</v>
      </c>
      <c r="D93" s="31">
        <v>1926</v>
      </c>
      <c r="E93" s="33">
        <v>92.374100719424462</v>
      </c>
    </row>
    <row r="94" spans="2:5" s="5" customFormat="1" ht="15.75" customHeight="1" x14ac:dyDescent="0.2">
      <c r="B94" s="26" t="s">
        <v>89</v>
      </c>
      <c r="C94" s="27">
        <v>84</v>
      </c>
      <c r="D94" s="27">
        <v>61</v>
      </c>
      <c r="E94" s="37">
        <v>72.61904761904762</v>
      </c>
    </row>
    <row r="95" spans="2:5" s="5" customFormat="1" ht="15.75" customHeight="1" x14ac:dyDescent="0.2">
      <c r="B95" s="26" t="s">
        <v>90</v>
      </c>
      <c r="C95" s="27">
        <v>80</v>
      </c>
      <c r="D95" s="27">
        <v>57</v>
      </c>
      <c r="E95" s="37">
        <v>71.25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53</v>
      </c>
      <c r="D99" s="31">
        <v>30</v>
      </c>
      <c r="E99" s="38">
        <v>56.60377358490566</v>
      </c>
    </row>
    <row r="100" spans="2:5" ht="15.75" customHeight="1" x14ac:dyDescent="0.2">
      <c r="B100" s="30" t="s">
        <v>95</v>
      </c>
      <c r="C100" s="31">
        <v>27</v>
      </c>
      <c r="D100" s="31">
        <v>27</v>
      </c>
      <c r="E100" s="38"/>
    </row>
    <row r="101" spans="2:5" s="5" customFormat="1" ht="15.75" customHeight="1" x14ac:dyDescent="0.2">
      <c r="B101" s="26" t="s">
        <v>96</v>
      </c>
      <c r="C101" s="27">
        <v>4</v>
      </c>
      <c r="D101" s="27">
        <v>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D183E1C3-0F84-4C4D-A832-F34637268241}"/>
    <hyperlink ref="D4" location="Şubat!A1" display="Şubat" xr:uid="{7CAD63C4-84AA-4A4D-A4F7-D9187C08274F}"/>
    <hyperlink ref="E4" location="Mart!A1" display="Mart" xr:uid="{3B7B4A85-A237-4866-81CC-82E21F34D9D6}"/>
    <hyperlink ref="C5" location="Nisan!A1" display="Nisan" xr:uid="{246ADF05-E806-4F2B-B5D4-7805C4BCA0F7}"/>
    <hyperlink ref="D5" location="Mayıs!A1" display="Mayıs" xr:uid="{1D475B55-AFC9-4926-8E27-6924D5314991}"/>
    <hyperlink ref="E5" location="Haziran!A1" display="Haziran" xr:uid="{7B913F42-290A-4E8B-B411-F829F0AEAC9D}"/>
    <hyperlink ref="C6" location="Temmuz!A1" display="Temmuz" xr:uid="{FF89C415-5365-4394-98A9-DC86A42FAE21}"/>
    <hyperlink ref="D6" location="Ağustos!A1" display="Ağustos" xr:uid="{C7002923-7B9A-4C09-9D2C-DBF1CFD971B6}"/>
    <hyperlink ref="E6" location="Eylül!A1" display="Eylül" xr:uid="{92858BF0-59D1-4ADD-8F21-BAF5099EFD4F}"/>
    <hyperlink ref="C7" location="Ekim!A1" display="Ekim" xr:uid="{41392A3F-1CEA-4E44-AC8B-CDC4F10C8736}"/>
    <hyperlink ref="D7" location="Kasım!A1" display="Kasım" xr:uid="{DFBA69F5-8ACE-41F5-9FEF-A58F446CA06C}"/>
    <hyperlink ref="E7" location="Aralık!A1" display="Aralık" xr:uid="{8443AC92-F8EC-4C1F-AB82-56E0B7E1A74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AA45-B36B-49D7-8F32-79C654D399A8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121837</v>
      </c>
      <c r="D10" s="27">
        <v>104707</v>
      </c>
      <c r="E10" s="28">
        <v>85.940231620936174</v>
      </c>
    </row>
    <row r="11" spans="2:7" s="5" customFormat="1" ht="15.75" customHeight="1" x14ac:dyDescent="0.2">
      <c r="B11" s="26" t="s">
        <v>5</v>
      </c>
      <c r="C11" s="27">
        <v>69920</v>
      </c>
      <c r="D11" s="27">
        <v>57116</v>
      </c>
      <c r="E11" s="29">
        <v>81.687643020594976</v>
      </c>
    </row>
    <row r="12" spans="2:7" s="5" customFormat="1" ht="15.75" customHeight="1" x14ac:dyDescent="0.2">
      <c r="B12" s="26" t="s">
        <v>6</v>
      </c>
      <c r="C12" s="27">
        <v>37842</v>
      </c>
      <c r="D12" s="27">
        <v>30698</v>
      </c>
      <c r="E12" s="29">
        <v>81.121505205855925</v>
      </c>
      <c r="G12" s="6"/>
    </row>
    <row r="13" spans="2:7" s="5" customFormat="1" ht="15.75" customHeight="1" x14ac:dyDescent="0.2">
      <c r="B13" s="26" t="s">
        <v>7</v>
      </c>
      <c r="C13" s="27">
        <v>35593</v>
      </c>
      <c r="D13" s="27">
        <v>29119</v>
      </c>
      <c r="E13" s="29">
        <v>81.811030258758748</v>
      </c>
    </row>
    <row r="14" spans="2:7" ht="15.75" customHeight="1" x14ac:dyDescent="0.2">
      <c r="B14" s="30" t="s">
        <v>8</v>
      </c>
      <c r="C14" s="31">
        <v>3420</v>
      </c>
      <c r="D14" s="31">
        <v>2011</v>
      </c>
      <c r="E14" s="32">
        <v>58.801169590643276</v>
      </c>
    </row>
    <row r="15" spans="2:7" ht="15.75" customHeight="1" x14ac:dyDescent="0.2">
      <c r="B15" s="30" t="s">
        <v>9</v>
      </c>
      <c r="C15" s="31">
        <v>660</v>
      </c>
      <c r="D15" s="31">
        <v>510</v>
      </c>
      <c r="E15" s="32">
        <v>77.272727272727266</v>
      </c>
    </row>
    <row r="16" spans="2:7" ht="15.75" customHeight="1" x14ac:dyDescent="0.2">
      <c r="B16" s="30" t="s">
        <v>10</v>
      </c>
      <c r="C16" s="31">
        <v>28800</v>
      </c>
      <c r="D16" s="31">
        <v>24531</v>
      </c>
      <c r="E16" s="32">
        <v>85.177083333333343</v>
      </c>
    </row>
    <row r="17" spans="2:5" ht="15.75" customHeight="1" x14ac:dyDescent="0.2">
      <c r="B17" s="30" t="s">
        <v>11</v>
      </c>
      <c r="C17" s="31">
        <v>2713</v>
      </c>
      <c r="D17" s="31">
        <v>2067</v>
      </c>
      <c r="E17" s="32">
        <v>76.188720973092515</v>
      </c>
    </row>
    <row r="18" spans="2:5" s="5" customFormat="1" ht="15.75" customHeight="1" x14ac:dyDescent="0.2">
      <c r="B18" s="26" t="s">
        <v>12</v>
      </c>
      <c r="C18" s="27">
        <v>2249</v>
      </c>
      <c r="D18" s="27">
        <v>1579</v>
      </c>
      <c r="E18" s="29">
        <v>70.208981769675418</v>
      </c>
    </row>
    <row r="19" spans="2:5" ht="15.75" customHeight="1" x14ac:dyDescent="0.2">
      <c r="B19" s="30" t="s">
        <v>13</v>
      </c>
      <c r="C19" s="31">
        <v>675</v>
      </c>
      <c r="D19" s="31">
        <v>297</v>
      </c>
      <c r="E19" s="32">
        <v>44</v>
      </c>
    </row>
    <row r="20" spans="2:5" ht="15.75" customHeight="1" x14ac:dyDescent="0.2">
      <c r="B20" s="30" t="s">
        <v>14</v>
      </c>
      <c r="C20" s="31">
        <v>-107</v>
      </c>
      <c r="D20" s="31">
        <v>-107</v>
      </c>
      <c r="E20" s="32">
        <v>100</v>
      </c>
    </row>
    <row r="21" spans="2:5" ht="15.75" customHeight="1" x14ac:dyDescent="0.2">
      <c r="B21" s="30" t="s">
        <v>15</v>
      </c>
      <c r="C21" s="31">
        <v>1681</v>
      </c>
      <c r="D21" s="31">
        <v>1389</v>
      </c>
      <c r="E21" s="32">
        <v>82.62938726948245</v>
      </c>
    </row>
    <row r="22" spans="2:5" s="4" customFormat="1" ht="15.75" customHeight="1" x14ac:dyDescent="0.2">
      <c r="B22" s="26" t="s">
        <v>16</v>
      </c>
      <c r="C22" s="27">
        <v>6431</v>
      </c>
      <c r="D22" s="27">
        <v>5091</v>
      </c>
      <c r="E22" s="28">
        <v>79.163427149743427</v>
      </c>
    </row>
    <row r="23" spans="2:5" s="8" customFormat="1" ht="15.75" customHeight="1" x14ac:dyDescent="0.2">
      <c r="B23" s="30" t="s">
        <v>17</v>
      </c>
      <c r="C23" s="31">
        <v>245</v>
      </c>
      <c r="D23" s="31">
        <v>213</v>
      </c>
      <c r="E23" s="33">
        <v>86.938775510204081</v>
      </c>
    </row>
    <row r="24" spans="2:5" s="8" customFormat="1" ht="15.75" customHeight="1" x14ac:dyDescent="0.2">
      <c r="B24" s="30" t="s">
        <v>18</v>
      </c>
      <c r="C24" s="31">
        <v>6186</v>
      </c>
      <c r="D24" s="31">
        <v>4878</v>
      </c>
      <c r="E24" s="33">
        <v>78.855480116391846</v>
      </c>
    </row>
    <row r="25" spans="2:5" s="4" customFormat="1" ht="15.75" customHeight="1" x14ac:dyDescent="0.2">
      <c r="B25" s="26" t="s">
        <v>19</v>
      </c>
      <c r="C25" s="27">
        <v>12713</v>
      </c>
      <c r="D25" s="27">
        <v>9636</v>
      </c>
      <c r="E25" s="28">
        <v>75.796428852355859</v>
      </c>
    </row>
    <row r="26" spans="2:5" s="4" customFormat="1" ht="15.75" customHeight="1" x14ac:dyDescent="0.2">
      <c r="B26" s="26" t="s">
        <v>20</v>
      </c>
      <c r="C26" s="27">
        <v>10095</v>
      </c>
      <c r="D26" s="27">
        <v>7061</v>
      </c>
      <c r="E26" s="28">
        <v>69.945517582961855</v>
      </c>
    </row>
    <row r="27" spans="2:5" s="8" customFormat="1" ht="15.75" customHeight="1" x14ac:dyDescent="0.2">
      <c r="B27" s="30" t="s">
        <v>21</v>
      </c>
      <c r="C27" s="31">
        <v>8838</v>
      </c>
      <c r="D27" s="31">
        <v>5833</v>
      </c>
      <c r="E27" s="33">
        <v>65.999094817832088</v>
      </c>
    </row>
    <row r="28" spans="2:5" s="8" customFormat="1" ht="15.75" customHeight="1" x14ac:dyDescent="0.2">
      <c r="B28" s="30" t="s">
        <v>22</v>
      </c>
      <c r="C28" s="31">
        <v>1257</v>
      </c>
      <c r="D28" s="31">
        <v>1228</v>
      </c>
      <c r="E28" s="33">
        <v>97.692919649960217</v>
      </c>
    </row>
    <row r="29" spans="2:5" s="4" customFormat="1" ht="15.75" customHeight="1" x14ac:dyDescent="0.2">
      <c r="B29" s="26" t="s">
        <v>23</v>
      </c>
      <c r="C29" s="27">
        <v>830</v>
      </c>
      <c r="D29" s="27">
        <v>830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830</v>
      </c>
      <c r="D31" s="31">
        <v>830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1788</v>
      </c>
      <c r="D36" s="27">
        <v>1745</v>
      </c>
      <c r="E36" s="29">
        <v>97.59507829977629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3988</v>
      </c>
      <c r="D39" s="27">
        <v>3988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195</v>
      </c>
      <c r="D40" s="31">
        <v>195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3793</v>
      </c>
      <c r="D41" s="31">
        <v>3793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4599</v>
      </c>
      <c r="D43" s="27">
        <v>3860</v>
      </c>
      <c r="E43" s="28">
        <v>83.931289410741456</v>
      </c>
    </row>
    <row r="44" spans="2:5" s="4" customFormat="1" ht="15.75" customHeight="1" x14ac:dyDescent="0.2">
      <c r="B44" s="26" t="s">
        <v>38</v>
      </c>
      <c r="C44" s="27">
        <v>4166</v>
      </c>
      <c r="D44" s="27">
        <v>3759</v>
      </c>
      <c r="E44" s="28">
        <v>90.230436869899194</v>
      </c>
    </row>
    <row r="45" spans="2:5" s="4" customFormat="1" ht="15.75" customHeight="1" x14ac:dyDescent="0.2">
      <c r="B45" s="26" t="s">
        <v>39</v>
      </c>
      <c r="C45" s="27">
        <v>181</v>
      </c>
      <c r="D45" s="27">
        <v>84</v>
      </c>
      <c r="E45" s="28">
        <v>46.408839779005525</v>
      </c>
    </row>
    <row r="46" spans="2:5" s="4" customFormat="1" ht="15.75" customHeight="1" x14ac:dyDescent="0.2">
      <c r="B46" s="26" t="s">
        <v>40</v>
      </c>
      <c r="C46" s="27">
        <v>51833</v>
      </c>
      <c r="D46" s="27">
        <v>47534</v>
      </c>
      <c r="E46" s="28">
        <v>91.706055987498317</v>
      </c>
    </row>
    <row r="47" spans="2:5" s="4" customFormat="1" ht="15.75" customHeight="1" x14ac:dyDescent="0.2">
      <c r="B47" s="26" t="s">
        <v>41</v>
      </c>
      <c r="C47" s="27">
        <v>3042</v>
      </c>
      <c r="D47" s="27">
        <v>3042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3041</v>
      </c>
      <c r="D48" s="31">
        <v>3041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8518</v>
      </c>
      <c r="D60" s="27">
        <v>7877</v>
      </c>
      <c r="E60" s="28">
        <v>92.474759333176806</v>
      </c>
    </row>
    <row r="61" spans="2:5" s="4" customFormat="1" ht="15.75" customHeight="1" x14ac:dyDescent="0.2">
      <c r="B61" s="26" t="s">
        <v>56</v>
      </c>
      <c r="C61" s="27">
        <v>620</v>
      </c>
      <c r="D61" s="27">
        <v>579</v>
      </c>
      <c r="E61" s="28">
        <v>93.387096774193552</v>
      </c>
    </row>
    <row r="62" spans="2:5" s="8" customFormat="1" ht="15.75" customHeight="1" x14ac:dyDescent="0.2">
      <c r="B62" s="30" t="s">
        <v>57</v>
      </c>
      <c r="C62" s="31">
        <v>391</v>
      </c>
      <c r="D62" s="31">
        <v>391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80</v>
      </c>
      <c r="D63" s="31">
        <v>39</v>
      </c>
      <c r="E63" s="33">
        <v>48.75</v>
      </c>
    </row>
    <row r="64" spans="2:5" s="8" customFormat="1" ht="15.75" customHeight="1" x14ac:dyDescent="0.2">
      <c r="B64" s="30" t="s">
        <v>59</v>
      </c>
      <c r="C64" s="31">
        <v>149</v>
      </c>
      <c r="D64" s="31">
        <v>149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7898</v>
      </c>
      <c r="D65" s="27">
        <v>7298</v>
      </c>
      <c r="E65" s="28">
        <v>92.403140035452012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7789</v>
      </c>
      <c r="D67" s="31">
        <v>7189</v>
      </c>
      <c r="E67" s="33">
        <v>92.296828861214536</v>
      </c>
    </row>
    <row r="68" spans="2:5" s="8" customFormat="1" ht="15.75" customHeight="1" x14ac:dyDescent="0.2">
      <c r="B68" s="30" t="s">
        <v>63</v>
      </c>
      <c r="C68" s="31">
        <v>109</v>
      </c>
      <c r="D68" s="31">
        <v>109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37415</v>
      </c>
      <c r="D70" s="27">
        <v>33920</v>
      </c>
      <c r="E70" s="28">
        <v>90.658826673793939</v>
      </c>
    </row>
    <row r="71" spans="2:5" s="8" customFormat="1" ht="15.75" customHeight="1" x14ac:dyDescent="0.2">
      <c r="B71" s="34" t="s">
        <v>66</v>
      </c>
      <c r="C71" s="35">
        <v>227</v>
      </c>
      <c r="D71" s="35">
        <v>174</v>
      </c>
      <c r="E71" s="33">
        <v>76.651982378854626</v>
      </c>
    </row>
    <row r="72" spans="2:5" s="8" customFormat="1" ht="15.75" customHeight="1" x14ac:dyDescent="0.2">
      <c r="B72" s="34" t="s">
        <v>67</v>
      </c>
      <c r="C72" s="35">
        <v>24</v>
      </c>
      <c r="D72" s="35">
        <v>7</v>
      </c>
      <c r="E72" s="33">
        <v>29.166666666666668</v>
      </c>
    </row>
    <row r="73" spans="2:5" s="8" customFormat="1" ht="15.75" customHeight="1" x14ac:dyDescent="0.2">
      <c r="B73" s="34" t="s">
        <v>68</v>
      </c>
      <c r="C73" s="35">
        <v>697</v>
      </c>
      <c r="D73" s="35">
        <v>234</v>
      </c>
      <c r="E73" s="33">
        <v>33.572453371592545</v>
      </c>
    </row>
    <row r="74" spans="2:5" s="8" customFormat="1" ht="15.75" customHeight="1" x14ac:dyDescent="0.2">
      <c r="B74" s="34" t="s">
        <v>69</v>
      </c>
      <c r="C74" s="35">
        <v>23310</v>
      </c>
      <c r="D74" s="35">
        <v>21724</v>
      </c>
      <c r="E74" s="33">
        <v>93.196053196053199</v>
      </c>
    </row>
    <row r="75" spans="2:5" s="8" customFormat="1" ht="15.75" customHeight="1" x14ac:dyDescent="0.2">
      <c r="B75" s="34" t="s">
        <v>70</v>
      </c>
      <c r="C75" s="35">
        <v>11615</v>
      </c>
      <c r="D75" s="35">
        <v>10973</v>
      </c>
      <c r="E75" s="33">
        <v>94.472664657770125</v>
      </c>
    </row>
    <row r="76" spans="2:5" s="8" customFormat="1" ht="15.75" customHeight="1" x14ac:dyDescent="0.2">
      <c r="B76" s="34" t="s">
        <v>71</v>
      </c>
      <c r="C76" s="35">
        <v>1542</v>
      </c>
      <c r="D76" s="35">
        <v>808</v>
      </c>
      <c r="E76" s="33">
        <v>52.399481193255518</v>
      </c>
    </row>
    <row r="77" spans="2:5" s="5" customFormat="1" ht="15.75" customHeight="1" x14ac:dyDescent="0.2">
      <c r="B77" s="26" t="s">
        <v>72</v>
      </c>
      <c r="C77" s="27">
        <v>30</v>
      </c>
      <c r="D77" s="27">
        <v>28</v>
      </c>
      <c r="E77" s="28">
        <v>93.333333333333329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28</v>
      </c>
      <c r="D85" s="31">
        <v>28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2827</v>
      </c>
      <c r="D86" s="27">
        <v>2666</v>
      </c>
      <c r="E86" s="28">
        <v>94.304916873010256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112</v>
      </c>
      <c r="D89" s="31">
        <v>112</v>
      </c>
      <c r="E89" s="33">
        <v>100</v>
      </c>
    </row>
    <row r="90" spans="2:5" ht="15.75" customHeight="1" x14ac:dyDescent="0.2">
      <c r="B90" s="30" t="s">
        <v>85</v>
      </c>
      <c r="C90" s="31">
        <v>596</v>
      </c>
      <c r="D90" s="31">
        <v>596</v>
      </c>
      <c r="E90" s="33">
        <v>100</v>
      </c>
    </row>
    <row r="91" spans="2:5" ht="15.75" customHeight="1" x14ac:dyDescent="0.2">
      <c r="B91" s="30" t="s">
        <v>86</v>
      </c>
      <c r="C91" s="31">
        <v>128</v>
      </c>
      <c r="D91" s="31">
        <v>128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1991</v>
      </c>
      <c r="D93" s="31">
        <v>1830</v>
      </c>
      <c r="E93" s="33">
        <v>91.913611250627824</v>
      </c>
    </row>
    <row r="94" spans="2:5" s="5" customFormat="1" ht="15.75" customHeight="1" x14ac:dyDescent="0.2">
      <c r="B94" s="26" t="s">
        <v>89</v>
      </c>
      <c r="C94" s="27">
        <v>84</v>
      </c>
      <c r="D94" s="27">
        <v>57</v>
      </c>
      <c r="E94" s="37">
        <v>67.857142857142861</v>
      </c>
    </row>
    <row r="95" spans="2:5" s="5" customFormat="1" ht="15.75" customHeight="1" x14ac:dyDescent="0.2">
      <c r="B95" s="26" t="s">
        <v>90</v>
      </c>
      <c r="C95" s="27">
        <v>80</v>
      </c>
      <c r="D95" s="27">
        <v>53</v>
      </c>
      <c r="E95" s="37">
        <v>66.25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53</v>
      </c>
      <c r="D99" s="31">
        <v>26</v>
      </c>
      <c r="E99" s="38">
        <v>49.056603773584904</v>
      </c>
    </row>
    <row r="100" spans="2:5" ht="15.75" customHeight="1" x14ac:dyDescent="0.2">
      <c r="B100" s="30" t="s">
        <v>95</v>
      </c>
      <c r="C100" s="31">
        <v>27</v>
      </c>
      <c r="D100" s="31">
        <v>27</v>
      </c>
      <c r="E100" s="38"/>
    </row>
    <row r="101" spans="2:5" s="5" customFormat="1" ht="15.75" customHeight="1" x14ac:dyDescent="0.2">
      <c r="B101" s="26" t="s">
        <v>96</v>
      </c>
      <c r="C101" s="27">
        <v>4</v>
      </c>
      <c r="D101" s="27">
        <v>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B600C61F-4E5B-49C0-A61C-66D0648C38C2}"/>
    <hyperlink ref="D4" location="Şubat!A1" display="Şubat" xr:uid="{88F9834E-9E0E-4D0C-A8F9-01FEEA70C8D1}"/>
    <hyperlink ref="E4" location="Mart!A1" display="Mart" xr:uid="{21D18DC4-9824-40BF-A822-52FE91FD91E3}"/>
    <hyperlink ref="C5" location="Nisan!A1" display="Nisan" xr:uid="{8844C86A-FE69-408B-8045-A1184BCAFF72}"/>
    <hyperlink ref="D5" location="Mayıs!A1" display="Mayıs" xr:uid="{92ADE9D1-253E-442B-ABF4-DFF9851BC1D4}"/>
    <hyperlink ref="E5" location="Haziran!A1" display="Haziran" xr:uid="{5D043C72-42C9-4A77-B490-5A69E9091617}"/>
    <hyperlink ref="C6" location="Temmuz!A1" display="Temmuz" xr:uid="{1142AB7C-2276-42E0-B4AF-A1957EFD8D8C}"/>
    <hyperlink ref="D6" location="Ağustos!A1" display="Ağustos" xr:uid="{BA9FAA9C-5B36-47FA-8323-676721483845}"/>
    <hyperlink ref="E6" location="Eylül!A1" display="Eylül" xr:uid="{70DE0F41-E000-4CB1-9DEE-040E45A82833}"/>
    <hyperlink ref="C7" location="Ekim!A1" display="Ekim" xr:uid="{F17ACF54-1AA0-4060-8AC4-14B95BC642E9}"/>
    <hyperlink ref="D7" location="Kasım!A1" display="Kasım" xr:uid="{13E3E785-20D0-4272-9772-A63F39287251}"/>
    <hyperlink ref="E7" location="Aralık!A1" display="Aralık" xr:uid="{0708862C-14BE-4949-AEB7-C31467B22E2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D7C8-B8E4-4FE4-B0C3-4FEAD5477292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114458</v>
      </c>
      <c r="D10" s="27">
        <v>98460</v>
      </c>
      <c r="E10" s="28">
        <v>86.022820597948595</v>
      </c>
    </row>
    <row r="11" spans="2:7" s="5" customFormat="1" ht="15.75" customHeight="1" x14ac:dyDescent="0.2">
      <c r="B11" s="26" t="s">
        <v>5</v>
      </c>
      <c r="C11" s="27">
        <v>63258</v>
      </c>
      <c r="D11" s="27">
        <v>51558</v>
      </c>
      <c r="E11" s="29">
        <v>81.504315659679406</v>
      </c>
    </row>
    <row r="12" spans="2:7" s="5" customFormat="1" ht="15.75" customHeight="1" x14ac:dyDescent="0.2">
      <c r="B12" s="26" t="s">
        <v>6</v>
      </c>
      <c r="C12" s="27">
        <v>34340</v>
      </c>
      <c r="D12" s="27">
        <v>27817</v>
      </c>
      <c r="E12" s="29">
        <v>81.00465928945836</v>
      </c>
      <c r="G12" s="6"/>
    </row>
    <row r="13" spans="2:7" s="5" customFormat="1" ht="15.75" customHeight="1" x14ac:dyDescent="0.2">
      <c r="B13" s="26" t="s">
        <v>7</v>
      </c>
      <c r="C13" s="27">
        <v>32100</v>
      </c>
      <c r="D13" s="27">
        <v>26246</v>
      </c>
      <c r="E13" s="29">
        <v>81.763239875389402</v>
      </c>
    </row>
    <row r="14" spans="2:7" ht="15.75" customHeight="1" x14ac:dyDescent="0.2">
      <c r="B14" s="30" t="s">
        <v>8</v>
      </c>
      <c r="C14" s="31">
        <v>3356</v>
      </c>
      <c r="D14" s="31">
        <v>1978</v>
      </c>
      <c r="E14" s="32">
        <v>58.93921334922527</v>
      </c>
    </row>
    <row r="15" spans="2:7" ht="15.75" customHeight="1" x14ac:dyDescent="0.2">
      <c r="B15" s="30" t="s">
        <v>9</v>
      </c>
      <c r="C15" s="31">
        <v>659</v>
      </c>
      <c r="D15" s="31">
        <v>503</v>
      </c>
      <c r="E15" s="32">
        <v>76.327769347496215</v>
      </c>
    </row>
    <row r="16" spans="2:7" ht="15.75" customHeight="1" x14ac:dyDescent="0.2">
      <c r="B16" s="30" t="s">
        <v>10</v>
      </c>
      <c r="C16" s="31">
        <v>25374</v>
      </c>
      <c r="D16" s="31">
        <v>21703</v>
      </c>
      <c r="E16" s="32">
        <v>85.532434775754709</v>
      </c>
    </row>
    <row r="17" spans="2:5" ht="15.75" customHeight="1" x14ac:dyDescent="0.2">
      <c r="B17" s="30" t="s">
        <v>11</v>
      </c>
      <c r="C17" s="31">
        <v>2711</v>
      </c>
      <c r="D17" s="31">
        <v>2062</v>
      </c>
      <c r="E17" s="32">
        <v>76.060494282552554</v>
      </c>
    </row>
    <row r="18" spans="2:5" s="5" customFormat="1" ht="15.75" customHeight="1" x14ac:dyDescent="0.2">
      <c r="B18" s="26" t="s">
        <v>12</v>
      </c>
      <c r="C18" s="27">
        <v>2240</v>
      </c>
      <c r="D18" s="27">
        <v>1571</v>
      </c>
      <c r="E18" s="29">
        <v>70.133928571428569</v>
      </c>
    </row>
    <row r="19" spans="2:5" ht="15.75" customHeight="1" x14ac:dyDescent="0.2">
      <c r="B19" s="30" t="s">
        <v>13</v>
      </c>
      <c r="C19" s="31">
        <v>666</v>
      </c>
      <c r="D19" s="31">
        <v>295</v>
      </c>
      <c r="E19" s="32">
        <v>44.294294294294296</v>
      </c>
    </row>
    <row r="20" spans="2:5" ht="15.75" customHeight="1" x14ac:dyDescent="0.2">
      <c r="B20" s="30" t="s">
        <v>14</v>
      </c>
      <c r="C20" s="31">
        <v>-107</v>
      </c>
      <c r="D20" s="31">
        <v>-107</v>
      </c>
      <c r="E20" s="32">
        <v>100</v>
      </c>
    </row>
    <row r="21" spans="2:5" ht="15.75" customHeight="1" x14ac:dyDescent="0.2">
      <c r="B21" s="30" t="s">
        <v>15</v>
      </c>
      <c r="C21" s="31">
        <v>1681</v>
      </c>
      <c r="D21" s="31">
        <v>1383</v>
      </c>
      <c r="E21" s="32">
        <v>82.272456870910176</v>
      </c>
    </row>
    <row r="22" spans="2:5" s="4" customFormat="1" ht="15.75" customHeight="1" x14ac:dyDescent="0.2">
      <c r="B22" s="26" t="s">
        <v>16</v>
      </c>
      <c r="C22" s="27">
        <v>6424</v>
      </c>
      <c r="D22" s="27">
        <v>4997</v>
      </c>
      <c r="E22" s="28">
        <v>77.786425902864252</v>
      </c>
    </row>
    <row r="23" spans="2:5" s="8" customFormat="1" ht="15.75" customHeight="1" x14ac:dyDescent="0.2">
      <c r="B23" s="30" t="s">
        <v>17</v>
      </c>
      <c r="C23" s="31">
        <v>245</v>
      </c>
      <c r="D23" s="31">
        <v>211</v>
      </c>
      <c r="E23" s="33">
        <v>86.122448979591837</v>
      </c>
    </row>
    <row r="24" spans="2:5" s="8" customFormat="1" ht="15.75" customHeight="1" x14ac:dyDescent="0.2">
      <c r="B24" s="30" t="s">
        <v>18</v>
      </c>
      <c r="C24" s="31">
        <v>6179</v>
      </c>
      <c r="D24" s="31">
        <v>4786</v>
      </c>
      <c r="E24" s="33">
        <v>77.455899012785238</v>
      </c>
    </row>
    <row r="25" spans="2:5" s="4" customFormat="1" ht="15.75" customHeight="1" x14ac:dyDescent="0.2">
      <c r="B25" s="26" t="s">
        <v>19</v>
      </c>
      <c r="C25" s="27">
        <v>11385</v>
      </c>
      <c r="D25" s="27">
        <v>8818</v>
      </c>
      <c r="E25" s="28">
        <v>77.452788757136588</v>
      </c>
    </row>
    <row r="26" spans="2:5" s="4" customFormat="1" ht="15.75" customHeight="1" x14ac:dyDescent="0.2">
      <c r="B26" s="26" t="s">
        <v>20</v>
      </c>
      <c r="C26" s="27">
        <v>9062</v>
      </c>
      <c r="D26" s="27">
        <v>6519</v>
      </c>
      <c r="E26" s="28">
        <v>71.937762083425298</v>
      </c>
    </row>
    <row r="27" spans="2:5" s="8" customFormat="1" ht="15.75" customHeight="1" x14ac:dyDescent="0.2">
      <c r="B27" s="30" t="s">
        <v>21</v>
      </c>
      <c r="C27" s="31">
        <v>7931</v>
      </c>
      <c r="D27" s="31">
        <v>5401</v>
      </c>
      <c r="E27" s="33">
        <v>68.099861303744802</v>
      </c>
    </row>
    <row r="28" spans="2:5" s="8" customFormat="1" ht="15.75" customHeight="1" x14ac:dyDescent="0.2">
      <c r="B28" s="30" t="s">
        <v>22</v>
      </c>
      <c r="C28" s="31">
        <v>1131</v>
      </c>
      <c r="D28" s="31">
        <v>1118</v>
      </c>
      <c r="E28" s="33">
        <v>98.850574712643677</v>
      </c>
    </row>
    <row r="29" spans="2:5" s="4" customFormat="1" ht="15.75" customHeight="1" x14ac:dyDescent="0.2">
      <c r="B29" s="26" t="s">
        <v>23</v>
      </c>
      <c r="C29" s="27">
        <v>763</v>
      </c>
      <c r="D29" s="27">
        <v>763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203</v>
      </c>
      <c r="C31" s="31">
        <v>763</v>
      </c>
      <c r="D31" s="31">
        <v>763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1560</v>
      </c>
      <c r="D36" s="27">
        <v>1536</v>
      </c>
      <c r="E36" s="29">
        <v>98.461538461538467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2885</v>
      </c>
      <c r="D39" s="27">
        <v>2885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80</v>
      </c>
      <c r="D40" s="31">
        <v>80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2805</v>
      </c>
      <c r="D41" s="31">
        <v>2805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4194</v>
      </c>
      <c r="D43" s="27">
        <v>3510</v>
      </c>
      <c r="E43" s="28">
        <v>83.690987124463518</v>
      </c>
    </row>
    <row r="44" spans="2:5" s="4" customFormat="1" ht="15.75" customHeight="1" x14ac:dyDescent="0.2">
      <c r="B44" s="26" t="s">
        <v>38</v>
      </c>
      <c r="C44" s="27">
        <v>3847</v>
      </c>
      <c r="D44" s="27">
        <v>3444</v>
      </c>
      <c r="E44" s="28">
        <v>89.524304652976355</v>
      </c>
    </row>
    <row r="45" spans="2:5" s="4" customFormat="1" ht="15.75" customHeight="1" x14ac:dyDescent="0.2">
      <c r="B45" s="26" t="s">
        <v>39</v>
      </c>
      <c r="C45" s="27">
        <v>183</v>
      </c>
      <c r="D45" s="27">
        <v>87</v>
      </c>
      <c r="E45" s="28">
        <v>47.540983606557376</v>
      </c>
    </row>
    <row r="46" spans="2:5" s="4" customFormat="1" ht="15.75" customHeight="1" x14ac:dyDescent="0.2">
      <c r="B46" s="26" t="s">
        <v>40</v>
      </c>
      <c r="C46" s="27">
        <v>51143</v>
      </c>
      <c r="D46" s="27">
        <v>46872</v>
      </c>
      <c r="E46" s="28">
        <v>91.648906008642442</v>
      </c>
    </row>
    <row r="47" spans="2:5" s="4" customFormat="1" ht="15.75" customHeight="1" x14ac:dyDescent="0.2">
      <c r="B47" s="26" t="s">
        <v>41</v>
      </c>
      <c r="C47" s="27">
        <v>3043</v>
      </c>
      <c r="D47" s="27">
        <v>3043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3042</v>
      </c>
      <c r="D48" s="31">
        <v>3042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4" customFormat="1" ht="15.75" customHeight="1" x14ac:dyDescent="0.2">
      <c r="B51" s="26" t="s">
        <v>45</v>
      </c>
      <c r="C51" s="27">
        <v>1</v>
      </c>
      <c r="D51" s="27">
        <v>1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8378</v>
      </c>
      <c r="D60" s="27">
        <v>7772</v>
      </c>
      <c r="E60" s="28">
        <v>92.766770112198614</v>
      </c>
    </row>
    <row r="61" spans="2:5" s="4" customFormat="1" ht="15.75" customHeight="1" x14ac:dyDescent="0.2">
      <c r="B61" s="26" t="s">
        <v>56</v>
      </c>
      <c r="C61" s="27">
        <v>538</v>
      </c>
      <c r="D61" s="27">
        <v>497</v>
      </c>
      <c r="E61" s="28">
        <v>92.379182156133837</v>
      </c>
    </row>
    <row r="62" spans="2:5" s="8" customFormat="1" ht="15.75" customHeight="1" x14ac:dyDescent="0.2">
      <c r="B62" s="30" t="s">
        <v>57</v>
      </c>
      <c r="C62" s="31">
        <v>346</v>
      </c>
      <c r="D62" s="31">
        <v>346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71</v>
      </c>
      <c r="D63" s="31">
        <v>30</v>
      </c>
      <c r="E63" s="33">
        <v>42.25352112676056</v>
      </c>
    </row>
    <row r="64" spans="2:5" s="8" customFormat="1" ht="15.75" customHeight="1" x14ac:dyDescent="0.2">
      <c r="B64" s="30" t="s">
        <v>59</v>
      </c>
      <c r="C64" s="31">
        <v>121</v>
      </c>
      <c r="D64" s="31">
        <v>121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7840</v>
      </c>
      <c r="D65" s="27">
        <v>7275</v>
      </c>
      <c r="E65" s="28">
        <v>92.793367346938766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7742</v>
      </c>
      <c r="D67" s="31">
        <v>7177</v>
      </c>
      <c r="E67" s="33">
        <v>92.702144148798766</v>
      </c>
    </row>
    <row r="68" spans="2:5" s="8" customFormat="1" ht="15.75" customHeight="1" x14ac:dyDescent="0.2">
      <c r="B68" s="30" t="s">
        <v>63</v>
      </c>
      <c r="C68" s="31">
        <v>98</v>
      </c>
      <c r="D68" s="31">
        <v>98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37175</v>
      </c>
      <c r="D70" s="27">
        <v>33674</v>
      </c>
      <c r="E70" s="28">
        <v>90.582380632145259</v>
      </c>
    </row>
    <row r="71" spans="2:5" s="8" customFormat="1" ht="15.75" customHeight="1" x14ac:dyDescent="0.2">
      <c r="B71" s="34" t="s">
        <v>66</v>
      </c>
      <c r="C71" s="35">
        <v>220</v>
      </c>
      <c r="D71" s="35">
        <v>167</v>
      </c>
      <c r="E71" s="33">
        <v>75.909090909090907</v>
      </c>
    </row>
    <row r="72" spans="2:5" s="8" customFormat="1" ht="15.75" customHeight="1" x14ac:dyDescent="0.2">
      <c r="B72" s="34" t="s">
        <v>67</v>
      </c>
      <c r="C72" s="35">
        <v>24</v>
      </c>
      <c r="D72" s="35">
        <v>6</v>
      </c>
      <c r="E72" s="33">
        <v>25</v>
      </c>
    </row>
    <row r="73" spans="2:5" s="8" customFormat="1" ht="15.75" customHeight="1" x14ac:dyDescent="0.2">
      <c r="B73" s="34" t="s">
        <v>68</v>
      </c>
      <c r="C73" s="35">
        <v>694</v>
      </c>
      <c r="D73" s="35">
        <v>223</v>
      </c>
      <c r="E73" s="33">
        <v>32.132564841498557</v>
      </c>
    </row>
    <row r="74" spans="2:5" s="8" customFormat="1" ht="15.75" customHeight="1" x14ac:dyDescent="0.2">
      <c r="B74" s="34" t="s">
        <v>69</v>
      </c>
      <c r="C74" s="35">
        <v>23281</v>
      </c>
      <c r="D74" s="35">
        <v>21703</v>
      </c>
      <c r="E74" s="33">
        <v>93.221940638288743</v>
      </c>
    </row>
    <row r="75" spans="2:5" s="8" customFormat="1" ht="15.75" customHeight="1" x14ac:dyDescent="0.2">
      <c r="B75" s="34" t="s">
        <v>70</v>
      </c>
      <c r="C75" s="35">
        <v>11496</v>
      </c>
      <c r="D75" s="35">
        <v>10845</v>
      </c>
      <c r="E75" s="33">
        <v>94.337160751565762</v>
      </c>
    </row>
    <row r="76" spans="2:5" s="8" customFormat="1" ht="15.75" customHeight="1" x14ac:dyDescent="0.2">
      <c r="B76" s="34" t="s">
        <v>71</v>
      </c>
      <c r="C76" s="35">
        <v>1460</v>
      </c>
      <c r="D76" s="35">
        <v>730</v>
      </c>
      <c r="E76" s="33">
        <v>50</v>
      </c>
    </row>
    <row r="77" spans="2:5" s="5" customFormat="1" ht="15.75" customHeight="1" x14ac:dyDescent="0.2">
      <c r="B77" s="26" t="s">
        <v>72</v>
      </c>
      <c r="C77" s="27">
        <v>30</v>
      </c>
      <c r="D77" s="27">
        <v>28</v>
      </c>
      <c r="E77" s="28">
        <v>93.333333333333329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0</v>
      </c>
      <c r="D80" s="31">
        <v>0</v>
      </c>
      <c r="E80" s="33"/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2</v>
      </c>
      <c r="D84" s="31">
        <v>0</v>
      </c>
      <c r="E84" s="33">
        <v>0</v>
      </c>
    </row>
    <row r="85" spans="2:5" ht="15.75" customHeight="1" x14ac:dyDescent="0.2">
      <c r="B85" s="30" t="s">
        <v>80</v>
      </c>
      <c r="C85" s="31">
        <v>28</v>
      </c>
      <c r="D85" s="31">
        <v>28</v>
      </c>
      <c r="E85" s="33">
        <v>100</v>
      </c>
    </row>
    <row r="86" spans="2:5" s="5" customFormat="1" ht="15.75" customHeight="1" x14ac:dyDescent="0.2">
      <c r="B86" s="26" t="s">
        <v>81</v>
      </c>
      <c r="C86" s="27">
        <v>2516</v>
      </c>
      <c r="D86" s="27">
        <v>2354</v>
      </c>
      <c r="E86" s="28">
        <v>93.56120826709062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100</v>
      </c>
      <c r="D89" s="31">
        <v>100</v>
      </c>
      <c r="E89" s="33">
        <v>100</v>
      </c>
    </row>
    <row r="90" spans="2:5" ht="15.75" customHeight="1" x14ac:dyDescent="0.2">
      <c r="B90" s="30" t="s">
        <v>85</v>
      </c>
      <c r="C90" s="31">
        <v>525</v>
      </c>
      <c r="D90" s="31">
        <v>525</v>
      </c>
      <c r="E90" s="33">
        <v>100</v>
      </c>
    </row>
    <row r="91" spans="2:5" ht="15.75" customHeight="1" x14ac:dyDescent="0.2">
      <c r="B91" s="30" t="s">
        <v>86</v>
      </c>
      <c r="C91" s="31">
        <v>112</v>
      </c>
      <c r="D91" s="31">
        <v>112</v>
      </c>
      <c r="E91" s="33">
        <v>100</v>
      </c>
    </row>
    <row r="92" spans="2:5" ht="15.75" customHeight="1" x14ac:dyDescent="0.2">
      <c r="B92" s="30" t="s">
        <v>87</v>
      </c>
      <c r="C92" s="31">
        <v>0</v>
      </c>
      <c r="D92" s="31">
        <v>0</v>
      </c>
      <c r="E92" s="33"/>
    </row>
    <row r="93" spans="2:5" ht="15.75" customHeight="1" x14ac:dyDescent="0.2">
      <c r="B93" s="30" t="s">
        <v>88</v>
      </c>
      <c r="C93" s="31">
        <v>1779</v>
      </c>
      <c r="D93" s="31">
        <v>1617</v>
      </c>
      <c r="E93" s="33">
        <v>90.893760539629014</v>
      </c>
    </row>
    <row r="94" spans="2:5" s="5" customFormat="1" ht="15.75" customHeight="1" x14ac:dyDescent="0.2">
      <c r="B94" s="26" t="s">
        <v>89</v>
      </c>
      <c r="C94" s="27">
        <v>57</v>
      </c>
      <c r="D94" s="27">
        <v>30</v>
      </c>
      <c r="E94" s="37">
        <v>52.631578947368418</v>
      </c>
    </row>
    <row r="95" spans="2:5" s="5" customFormat="1" ht="15.75" customHeight="1" x14ac:dyDescent="0.2">
      <c r="B95" s="26" t="s">
        <v>90</v>
      </c>
      <c r="C95" s="27">
        <v>53</v>
      </c>
      <c r="D95" s="27">
        <v>26</v>
      </c>
      <c r="E95" s="37">
        <v>49.056603773584904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53</v>
      </c>
      <c r="D99" s="31">
        <v>26</v>
      </c>
      <c r="E99" s="38">
        <v>49.056603773584904</v>
      </c>
    </row>
    <row r="100" spans="2:5" ht="15.75" customHeight="1" x14ac:dyDescent="0.2">
      <c r="B100" s="30" t="s">
        <v>95</v>
      </c>
      <c r="C100" s="31"/>
      <c r="D100" s="31"/>
      <c r="E100" s="38"/>
    </row>
    <row r="101" spans="2:5" s="5" customFormat="1" ht="15.75" customHeight="1" x14ac:dyDescent="0.2">
      <c r="B101" s="26" t="s">
        <v>96</v>
      </c>
      <c r="C101" s="27">
        <v>4</v>
      </c>
      <c r="D101" s="27">
        <v>4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/>
      <c r="D107" s="31"/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541D93E2-184A-42BB-9B04-EB743550F9E2}"/>
    <hyperlink ref="D4" location="Şubat!A1" display="Şubat" xr:uid="{D862BCAB-6DEC-440A-B7D9-4B6E75BF12A7}"/>
    <hyperlink ref="E4" location="Mart!A1" display="Mart" xr:uid="{9F7B83C2-1A2B-47DA-8E6F-D60A3DB067BD}"/>
    <hyperlink ref="C5" location="Nisan!A1" display="Nisan" xr:uid="{4CE3F98D-A1AE-44F4-ADFD-A1BDEDDA1E18}"/>
    <hyperlink ref="D5" location="Mayıs!A1" display="Mayıs" xr:uid="{72CAA69F-25C3-493E-B47B-6F126C6F422F}"/>
    <hyperlink ref="E5" location="Haziran!A1" display="Haziran" xr:uid="{B927FAF6-8B32-4B09-BA7D-FD2AFC044917}"/>
    <hyperlink ref="C6" location="Temmuz!A1" display="Temmuz" xr:uid="{AE0815C3-0959-429B-AD02-ECB9BEB6FAEB}"/>
    <hyperlink ref="D6" location="Ağustos!A1" display="Ağustos" xr:uid="{F3623078-0176-41C8-B89D-4F48A98096D7}"/>
    <hyperlink ref="E6" location="Eylül!A1" display="Eylül" xr:uid="{02A6DED5-8E8A-4569-9247-26D3024C2B48}"/>
    <hyperlink ref="C7" location="Ekim!A1" display="Ekim" xr:uid="{6C054EF3-A0F7-4051-B073-A1273A170A43}"/>
    <hyperlink ref="D7" location="Kasım!A1" display="Kasım" xr:uid="{A8F9A6DE-C915-43C4-87A7-A0D10AFBAF5A}"/>
    <hyperlink ref="E7" location="Aralık!A1" display="Aralık" xr:uid="{A635206F-A1F8-43C9-840D-783496F1D91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B1CE-7CAB-45A3-917B-34A9E3DD46D6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99086</v>
      </c>
      <c r="D10" s="27">
        <f>+D11+D46+D95+D106</f>
        <v>49890</v>
      </c>
      <c r="E10" s="28">
        <f t="shared" ref="E10:E73" si="0">+D10/C10*100</f>
        <v>50.350200835637729</v>
      </c>
    </row>
    <row r="11" spans="2:7" s="5" customFormat="1" ht="15.75" customHeight="1" x14ac:dyDescent="0.2">
      <c r="B11" s="26" t="s">
        <v>5</v>
      </c>
      <c r="C11" s="27">
        <f>+C12+C22+C25+C39+C43+C44+C45</f>
        <v>58368</v>
      </c>
      <c r="D11" s="27">
        <f>+D12+D22+D25+D39+D43+D44+D45</f>
        <v>42258</v>
      </c>
      <c r="E11" s="29">
        <f t="shared" si="0"/>
        <v>72.399259868421055</v>
      </c>
    </row>
    <row r="12" spans="2:7" s="5" customFormat="1" ht="15.75" customHeight="1" x14ac:dyDescent="0.2">
      <c r="B12" s="26" t="s">
        <v>6</v>
      </c>
      <c r="C12" s="27">
        <f>+C13+C18</f>
        <v>31683</v>
      </c>
      <c r="D12" s="27">
        <f>+D13+D18</f>
        <v>21126</v>
      </c>
      <c r="E12" s="29">
        <f t="shared" si="0"/>
        <v>66.67929173373733</v>
      </c>
      <c r="G12" s="6"/>
    </row>
    <row r="13" spans="2:7" s="5" customFormat="1" ht="15.75" customHeight="1" x14ac:dyDescent="0.2">
      <c r="B13" s="26" t="s">
        <v>7</v>
      </c>
      <c r="C13" s="27">
        <f>SUM(C14:C17)</f>
        <v>29441</v>
      </c>
      <c r="D13" s="27">
        <f>SUM(D14:D17)</f>
        <v>19610</v>
      </c>
      <c r="E13" s="29">
        <f t="shared" si="0"/>
        <v>66.607791854896234</v>
      </c>
    </row>
    <row r="14" spans="2:7" ht="15.75" customHeight="1" x14ac:dyDescent="0.2">
      <c r="B14" s="30" t="s">
        <v>8</v>
      </c>
      <c r="C14" s="31">
        <v>3317</v>
      </c>
      <c r="D14" s="31">
        <v>1855</v>
      </c>
      <c r="E14" s="32">
        <f t="shared" si="0"/>
        <v>55.924027735905938</v>
      </c>
    </row>
    <row r="15" spans="2:7" ht="15.75" customHeight="1" x14ac:dyDescent="0.2">
      <c r="B15" s="30" t="s">
        <v>9</v>
      </c>
      <c r="C15" s="31">
        <v>658</v>
      </c>
      <c r="D15" s="31">
        <v>499</v>
      </c>
      <c r="E15" s="32">
        <f t="shared" si="0"/>
        <v>75.835866261398181</v>
      </c>
    </row>
    <row r="16" spans="2:7" ht="15.75" customHeight="1" x14ac:dyDescent="0.2">
      <c r="B16" s="30" t="s">
        <v>10</v>
      </c>
      <c r="C16" s="31">
        <v>22755</v>
      </c>
      <c r="D16" s="31">
        <v>15258</v>
      </c>
      <c r="E16" s="32">
        <f t="shared" si="0"/>
        <v>67.05339485827291</v>
      </c>
    </row>
    <row r="17" spans="2:5" ht="15.75" customHeight="1" x14ac:dyDescent="0.2">
      <c r="B17" s="30" t="s">
        <v>11</v>
      </c>
      <c r="C17" s="31">
        <v>2711</v>
      </c>
      <c r="D17" s="31">
        <v>1998</v>
      </c>
      <c r="E17" s="32">
        <f t="shared" si="0"/>
        <v>73.699741792696429</v>
      </c>
    </row>
    <row r="18" spans="2:5" s="5" customFormat="1" ht="15.75" customHeight="1" x14ac:dyDescent="0.2">
      <c r="B18" s="26" t="s">
        <v>12</v>
      </c>
      <c r="C18" s="27">
        <f>SUM(C19:C21)</f>
        <v>2242</v>
      </c>
      <c r="D18" s="27">
        <f>SUM(D19:D21)</f>
        <v>1516</v>
      </c>
      <c r="E18" s="29">
        <f t="shared" si="0"/>
        <v>67.618198037466541</v>
      </c>
    </row>
    <row r="19" spans="2:5" ht="15.75" customHeight="1" x14ac:dyDescent="0.2">
      <c r="B19" s="30" t="s">
        <v>13</v>
      </c>
      <c r="C19" s="31">
        <v>667</v>
      </c>
      <c r="D19" s="31">
        <v>291</v>
      </c>
      <c r="E19" s="32">
        <f t="shared" si="0"/>
        <v>43.628185907046479</v>
      </c>
    </row>
    <row r="20" spans="2:5" ht="15.75" customHeight="1" x14ac:dyDescent="0.2">
      <c r="B20" s="30" t="s">
        <v>14</v>
      </c>
      <c r="C20" s="31">
        <v>-107</v>
      </c>
      <c r="D20" s="31">
        <v>-107</v>
      </c>
      <c r="E20" s="32">
        <f t="shared" si="0"/>
        <v>100</v>
      </c>
    </row>
    <row r="21" spans="2:5" ht="15.75" customHeight="1" x14ac:dyDescent="0.2">
      <c r="B21" s="30" t="s">
        <v>15</v>
      </c>
      <c r="C21" s="31">
        <v>1682</v>
      </c>
      <c r="D21" s="31">
        <v>1332</v>
      </c>
      <c r="E21" s="32">
        <f t="shared" si="0"/>
        <v>79.191438763376937</v>
      </c>
    </row>
    <row r="22" spans="2:5" s="4" customFormat="1" ht="15.75" customHeight="1" x14ac:dyDescent="0.2">
      <c r="B22" s="26" t="s">
        <v>16</v>
      </c>
      <c r="C22" s="27">
        <f>SUM(C23:C24)</f>
        <v>6423</v>
      </c>
      <c r="D22" s="27">
        <f>SUM(D23:D24)</f>
        <v>4868</v>
      </c>
      <c r="E22" s="28">
        <f t="shared" si="0"/>
        <v>75.790129223104458</v>
      </c>
    </row>
    <row r="23" spans="2:5" s="8" customFormat="1" ht="15.75" customHeight="1" x14ac:dyDescent="0.2">
      <c r="B23" s="30" t="s">
        <v>17</v>
      </c>
      <c r="C23" s="31">
        <v>229</v>
      </c>
      <c r="D23" s="31">
        <v>199</v>
      </c>
      <c r="E23" s="33">
        <f t="shared" si="0"/>
        <v>86.899563318777297</v>
      </c>
    </row>
    <row r="24" spans="2:5" s="8" customFormat="1" ht="15.75" customHeight="1" x14ac:dyDescent="0.2">
      <c r="B24" s="30" t="s">
        <v>18</v>
      </c>
      <c r="C24" s="31">
        <v>6194</v>
      </c>
      <c r="D24" s="31">
        <v>4669</v>
      </c>
      <c r="E24" s="33">
        <f t="shared" si="0"/>
        <v>75.379399418792374</v>
      </c>
    </row>
    <row r="25" spans="2:5" s="4" customFormat="1" ht="15.75" customHeight="1" x14ac:dyDescent="0.2">
      <c r="B25" s="26" t="s">
        <v>19</v>
      </c>
      <c r="C25" s="27">
        <f>+C26+C29+C36+C37+C38</f>
        <v>10097</v>
      </c>
      <c r="D25" s="27">
        <f>+D26+D29+D36+D37+D38</f>
        <v>7385</v>
      </c>
      <c r="E25" s="28">
        <f t="shared" si="0"/>
        <v>73.140536793106861</v>
      </c>
    </row>
    <row r="26" spans="2:5" s="4" customFormat="1" ht="15.75" customHeight="1" x14ac:dyDescent="0.2">
      <c r="B26" s="26" t="s">
        <v>20</v>
      </c>
      <c r="C26" s="27">
        <f>SUM(C27:C28)</f>
        <v>8015</v>
      </c>
      <c r="D26" s="27">
        <f>SUM(D27:D28)</f>
        <v>5332</v>
      </c>
      <c r="E26" s="28">
        <f t="shared" si="0"/>
        <v>66.52526512788522</v>
      </c>
    </row>
    <row r="27" spans="2:5" s="8" customFormat="1" ht="15.75" customHeight="1" x14ac:dyDescent="0.2">
      <c r="B27" s="30" t="s">
        <v>21</v>
      </c>
      <c r="C27" s="31">
        <v>7005</v>
      </c>
      <c r="D27" s="31">
        <v>4373</v>
      </c>
      <c r="E27" s="33">
        <f t="shared" si="0"/>
        <v>62.426837972876513</v>
      </c>
    </row>
    <row r="28" spans="2:5" s="8" customFormat="1" ht="15.75" customHeight="1" x14ac:dyDescent="0.2">
      <c r="B28" s="30" t="s">
        <v>22</v>
      </c>
      <c r="C28" s="31">
        <v>1010</v>
      </c>
      <c r="D28" s="31">
        <v>959</v>
      </c>
      <c r="E28" s="33">
        <f t="shared" si="0"/>
        <v>94.950495049504951</v>
      </c>
    </row>
    <row r="29" spans="2:5" s="4" customFormat="1" ht="15.75" customHeight="1" x14ac:dyDescent="0.2">
      <c r="B29" s="26" t="s">
        <v>23</v>
      </c>
      <c r="C29" s="27">
        <f>SUM(C30:C35)</f>
        <v>704</v>
      </c>
      <c r="D29" s="27">
        <f>SUM(D30:D35)</f>
        <v>704</v>
      </c>
      <c r="E29" s="28">
        <f t="shared" si="0"/>
        <v>100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704</v>
      </c>
      <c r="D31" s="31">
        <v>704</v>
      </c>
      <c r="E31" s="33">
        <f t="shared" si="0"/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1378</v>
      </c>
      <c r="D36" s="27">
        <v>1349</v>
      </c>
      <c r="E36" s="29">
        <f t="shared" si="0"/>
        <v>97.895500725689402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f>SUM(C40:C42)</f>
        <v>2673</v>
      </c>
      <c r="D39" s="27">
        <f>SUM(D40:D42)</f>
        <v>2673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80</v>
      </c>
      <c r="D40" s="31">
        <v>80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2593</v>
      </c>
      <c r="D41" s="31">
        <v>2593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3793</v>
      </c>
      <c r="D43" s="27">
        <v>3028</v>
      </c>
      <c r="E43" s="28">
        <f t="shared" si="0"/>
        <v>79.831268125494333</v>
      </c>
    </row>
    <row r="44" spans="2:5" s="4" customFormat="1" ht="15.75" customHeight="1" x14ac:dyDescent="0.2">
      <c r="B44" s="26" t="s">
        <v>38</v>
      </c>
      <c r="C44" s="27">
        <v>3516</v>
      </c>
      <c r="D44" s="27">
        <v>3110</v>
      </c>
      <c r="E44" s="28">
        <f t="shared" si="0"/>
        <v>88.452787258248009</v>
      </c>
    </row>
    <row r="45" spans="2:5" s="4" customFormat="1" ht="15.75" customHeight="1" x14ac:dyDescent="0.2">
      <c r="B45" s="26" t="s">
        <v>39</v>
      </c>
      <c r="C45" s="27">
        <v>183</v>
      </c>
      <c r="D45" s="27">
        <v>68</v>
      </c>
      <c r="E45" s="28">
        <f t="shared" si="0"/>
        <v>37.158469945355193</v>
      </c>
    </row>
    <row r="46" spans="2:5" s="4" customFormat="1" ht="15.75" customHeight="1" x14ac:dyDescent="0.2">
      <c r="B46" s="26" t="s">
        <v>40</v>
      </c>
      <c r="C46" s="27">
        <f>+C47+C51+C61+C71+C78+C87</f>
        <v>40664</v>
      </c>
      <c r="D46" s="27">
        <f>+D47+D51+D61+D71+D78+D87</f>
        <v>7607</v>
      </c>
      <c r="E46" s="28">
        <f t="shared" si="0"/>
        <v>18.706964391107615</v>
      </c>
    </row>
    <row r="47" spans="2:5" s="4" customFormat="1" ht="15.75" customHeight="1" x14ac:dyDescent="0.2">
      <c r="B47" s="26" t="s">
        <v>41</v>
      </c>
      <c r="C47" s="27">
        <f>SUM(C48:C50)</f>
        <v>2676</v>
      </c>
      <c r="D47" s="27">
        <f>SUM(D48:D50)</f>
        <v>2676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2676</v>
      </c>
      <c r="D48" s="31">
        <v>2676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f>+C52+C53+C54</f>
        <v>1</v>
      </c>
      <c r="D51" s="27">
        <f>+D52+D53+D54</f>
        <v>1</v>
      </c>
      <c r="E51" s="28">
        <f t="shared" si="0"/>
        <v>100</v>
      </c>
    </row>
    <row r="52" spans="2:5" s="4" customFormat="1" ht="15.75" customHeight="1" x14ac:dyDescent="0.2">
      <c r="B52" s="26" t="s">
        <v>46</v>
      </c>
      <c r="C52" s="27">
        <v>1</v>
      </c>
      <c r="D52" s="27">
        <v>1</v>
      </c>
      <c r="E52" s="28">
        <f t="shared" si="0"/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8309</v>
      </c>
      <c r="D61" s="27">
        <f>+D62+D66+D70</f>
        <v>715</v>
      </c>
      <c r="E61" s="28">
        <f t="shared" si="0"/>
        <v>8.6051269707546041</v>
      </c>
    </row>
    <row r="62" spans="2:5" s="4" customFormat="1" ht="15.75" customHeight="1" x14ac:dyDescent="0.2">
      <c r="B62" s="26" t="s">
        <v>56</v>
      </c>
      <c r="C62" s="27">
        <f>SUM(C63:C65)</f>
        <v>473</v>
      </c>
      <c r="D62" s="27">
        <f>SUM(D63:D65)</f>
        <v>432</v>
      </c>
      <c r="E62" s="28">
        <f t="shared" si="0"/>
        <v>91.331923890063422</v>
      </c>
    </row>
    <row r="63" spans="2:5" s="8" customFormat="1" ht="15.75" customHeight="1" x14ac:dyDescent="0.2">
      <c r="B63" s="30" t="s">
        <v>57</v>
      </c>
      <c r="C63" s="31">
        <v>301</v>
      </c>
      <c r="D63" s="31">
        <v>301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57</v>
      </c>
      <c r="D64" s="31">
        <v>16</v>
      </c>
      <c r="E64" s="33">
        <f t="shared" si="0"/>
        <v>28.07017543859649</v>
      </c>
    </row>
    <row r="65" spans="2:5" s="8" customFormat="1" ht="15.75" customHeight="1" x14ac:dyDescent="0.2">
      <c r="B65" s="30" t="s">
        <v>59</v>
      </c>
      <c r="C65" s="31">
        <v>115</v>
      </c>
      <c r="D65" s="31">
        <v>115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7836</v>
      </c>
      <c r="D66" s="27">
        <f>SUM(D67:D69)</f>
        <v>283</v>
      </c>
      <c r="E66" s="28">
        <f t="shared" si="0"/>
        <v>3.6115364982133737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7748</v>
      </c>
      <c r="D68" s="31">
        <v>195</v>
      </c>
      <c r="E68" s="33">
        <f t="shared" si="0"/>
        <v>2.5167785234899327</v>
      </c>
    </row>
    <row r="69" spans="2:5" s="8" customFormat="1" ht="15.75" customHeight="1" x14ac:dyDescent="0.2">
      <c r="B69" s="30" t="s">
        <v>63</v>
      </c>
      <c r="C69" s="31">
        <v>88</v>
      </c>
      <c r="D69" s="31">
        <v>88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27350</v>
      </c>
      <c r="D71" s="27">
        <f>SUM(D72:D77)</f>
        <v>2407</v>
      </c>
      <c r="E71" s="28">
        <f t="shared" si="0"/>
        <v>8.800731261425959</v>
      </c>
    </row>
    <row r="72" spans="2:5" s="8" customFormat="1" ht="15.75" customHeight="1" x14ac:dyDescent="0.2">
      <c r="B72" s="34" t="s">
        <v>66</v>
      </c>
      <c r="C72" s="35">
        <v>213</v>
      </c>
      <c r="D72" s="35">
        <v>160</v>
      </c>
      <c r="E72" s="33">
        <f t="shared" si="0"/>
        <v>75.117370892018769</v>
      </c>
    </row>
    <row r="73" spans="2:5" s="8" customFormat="1" ht="15.75" customHeight="1" x14ac:dyDescent="0.2">
      <c r="B73" s="34" t="s">
        <v>67</v>
      </c>
      <c r="C73" s="35">
        <v>24</v>
      </c>
      <c r="D73" s="35">
        <v>6</v>
      </c>
      <c r="E73" s="33">
        <f t="shared" si="0"/>
        <v>25</v>
      </c>
    </row>
    <row r="74" spans="2:5" s="8" customFormat="1" ht="15.75" customHeight="1" x14ac:dyDescent="0.2">
      <c r="B74" s="34" t="s">
        <v>68</v>
      </c>
      <c r="C74" s="35">
        <v>709</v>
      </c>
      <c r="D74" s="35">
        <v>214</v>
      </c>
      <c r="E74" s="33">
        <f>+D74/C74*100</f>
        <v>30.18335684062059</v>
      </c>
    </row>
    <row r="75" spans="2:5" s="8" customFormat="1" ht="15.75" customHeight="1" x14ac:dyDescent="0.2">
      <c r="B75" s="34" t="s">
        <v>69</v>
      </c>
      <c r="C75" s="35">
        <v>23165</v>
      </c>
      <c r="D75" s="35">
        <v>165</v>
      </c>
      <c r="E75" s="33">
        <f>+D75/C75*100</f>
        <v>0.71228145909777685</v>
      </c>
    </row>
    <row r="76" spans="2:5" s="8" customFormat="1" ht="15.75" customHeight="1" x14ac:dyDescent="0.2">
      <c r="B76" s="34" t="s">
        <v>70</v>
      </c>
      <c r="C76" s="35">
        <v>1859</v>
      </c>
      <c r="D76" s="35">
        <v>1199</v>
      </c>
      <c r="E76" s="33">
        <f>+D76/C76*100</f>
        <v>64.497041420118336</v>
      </c>
    </row>
    <row r="77" spans="2:5" s="8" customFormat="1" ht="15.75" customHeight="1" x14ac:dyDescent="0.2">
      <c r="B77" s="34" t="s">
        <v>71</v>
      </c>
      <c r="C77" s="35">
        <v>1380</v>
      </c>
      <c r="D77" s="35">
        <v>663</v>
      </c>
      <c r="E77" s="33">
        <f>+D77/C77*100</f>
        <v>48.043478260869563</v>
      </c>
    </row>
    <row r="78" spans="2:5" s="5" customFormat="1" ht="15.75" customHeight="1" x14ac:dyDescent="0.2">
      <c r="B78" s="26" t="s">
        <v>72</v>
      </c>
      <c r="C78" s="27">
        <f>SUM(C79:C86)</f>
        <v>30</v>
      </c>
      <c r="D78" s="27">
        <f>SUM(D79:D86)</f>
        <v>28</v>
      </c>
      <c r="E78" s="28">
        <f>+D78/C78*100</f>
        <v>93.333333333333329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</v>
      </c>
      <c r="D85" s="31">
        <v>0</v>
      </c>
      <c r="E85" s="33">
        <f>+D85/C85*100</f>
        <v>0</v>
      </c>
    </row>
    <row r="86" spans="2:5" ht="15.75" customHeight="1" x14ac:dyDescent="0.2">
      <c r="B86" s="30" t="s">
        <v>80</v>
      </c>
      <c r="C86" s="31">
        <v>28</v>
      </c>
      <c r="D86" s="31">
        <v>28</v>
      </c>
      <c r="E86" s="33">
        <f>+D86/C86*100</f>
        <v>100</v>
      </c>
    </row>
    <row r="87" spans="2:5" s="5" customFormat="1" ht="15.75" customHeight="1" x14ac:dyDescent="0.2">
      <c r="B87" s="26" t="s">
        <v>81</v>
      </c>
      <c r="C87" s="27">
        <f>SUM(C88:C94)</f>
        <v>2298</v>
      </c>
      <c r="D87" s="27">
        <f>SUM(D88:D94)</f>
        <v>1780</v>
      </c>
      <c r="E87" s="28">
        <f>+D87/C87*100</f>
        <v>77.458659704090522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87</v>
      </c>
      <c r="D90" s="31">
        <v>87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446</v>
      </c>
      <c r="D91" s="31">
        <v>446</v>
      </c>
      <c r="E91" s="33">
        <f t="shared" si="1"/>
        <v>100</v>
      </c>
    </row>
    <row r="92" spans="2:5" ht="15.75" customHeight="1" x14ac:dyDescent="0.2">
      <c r="B92" s="30" t="s">
        <v>86</v>
      </c>
      <c r="C92" s="31">
        <v>80</v>
      </c>
      <c r="D92" s="31">
        <v>80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10</v>
      </c>
      <c r="D93" s="31">
        <v>10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1675</v>
      </c>
      <c r="D94" s="31">
        <v>1157</v>
      </c>
      <c r="E94" s="33">
        <f t="shared" si="1"/>
        <v>69.074626865671647</v>
      </c>
    </row>
    <row r="95" spans="2:5" s="5" customFormat="1" ht="15.75" customHeight="1" x14ac:dyDescent="0.2">
      <c r="B95" s="26" t="s">
        <v>89</v>
      </c>
      <c r="C95" s="27">
        <f>+C96+C102+C103</f>
        <v>54</v>
      </c>
      <c r="D95" s="27">
        <f>+D96+D102+D103</f>
        <v>25</v>
      </c>
      <c r="E95" s="37">
        <f t="shared" si="1"/>
        <v>46.296296296296298</v>
      </c>
    </row>
    <row r="96" spans="2:5" s="5" customFormat="1" ht="15.75" customHeight="1" x14ac:dyDescent="0.2">
      <c r="B96" s="26" t="s">
        <v>90</v>
      </c>
      <c r="C96" s="27">
        <f>SUM(C97:C101)</f>
        <v>53</v>
      </c>
      <c r="D96" s="27">
        <f>SUM(D97:D101)</f>
        <v>24</v>
      </c>
      <c r="E96" s="37">
        <f t="shared" si="1"/>
        <v>45.283018867924532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53</v>
      </c>
      <c r="D100" s="31">
        <v>24</v>
      </c>
      <c r="E100" s="38">
        <f>+D100/C100*100</f>
        <v>45.283018867924532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B28827C3-5B3C-47EA-A1A6-7A12351A4873}"/>
    <hyperlink ref="D4" location="Şubat!A1" display="Şubat" xr:uid="{ECE17C55-4C63-4DA8-8579-0AF9BC3A4084}"/>
    <hyperlink ref="E4" location="Mart!A1" display="Mart" xr:uid="{76CF809F-1CE2-4F50-8F15-36320AE21966}"/>
    <hyperlink ref="C5" location="Nisan!A1" display="Nisan" xr:uid="{ABB0E2F8-F8DD-4D6C-BA0E-79C0080EC60A}"/>
    <hyperlink ref="D5" location="Mayıs!A1" display="Mayıs" xr:uid="{6C637523-386B-4E1D-A2C9-0AEE2EF24E8A}"/>
    <hyperlink ref="E5" location="Haziran!A1" display="Haziran" xr:uid="{D5DBEDFE-4294-46A1-BB3D-840462D13B7B}"/>
    <hyperlink ref="C6" location="Temmuz!A1" display="Temmuz" xr:uid="{980DF6BA-5524-4D2B-AF02-E1258CCE1733}"/>
    <hyperlink ref="D6" location="Ağustos!A1" display="Ağustos" xr:uid="{353EFAD6-C2F8-4F8C-94B0-1B24581D2C2C}"/>
    <hyperlink ref="E6" location="Eylül!A1" display="Eylül" xr:uid="{3F01F84D-5F35-4B5F-9CA6-3E5F08F479FF}"/>
    <hyperlink ref="C7" location="Ekim!A1" display="Ekim" xr:uid="{0242884D-081B-4393-BDF7-F6FDEDD9D2F9}"/>
    <hyperlink ref="D7" location="Kasım!A1" display="Kasım" xr:uid="{525803A0-FF0E-4C60-B52E-B084DFAA9059}"/>
    <hyperlink ref="E7" location="Aralık!A1" display="Aralık" xr:uid="{7B03172A-1D94-43BE-800E-0AD416E7696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D5A3-F1D3-4F40-AEB6-E06CCF031CD4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91972</v>
      </c>
      <c r="D10" s="27">
        <v>42432</v>
      </c>
      <c r="E10" s="28">
        <v>46.135780454921061</v>
      </c>
    </row>
    <row r="11" spans="2:7" s="5" customFormat="1" ht="15.75" customHeight="1" x14ac:dyDescent="0.2">
      <c r="B11" s="26" t="s">
        <v>5</v>
      </c>
      <c r="C11" s="27">
        <v>52365</v>
      </c>
      <c r="D11" s="27">
        <v>35998</v>
      </c>
      <c r="E11" s="29">
        <v>68.744390337057197</v>
      </c>
    </row>
    <row r="12" spans="2:7" s="5" customFormat="1" ht="15.75" customHeight="1" x14ac:dyDescent="0.2">
      <c r="B12" s="26" t="s">
        <v>6</v>
      </c>
      <c r="C12" s="27">
        <v>28097</v>
      </c>
      <c r="D12" s="27">
        <v>17965</v>
      </c>
      <c r="E12" s="29">
        <v>63.939210591878137</v>
      </c>
      <c r="G12" s="6"/>
    </row>
    <row r="13" spans="2:7" s="5" customFormat="1" ht="15.75" customHeight="1" x14ac:dyDescent="0.2">
      <c r="B13" s="26" t="s">
        <v>7</v>
      </c>
      <c r="C13" s="27">
        <v>26306</v>
      </c>
      <c r="D13" s="27">
        <v>16841</v>
      </c>
      <c r="E13" s="29">
        <v>64.019615296890436</v>
      </c>
    </row>
    <row r="14" spans="2:7" ht="15.75" customHeight="1" x14ac:dyDescent="0.2">
      <c r="B14" s="30" t="s">
        <v>8</v>
      </c>
      <c r="C14" s="31">
        <v>3322</v>
      </c>
      <c r="D14" s="31">
        <v>1315</v>
      </c>
      <c r="E14" s="32">
        <v>39.58458759783263</v>
      </c>
    </row>
    <row r="15" spans="2:7" ht="15.75" customHeight="1" x14ac:dyDescent="0.2">
      <c r="B15" s="30" t="s">
        <v>9</v>
      </c>
      <c r="C15" s="31">
        <v>657</v>
      </c>
      <c r="D15" s="31">
        <v>486</v>
      </c>
      <c r="E15" s="32">
        <v>73.972602739726028</v>
      </c>
    </row>
    <row r="16" spans="2:7" ht="15.75" customHeight="1" x14ac:dyDescent="0.2">
      <c r="B16" s="30" t="s">
        <v>10</v>
      </c>
      <c r="C16" s="31">
        <v>20368</v>
      </c>
      <c r="D16" s="31">
        <v>13636</v>
      </c>
      <c r="E16" s="32">
        <v>66.948153967007073</v>
      </c>
    </row>
    <row r="17" spans="2:5" ht="15.75" customHeight="1" x14ac:dyDescent="0.2">
      <c r="B17" s="30" t="s">
        <v>11</v>
      </c>
      <c r="C17" s="31">
        <v>1959</v>
      </c>
      <c r="D17" s="31">
        <v>1404</v>
      </c>
      <c r="E17" s="32">
        <v>71.669218989280253</v>
      </c>
    </row>
    <row r="18" spans="2:5" s="5" customFormat="1" ht="15.75" customHeight="1" x14ac:dyDescent="0.2">
      <c r="B18" s="26" t="s">
        <v>12</v>
      </c>
      <c r="C18" s="27">
        <v>1791</v>
      </c>
      <c r="D18" s="27">
        <v>1124</v>
      </c>
      <c r="E18" s="29">
        <v>62.758235622557237</v>
      </c>
    </row>
    <row r="19" spans="2:5" ht="15.75" customHeight="1" x14ac:dyDescent="0.2">
      <c r="B19" s="30" t="s">
        <v>13</v>
      </c>
      <c r="C19" s="31">
        <v>677</v>
      </c>
      <c r="D19" s="31">
        <v>291</v>
      </c>
      <c r="E19" s="32">
        <v>42.983751846381089</v>
      </c>
    </row>
    <row r="20" spans="2:5" ht="15.75" customHeight="1" x14ac:dyDescent="0.2">
      <c r="B20" s="30" t="s">
        <v>14</v>
      </c>
      <c r="C20" s="31">
        <v>-107</v>
      </c>
      <c r="D20" s="31">
        <v>-107</v>
      </c>
      <c r="E20" s="32"/>
    </row>
    <row r="21" spans="2:5" ht="15.75" customHeight="1" x14ac:dyDescent="0.2">
      <c r="B21" s="30" t="s">
        <v>15</v>
      </c>
      <c r="C21" s="31">
        <v>1221</v>
      </c>
      <c r="D21" s="31">
        <v>940</v>
      </c>
      <c r="E21" s="32">
        <v>76.986076986076995</v>
      </c>
    </row>
    <row r="22" spans="2:5" s="4" customFormat="1" ht="15.75" customHeight="1" x14ac:dyDescent="0.2">
      <c r="B22" s="26" t="s">
        <v>16</v>
      </c>
      <c r="C22" s="27">
        <v>6397</v>
      </c>
      <c r="D22" s="27">
        <v>3922</v>
      </c>
      <c r="E22" s="28">
        <v>61.309989057370643</v>
      </c>
    </row>
    <row r="23" spans="2:5" s="8" customFormat="1" ht="15.75" customHeight="1" x14ac:dyDescent="0.2">
      <c r="B23" s="30" t="s">
        <v>17</v>
      </c>
      <c r="C23" s="31">
        <v>220</v>
      </c>
      <c r="D23" s="31">
        <v>199</v>
      </c>
      <c r="E23" s="33">
        <v>90.454545454545453</v>
      </c>
    </row>
    <row r="24" spans="2:5" s="8" customFormat="1" ht="15.75" customHeight="1" x14ac:dyDescent="0.2">
      <c r="B24" s="30" t="s">
        <v>18</v>
      </c>
      <c r="C24" s="31">
        <v>6177</v>
      </c>
      <c r="D24" s="31">
        <v>3723</v>
      </c>
      <c r="E24" s="33">
        <v>60.271976687712481</v>
      </c>
    </row>
    <row r="25" spans="2:5" s="4" customFormat="1" ht="15.75" customHeight="1" x14ac:dyDescent="0.2">
      <c r="B25" s="26" t="s">
        <v>19</v>
      </c>
      <c r="C25" s="27">
        <v>8861</v>
      </c>
      <c r="D25" s="27">
        <v>6222</v>
      </c>
      <c r="E25" s="28">
        <v>70.217808373772712</v>
      </c>
    </row>
    <row r="26" spans="2:5" s="4" customFormat="1" ht="15.75" customHeight="1" x14ac:dyDescent="0.2">
      <c r="B26" s="26" t="s">
        <v>20</v>
      </c>
      <c r="C26" s="27">
        <v>7035</v>
      </c>
      <c r="D26" s="27">
        <v>4437</v>
      </c>
      <c r="E26" s="28">
        <v>63.070362473347551</v>
      </c>
    </row>
    <row r="27" spans="2:5" s="8" customFormat="1" ht="15.75" customHeight="1" x14ac:dyDescent="0.2">
      <c r="B27" s="30" t="s">
        <v>21</v>
      </c>
      <c r="C27" s="31">
        <v>6115</v>
      </c>
      <c r="D27" s="31">
        <v>3560</v>
      </c>
      <c r="E27" s="33">
        <v>58.217497955846277</v>
      </c>
    </row>
    <row r="28" spans="2:5" s="8" customFormat="1" ht="15.75" customHeight="1" x14ac:dyDescent="0.2">
      <c r="B28" s="30" t="s">
        <v>22</v>
      </c>
      <c r="C28" s="31">
        <v>920</v>
      </c>
      <c r="D28" s="31">
        <v>877</v>
      </c>
      <c r="E28" s="33">
        <v>95.326086956521735</v>
      </c>
    </row>
    <row r="29" spans="2:5" s="4" customFormat="1" ht="15.75" customHeight="1" x14ac:dyDescent="0.2">
      <c r="B29" s="26" t="s">
        <v>23</v>
      </c>
      <c r="C29" s="27">
        <v>622</v>
      </c>
      <c r="D29" s="27">
        <v>622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622</v>
      </c>
      <c r="D31" s="31">
        <v>622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1204</v>
      </c>
      <c r="D36" s="27">
        <v>1163</v>
      </c>
      <c r="E36" s="29">
        <v>96.594684385382052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2580</v>
      </c>
      <c r="D39" s="27">
        <v>2580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80</v>
      </c>
      <c r="D40" s="31">
        <v>80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2500</v>
      </c>
      <c r="D41" s="31">
        <v>2500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3226</v>
      </c>
      <c r="D43" s="27">
        <v>2620</v>
      </c>
      <c r="E43" s="28">
        <v>81.215127092374459</v>
      </c>
    </row>
    <row r="44" spans="2:5" s="4" customFormat="1" ht="15.75" customHeight="1" x14ac:dyDescent="0.2">
      <c r="B44" s="26" t="s">
        <v>38</v>
      </c>
      <c r="C44" s="27">
        <v>3023</v>
      </c>
      <c r="D44" s="27">
        <v>2625</v>
      </c>
      <c r="E44" s="28">
        <v>86.834270592127027</v>
      </c>
    </row>
    <row r="45" spans="2:5" s="4" customFormat="1" ht="15.75" customHeight="1" x14ac:dyDescent="0.2">
      <c r="B45" s="26" t="s">
        <v>39</v>
      </c>
      <c r="C45" s="27">
        <v>181</v>
      </c>
      <c r="D45" s="27">
        <v>64</v>
      </c>
      <c r="E45" s="28">
        <v>35.359116022099442</v>
      </c>
    </row>
    <row r="46" spans="2:5" s="4" customFormat="1" ht="15.75" customHeight="1" x14ac:dyDescent="0.2">
      <c r="B46" s="26" t="s">
        <v>40</v>
      </c>
      <c r="C46" s="27">
        <v>39553</v>
      </c>
      <c r="D46" s="27">
        <v>6411</v>
      </c>
      <c r="E46" s="28">
        <v>16.208631456526685</v>
      </c>
    </row>
    <row r="47" spans="2:5" s="4" customFormat="1" ht="15.75" customHeight="1" x14ac:dyDescent="0.2">
      <c r="B47" s="26" t="s">
        <v>41</v>
      </c>
      <c r="C47" s="27">
        <v>2098</v>
      </c>
      <c r="D47" s="27">
        <v>2098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2098</v>
      </c>
      <c r="D48" s="31">
        <v>2098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8214</v>
      </c>
      <c r="D61" s="27">
        <v>599</v>
      </c>
      <c r="E61" s="28">
        <v>7.2924275626978323</v>
      </c>
    </row>
    <row r="62" spans="2:5" s="4" customFormat="1" ht="15.75" customHeight="1" x14ac:dyDescent="0.2">
      <c r="B62" s="26" t="s">
        <v>56</v>
      </c>
      <c r="C62" s="27">
        <v>423</v>
      </c>
      <c r="D62" s="27">
        <v>381</v>
      </c>
      <c r="E62" s="28">
        <v>90.070921985815602</v>
      </c>
    </row>
    <row r="63" spans="2:5" s="8" customFormat="1" ht="15.75" customHeight="1" x14ac:dyDescent="0.2">
      <c r="B63" s="30" t="s">
        <v>57</v>
      </c>
      <c r="C63" s="31">
        <v>261</v>
      </c>
      <c r="D63" s="31">
        <v>261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56</v>
      </c>
      <c r="D64" s="31">
        <v>14</v>
      </c>
      <c r="E64" s="33">
        <v>25</v>
      </c>
    </row>
    <row r="65" spans="2:5" s="8" customFormat="1" ht="15.75" customHeight="1" x14ac:dyDescent="0.2">
      <c r="B65" s="30" t="s">
        <v>59</v>
      </c>
      <c r="C65" s="31">
        <v>106</v>
      </c>
      <c r="D65" s="31">
        <v>106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7791</v>
      </c>
      <c r="D66" s="27">
        <v>218</v>
      </c>
      <c r="E66" s="28">
        <v>2.7981003722243614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7712</v>
      </c>
      <c r="D68" s="31">
        <v>139</v>
      </c>
      <c r="E68" s="33">
        <v>1.8023858921161824</v>
      </c>
    </row>
    <row r="69" spans="2:5" s="8" customFormat="1" ht="15.75" customHeight="1" x14ac:dyDescent="0.2">
      <c r="B69" s="30" t="s">
        <v>63</v>
      </c>
      <c r="C69" s="31">
        <v>79</v>
      </c>
      <c r="D69" s="31">
        <v>79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27086</v>
      </c>
      <c r="D71" s="27">
        <v>2085</v>
      </c>
      <c r="E71" s="28">
        <v>7.6977036107214056</v>
      </c>
    </row>
    <row r="72" spans="2:5" s="8" customFormat="1" ht="15.75" customHeight="1" x14ac:dyDescent="0.2">
      <c r="B72" s="34" t="s">
        <v>66</v>
      </c>
      <c r="C72" s="35">
        <v>170</v>
      </c>
      <c r="D72" s="35">
        <v>117</v>
      </c>
      <c r="E72" s="33">
        <v>68.82352941176471</v>
      </c>
    </row>
    <row r="73" spans="2:5" s="8" customFormat="1" ht="15.75" customHeight="1" x14ac:dyDescent="0.2">
      <c r="B73" s="34" t="s">
        <v>67</v>
      </c>
      <c r="C73" s="35">
        <v>192</v>
      </c>
      <c r="D73" s="35">
        <v>20</v>
      </c>
      <c r="E73" s="33">
        <v>10.416666666666668</v>
      </c>
    </row>
    <row r="74" spans="2:5" s="8" customFormat="1" ht="15.75" customHeight="1" x14ac:dyDescent="0.2">
      <c r="B74" s="34" t="s">
        <v>68</v>
      </c>
      <c r="C74" s="35">
        <v>699</v>
      </c>
      <c r="D74" s="35">
        <v>201</v>
      </c>
      <c r="E74" s="33">
        <v>28.75536480686695</v>
      </c>
    </row>
    <row r="75" spans="2:5" s="8" customFormat="1" ht="15.75" customHeight="1" x14ac:dyDescent="0.2">
      <c r="B75" s="34" t="s">
        <v>69</v>
      </c>
      <c r="C75" s="35">
        <v>23113</v>
      </c>
      <c r="D75" s="35">
        <v>128</v>
      </c>
      <c r="E75" s="33">
        <v>0.55380089127330934</v>
      </c>
    </row>
    <row r="76" spans="2:5" s="8" customFormat="1" ht="15.75" customHeight="1" x14ac:dyDescent="0.2">
      <c r="B76" s="34" t="s">
        <v>70</v>
      </c>
      <c r="C76" s="35">
        <v>1747</v>
      </c>
      <c r="D76" s="35">
        <v>1072</v>
      </c>
      <c r="E76" s="33">
        <v>61.362335432169438</v>
      </c>
    </row>
    <row r="77" spans="2:5" s="8" customFormat="1" ht="15.75" customHeight="1" x14ac:dyDescent="0.2">
      <c r="B77" s="34" t="s">
        <v>71</v>
      </c>
      <c r="C77" s="35">
        <v>1165</v>
      </c>
      <c r="D77" s="35">
        <v>547</v>
      </c>
      <c r="E77" s="33">
        <v>46.952789699570815</v>
      </c>
    </row>
    <row r="78" spans="2:5" s="5" customFormat="1" ht="15.75" customHeight="1" x14ac:dyDescent="0.2">
      <c r="B78" s="26" t="s">
        <v>72</v>
      </c>
      <c r="C78" s="27">
        <v>30</v>
      </c>
      <c r="D78" s="27">
        <v>28</v>
      </c>
      <c r="E78" s="28">
        <v>93.333333333333329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28</v>
      </c>
      <c r="D86" s="31">
        <v>28</v>
      </c>
      <c r="E86" s="33">
        <v>100</v>
      </c>
    </row>
    <row r="87" spans="2:5" s="5" customFormat="1" ht="15.75" customHeight="1" x14ac:dyDescent="0.2">
      <c r="B87" s="26" t="s">
        <v>81</v>
      </c>
      <c r="C87" s="27">
        <v>2125</v>
      </c>
      <c r="D87" s="27">
        <v>1601</v>
      </c>
      <c r="E87" s="28">
        <v>75.341176470588238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75</v>
      </c>
      <c r="D90" s="31">
        <v>75</v>
      </c>
      <c r="E90" s="33">
        <v>100</v>
      </c>
    </row>
    <row r="91" spans="2:5" ht="15.75" customHeight="1" x14ac:dyDescent="0.2">
      <c r="B91" s="30" t="s">
        <v>85</v>
      </c>
      <c r="C91" s="31">
        <v>370</v>
      </c>
      <c r="D91" s="31">
        <v>370</v>
      </c>
      <c r="E91" s="33">
        <v>100</v>
      </c>
    </row>
    <row r="92" spans="2:5" ht="15.75" customHeight="1" x14ac:dyDescent="0.2">
      <c r="B92" s="30" t="s">
        <v>86</v>
      </c>
      <c r="C92" s="31">
        <v>60</v>
      </c>
      <c r="D92" s="31">
        <v>60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1620</v>
      </c>
      <c r="D94" s="31">
        <v>1096</v>
      </c>
      <c r="E94" s="33">
        <v>67.65432098765433</v>
      </c>
    </row>
    <row r="95" spans="2:5" s="5" customFormat="1" ht="15.75" customHeight="1" x14ac:dyDescent="0.2">
      <c r="B95" s="26" t="s">
        <v>89</v>
      </c>
      <c r="C95" s="27">
        <v>54</v>
      </c>
      <c r="D95" s="27">
        <v>23</v>
      </c>
      <c r="E95" s="37">
        <v>42.592592592592595</v>
      </c>
    </row>
    <row r="96" spans="2:5" s="5" customFormat="1" ht="15.75" customHeight="1" x14ac:dyDescent="0.2">
      <c r="B96" s="26" t="s">
        <v>90</v>
      </c>
      <c r="C96" s="27">
        <v>53</v>
      </c>
      <c r="D96" s="27">
        <v>22</v>
      </c>
      <c r="E96" s="37">
        <v>41.509433962264154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53</v>
      </c>
      <c r="D100" s="31">
        <v>22</v>
      </c>
      <c r="E100" s="38">
        <v>41.509433962264154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A1EFE8AA-837B-4C34-8C9B-3D253DC12972}"/>
    <hyperlink ref="D4" location="Şubat!A1" display="Şubat" xr:uid="{181DDAEA-97FA-4088-A9F0-42FD177EE234}"/>
    <hyperlink ref="E4" location="Mart!A1" display="Mart" xr:uid="{35781BF1-6E99-41DB-86F8-2E2C0FA5A3D1}"/>
    <hyperlink ref="C5" location="Nisan!A1" display="Nisan" xr:uid="{4EFBEFE1-8CF9-459E-B9B1-D16E14042AED}"/>
    <hyperlink ref="D5" location="Mayıs!A1" display="Mayıs" xr:uid="{06E81BBA-EEF3-48A6-9AB0-EF2914090A9C}"/>
    <hyperlink ref="E5" location="Haziran!A1" display="Haziran" xr:uid="{E0ECF8D3-7F58-4348-99FA-23FDB634B43C}"/>
    <hyperlink ref="C6" location="Temmuz!A1" display="Temmuz" xr:uid="{2606C396-816C-4EC8-979D-84F04B121224}"/>
    <hyperlink ref="D6" location="Ağustos!A1" display="Ağustos" xr:uid="{2ED5EE10-0CE0-4254-B4F2-3AE999A75AB7}"/>
    <hyperlink ref="E6" location="Eylül!A1" display="Eylül" xr:uid="{A757151A-5685-4FFC-9E2F-B2A937B7848B}"/>
    <hyperlink ref="C7" location="Ekim!A1" display="Ekim" xr:uid="{E9C03CD9-3F60-4F6C-9D7B-E7EC5D111352}"/>
    <hyperlink ref="D7" location="Kasım!A1" display="Kasım" xr:uid="{B60BE149-717C-4EAA-AFB1-9DC027E87674}"/>
    <hyperlink ref="E7" location="Aralık!A1" display="Aralık" xr:uid="{2FC3D005-299D-4FE9-A700-C8080165ADE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B6F7F-45C2-42A4-A5DC-9170C910B5F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84944</v>
      </c>
      <c r="D10" s="27">
        <v>33855</v>
      </c>
      <c r="E10" s="28">
        <v>39.85566961763044</v>
      </c>
    </row>
    <row r="11" spans="2:7" s="5" customFormat="1" ht="15.75" customHeight="1" x14ac:dyDescent="0.2">
      <c r="B11" s="26" t="s">
        <v>5</v>
      </c>
      <c r="C11" s="27">
        <v>46741</v>
      </c>
      <c r="D11" s="27">
        <v>28575</v>
      </c>
      <c r="E11" s="29">
        <v>61.134763911769106</v>
      </c>
    </row>
    <row r="12" spans="2:7" s="5" customFormat="1" ht="15.75" customHeight="1" x14ac:dyDescent="0.2">
      <c r="B12" s="26" t="s">
        <v>6</v>
      </c>
      <c r="C12" s="27">
        <v>25366</v>
      </c>
      <c r="D12" s="27">
        <v>14641</v>
      </c>
      <c r="E12" s="29">
        <v>57.718993928881176</v>
      </c>
      <c r="G12" s="6"/>
    </row>
    <row r="13" spans="2:7" s="5" customFormat="1" ht="15.75" customHeight="1" x14ac:dyDescent="0.2">
      <c r="B13" s="26" t="s">
        <v>7</v>
      </c>
      <c r="C13" s="27">
        <v>23579</v>
      </c>
      <c r="D13" s="27">
        <v>13519</v>
      </c>
      <c r="E13" s="29">
        <v>57.334916663132454</v>
      </c>
    </row>
    <row r="14" spans="2:7" ht="15.75" customHeight="1" x14ac:dyDescent="0.2">
      <c r="B14" s="30" t="s">
        <v>8</v>
      </c>
      <c r="C14" s="31">
        <v>3246</v>
      </c>
      <c r="D14" s="31">
        <v>1041</v>
      </c>
      <c r="E14" s="32">
        <v>32.070240295748611</v>
      </c>
    </row>
    <row r="15" spans="2:7" ht="15.75" customHeight="1" x14ac:dyDescent="0.2">
      <c r="B15" s="30" t="s">
        <v>9</v>
      </c>
      <c r="C15" s="31">
        <v>635</v>
      </c>
      <c r="D15" s="31">
        <v>437</v>
      </c>
      <c r="E15" s="32">
        <v>68.818897637795274</v>
      </c>
    </row>
    <row r="16" spans="2:7" ht="15.75" customHeight="1" x14ac:dyDescent="0.2">
      <c r="B16" s="30" t="s">
        <v>10</v>
      </c>
      <c r="C16" s="31">
        <v>17707</v>
      </c>
      <c r="D16" s="31">
        <v>10641</v>
      </c>
      <c r="E16" s="32">
        <v>60.094877731970406</v>
      </c>
    </row>
    <row r="17" spans="2:5" ht="15.75" customHeight="1" x14ac:dyDescent="0.2">
      <c r="B17" s="30" t="s">
        <v>11</v>
      </c>
      <c r="C17" s="31">
        <v>1991</v>
      </c>
      <c r="D17" s="31">
        <v>1400</v>
      </c>
      <c r="E17" s="32">
        <v>70.316423907584124</v>
      </c>
    </row>
    <row r="18" spans="2:5" s="5" customFormat="1" ht="15.75" customHeight="1" x14ac:dyDescent="0.2">
      <c r="B18" s="26" t="s">
        <v>12</v>
      </c>
      <c r="C18" s="27">
        <v>1787</v>
      </c>
      <c r="D18" s="27">
        <v>1122</v>
      </c>
      <c r="E18" s="29">
        <v>62.786793508673753</v>
      </c>
    </row>
    <row r="19" spans="2:5" ht="15.75" customHeight="1" x14ac:dyDescent="0.2">
      <c r="B19" s="30" t="s">
        <v>13</v>
      </c>
      <c r="C19" s="31">
        <v>674</v>
      </c>
      <c r="D19" s="31">
        <v>289</v>
      </c>
      <c r="E19" s="32">
        <v>42.87833827893175</v>
      </c>
    </row>
    <row r="20" spans="2:5" ht="15.75" customHeight="1" x14ac:dyDescent="0.2">
      <c r="B20" s="30" t="s">
        <v>14</v>
      </c>
      <c r="C20" s="31">
        <v>-107</v>
      </c>
      <c r="D20" s="31">
        <v>-107</v>
      </c>
      <c r="E20" s="32"/>
    </row>
    <row r="21" spans="2:5" ht="15.75" customHeight="1" x14ac:dyDescent="0.2">
      <c r="B21" s="30" t="s">
        <v>15</v>
      </c>
      <c r="C21" s="31">
        <v>1220</v>
      </c>
      <c r="D21" s="31">
        <v>940</v>
      </c>
      <c r="E21" s="32">
        <v>77.049180327868854</v>
      </c>
    </row>
    <row r="22" spans="2:5" s="4" customFormat="1" ht="15.75" customHeight="1" x14ac:dyDescent="0.2">
      <c r="B22" s="26" t="s">
        <v>16</v>
      </c>
      <c r="C22" s="27">
        <v>6341</v>
      </c>
      <c r="D22" s="27">
        <v>2682</v>
      </c>
      <c r="E22" s="28">
        <v>42.296167796877462</v>
      </c>
    </row>
    <row r="23" spans="2:5" s="8" customFormat="1" ht="15.75" customHeight="1" x14ac:dyDescent="0.2">
      <c r="B23" s="30" t="s">
        <v>17</v>
      </c>
      <c r="C23" s="31">
        <v>197</v>
      </c>
      <c r="D23" s="31">
        <v>177</v>
      </c>
      <c r="E23" s="33">
        <v>89.847715736040612</v>
      </c>
    </row>
    <row r="24" spans="2:5" s="8" customFormat="1" ht="15.75" customHeight="1" x14ac:dyDescent="0.2">
      <c r="B24" s="30" t="s">
        <v>18</v>
      </c>
      <c r="C24" s="31">
        <v>6144</v>
      </c>
      <c r="D24" s="31">
        <v>2505</v>
      </c>
      <c r="E24" s="33">
        <v>40.771484375</v>
      </c>
    </row>
    <row r="25" spans="2:5" s="4" customFormat="1" ht="15.75" customHeight="1" x14ac:dyDescent="0.2">
      <c r="B25" s="26" t="s">
        <v>19</v>
      </c>
      <c r="C25" s="27">
        <v>7417</v>
      </c>
      <c r="D25" s="27">
        <v>4816</v>
      </c>
      <c r="E25" s="28">
        <v>64.931913172441696</v>
      </c>
    </row>
    <row r="26" spans="2:5" s="4" customFormat="1" ht="15.75" customHeight="1" x14ac:dyDescent="0.2">
      <c r="B26" s="26" t="s">
        <v>20</v>
      </c>
      <c r="C26" s="27">
        <v>5888</v>
      </c>
      <c r="D26" s="27">
        <v>3376</v>
      </c>
      <c r="E26" s="28">
        <v>57.336956521739133</v>
      </c>
    </row>
    <row r="27" spans="2:5" s="8" customFormat="1" ht="15.75" customHeight="1" x14ac:dyDescent="0.2">
      <c r="B27" s="30" t="s">
        <v>21</v>
      </c>
      <c r="C27" s="31">
        <v>5122</v>
      </c>
      <c r="D27" s="31">
        <v>2664</v>
      </c>
      <c r="E27" s="33">
        <v>52.010933229207346</v>
      </c>
    </row>
    <row r="28" spans="2:5" s="8" customFormat="1" ht="15.75" customHeight="1" x14ac:dyDescent="0.2">
      <c r="B28" s="30" t="s">
        <v>22</v>
      </c>
      <c r="C28" s="31">
        <v>766</v>
      </c>
      <c r="D28" s="31">
        <v>712</v>
      </c>
      <c r="E28" s="33">
        <v>92.95039164490862</v>
      </c>
    </row>
    <row r="29" spans="2:5" s="4" customFormat="1" ht="15.75" customHeight="1" x14ac:dyDescent="0.2">
      <c r="B29" s="26" t="s">
        <v>23</v>
      </c>
      <c r="C29" s="27">
        <v>542</v>
      </c>
      <c r="D29" s="27">
        <v>542</v>
      </c>
      <c r="E29" s="28">
        <v>100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542</v>
      </c>
      <c r="D31" s="31">
        <v>542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987</v>
      </c>
      <c r="D36" s="27">
        <v>898</v>
      </c>
      <c r="E36" s="29">
        <v>90.982776089159074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2208</v>
      </c>
      <c r="D39" s="27">
        <v>2208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77</v>
      </c>
      <c r="D40" s="31">
        <v>77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2131</v>
      </c>
      <c r="D41" s="31">
        <v>2131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2656</v>
      </c>
      <c r="D43" s="27">
        <v>2007</v>
      </c>
      <c r="E43" s="28">
        <v>75.564759036144579</v>
      </c>
    </row>
    <row r="44" spans="2:5" s="4" customFormat="1" ht="15.75" customHeight="1" x14ac:dyDescent="0.2">
      <c r="B44" s="26" t="s">
        <v>38</v>
      </c>
      <c r="C44" s="27">
        <v>2570</v>
      </c>
      <c r="D44" s="27">
        <v>2180</v>
      </c>
      <c r="E44" s="28">
        <v>84.824902723735406</v>
      </c>
    </row>
    <row r="45" spans="2:5" s="4" customFormat="1" ht="15.75" customHeight="1" x14ac:dyDescent="0.2">
      <c r="B45" s="26" t="s">
        <v>39</v>
      </c>
      <c r="C45" s="27">
        <v>183</v>
      </c>
      <c r="D45" s="27">
        <v>41</v>
      </c>
      <c r="E45" s="28">
        <v>22.404371584699454</v>
      </c>
    </row>
    <row r="46" spans="2:5" s="4" customFormat="1" ht="15.75" customHeight="1" x14ac:dyDescent="0.2">
      <c r="B46" s="26" t="s">
        <v>40</v>
      </c>
      <c r="C46" s="27">
        <v>38149</v>
      </c>
      <c r="D46" s="27">
        <v>5257</v>
      </c>
      <c r="E46" s="28">
        <v>13.780177724186741</v>
      </c>
    </row>
    <row r="47" spans="2:5" s="4" customFormat="1" ht="15.75" customHeight="1" x14ac:dyDescent="0.2">
      <c r="B47" s="26" t="s">
        <v>41</v>
      </c>
      <c r="C47" s="27">
        <v>1678</v>
      </c>
      <c r="D47" s="27">
        <v>1678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1678</v>
      </c>
      <c r="D48" s="31">
        <v>1678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>
        <v>0</v>
      </c>
      <c r="D52" s="27">
        <v>0</v>
      </c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8027</v>
      </c>
      <c r="D61" s="27">
        <v>462</v>
      </c>
      <c r="E61" s="28">
        <v>5.7555749345957388</v>
      </c>
    </row>
    <row r="62" spans="2:5" s="4" customFormat="1" ht="15.75" customHeight="1" x14ac:dyDescent="0.2">
      <c r="B62" s="26" t="s">
        <v>56</v>
      </c>
      <c r="C62" s="27">
        <v>355</v>
      </c>
      <c r="D62" s="27">
        <v>313</v>
      </c>
      <c r="E62" s="28">
        <v>88.16901408450704</v>
      </c>
    </row>
    <row r="63" spans="2:5" s="8" customFormat="1" ht="15.75" customHeight="1" x14ac:dyDescent="0.2">
      <c r="B63" s="30" t="s">
        <v>57</v>
      </c>
      <c r="C63" s="31">
        <v>221</v>
      </c>
      <c r="D63" s="31">
        <v>221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55</v>
      </c>
      <c r="D64" s="31">
        <v>13</v>
      </c>
      <c r="E64" s="33">
        <v>23.636363636363637</v>
      </c>
    </row>
    <row r="65" spans="2:5" s="8" customFormat="1" ht="15.75" customHeight="1" x14ac:dyDescent="0.2">
      <c r="B65" s="30" t="s">
        <v>59</v>
      </c>
      <c r="C65" s="31">
        <v>79</v>
      </c>
      <c r="D65" s="31">
        <v>79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7672</v>
      </c>
      <c r="D66" s="27">
        <v>149</v>
      </c>
      <c r="E66" s="28">
        <v>1.9421272158498437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7600</v>
      </c>
      <c r="D68" s="31">
        <v>77</v>
      </c>
      <c r="E68" s="33">
        <v>1.013157894736842</v>
      </c>
    </row>
    <row r="69" spans="2:5" s="8" customFormat="1" ht="15.75" customHeight="1" x14ac:dyDescent="0.2">
      <c r="B69" s="30" t="s">
        <v>63</v>
      </c>
      <c r="C69" s="31">
        <v>72</v>
      </c>
      <c r="D69" s="31">
        <v>72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26614</v>
      </c>
      <c r="D71" s="27">
        <v>1808</v>
      </c>
      <c r="E71" s="28">
        <v>6.7934169985721802</v>
      </c>
    </row>
    <row r="72" spans="2:5" s="8" customFormat="1" ht="15.75" customHeight="1" x14ac:dyDescent="0.2">
      <c r="B72" s="34" t="s">
        <v>66</v>
      </c>
      <c r="C72" s="35">
        <v>144</v>
      </c>
      <c r="D72" s="35">
        <v>88</v>
      </c>
      <c r="E72" s="33">
        <v>61.111111111111114</v>
      </c>
    </row>
    <row r="73" spans="2:5" s="8" customFormat="1" ht="15.75" customHeight="1" x14ac:dyDescent="0.2">
      <c r="B73" s="34" t="s">
        <v>67</v>
      </c>
      <c r="C73" s="35">
        <v>275</v>
      </c>
      <c r="D73" s="35">
        <v>72</v>
      </c>
      <c r="E73" s="33">
        <v>26.181818181818183</v>
      </c>
    </row>
    <row r="74" spans="2:5" s="8" customFormat="1" ht="15.75" customHeight="1" x14ac:dyDescent="0.2">
      <c r="B74" s="34" t="s">
        <v>68</v>
      </c>
      <c r="C74" s="35">
        <v>679</v>
      </c>
      <c r="D74" s="35">
        <v>186</v>
      </c>
      <c r="E74" s="33">
        <v>27.393225331369663</v>
      </c>
    </row>
    <row r="75" spans="2:5" s="8" customFormat="1" ht="15.75" customHeight="1" x14ac:dyDescent="0.2">
      <c r="B75" s="34" t="s">
        <v>69</v>
      </c>
      <c r="C75" s="35">
        <v>23074</v>
      </c>
      <c r="D75" s="35">
        <v>115</v>
      </c>
      <c r="E75" s="33">
        <v>0.49839646355204997</v>
      </c>
    </row>
    <row r="76" spans="2:5" s="8" customFormat="1" ht="15.75" customHeight="1" x14ac:dyDescent="0.2">
      <c r="B76" s="34" t="s">
        <v>70</v>
      </c>
      <c r="C76" s="35">
        <v>1571</v>
      </c>
      <c r="D76" s="35">
        <v>901</v>
      </c>
      <c r="E76" s="33">
        <v>57.352005092297901</v>
      </c>
    </row>
    <row r="77" spans="2:5" s="8" customFormat="1" ht="15.75" customHeight="1" x14ac:dyDescent="0.2">
      <c r="B77" s="34" t="s">
        <v>71</v>
      </c>
      <c r="C77" s="35">
        <v>871</v>
      </c>
      <c r="D77" s="35">
        <v>446</v>
      </c>
      <c r="E77" s="33">
        <v>51.20551090700345</v>
      </c>
    </row>
    <row r="78" spans="2:5" s="5" customFormat="1" ht="15.75" customHeight="1" x14ac:dyDescent="0.2">
      <c r="B78" s="26" t="s">
        <v>72</v>
      </c>
      <c r="C78" s="27">
        <v>30</v>
      </c>
      <c r="D78" s="27">
        <v>28</v>
      </c>
      <c r="E78" s="28">
        <v>93.333333333333329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28</v>
      </c>
      <c r="D86" s="31">
        <v>28</v>
      </c>
      <c r="E86" s="33">
        <v>100</v>
      </c>
    </row>
    <row r="87" spans="2:5" s="5" customFormat="1" ht="15.75" customHeight="1" x14ac:dyDescent="0.2">
      <c r="B87" s="26" t="s">
        <v>81</v>
      </c>
      <c r="C87" s="27">
        <v>1800</v>
      </c>
      <c r="D87" s="27">
        <v>1281</v>
      </c>
      <c r="E87" s="28">
        <v>71.166666666666671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62</v>
      </c>
      <c r="D90" s="31">
        <v>62</v>
      </c>
      <c r="E90" s="33">
        <v>100</v>
      </c>
    </row>
    <row r="91" spans="2:5" ht="15.75" customHeight="1" x14ac:dyDescent="0.2">
      <c r="B91" s="30" t="s">
        <v>85</v>
      </c>
      <c r="C91" s="31">
        <v>321</v>
      </c>
      <c r="D91" s="31">
        <v>321</v>
      </c>
      <c r="E91" s="33">
        <v>100</v>
      </c>
    </row>
    <row r="92" spans="2:5" ht="15.75" customHeight="1" x14ac:dyDescent="0.2">
      <c r="B92" s="30" t="s">
        <v>86</v>
      </c>
      <c r="C92" s="31">
        <v>47</v>
      </c>
      <c r="D92" s="31">
        <v>47</v>
      </c>
      <c r="E92" s="33">
        <v>100</v>
      </c>
    </row>
    <row r="93" spans="2:5" ht="15.75" customHeight="1" x14ac:dyDescent="0.2">
      <c r="B93" s="30" t="s">
        <v>87</v>
      </c>
      <c r="C93" s="31">
        <v>46</v>
      </c>
      <c r="D93" s="31">
        <v>46</v>
      </c>
      <c r="E93" s="33">
        <v>100</v>
      </c>
    </row>
    <row r="94" spans="2:5" ht="15.75" customHeight="1" x14ac:dyDescent="0.2">
      <c r="B94" s="30" t="s">
        <v>88</v>
      </c>
      <c r="C94" s="31">
        <v>1324</v>
      </c>
      <c r="D94" s="31">
        <v>805</v>
      </c>
      <c r="E94" s="33">
        <v>60.800604229607245</v>
      </c>
    </row>
    <row r="95" spans="2:5" s="5" customFormat="1" ht="15.75" customHeight="1" x14ac:dyDescent="0.2">
      <c r="B95" s="26" t="s">
        <v>89</v>
      </c>
      <c r="C95" s="27">
        <v>54</v>
      </c>
      <c r="D95" s="27">
        <v>23</v>
      </c>
      <c r="E95" s="37">
        <v>42.592592592592595</v>
      </c>
    </row>
    <row r="96" spans="2:5" s="5" customFormat="1" ht="15.75" customHeight="1" x14ac:dyDescent="0.2">
      <c r="B96" s="26" t="s">
        <v>90</v>
      </c>
      <c r="C96" s="27">
        <v>53</v>
      </c>
      <c r="D96" s="27">
        <v>22</v>
      </c>
      <c r="E96" s="37">
        <v>41.509433962264154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53</v>
      </c>
      <c r="D100" s="31">
        <v>22</v>
      </c>
      <c r="E100" s="38">
        <v>41.509433962264154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A34731A0-E776-497D-981F-6565518459DE}"/>
    <hyperlink ref="D4" location="Şubat!A1" display="Şubat" xr:uid="{3F8DC3DD-5030-44DF-BB85-3262E50F7F99}"/>
    <hyperlink ref="E4" location="Mart!A1" display="Mart" xr:uid="{D1553364-CD58-465E-94EF-1D644BD0EC01}"/>
    <hyperlink ref="C5" location="Nisan!A1" display="Nisan" xr:uid="{DEFA8283-23F7-47BF-B289-A8D685FBD2C5}"/>
    <hyperlink ref="D5" location="Mayıs!A1" display="Mayıs" xr:uid="{5F71900C-9F0D-4835-BAF7-C2118A537367}"/>
    <hyperlink ref="E5" location="Haziran!A1" display="Haziran" xr:uid="{C94620E4-4278-4FAE-A794-A0FBECDA4A08}"/>
    <hyperlink ref="C6" location="Temmuz!A1" display="Temmuz" xr:uid="{AC8364D1-E531-429A-B326-FF2F7E9B1853}"/>
    <hyperlink ref="D6" location="Ağustos!A1" display="Ağustos" xr:uid="{A1C8293D-A40F-44BE-A0A3-1B4DE378650E}"/>
    <hyperlink ref="E6" location="Eylül!A1" display="Eylül" xr:uid="{D468C45F-6D89-47E4-B82A-98F9CB1AE601}"/>
    <hyperlink ref="C7" location="Ekim!A1" display="Ekim" xr:uid="{E498FA04-C948-45CB-9A45-9CE1355BE5BA}"/>
    <hyperlink ref="D7" location="Kasım!A1" display="Kasım" xr:uid="{3DBB19FB-F593-41A5-A25F-460CCC8B0315}"/>
    <hyperlink ref="E7" location="Aralık!A1" display="Aralık" xr:uid="{CD627798-9D67-40BF-85BF-C82BA70C6AD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6CFB8-0308-45CE-85EA-32B786F81EEF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79059</v>
      </c>
      <c r="D10" s="27">
        <v>27722</v>
      </c>
      <c r="E10" s="28">
        <v>35.06495149192375</v>
      </c>
    </row>
    <row r="11" spans="2:7" s="5" customFormat="1" ht="15.75" customHeight="1" x14ac:dyDescent="0.2">
      <c r="B11" s="26" t="s">
        <v>5</v>
      </c>
      <c r="C11" s="27">
        <v>42035</v>
      </c>
      <c r="D11" s="27">
        <v>23787</v>
      </c>
      <c r="E11" s="29">
        <v>56.588557154751996</v>
      </c>
    </row>
    <row r="12" spans="2:7" s="5" customFormat="1" ht="15.75" customHeight="1" x14ac:dyDescent="0.2">
      <c r="B12" s="26" t="s">
        <v>6</v>
      </c>
      <c r="C12" s="27">
        <v>23562</v>
      </c>
      <c r="D12" s="27">
        <v>12646</v>
      </c>
      <c r="E12" s="29">
        <v>53.671165435871316</v>
      </c>
      <c r="G12" s="6"/>
    </row>
    <row r="13" spans="2:7" s="5" customFormat="1" ht="15.75" customHeight="1" x14ac:dyDescent="0.2">
      <c r="B13" s="26" t="s">
        <v>7</v>
      </c>
      <c r="C13" s="27">
        <v>21672</v>
      </c>
      <c r="D13" s="27">
        <v>11483</v>
      </c>
      <c r="E13" s="29">
        <v>52.985418973791063</v>
      </c>
    </row>
    <row r="14" spans="2:7" ht="15.75" customHeight="1" x14ac:dyDescent="0.2">
      <c r="B14" s="30" t="s">
        <v>8</v>
      </c>
      <c r="C14" s="31">
        <v>3192</v>
      </c>
      <c r="D14" s="31">
        <v>965</v>
      </c>
      <c r="E14" s="32">
        <v>30.231829573934839</v>
      </c>
    </row>
    <row r="15" spans="2:7" ht="15.75" customHeight="1" x14ac:dyDescent="0.2">
      <c r="B15" s="30" t="s">
        <v>9</v>
      </c>
      <c r="C15" s="31">
        <v>631</v>
      </c>
      <c r="D15" s="31">
        <v>303</v>
      </c>
      <c r="E15" s="32">
        <v>48.019017432646592</v>
      </c>
    </row>
    <row r="16" spans="2:7" ht="15.75" customHeight="1" x14ac:dyDescent="0.2">
      <c r="B16" s="30" t="s">
        <v>10</v>
      </c>
      <c r="C16" s="31">
        <v>15825</v>
      </c>
      <c r="D16" s="31">
        <v>8818</v>
      </c>
      <c r="E16" s="32">
        <v>55.721958925750393</v>
      </c>
    </row>
    <row r="17" spans="2:5" ht="15.75" customHeight="1" x14ac:dyDescent="0.2">
      <c r="B17" s="30" t="s">
        <v>11</v>
      </c>
      <c r="C17" s="31">
        <v>2024</v>
      </c>
      <c r="D17" s="31">
        <v>1397</v>
      </c>
      <c r="E17" s="32">
        <v>69.021739130434781</v>
      </c>
    </row>
    <row r="18" spans="2:5" s="5" customFormat="1" ht="15.75" customHeight="1" x14ac:dyDescent="0.2">
      <c r="B18" s="26" t="s">
        <v>12</v>
      </c>
      <c r="C18" s="27">
        <v>1890</v>
      </c>
      <c r="D18" s="27">
        <v>1163</v>
      </c>
      <c r="E18" s="29">
        <v>61.534391534391531</v>
      </c>
    </row>
    <row r="19" spans="2:5" ht="15.75" customHeight="1" x14ac:dyDescent="0.2">
      <c r="B19" s="30" t="s">
        <v>13</v>
      </c>
      <c r="C19" s="31">
        <v>666</v>
      </c>
      <c r="D19" s="31">
        <v>275</v>
      </c>
      <c r="E19" s="32">
        <v>41.291291291291294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1224</v>
      </c>
      <c r="D21" s="31">
        <v>888</v>
      </c>
      <c r="E21" s="32">
        <v>72.549019607843135</v>
      </c>
    </row>
    <row r="22" spans="2:5" s="4" customFormat="1" ht="15.75" customHeight="1" x14ac:dyDescent="0.2">
      <c r="B22" s="26" t="s">
        <v>16</v>
      </c>
      <c r="C22" s="27">
        <v>6269</v>
      </c>
      <c r="D22" s="27">
        <v>2442</v>
      </c>
      <c r="E22" s="28">
        <v>38.953581113415218</v>
      </c>
    </row>
    <row r="23" spans="2:5" s="8" customFormat="1" ht="15.75" customHeight="1" x14ac:dyDescent="0.2">
      <c r="B23" s="30" t="s">
        <v>17</v>
      </c>
      <c r="C23" s="31">
        <v>197</v>
      </c>
      <c r="D23" s="31">
        <v>33</v>
      </c>
      <c r="E23" s="33">
        <v>16.751269035532996</v>
      </c>
    </row>
    <row r="24" spans="2:5" s="8" customFormat="1" ht="15.75" customHeight="1" x14ac:dyDescent="0.2">
      <c r="B24" s="30" t="s">
        <v>18</v>
      </c>
      <c r="C24" s="31">
        <v>6072</v>
      </c>
      <c r="D24" s="31">
        <v>2409</v>
      </c>
      <c r="E24" s="33">
        <v>39.673913043478258</v>
      </c>
    </row>
    <row r="25" spans="2:5" s="4" customFormat="1" ht="15.75" customHeight="1" x14ac:dyDescent="0.2">
      <c r="B25" s="26" t="s">
        <v>19</v>
      </c>
      <c r="C25" s="27">
        <v>6441</v>
      </c>
      <c r="D25" s="27">
        <v>4051</v>
      </c>
      <c r="E25" s="28">
        <v>62.893960565129639</v>
      </c>
    </row>
    <row r="26" spans="2:5" s="4" customFormat="1" ht="15.75" customHeight="1" x14ac:dyDescent="0.2">
      <c r="B26" s="26" t="s">
        <v>20</v>
      </c>
      <c r="C26" s="27">
        <v>5204</v>
      </c>
      <c r="D26" s="27">
        <v>2861</v>
      </c>
      <c r="E26" s="28">
        <v>54.976940814757882</v>
      </c>
    </row>
    <row r="27" spans="2:5" s="8" customFormat="1" ht="15.75" customHeight="1" x14ac:dyDescent="0.2">
      <c r="B27" s="30" t="s">
        <v>21</v>
      </c>
      <c r="C27" s="31">
        <v>4633</v>
      </c>
      <c r="D27" s="31">
        <v>2305</v>
      </c>
      <c r="E27" s="33">
        <v>49.751780703647746</v>
      </c>
    </row>
    <row r="28" spans="2:5" s="8" customFormat="1" ht="15.75" customHeight="1" x14ac:dyDescent="0.2">
      <c r="B28" s="30" t="s">
        <v>22</v>
      </c>
      <c r="C28" s="31">
        <v>571</v>
      </c>
      <c r="D28" s="31">
        <v>556</v>
      </c>
      <c r="E28" s="33">
        <v>97.373029772329247</v>
      </c>
    </row>
    <row r="29" spans="2:5" s="4" customFormat="1" ht="15.75" customHeight="1" x14ac:dyDescent="0.2">
      <c r="B29" s="26" t="s">
        <v>23</v>
      </c>
      <c r="C29" s="27">
        <v>429</v>
      </c>
      <c r="D29" s="27">
        <v>428</v>
      </c>
      <c r="E29" s="28">
        <v>99.766899766899769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429</v>
      </c>
      <c r="D31" s="31">
        <v>428</v>
      </c>
      <c r="E31" s="33">
        <v>99.766899766899769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808</v>
      </c>
      <c r="D36" s="27">
        <v>762</v>
      </c>
      <c r="E36" s="29">
        <v>94.306930693069305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1200</v>
      </c>
      <c r="D39" s="27">
        <v>1200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75</v>
      </c>
      <c r="D40" s="31">
        <v>75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1125</v>
      </c>
      <c r="D41" s="31">
        <v>1125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2318</v>
      </c>
      <c r="D43" s="27">
        <v>1702</v>
      </c>
      <c r="E43" s="28">
        <v>73.425366695427101</v>
      </c>
    </row>
    <row r="44" spans="2:5" s="4" customFormat="1" ht="15.75" customHeight="1" x14ac:dyDescent="0.2">
      <c r="B44" s="26" t="s">
        <v>38</v>
      </c>
      <c r="C44" s="27">
        <v>2061</v>
      </c>
      <c r="D44" s="27">
        <v>1703</v>
      </c>
      <c r="E44" s="28">
        <v>82.629791363415819</v>
      </c>
    </row>
    <row r="45" spans="2:5" s="4" customFormat="1" ht="15.75" customHeight="1" x14ac:dyDescent="0.2">
      <c r="B45" s="26" t="s">
        <v>39</v>
      </c>
      <c r="C45" s="27">
        <v>184</v>
      </c>
      <c r="D45" s="27">
        <v>43</v>
      </c>
      <c r="E45" s="28">
        <v>23.369565217391305</v>
      </c>
    </row>
    <row r="46" spans="2:5" s="4" customFormat="1" ht="15.75" customHeight="1" x14ac:dyDescent="0.2">
      <c r="B46" s="26" t="s">
        <v>40</v>
      </c>
      <c r="C46" s="27">
        <v>36986</v>
      </c>
      <c r="D46" s="27">
        <v>3924</v>
      </c>
      <c r="E46" s="28">
        <v>10.60941978045747</v>
      </c>
    </row>
    <row r="47" spans="2:5" s="4" customFormat="1" ht="15.75" customHeight="1" x14ac:dyDescent="0.2">
      <c r="B47" s="26" t="s">
        <v>41</v>
      </c>
      <c r="C47" s="27">
        <v>1190</v>
      </c>
      <c r="D47" s="27">
        <v>1190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1190</v>
      </c>
      <c r="D48" s="31">
        <v>1190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7933</v>
      </c>
      <c r="D61" s="27">
        <v>401</v>
      </c>
      <c r="E61" s="28">
        <v>5.0548342367326358</v>
      </c>
    </row>
    <row r="62" spans="2:5" s="4" customFormat="1" ht="15.75" customHeight="1" x14ac:dyDescent="0.2">
      <c r="B62" s="26" t="s">
        <v>56</v>
      </c>
      <c r="C62" s="27">
        <v>306</v>
      </c>
      <c r="D62" s="27">
        <v>264</v>
      </c>
      <c r="E62" s="28">
        <v>86.274509803921575</v>
      </c>
    </row>
    <row r="63" spans="2:5" s="8" customFormat="1" ht="15.75" customHeight="1" x14ac:dyDescent="0.2">
      <c r="B63" s="30" t="s">
        <v>57</v>
      </c>
      <c r="C63" s="31">
        <v>177</v>
      </c>
      <c r="D63" s="31">
        <v>177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55</v>
      </c>
      <c r="D64" s="31">
        <v>13</v>
      </c>
      <c r="E64" s="33">
        <v>23.636363636363637</v>
      </c>
    </row>
    <row r="65" spans="2:5" s="8" customFormat="1" ht="15.75" customHeight="1" x14ac:dyDescent="0.2">
      <c r="B65" s="30" t="s">
        <v>59</v>
      </c>
      <c r="C65" s="31">
        <v>74</v>
      </c>
      <c r="D65" s="31">
        <v>74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7627</v>
      </c>
      <c r="D66" s="27">
        <v>137</v>
      </c>
      <c r="E66" s="28">
        <v>1.7962501638914381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7551</v>
      </c>
      <c r="D68" s="31">
        <v>61</v>
      </c>
      <c r="E68" s="33">
        <v>0.80784002118924647</v>
      </c>
    </row>
    <row r="69" spans="2:5" s="8" customFormat="1" ht="15.75" customHeight="1" x14ac:dyDescent="0.2">
      <c r="B69" s="30" t="s">
        <v>63</v>
      </c>
      <c r="C69" s="31">
        <v>76</v>
      </c>
      <c r="D69" s="31">
        <v>76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26317</v>
      </c>
      <c r="D71" s="27">
        <v>1309</v>
      </c>
      <c r="E71" s="28">
        <v>4.9739711973249232</v>
      </c>
    </row>
    <row r="72" spans="2:5" s="8" customFormat="1" ht="15.75" customHeight="1" x14ac:dyDescent="0.2">
      <c r="B72" s="34" t="s">
        <v>66</v>
      </c>
      <c r="C72" s="35">
        <v>113</v>
      </c>
      <c r="D72" s="35">
        <v>58</v>
      </c>
      <c r="E72" s="33">
        <v>51.327433628318587</v>
      </c>
    </row>
    <row r="73" spans="2:5" s="8" customFormat="1" ht="15.75" customHeight="1" x14ac:dyDescent="0.2">
      <c r="B73" s="34" t="s">
        <v>67</v>
      </c>
      <c r="C73" s="35">
        <v>265</v>
      </c>
      <c r="D73" s="35">
        <v>60</v>
      </c>
      <c r="E73" s="33">
        <v>22.641509433962266</v>
      </c>
    </row>
    <row r="74" spans="2:5" s="8" customFormat="1" ht="15.75" customHeight="1" x14ac:dyDescent="0.2">
      <c r="B74" s="34" t="s">
        <v>68</v>
      </c>
      <c r="C74" s="35">
        <v>675</v>
      </c>
      <c r="D74" s="35">
        <v>167</v>
      </c>
      <c r="E74" s="33">
        <v>24.74074074074074</v>
      </c>
    </row>
    <row r="75" spans="2:5" s="8" customFormat="1" ht="15.75" customHeight="1" x14ac:dyDescent="0.2">
      <c r="B75" s="34" t="s">
        <v>69</v>
      </c>
      <c r="C75" s="35">
        <v>23050</v>
      </c>
      <c r="D75" s="35">
        <v>96</v>
      </c>
      <c r="E75" s="33">
        <v>0.41648590021691972</v>
      </c>
    </row>
    <row r="76" spans="2:5" s="8" customFormat="1" ht="15.75" customHeight="1" x14ac:dyDescent="0.2">
      <c r="B76" s="34" t="s">
        <v>70</v>
      </c>
      <c r="C76" s="35">
        <v>1449</v>
      </c>
      <c r="D76" s="35">
        <v>768</v>
      </c>
      <c r="E76" s="33">
        <v>53.002070393374744</v>
      </c>
    </row>
    <row r="77" spans="2:5" s="8" customFormat="1" ht="15.75" customHeight="1" x14ac:dyDescent="0.2">
      <c r="B77" s="34" t="s">
        <v>71</v>
      </c>
      <c r="C77" s="35">
        <v>765</v>
      </c>
      <c r="D77" s="35">
        <v>160</v>
      </c>
      <c r="E77" s="33">
        <v>20.915032679738562</v>
      </c>
    </row>
    <row r="78" spans="2:5" s="5" customFormat="1" ht="15.75" customHeight="1" x14ac:dyDescent="0.2">
      <c r="B78" s="26" t="s">
        <v>72</v>
      </c>
      <c r="C78" s="27">
        <v>30</v>
      </c>
      <c r="D78" s="27">
        <v>28</v>
      </c>
      <c r="E78" s="28">
        <v>93.333333333333329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28</v>
      </c>
      <c r="D86" s="31">
        <v>28</v>
      </c>
      <c r="E86" s="33">
        <v>100</v>
      </c>
    </row>
    <row r="87" spans="2:5" s="5" customFormat="1" ht="15.75" customHeight="1" x14ac:dyDescent="0.2">
      <c r="B87" s="26" t="s">
        <v>81</v>
      </c>
      <c r="C87" s="27">
        <v>1516</v>
      </c>
      <c r="D87" s="27">
        <v>996</v>
      </c>
      <c r="E87" s="28">
        <v>65.699208443271772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50</v>
      </c>
      <c r="D90" s="31">
        <v>50</v>
      </c>
      <c r="E90" s="33">
        <v>100</v>
      </c>
    </row>
    <row r="91" spans="2:5" ht="15.75" customHeight="1" x14ac:dyDescent="0.2">
      <c r="B91" s="30" t="s">
        <v>85</v>
      </c>
      <c r="C91" s="31">
        <v>256</v>
      </c>
      <c r="D91" s="31">
        <v>256</v>
      </c>
      <c r="E91" s="33">
        <v>100</v>
      </c>
    </row>
    <row r="92" spans="2:5" ht="15.75" customHeight="1" x14ac:dyDescent="0.2">
      <c r="B92" s="30" t="s">
        <v>86</v>
      </c>
      <c r="C92" s="31">
        <v>42</v>
      </c>
      <c r="D92" s="31">
        <v>42</v>
      </c>
      <c r="E92" s="33">
        <v>100</v>
      </c>
    </row>
    <row r="93" spans="2:5" ht="15.75" customHeight="1" x14ac:dyDescent="0.2">
      <c r="B93" s="30" t="s">
        <v>87</v>
      </c>
      <c r="C93" s="31">
        <v>0</v>
      </c>
      <c r="D93" s="31">
        <v>0</v>
      </c>
      <c r="E93" s="33"/>
    </row>
    <row r="94" spans="2:5" ht="15.75" customHeight="1" x14ac:dyDescent="0.2">
      <c r="B94" s="30" t="s">
        <v>88</v>
      </c>
      <c r="C94" s="31">
        <v>1168</v>
      </c>
      <c r="D94" s="31">
        <v>648</v>
      </c>
      <c r="E94" s="33">
        <v>55.479452054794521</v>
      </c>
    </row>
    <row r="95" spans="2:5" s="5" customFormat="1" ht="15.75" customHeight="1" x14ac:dyDescent="0.2">
      <c r="B95" s="26" t="s">
        <v>89</v>
      </c>
      <c r="C95" s="27">
        <v>38</v>
      </c>
      <c r="D95" s="27">
        <v>11</v>
      </c>
      <c r="E95" s="37">
        <v>28.947368421052634</v>
      </c>
    </row>
    <row r="96" spans="2:5" s="5" customFormat="1" ht="15.75" customHeight="1" x14ac:dyDescent="0.2">
      <c r="B96" s="26" t="s">
        <v>90</v>
      </c>
      <c r="C96" s="27">
        <v>37</v>
      </c>
      <c r="D96" s="27">
        <v>10</v>
      </c>
      <c r="E96" s="37">
        <v>27.027027027027028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37</v>
      </c>
      <c r="D100" s="31">
        <v>10</v>
      </c>
      <c r="E100" s="38">
        <v>27.027027027027028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0</v>
      </c>
      <c r="D112" s="27">
        <v>0</v>
      </c>
      <c r="E112" s="37"/>
    </row>
  </sheetData>
  <phoneticPr fontId="0" type="noConversion"/>
  <hyperlinks>
    <hyperlink ref="C4" location="Ocak!A1" display="Ocak" xr:uid="{ADED5EC3-FD4F-4263-8FBB-B7CFD0502496}"/>
    <hyperlink ref="D4" location="Şubat!A1" display="Şubat" xr:uid="{6C17D00A-EC33-4B57-A156-FDB12FB9FD9E}"/>
    <hyperlink ref="E4" location="Mart!A1" display="Mart" xr:uid="{D8F8CDED-1E1A-4E5A-9922-A0AEC4874382}"/>
    <hyperlink ref="C5" location="Nisan!A1" display="Nisan" xr:uid="{F2528487-2F27-4802-AD2E-1A816C38DFE0}"/>
    <hyperlink ref="D5" location="Mayıs!A1" display="Mayıs" xr:uid="{E51D6A6C-40A3-4503-AB73-257FB499B47E}"/>
    <hyperlink ref="E5" location="Haziran!A1" display="Haziran" xr:uid="{55CD97A2-9732-4788-A210-F75984C8020C}"/>
    <hyperlink ref="C6" location="Temmuz!A1" display="Temmuz" xr:uid="{147BDEEC-4A44-43E3-9786-11DE00151E35}"/>
    <hyperlink ref="D6" location="Ağustos!A1" display="Ağustos" xr:uid="{C001BC3F-8A29-44D4-B628-993574DB8198}"/>
    <hyperlink ref="E6" location="Eylül!A1" display="Eylül" xr:uid="{E232A2FD-411C-4D19-A4ED-6FB70A93CEE9}"/>
    <hyperlink ref="C7" location="Ekim!A1" display="Ekim" xr:uid="{C40C0A26-D193-4096-AAE9-109916788E30}"/>
    <hyperlink ref="D7" location="Kasım!A1" display="Kasım" xr:uid="{25207D97-0156-4622-B4C5-C2E0BCB9C3B2}"/>
    <hyperlink ref="E7" location="Aralık!A1" display="Aralık" xr:uid="{E4BBB04C-681B-4055-8118-ABF415349C5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CD2A-727E-4EB2-A35D-A2E0D29A4FF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5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7.25" customHeight="1" x14ac:dyDescent="0.25">
      <c r="B3" s="1"/>
      <c r="C3" s="19"/>
      <c r="D3" s="19"/>
      <c r="E3" s="20"/>
    </row>
    <row r="4" spans="2:7" s="2" customFormat="1" ht="17.2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7.2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7.2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7.25" customHeight="1" x14ac:dyDescent="0.25">
      <c r="B7" s="1"/>
      <c r="C7" s="21" t="s">
        <v>205</v>
      </c>
      <c r="D7" s="21" t="s">
        <v>206</v>
      </c>
      <c r="E7" s="22" t="s">
        <v>209</v>
      </c>
    </row>
    <row r="8" spans="2:7" s="2" customFormat="1" ht="17.2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73982</v>
      </c>
      <c r="D10" s="27">
        <v>21786</v>
      </c>
      <c r="E10" s="28">
        <v>29.447703495444838</v>
      </c>
    </row>
    <row r="11" spans="2:7" s="5" customFormat="1" ht="15.75" customHeight="1" x14ac:dyDescent="0.2">
      <c r="B11" s="26" t="s">
        <v>5</v>
      </c>
      <c r="C11" s="27">
        <v>37987</v>
      </c>
      <c r="D11" s="27">
        <v>18692</v>
      </c>
      <c r="E11" s="29">
        <v>49.206307420959803</v>
      </c>
    </row>
    <row r="12" spans="2:7" s="5" customFormat="1" ht="15.75" customHeight="1" x14ac:dyDescent="0.2">
      <c r="B12" s="26" t="s">
        <v>6</v>
      </c>
      <c r="C12" s="27">
        <v>21472</v>
      </c>
      <c r="D12" s="27">
        <v>9740</v>
      </c>
      <c r="E12" s="29">
        <v>45.361400894187781</v>
      </c>
      <c r="G12" s="6"/>
    </row>
    <row r="13" spans="2:7" s="5" customFormat="1" ht="15.75" customHeight="1" x14ac:dyDescent="0.2">
      <c r="B13" s="26" t="s">
        <v>7</v>
      </c>
      <c r="C13" s="27">
        <v>19765</v>
      </c>
      <c r="D13" s="27">
        <v>8914</v>
      </c>
      <c r="E13" s="29">
        <v>45.099924108272198</v>
      </c>
    </row>
    <row r="14" spans="2:7" ht="15.75" customHeight="1" x14ac:dyDescent="0.2">
      <c r="B14" s="30" t="s">
        <v>8</v>
      </c>
      <c r="C14" s="31">
        <v>3211</v>
      </c>
      <c r="D14" s="31">
        <v>885</v>
      </c>
      <c r="E14" s="32">
        <v>27.561507318592337</v>
      </c>
    </row>
    <row r="15" spans="2:7" ht="15.75" customHeight="1" x14ac:dyDescent="0.2">
      <c r="B15" s="30" t="s">
        <v>9</v>
      </c>
      <c r="C15" s="31">
        <v>568</v>
      </c>
      <c r="D15" s="31">
        <v>259</v>
      </c>
      <c r="E15" s="32">
        <v>45.598591549295776</v>
      </c>
    </row>
    <row r="16" spans="2:7" ht="15.75" customHeight="1" x14ac:dyDescent="0.2">
      <c r="B16" s="30" t="s">
        <v>10</v>
      </c>
      <c r="C16" s="31">
        <v>14324</v>
      </c>
      <c r="D16" s="31">
        <v>6896</v>
      </c>
      <c r="E16" s="32">
        <v>48.142976822116729</v>
      </c>
    </row>
    <row r="17" spans="2:5" ht="15.75" customHeight="1" x14ac:dyDescent="0.2">
      <c r="B17" s="30" t="s">
        <v>11</v>
      </c>
      <c r="C17" s="31">
        <v>1662</v>
      </c>
      <c r="D17" s="31">
        <v>874</v>
      </c>
      <c r="E17" s="32">
        <v>52.587244283995183</v>
      </c>
    </row>
    <row r="18" spans="2:5" s="5" customFormat="1" ht="15.75" customHeight="1" x14ac:dyDescent="0.2">
      <c r="B18" s="26" t="s">
        <v>12</v>
      </c>
      <c r="C18" s="27">
        <v>1707</v>
      </c>
      <c r="D18" s="27">
        <v>826</v>
      </c>
      <c r="E18" s="29">
        <v>48.388986526069125</v>
      </c>
    </row>
    <row r="19" spans="2:5" ht="15.75" customHeight="1" x14ac:dyDescent="0.2">
      <c r="B19" s="30" t="s">
        <v>13</v>
      </c>
      <c r="C19" s="31">
        <v>654</v>
      </c>
      <c r="D19" s="31">
        <v>240</v>
      </c>
      <c r="E19" s="32">
        <v>36.697247706422019</v>
      </c>
    </row>
    <row r="20" spans="2:5" ht="15.75" customHeight="1" x14ac:dyDescent="0.2">
      <c r="B20" s="30" t="s">
        <v>14</v>
      </c>
      <c r="C20" s="31">
        <v>0</v>
      </c>
      <c r="D20" s="31">
        <v>0</v>
      </c>
      <c r="E20" s="32"/>
    </row>
    <row r="21" spans="2:5" ht="15.75" customHeight="1" x14ac:dyDescent="0.2">
      <c r="B21" s="30" t="s">
        <v>15</v>
      </c>
      <c r="C21" s="31">
        <v>1053</v>
      </c>
      <c r="D21" s="31">
        <v>586</v>
      </c>
      <c r="E21" s="32">
        <v>55.650522317188987</v>
      </c>
    </row>
    <row r="22" spans="2:5" s="4" customFormat="1" ht="15.75" customHeight="1" x14ac:dyDescent="0.2">
      <c r="B22" s="26" t="s">
        <v>16</v>
      </c>
      <c r="C22" s="27">
        <v>6185</v>
      </c>
      <c r="D22" s="27">
        <v>2328</v>
      </c>
      <c r="E22" s="28">
        <v>37.639450282942605</v>
      </c>
    </row>
    <row r="23" spans="2:5" s="8" customFormat="1" ht="15.75" customHeight="1" x14ac:dyDescent="0.2">
      <c r="B23" s="30" t="s">
        <v>17</v>
      </c>
      <c r="C23" s="31">
        <v>197</v>
      </c>
      <c r="D23" s="31">
        <v>31</v>
      </c>
      <c r="E23" s="33">
        <v>15.736040609137056</v>
      </c>
    </row>
    <row r="24" spans="2:5" s="8" customFormat="1" ht="15.75" customHeight="1" x14ac:dyDescent="0.2">
      <c r="B24" s="30" t="s">
        <v>18</v>
      </c>
      <c r="C24" s="31">
        <v>5988</v>
      </c>
      <c r="D24" s="31">
        <v>2297</v>
      </c>
      <c r="E24" s="33">
        <v>38.360053440213761</v>
      </c>
    </row>
    <row r="25" spans="2:5" s="4" customFormat="1" ht="15.75" customHeight="1" x14ac:dyDescent="0.2">
      <c r="B25" s="26" t="s">
        <v>19</v>
      </c>
      <c r="C25" s="27">
        <v>5717</v>
      </c>
      <c r="D25" s="27">
        <v>3175</v>
      </c>
      <c r="E25" s="28">
        <v>55.536120342837151</v>
      </c>
    </row>
    <row r="26" spans="2:5" s="4" customFormat="1" ht="15.75" customHeight="1" x14ac:dyDescent="0.2">
      <c r="B26" s="26" t="s">
        <v>20</v>
      </c>
      <c r="C26" s="27">
        <v>4782</v>
      </c>
      <c r="D26" s="27">
        <v>2365</v>
      </c>
      <c r="E26" s="28">
        <v>49.456294437473858</v>
      </c>
    </row>
    <row r="27" spans="2:5" s="8" customFormat="1" ht="15.75" customHeight="1" x14ac:dyDescent="0.2">
      <c r="B27" s="30" t="s">
        <v>21</v>
      </c>
      <c r="C27" s="31">
        <v>4357</v>
      </c>
      <c r="D27" s="31">
        <v>1947</v>
      </c>
      <c r="E27" s="33">
        <v>44.686711039706218</v>
      </c>
    </row>
    <row r="28" spans="2:5" s="8" customFormat="1" ht="15.75" customHeight="1" x14ac:dyDescent="0.2">
      <c r="B28" s="30" t="s">
        <v>22</v>
      </c>
      <c r="C28" s="31">
        <v>425</v>
      </c>
      <c r="D28" s="31">
        <v>418</v>
      </c>
      <c r="E28" s="33">
        <v>98.352941176470594</v>
      </c>
    </row>
    <row r="29" spans="2:5" s="4" customFormat="1" ht="15.75" customHeight="1" x14ac:dyDescent="0.2">
      <c r="B29" s="26" t="s">
        <v>23</v>
      </c>
      <c r="C29" s="27">
        <v>275</v>
      </c>
      <c r="D29" s="27">
        <v>274</v>
      </c>
      <c r="E29" s="28">
        <v>99.63636363636364</v>
      </c>
    </row>
    <row r="30" spans="2:5" s="8" customFormat="1" ht="15.75" customHeight="1" x14ac:dyDescent="0.2">
      <c r="B30" s="30" t="s">
        <v>24</v>
      </c>
      <c r="C30" s="31">
        <v>0</v>
      </c>
      <c r="D30" s="31">
        <v>0</v>
      </c>
      <c r="E30" s="33"/>
    </row>
    <row r="31" spans="2:5" s="8" customFormat="1" ht="15.75" customHeight="1" x14ac:dyDescent="0.2">
      <c r="B31" s="30" t="s">
        <v>25</v>
      </c>
      <c r="C31" s="31">
        <v>275</v>
      </c>
      <c r="D31" s="31">
        <v>274</v>
      </c>
      <c r="E31" s="33">
        <v>99.63636363636364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0</v>
      </c>
      <c r="D35" s="31">
        <v>0</v>
      </c>
      <c r="E35" s="32"/>
    </row>
    <row r="36" spans="2:5" s="5" customFormat="1" ht="15.75" customHeight="1" x14ac:dyDescent="0.2">
      <c r="B36" s="26" t="s">
        <v>30</v>
      </c>
      <c r="C36" s="27">
        <v>660</v>
      </c>
      <c r="D36" s="27">
        <v>536</v>
      </c>
      <c r="E36" s="29">
        <v>81.212121212121218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836</v>
      </c>
      <c r="D39" s="27">
        <v>836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6</v>
      </c>
      <c r="D40" s="31">
        <v>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830</v>
      </c>
      <c r="D41" s="31">
        <v>830</v>
      </c>
      <c r="E41" s="33">
        <v>100</v>
      </c>
    </row>
    <row r="42" spans="2:5" s="8" customFormat="1" ht="15.75" customHeight="1" x14ac:dyDescent="0.2">
      <c r="B42" s="30" t="s">
        <v>36</v>
      </c>
      <c r="C42" s="31"/>
      <c r="D42" s="31"/>
      <c r="E42" s="33"/>
    </row>
    <row r="43" spans="2:5" s="4" customFormat="1" ht="15.75" customHeight="1" x14ac:dyDescent="0.2">
      <c r="B43" s="26" t="s">
        <v>37</v>
      </c>
      <c r="C43" s="27">
        <v>1955</v>
      </c>
      <c r="D43" s="27">
        <v>1302</v>
      </c>
      <c r="E43" s="28">
        <v>66.598465473145779</v>
      </c>
    </row>
    <row r="44" spans="2:5" s="4" customFormat="1" ht="15.75" customHeight="1" x14ac:dyDescent="0.2">
      <c r="B44" s="26" t="s">
        <v>38</v>
      </c>
      <c r="C44" s="27">
        <v>1639</v>
      </c>
      <c r="D44" s="27">
        <v>1273</v>
      </c>
      <c r="E44" s="28">
        <v>77.669310555216597</v>
      </c>
    </row>
    <row r="45" spans="2:5" s="4" customFormat="1" ht="15.75" customHeight="1" x14ac:dyDescent="0.2">
      <c r="B45" s="26" t="s">
        <v>39</v>
      </c>
      <c r="C45" s="27">
        <v>183</v>
      </c>
      <c r="D45" s="27">
        <v>38</v>
      </c>
      <c r="E45" s="28">
        <v>20.765027322404372</v>
      </c>
    </row>
    <row r="46" spans="2:5" s="4" customFormat="1" ht="15.75" customHeight="1" x14ac:dyDescent="0.2">
      <c r="B46" s="26" t="s">
        <v>40</v>
      </c>
      <c r="C46" s="27">
        <v>35980</v>
      </c>
      <c r="D46" s="27">
        <v>3085</v>
      </c>
      <c r="E46" s="28">
        <v>8.5742078932740409</v>
      </c>
    </row>
    <row r="47" spans="2:5" s="4" customFormat="1" ht="15.75" customHeight="1" x14ac:dyDescent="0.2">
      <c r="B47" s="26" t="s">
        <v>41</v>
      </c>
      <c r="C47" s="27">
        <v>835</v>
      </c>
      <c r="D47" s="27">
        <v>835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835</v>
      </c>
      <c r="D48" s="31">
        <v>835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/>
      <c r="D50" s="31"/>
      <c r="E50" s="33"/>
    </row>
    <row r="51" spans="2:5" s="4" customFormat="1" ht="15.75" customHeight="1" x14ac:dyDescent="0.2">
      <c r="B51" s="26" t="s">
        <v>45</v>
      </c>
      <c r="C51" s="27">
        <v>0</v>
      </c>
      <c r="D51" s="27">
        <v>0</v>
      </c>
      <c r="E51" s="28"/>
    </row>
    <row r="52" spans="2:5" s="4" customFormat="1" ht="15.75" customHeight="1" x14ac:dyDescent="0.2">
      <c r="B52" s="26" t="s">
        <v>46</v>
      </c>
      <c r="C52" s="27"/>
      <c r="D52" s="27"/>
      <c r="E52" s="28"/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7843</v>
      </c>
      <c r="D61" s="27">
        <v>326</v>
      </c>
      <c r="E61" s="28">
        <v>4.1565727400229502</v>
      </c>
    </row>
    <row r="62" spans="2:5" s="4" customFormat="1" ht="15.75" customHeight="1" x14ac:dyDescent="0.2">
      <c r="B62" s="26" t="s">
        <v>56</v>
      </c>
      <c r="C62" s="27">
        <v>262</v>
      </c>
      <c r="D62" s="27">
        <v>220</v>
      </c>
      <c r="E62" s="28">
        <v>83.969465648854964</v>
      </c>
    </row>
    <row r="63" spans="2:5" s="8" customFormat="1" ht="15.75" customHeight="1" x14ac:dyDescent="0.2">
      <c r="B63" s="30" t="s">
        <v>57</v>
      </c>
      <c r="C63" s="31">
        <v>140</v>
      </c>
      <c r="D63" s="31">
        <v>140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54</v>
      </c>
      <c r="D64" s="31">
        <v>12</v>
      </c>
      <c r="E64" s="33">
        <v>22.222222222222221</v>
      </c>
    </row>
    <row r="65" spans="2:5" s="8" customFormat="1" ht="15.75" customHeight="1" x14ac:dyDescent="0.2">
      <c r="B65" s="30" t="s">
        <v>59</v>
      </c>
      <c r="C65" s="31">
        <v>68</v>
      </c>
      <c r="D65" s="31">
        <v>68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7581</v>
      </c>
      <c r="D66" s="27">
        <v>106</v>
      </c>
      <c r="E66" s="28">
        <v>1.3982324231631711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7510</v>
      </c>
      <c r="D68" s="31">
        <v>35</v>
      </c>
      <c r="E68" s="33">
        <v>0.4660452729693742</v>
      </c>
    </row>
    <row r="69" spans="2:5" s="8" customFormat="1" ht="15.75" customHeight="1" x14ac:dyDescent="0.2">
      <c r="B69" s="30" t="s">
        <v>63</v>
      </c>
      <c r="C69" s="31">
        <v>71</v>
      </c>
      <c r="D69" s="31">
        <v>71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25896</v>
      </c>
      <c r="D71" s="27">
        <v>1043</v>
      </c>
      <c r="E71" s="28">
        <v>4.0276490577695396</v>
      </c>
    </row>
    <row r="72" spans="2:5" s="8" customFormat="1" ht="15.75" customHeight="1" x14ac:dyDescent="0.2">
      <c r="B72" s="34" t="s">
        <v>66</v>
      </c>
      <c r="C72" s="35">
        <v>99</v>
      </c>
      <c r="D72" s="35">
        <v>45</v>
      </c>
      <c r="E72" s="33">
        <v>45.454545454545453</v>
      </c>
    </row>
    <row r="73" spans="2:5" s="8" customFormat="1" ht="15.75" customHeight="1" x14ac:dyDescent="0.2">
      <c r="B73" s="34" t="s">
        <v>67</v>
      </c>
      <c r="C73" s="35">
        <v>257</v>
      </c>
      <c r="D73" s="35">
        <v>46</v>
      </c>
      <c r="E73" s="33">
        <v>17.898832684824903</v>
      </c>
    </row>
    <row r="74" spans="2:5" s="8" customFormat="1" ht="15.75" customHeight="1" x14ac:dyDescent="0.2">
      <c r="B74" s="34" t="s">
        <v>68</v>
      </c>
      <c r="C74" s="35">
        <v>669</v>
      </c>
      <c r="D74" s="35">
        <v>149</v>
      </c>
      <c r="E74" s="33">
        <v>22.272047832585951</v>
      </c>
    </row>
    <row r="75" spans="2:5" s="8" customFormat="1" ht="15.75" customHeight="1" x14ac:dyDescent="0.2">
      <c r="B75" s="34" t="s">
        <v>69</v>
      </c>
      <c r="C75" s="35">
        <v>23015</v>
      </c>
      <c r="D75" s="35">
        <v>78</v>
      </c>
      <c r="E75" s="33">
        <v>0.33890940690853788</v>
      </c>
    </row>
    <row r="76" spans="2:5" s="8" customFormat="1" ht="15.75" customHeight="1" x14ac:dyDescent="0.2">
      <c r="B76" s="34" t="s">
        <v>70</v>
      </c>
      <c r="C76" s="35">
        <v>1258</v>
      </c>
      <c r="D76" s="35">
        <v>596</v>
      </c>
      <c r="E76" s="33">
        <v>47.376788553259139</v>
      </c>
    </row>
    <row r="77" spans="2:5" s="8" customFormat="1" ht="15.75" customHeight="1" x14ac:dyDescent="0.2">
      <c r="B77" s="34" t="s">
        <v>71</v>
      </c>
      <c r="C77" s="35">
        <v>598</v>
      </c>
      <c r="D77" s="35">
        <v>129</v>
      </c>
      <c r="E77" s="33">
        <v>21.57190635451505</v>
      </c>
    </row>
    <row r="78" spans="2:5" s="5" customFormat="1" ht="15.75" customHeight="1" x14ac:dyDescent="0.2">
      <c r="B78" s="26" t="s">
        <v>72</v>
      </c>
      <c r="C78" s="27">
        <v>16</v>
      </c>
      <c r="D78" s="27">
        <v>14</v>
      </c>
      <c r="E78" s="28">
        <v>87.5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0</v>
      </c>
      <c r="D81" s="31">
        <v>0</v>
      </c>
      <c r="E81" s="33"/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2</v>
      </c>
      <c r="D85" s="31">
        <v>0</v>
      </c>
      <c r="E85" s="33">
        <v>0</v>
      </c>
    </row>
    <row r="86" spans="2:5" ht="15.75" customHeight="1" x14ac:dyDescent="0.2">
      <c r="B86" s="30" t="s">
        <v>80</v>
      </c>
      <c r="C86" s="31">
        <v>14</v>
      </c>
      <c r="D86" s="31">
        <v>14</v>
      </c>
      <c r="E86" s="33">
        <v>100</v>
      </c>
    </row>
    <row r="87" spans="2:5" s="5" customFormat="1" ht="15.75" customHeight="1" x14ac:dyDescent="0.2">
      <c r="B87" s="26" t="s">
        <v>81</v>
      </c>
      <c r="C87" s="27">
        <v>1390</v>
      </c>
      <c r="D87" s="27">
        <v>867</v>
      </c>
      <c r="E87" s="28">
        <v>62.374100719424462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39</v>
      </c>
      <c r="D90" s="31">
        <v>39</v>
      </c>
      <c r="E90" s="33">
        <v>100</v>
      </c>
    </row>
    <row r="91" spans="2:5" ht="15.75" customHeight="1" x14ac:dyDescent="0.2">
      <c r="B91" s="30" t="s">
        <v>85</v>
      </c>
      <c r="C91" s="31">
        <v>194</v>
      </c>
      <c r="D91" s="31">
        <v>194</v>
      </c>
      <c r="E91" s="33">
        <v>100</v>
      </c>
    </row>
    <row r="92" spans="2:5" ht="15.75" customHeight="1" x14ac:dyDescent="0.2">
      <c r="B92" s="30" t="s">
        <v>86</v>
      </c>
      <c r="C92" s="31">
        <v>34</v>
      </c>
      <c r="D92" s="31">
        <v>34</v>
      </c>
      <c r="E92" s="33">
        <v>100</v>
      </c>
    </row>
    <row r="93" spans="2:5" ht="15.75" customHeight="1" x14ac:dyDescent="0.2">
      <c r="B93" s="30" t="s">
        <v>87</v>
      </c>
      <c r="C93" s="31">
        <v>18</v>
      </c>
      <c r="D93" s="31">
        <v>18</v>
      </c>
      <c r="E93" s="33">
        <v>100</v>
      </c>
    </row>
    <row r="94" spans="2:5" ht="15.75" customHeight="1" x14ac:dyDescent="0.2">
      <c r="B94" s="30" t="s">
        <v>88</v>
      </c>
      <c r="C94" s="31">
        <v>1105</v>
      </c>
      <c r="D94" s="31">
        <v>582</v>
      </c>
      <c r="E94" s="33">
        <v>52.669683257918557</v>
      </c>
    </row>
    <row r="95" spans="2:5" s="5" customFormat="1" ht="15.75" customHeight="1" x14ac:dyDescent="0.2">
      <c r="B95" s="26" t="s">
        <v>89</v>
      </c>
      <c r="C95" s="27">
        <v>9</v>
      </c>
      <c r="D95" s="27">
        <v>3</v>
      </c>
      <c r="E95" s="37">
        <v>33.333333333333329</v>
      </c>
    </row>
    <row r="96" spans="2:5" s="5" customFormat="1" ht="15.75" customHeight="1" x14ac:dyDescent="0.2">
      <c r="B96" s="26" t="s">
        <v>90</v>
      </c>
      <c r="C96" s="27">
        <v>8</v>
      </c>
      <c r="D96" s="27">
        <v>2</v>
      </c>
      <c r="E96" s="37">
        <v>25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8</v>
      </c>
      <c r="D100" s="31">
        <v>2</v>
      </c>
      <c r="E100" s="38">
        <v>25</v>
      </c>
    </row>
    <row r="101" spans="2:5" ht="15.75" customHeight="1" x14ac:dyDescent="0.2">
      <c r="B101" s="30" t="s">
        <v>95</v>
      </c>
      <c r="C101" s="31"/>
      <c r="D101" s="31"/>
      <c r="E101" s="38"/>
    </row>
    <row r="102" spans="2:5" s="5" customFormat="1" ht="15.75" customHeight="1" x14ac:dyDescent="0.2">
      <c r="B102" s="26" t="s">
        <v>96</v>
      </c>
      <c r="C102" s="27">
        <v>1</v>
      </c>
      <c r="D102" s="27">
        <v>1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6</v>
      </c>
      <c r="D106" s="27">
        <v>6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/>
      <c r="D108" s="31"/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>
        <v>6</v>
      </c>
      <c r="D112" s="27">
        <v>6</v>
      </c>
      <c r="E112" s="37"/>
    </row>
  </sheetData>
  <phoneticPr fontId="0" type="noConversion"/>
  <hyperlinks>
    <hyperlink ref="C4" location="Ocak!A1" display="Ocak" xr:uid="{B5A1F5C7-C431-4768-8746-3353A5BC4960}"/>
    <hyperlink ref="D4" location="Şubat!A1" display="Şubat" xr:uid="{CDFFEB13-622A-4DC7-A639-3E985F3F69F6}"/>
    <hyperlink ref="E4" location="Mart!A1" display="Mart" xr:uid="{7E2CBC90-6C43-4803-AC8F-0205BF1404DA}"/>
    <hyperlink ref="C5" location="Nisan!A1" display="Nisan" xr:uid="{BEC17370-1CD3-4CB0-8106-391603323944}"/>
    <hyperlink ref="D5" location="Mayıs!A1" display="Mayıs" xr:uid="{68F7F197-9B69-4BA3-B5FE-E56B8BC53344}"/>
    <hyperlink ref="E5" location="Haziran!A1" display="Haziran" xr:uid="{2E150C0F-2AA1-46DE-A5B6-3AC8A1C7F559}"/>
    <hyperlink ref="C6" location="Temmuz!A1" display="Temmuz" xr:uid="{FB86304D-60E2-4611-8E03-680A2546C9E1}"/>
    <hyperlink ref="D6" location="Ağustos!A1" display="Ağustos" xr:uid="{F184DEA7-4495-448E-A55A-9674008D0E6C}"/>
    <hyperlink ref="E6" location="Eylül!A1" display="Eylül" xr:uid="{14B06FBD-AA22-46E1-AFB8-9A3AFFCF1062}"/>
    <hyperlink ref="C7" location="Ekim!A1" display="Ekim" xr:uid="{0D8106B2-BF19-40AB-8445-A5D983252692}"/>
    <hyperlink ref="D7" location="Kasım!A1" display="Kasım" xr:uid="{EAD7FB5A-5168-4FAE-8D7A-1DE98B2F3A64}"/>
    <hyperlink ref="E7" location="Aralık!A1" display="Aralık" xr:uid="{576296FD-B067-40A0-BC90-468A96AEE64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2006-04-21T08:15:08Z</dcterms:created>
  <dcterms:modified xsi:type="dcterms:W3CDTF">2025-07-29T13:14:17Z</dcterms:modified>
</cp:coreProperties>
</file>