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66010868-6410-4E04-AAA1-ACDBF6BF3AF1}" xr6:coauthVersionLast="47" xr6:coauthVersionMax="47" xr10:uidLastSave="{00000000-0000-0000-0000-000000000000}"/>
  <bookViews>
    <workbookView xWindow="-108" yWindow="-108" windowWidth="23256" windowHeight="12456" xr2:uid="{59BFF237-CB77-4E85-A166-7FDC35DACCE4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{"'72  Batman'!$B$3:$D$105"}</definedName>
    <definedName name="HTML_Control" localSheetId="0" hidden="1">{"'72  Batman'!$B$3:$D$105"}</definedName>
    <definedName name="HTML_Control" localSheetId="2" hidden="1">{"'72  Batman'!$B$3:$D$105"}</definedName>
    <definedName name="HTML_Control" localSheetId="3" hidden="1">{"'72  Batman'!$B$3:$D$105"}</definedName>
    <definedName name="HTML_Control" localSheetId="6" hidden="1">{"'72  Batman'!$B$3:$D$105"}</definedName>
    <definedName name="HTML_Control" localSheetId="1" hidden="1">{"'72  Batman'!$B$3:$D$105"}</definedName>
    <definedName name="HTML_Control" localSheetId="9" hidden="1">{"'72  Batman'!$B$3:$D$105"}</definedName>
    <definedName name="HTML_Control" localSheetId="7" hidden="1">{"'72  Batman'!$B$3:$D$105"}</definedName>
    <definedName name="HTML_Control" localSheetId="8" hidden="1">{"'72  Batman'!$B$3:$D$105"}</definedName>
    <definedName name="HTML_Control" localSheetId="11" hidden="1">{"'72  Batman'!$B$3:$D$90"}</definedName>
    <definedName name="HTML_Control" localSheetId="10" hidden="1">{"'72  Batman'!$B$3:$D$90"}</definedName>
    <definedName name="HTML_Control" localSheetId="5" hidden="1">{"'72  Batman'!$B$3:$D$105"}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Settings\hersan.MUHASEBAT\Desktop\htm\72.htm"</definedName>
    <definedName name="HTML_PathFile" localSheetId="0" hidden="1">"C:\Documents and Settings\hersan.MUHASEBAT\Desktop\htm\72.htm"</definedName>
    <definedName name="HTML_PathFile" localSheetId="2" hidden="1">"C:\Documents and Settings\hersan.MUHASEBAT\Desktop\htm\72.htm"</definedName>
    <definedName name="HTML_PathFile" localSheetId="3" hidden="1">"C:\Documents and Settings\hersan.MUHASEBAT\Desktop\htm\72.htm"</definedName>
    <definedName name="HTML_PathFile" localSheetId="6" hidden="1">"C:\Documents and Settings\hersan.MUHASEBAT\Desktop\htm\72.htm"</definedName>
    <definedName name="HTML_PathFile" localSheetId="1" hidden="1">"C:\Documents and Settings\hersan.MUHASEBAT\Desktop\htm\72.htm"</definedName>
    <definedName name="HTML_PathFile" localSheetId="9" hidden="1">"\\M-pc-00000-20\il_2005_2006hazırlık\docs\72.htm"</definedName>
    <definedName name="HTML_PathFile" localSheetId="7" hidden="1">"C:\Documents and Settings\eakgonullu\Belgelerim\internet\docs\il_81\htm\72.htm"</definedName>
    <definedName name="HTML_PathFile" localSheetId="8" hidden="1">"C:\Documents and Settings\hersan\Belgelerim\int-hazırlık\htm\72.htm"</definedName>
    <definedName name="HTML_PathFile" localSheetId="11" hidden="1">"C:\Documents and Settings\hersan\Belgelerim\int-hazırlık\htm\72.htm"</definedName>
    <definedName name="HTML_PathFile" localSheetId="10" hidden="1">"\\M-pc-00000-20\il_2005_2006hazırlık\docs\htm\72.htm"</definedName>
    <definedName name="HTML_PathFile" localSheetId="5" hidden="1">"C:\Documents and Settings\hersan.MUHASEBAT\Desktop\htm\72.htm"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C11" i="8" s="1"/>
  <c r="C10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E29" i="8" s="1"/>
  <c r="D29" i="8"/>
  <c r="E30" i="8"/>
  <c r="E31" i="8"/>
  <c r="E35" i="8"/>
  <c r="E36" i="8"/>
  <c r="E38" i="8"/>
  <c r="C39" i="8"/>
  <c r="D39" i="8"/>
  <c r="E39" i="8"/>
  <c r="E40" i="8"/>
  <c r="E43" i="8"/>
  <c r="E44" i="8"/>
  <c r="E45" i="8"/>
  <c r="C47" i="8"/>
  <c r="C46" i="8" s="1"/>
  <c r="D47" i="8"/>
  <c r="D46" i="8" s="1"/>
  <c r="E46" i="8" s="1"/>
  <c r="E47" i="8"/>
  <c r="E48" i="8"/>
  <c r="C51" i="8"/>
  <c r="D51" i="8"/>
  <c r="E51" i="8"/>
  <c r="E52" i="8"/>
  <c r="C54" i="8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4" i="8"/>
  <c r="E75" i="8"/>
  <c r="E76" i="8"/>
  <c r="E77" i="8"/>
  <c r="C78" i="8"/>
  <c r="D78" i="8"/>
  <c r="C87" i="8"/>
  <c r="D87" i="8"/>
  <c r="E87" i="8"/>
  <c r="E90" i="8"/>
  <c r="E91" i="8"/>
  <c r="E92" i="8"/>
  <c r="E93" i="8"/>
  <c r="E94" i="8"/>
  <c r="C95" i="8"/>
  <c r="C96" i="8"/>
  <c r="D96" i="8"/>
  <c r="D95" i="8" s="1"/>
  <c r="E95" i="8" s="1"/>
  <c r="E96" i="8"/>
  <c r="E100" i="8"/>
  <c r="C103" i="8"/>
  <c r="D103" i="8"/>
  <c r="C107" i="8"/>
  <c r="C106" i="8" s="1"/>
  <c r="D107" i="8"/>
  <c r="D106" i="8" s="1"/>
  <c r="D11" i="8" l="1"/>
  <c r="E12" i="8"/>
  <c r="D10" i="8" l="1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<sst xmlns="http://schemas.openxmlformats.org/spreadsheetml/2006/main" count="1413" uniqueCount="211">
  <si>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</si>
  <si>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</si>
  <si>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</si>
  <si>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</si>
  <si>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</si>
  <si>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</si>
  <si>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</si>
  <si>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</si>
  <si>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</si>
  <si>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</si>
  <si>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</si>
  <si>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</si>
  <si>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</si>
  <si>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</si>
  <si>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</si>
  <si>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</si>
  <si>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</si>
  <si>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</si>
  <si>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</si>
  <si>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</si>
  <si>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</si>
  <si>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</si>
  <si>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</si>
  <si>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</si>
  <si>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</si>
  <si>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</si>
  <si>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</si>
  <si>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</si>
  <si>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</si>
  <si>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</si>
  <si>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</si>
  <si>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</si>
  <si>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</si>
  <si>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</si>
  <si>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</si>
  <si>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</si>
  <si>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</si>
  <si>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</si>
  <si>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</si>
  <si>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</si>
  <si>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</si>
  <si>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</si>
  <si>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</si>
  <si>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</si>
  <si>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</si>
  <si>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</si>
  <si>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</si>
  <si>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</si>
  <si>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</si>
  <si>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</si>
  <si>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</si>
  <si>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</si>
  <si>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</si>
  <si>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</si>
  <si>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</si>
  <si>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</si>
  <si>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</si>
  <si>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</si>
  <si>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</si>
  <si>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</si>
  <si>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</si>
  <si>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</si>
  <si>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</si>
  <si>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</si>
  <si>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</si>
  <si>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</si>
  <si>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</si>
  <si>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</si>
  <si>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</si>
  <si>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</si>
  <si>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</si>
  <si>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</si>
  <si>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</si>
  <si>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</si>
  <si>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</si>
  <si>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</si>
  <si>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</si>
  <si>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</si>
  <si>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</si>
  <si>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</si>
  <si>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</si>
  <si>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</si>
  <si>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</si>
  <si>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</si>
  <si>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</si>
  <si>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</si>
  <si>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</si>
  <si>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</si>
  <si>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</si>
  <si>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</si>
  <si>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</si>
  <si>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</si>
  <si>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</si>
  <si>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</si>
  <si>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</si>
  <si>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</si>
  <si>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</si>
  <si>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</si>
  <si>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</si>
  <si>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</si>
  <si>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</si>
  <si>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</si>
  <si>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</si>
  <si>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</si>
  <si>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</si>
  <si>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</si>
  <si>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</si>
  <si>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BATMAN İLİ GENEL  BÜTÇE GELİRLERİNİN TAHSİLATI, TAHAKKUKU VE TAHSİLATIN TAHAKKUKA  ORANI (KÜMÜLATİF) HAZİRAN 2006</t>
  </si>
  <si>
    <t>BATMAN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</si>
  <si>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</si>
  <si>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</si>
  <si>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</si>
  <si>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</si>
  <si>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</si>
  <si>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</si>
  <si>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</si>
  <si>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</si>
  <si>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</si>
  <si>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</si>
  <si>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</si>
  <si>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</si>
  <si>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</si>
  <si>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</si>
  <si>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</si>
  <si>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</si>
  <si>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</si>
  <si>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</si>
  <si>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</si>
  <si>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</si>
  <si>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</si>
  <si>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</si>
  <si>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</si>
  <si>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</si>
  <si>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</si>
  <si>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</si>
  <si>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</si>
  <si>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</si>
  <si>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</si>
  <si>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</si>
  <si>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</si>
  <si>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</si>
  <si>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</si>
  <si>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</si>
  <si>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</si>
  <si>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</si>
  <si>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</si>
  <si>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</si>
  <si>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</si>
  <si>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</si>
  <si>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</si>
  <si>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</si>
  <si>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</si>
  <si>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</si>
  <si>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</si>
  <si>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</si>
  <si>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</si>
  <si>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</si>
  <si>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</si>
  <si>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</si>
  <si>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</si>
  <si>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</si>
  <si>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</si>
  <si>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</si>
  <si>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</si>
  <si>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</si>
  <si>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</si>
  <si>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</si>
  <si>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</si>
  <si>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</si>
  <si>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</si>
  <si>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</si>
  <si>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</si>
  <si>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</si>
  <si>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</si>
  <si>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</si>
  <si>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</si>
  <si>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</si>
  <si>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</si>
  <si>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</si>
  <si>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</si>
  <si>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</si>
  <si>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</si>
  <si>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</si>
  <si>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</si>
  <si>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BATMAN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</si>
  <si>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</si>
  <si>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</si>
  <si>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</si>
  <si>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BATMAN İLİ GENEL  BÜTÇE GELİRLERİNİN TAHSİLATI, TAHAKKUKU VE TAHSİLATIN TAHAKKUKA  ORANI (KÜMÜLATİF) MART 2006</t>
  </si>
  <si>
    <t>BATMAN İLİ GENEL  BÜTÇE GELİRLERİNİN TAHSİLATI, TAHAKKUKU VE TAHSİLATIN TAHAKKUKA  ORANI (KÜMÜLATİF) NİSAN 2006</t>
  </si>
  <si>
    <t>BATMAN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</si>
  <si>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</si>
  <si>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</si>
  <si>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</si>
  <si>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</si>
  <si>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</si>
  <si>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</si>
  <si>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BATMAN İLİ GENEL  BÜTÇE GELİRLERİNİN TAHSİLATI, TAHAKKUKU VE TAHSİLATIN TAHAKKUKA  ORANI (KÜMÜLATİF) TEMMUZ 2006</t>
  </si>
  <si>
    <t>Temmuz</t>
  </si>
  <si>
    <t>BATMAN İLİ GENEL  BÜTÇE GELİRLERİNİN TAHSİLATI, TAHAKKUKU VE TAHSİLATIN TAHAKKUKA  ORANI (KÜMÜLATİF) AĞUSTOS 2006</t>
  </si>
  <si>
    <t>Ağustos</t>
  </si>
  <si>
    <t>BATMAN İLİ GENEL  BÜTÇE GELİRLERİNİN TAHSİLATI, TAHAKKUKU VE TAHSİLATIN TAHAKKUKA  ORANI (KÜMÜLATİF) EYLÜL 2006</t>
  </si>
  <si>
    <t>Eylül</t>
  </si>
  <si>
    <t xml:space="preserve">        Motorlu Taşıtlar (II)</t>
  </si>
  <si>
    <t>BATMAN İLİ GENEL  BÜTÇE GELİRLERİNİN TAHSİLATI, TAHAKKUKU VE TAHSİLATIN TAHAKKUKA  ORANI (KÜMÜLATİF) EKİM 2006</t>
  </si>
  <si>
    <t>Ekim</t>
  </si>
  <si>
    <t>BATMAN İLİ GENEL  BÜTÇE GELİRLERİNİN TAHSİLATI, TAHAKKUKU VE TAHSİLATIN TAHAKKUKA  ORANI (KÜMÜLATİF) KASIM 2006</t>
  </si>
  <si>
    <t>Kasım</t>
  </si>
  <si>
    <t>BATMAN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</si>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</sst>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05CA7DA9-3929-4048-A0D8-07F88386D2F6}"/>
    <cellStyle name="Normal_genelgelirtahk_tahs" xfId="3" xr:uid="{D53932C7-2199-4E2E-AC32-C301584134D6}"/>
    <cellStyle name="Virgül [0]_29dan32ye" xfId="4" xr:uid="{4937F3C4-F7FF-463E-BAED-8EAFC9784935}"/>
    <cellStyle name="Virgül_29dan32ye" xfId="5" xr:uid="{FB13C77A-B98B-44BF-ABFD-F7083CC967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EFD3-B309-4F0F-AD16-0A74BA191474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4.25" customHeight="1" x14ac:dyDescent="0.25">
      <c r="B3" s="1"/>
      <c r="C3" s="19"/>
      <c r="D3" s="19"/>
      <c r="E3" s="20"/>
    </row>
    <row r="4" spans="2:7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4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152213</v>
      </c>
      <c r="D10" s="27">
        <v>101995</v>
      </c>
      <c r="E10" s="28">
        <v>67.008074211795304</v>
      </c>
    </row>
    <row r="11" spans="2:7" s="5" customFormat="1" ht="15.75" customHeight="1" x14ac:dyDescent="0.2">
      <c r="B11" s="26" t="s">
        <v>5</v>
      </c>
      <c r="C11" s="27">
        <v>112602</v>
      </c>
      <c r="D11" s="27">
        <v>88042</v>
      </c>
      <c r="E11" s="29">
        <v>78.188664499742458</v>
      </c>
    </row>
    <row r="12" spans="2:7" s="5" customFormat="1" ht="15.75" customHeight="1" x14ac:dyDescent="0.2">
      <c r="B12" s="26" t="s">
        <v>6</v>
      </c>
      <c r="C12" s="27">
        <v>70669</v>
      </c>
      <c r="D12" s="27">
        <v>55517</v>
      </c>
      <c r="E12" s="29">
        <v>78.559198517030097</v>
      </c>
      <c r="G12" s="6"/>
    </row>
    <row r="13" spans="2:7" s="5" customFormat="1" ht="15.75" customHeight="1" x14ac:dyDescent="0.2">
      <c r="B13" s="26" t="s">
        <v>7</v>
      </c>
      <c r="C13" s="27">
        <v>64316</v>
      </c>
      <c r="D13" s="27">
        <v>52416</v>
      </c>
      <c r="E13" s="29">
        <v>81.497605572485853</v>
      </c>
    </row>
    <row r="14" spans="2:7" ht="15.75" customHeight="1" x14ac:dyDescent="0.2">
      <c r="B14" s="30" t="s">
        <v>8</v>
      </c>
      <c r="C14" s="31">
        <v>2430</v>
      </c>
      <c r="D14" s="31">
        <v>1287</v>
      </c>
      <c r="E14" s="32">
        <v>52.962962962962969</v>
      </c>
    </row>
    <row r="15" spans="2:7" ht="15.75" customHeight="1" x14ac:dyDescent="0.2">
      <c r="B15" s="30" t="s">
        <v>9</v>
      </c>
      <c r="C15" s="31">
        <v>478</v>
      </c>
      <c r="D15" s="31">
        <v>331</v>
      </c>
      <c r="E15" s="32">
        <v>69.246861924686186</v>
      </c>
    </row>
    <row r="16" spans="2:7" ht="15.75" customHeight="1" x14ac:dyDescent="0.2">
      <c r="B16" s="30" t="s">
        <v>10</v>
      </c>
      <c r="C16" s="31">
        <v>59694</v>
      </c>
      <c r="D16" s="31">
        <v>49364</v>
      </c>
      <c r="E16" s="32">
        <v>82.695078232318153</v>
      </c>
    </row>
    <row r="17" spans="2:5" ht="15.75" customHeight="1" x14ac:dyDescent="0.2">
      <c r="B17" s="30" t="s">
        <v>11</v>
      </c>
      <c r="C17" s="31">
        <v>1714</v>
      </c>
      <c r="D17" s="31">
        <v>1434</v>
      </c>
      <c r="E17" s="32">
        <v>83.663943990665118</v>
      </c>
    </row>
    <row r="18" spans="2:5" s="5" customFormat="1" ht="15.75" customHeight="1" x14ac:dyDescent="0.2">
      <c r="B18" s="26" t="s">
        <v>12</v>
      </c>
      <c r="C18" s="27">
        <v>6353</v>
      </c>
      <c r="D18" s="27">
        <v>3101</v>
      </c>
      <c r="E18" s="29">
        <v>48.81158507791595</v>
      </c>
    </row>
    <row r="19" spans="2:5" ht="15.75" customHeight="1" x14ac:dyDescent="0.2">
      <c r="B19" s="30" t="s">
        <v>13</v>
      </c>
      <c r="C19" s="31">
        <v>1955</v>
      </c>
      <c r="D19" s="31">
        <v>149</v>
      </c>
      <c r="E19" s="32">
        <v>7.6214833759590785</v>
      </c>
    </row>
    <row r="20" spans="2:5" ht="15.75" customHeight="1" x14ac:dyDescent="0.2">
      <c r="B20" s="30" t="s">
        <v>14</v>
      </c>
      <c r="C20" s="31">
        <v>10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4388</v>
      </c>
      <c r="D21" s="31">
        <v>2952</v>
      </c>
      <c r="E21" s="32">
        <v>67.274384685505922</v>
      </c>
    </row>
    <row r="22" spans="2:5" s="4" customFormat="1" ht="15.75" customHeight="1" x14ac:dyDescent="0.2">
      <c r="B22" s="26" t="s">
        <v>16</v>
      </c>
      <c r="C22" s="27">
        <v>8546</v>
      </c>
      <c r="D22" s="27">
        <v>6594</v>
      </c>
      <c r="E22" s="28">
        <v>77.158904750760598</v>
      </c>
    </row>
    <row r="23" spans="2:5" s="8" customFormat="1" ht="15.75" customHeight="1" x14ac:dyDescent="0.2">
      <c r="B23" s="30" t="s">
        <v>17</v>
      </c>
      <c r="C23" s="31">
        <v>13</v>
      </c>
      <c r="D23" s="31">
        <v>4</v>
      </c>
      <c r="E23" s="33">
        <v>30.76923076923077</v>
      </c>
    </row>
    <row r="24" spans="2:5" s="8" customFormat="1" ht="15.75" customHeight="1" x14ac:dyDescent="0.2">
      <c r="B24" s="30" t="s">
        <v>18</v>
      </c>
      <c r="C24" s="31">
        <v>8533</v>
      </c>
      <c r="D24" s="31">
        <v>6590</v>
      </c>
      <c r="E24" s="33">
        <v>77.229579280440646</v>
      </c>
    </row>
    <row r="25" spans="2:5" s="4" customFormat="1" ht="15.75" customHeight="1" x14ac:dyDescent="0.2">
      <c r="B25" s="26" t="s">
        <v>19</v>
      </c>
      <c r="C25" s="27">
        <v>15838</v>
      </c>
      <c r="D25" s="27">
        <v>11376</v>
      </c>
      <c r="E25" s="28">
        <v>71.827250915519642</v>
      </c>
    </row>
    <row r="26" spans="2:5" s="4" customFormat="1" ht="15.75" customHeight="1" x14ac:dyDescent="0.2">
      <c r="B26" s="26" t="s">
        <v>20</v>
      </c>
      <c r="C26" s="27">
        <v>9553</v>
      </c>
      <c r="D26" s="27">
        <v>5216</v>
      </c>
      <c r="E26" s="28">
        <v>54.600649010781957</v>
      </c>
    </row>
    <row r="27" spans="2:5" s="8" customFormat="1" ht="15.75" customHeight="1" x14ac:dyDescent="0.2">
      <c r="B27" s="30" t="s">
        <v>21</v>
      </c>
      <c r="C27" s="31">
        <v>8499</v>
      </c>
      <c r="D27" s="31">
        <v>4260</v>
      </c>
      <c r="E27" s="33">
        <v>50.123543946346629</v>
      </c>
    </row>
    <row r="28" spans="2:5" s="8" customFormat="1" ht="15.75" customHeight="1" x14ac:dyDescent="0.2">
      <c r="B28" s="30" t="s">
        <v>22</v>
      </c>
      <c r="C28" s="31">
        <v>1054</v>
      </c>
      <c r="D28" s="31">
        <v>956</v>
      </c>
      <c r="E28" s="33">
        <v>90.702087286527515</v>
      </c>
    </row>
    <row r="29" spans="2:5" s="4" customFormat="1" ht="15.75" customHeight="1" x14ac:dyDescent="0.2">
      <c r="B29" s="26" t="s">
        <v>23</v>
      </c>
      <c r="C29" s="27">
        <v>3547</v>
      </c>
      <c r="D29" s="27">
        <v>3450</v>
      </c>
      <c r="E29" s="28">
        <v>97.265294615167747</v>
      </c>
    </row>
    <row r="30" spans="2:5" s="8" customFormat="1" ht="15.75" customHeight="1" x14ac:dyDescent="0.2">
      <c r="B30" s="30" t="s">
        <v>24</v>
      </c>
      <c r="C30" s="31">
        <v>100</v>
      </c>
      <c r="D30" s="31">
        <v>13</v>
      </c>
      <c r="E30" s="33">
        <v>13</v>
      </c>
    </row>
    <row r="31" spans="2:5" s="8" customFormat="1" ht="15.75" customHeight="1" x14ac:dyDescent="0.2">
      <c r="B31" s="30" t="s">
        <v>203</v>
      </c>
      <c r="C31" s="31">
        <v>3441</v>
      </c>
      <c r="D31" s="31">
        <v>3431</v>
      </c>
      <c r="E31" s="33">
        <v>99.709386806161007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6</v>
      </c>
      <c r="D35" s="31">
        <v>6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2735</v>
      </c>
      <c r="D36" s="27">
        <v>2707</v>
      </c>
      <c r="E36" s="29">
        <v>98.976234003656302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9685</v>
      </c>
      <c r="D43" s="27">
        <v>7162</v>
      </c>
      <c r="E43" s="28">
        <v>73.949406298399595</v>
      </c>
    </row>
    <row r="44" spans="2:5" s="4" customFormat="1" ht="15.75" customHeight="1" x14ac:dyDescent="0.2">
      <c r="B44" s="26" t="s">
        <v>38</v>
      </c>
      <c r="C44" s="27">
        <v>7595</v>
      </c>
      <c r="D44" s="27">
        <v>7328</v>
      </c>
      <c r="E44" s="28">
        <v>96.484529295589212</v>
      </c>
    </row>
    <row r="45" spans="2:5" s="4" customFormat="1" ht="15.75" customHeight="1" x14ac:dyDescent="0.2">
      <c r="B45" s="26" t="s">
        <v>39</v>
      </c>
      <c r="C45" s="27">
        <v>265</v>
      </c>
      <c r="D45" s="27">
        <v>61</v>
      </c>
      <c r="E45" s="28">
        <v>23.018867924528301</v>
      </c>
    </row>
    <row r="46" spans="2:5" s="4" customFormat="1" ht="15.75" customHeight="1" x14ac:dyDescent="0.2">
      <c r="B46" s="26" t="s">
        <v>40</v>
      </c>
      <c r="C46" s="27">
        <v>38265</v>
      </c>
      <c r="D46" s="27">
        <v>13239</v>
      </c>
      <c r="E46" s="28">
        <v>34.598196785574288</v>
      </c>
    </row>
    <row r="47" spans="2:5" s="4" customFormat="1" ht="15.75" customHeight="1" x14ac:dyDescent="0.2">
      <c r="B47" s="26" t="s">
        <v>41</v>
      </c>
      <c r="C47" s="27">
        <v>5272</v>
      </c>
      <c r="D47" s="27">
        <v>5272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5272</v>
      </c>
      <c r="D48" s="31">
        <v>5272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16</v>
      </c>
      <c r="D51" s="27">
        <v>15</v>
      </c>
      <c r="E51" s="28">
        <v>93.75</v>
      </c>
    </row>
    <row r="52" spans="2:5" s="4" customFormat="1" ht="15.75" customHeight="1" x14ac:dyDescent="0.2">
      <c r="B52" s="26" t="s">
        <v>46</v>
      </c>
      <c r="C52" s="27">
        <v>16</v>
      </c>
      <c r="D52" s="27">
        <v>15</v>
      </c>
      <c r="E52" s="28">
        <v>93.75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9636</v>
      </c>
      <c r="D60" s="27">
        <v>2298</v>
      </c>
      <c r="E60" s="28">
        <v>23.848069738480699</v>
      </c>
    </row>
    <row r="61" spans="2:5" s="4" customFormat="1" ht="15.75" customHeight="1" x14ac:dyDescent="0.2">
      <c r="B61" s="26" t="s">
        <v>56</v>
      </c>
      <c r="C61" s="27">
        <v>1904</v>
      </c>
      <c r="D61" s="27">
        <v>1650</v>
      </c>
      <c r="E61" s="28">
        <v>86.659663865546221</v>
      </c>
    </row>
    <row r="62" spans="2:5" s="8" customFormat="1" ht="15.75" customHeight="1" x14ac:dyDescent="0.2">
      <c r="B62" s="30" t="s">
        <v>57</v>
      </c>
      <c r="C62" s="31">
        <v>1526</v>
      </c>
      <c r="D62" s="31">
        <v>1522</v>
      </c>
      <c r="E62" s="33">
        <v>99.737876802096977</v>
      </c>
    </row>
    <row r="63" spans="2:5" s="8" customFormat="1" ht="15.75" customHeight="1" x14ac:dyDescent="0.2">
      <c r="B63" s="30" t="s">
        <v>58</v>
      </c>
      <c r="C63" s="31">
        <v>302</v>
      </c>
      <c r="D63" s="31">
        <v>57</v>
      </c>
      <c r="E63" s="33">
        <v>18.874172185430464</v>
      </c>
    </row>
    <row r="64" spans="2:5" s="8" customFormat="1" ht="15.75" customHeight="1" x14ac:dyDescent="0.2">
      <c r="B64" s="30" t="s">
        <v>59</v>
      </c>
      <c r="C64" s="31">
        <v>76</v>
      </c>
      <c r="D64" s="31">
        <v>71</v>
      </c>
      <c r="E64" s="33">
        <v>93.421052631578945</v>
      </c>
    </row>
    <row r="65" spans="2:5" s="4" customFormat="1" ht="15.75" customHeight="1" x14ac:dyDescent="0.2">
      <c r="B65" s="26" t="s">
        <v>60</v>
      </c>
      <c r="C65" s="27">
        <v>7732</v>
      </c>
      <c r="D65" s="27">
        <v>648</v>
      </c>
      <c r="E65" s="28">
        <v>8.3807553026383861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7692</v>
      </c>
      <c r="D67" s="31">
        <v>617</v>
      </c>
      <c r="E67" s="33">
        <v>8.021320852834112</v>
      </c>
    </row>
    <row r="68" spans="2:5" s="8" customFormat="1" ht="15.75" customHeight="1" x14ac:dyDescent="0.2">
      <c r="B68" s="30" t="s">
        <v>63</v>
      </c>
      <c r="C68" s="31">
        <v>40</v>
      </c>
      <c r="D68" s="31">
        <v>31</v>
      </c>
      <c r="E68" s="33">
        <v>77.5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20375</v>
      </c>
      <c r="D70" s="27">
        <v>3277</v>
      </c>
      <c r="E70" s="28">
        <v>16.083435582822087</v>
      </c>
    </row>
    <row r="71" spans="2:5" s="8" customFormat="1" ht="15.75" customHeight="1" x14ac:dyDescent="0.2">
      <c r="B71" s="34" t="s">
        <v>66</v>
      </c>
      <c r="C71" s="35">
        <v>476</v>
      </c>
      <c r="D71" s="35">
        <v>178</v>
      </c>
      <c r="E71" s="33">
        <v>37.394957983193279</v>
      </c>
    </row>
    <row r="72" spans="2:5" s="8" customFormat="1" ht="15.75" customHeight="1" x14ac:dyDescent="0.2">
      <c r="B72" s="34" t="s">
        <v>67</v>
      </c>
      <c r="C72" s="35">
        <v>2790</v>
      </c>
      <c r="D72" s="35">
        <v>111</v>
      </c>
      <c r="E72" s="33"/>
    </row>
    <row r="73" spans="2:5" s="8" customFormat="1" ht="15.75" customHeight="1" x14ac:dyDescent="0.2">
      <c r="B73" s="34" t="s">
        <v>68</v>
      </c>
      <c r="C73" s="35">
        <v>1628</v>
      </c>
      <c r="D73" s="35">
        <v>485</v>
      </c>
      <c r="E73" s="33">
        <v>29.791154791154788</v>
      </c>
    </row>
    <row r="74" spans="2:5" s="8" customFormat="1" ht="15.75" customHeight="1" x14ac:dyDescent="0.2">
      <c r="B74" s="34" t="s">
        <v>69</v>
      </c>
      <c r="C74" s="35">
        <v>12501</v>
      </c>
      <c r="D74" s="35">
        <v>456</v>
      </c>
      <c r="E74" s="33">
        <v>3.647708183345332</v>
      </c>
    </row>
    <row r="75" spans="2:5" s="8" customFormat="1" ht="15.75" customHeight="1" x14ac:dyDescent="0.2">
      <c r="B75" s="34" t="s">
        <v>70</v>
      </c>
      <c r="C75" s="35">
        <v>1871</v>
      </c>
      <c r="D75" s="35">
        <v>1550</v>
      </c>
      <c r="E75" s="33">
        <v>82.84339925173704</v>
      </c>
    </row>
    <row r="76" spans="2:5" s="8" customFormat="1" ht="15.75" customHeight="1" x14ac:dyDescent="0.2">
      <c r="B76" s="34" t="s">
        <v>71</v>
      </c>
      <c r="C76" s="35">
        <v>1109</v>
      </c>
      <c r="D76" s="35">
        <v>497</v>
      </c>
      <c r="E76" s="33">
        <v>44.815148782687103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2966</v>
      </c>
      <c r="D86" s="27">
        <v>2377</v>
      </c>
      <c r="E86" s="28">
        <v>80.141604855023601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183</v>
      </c>
      <c r="D89" s="31">
        <v>183</v>
      </c>
      <c r="E89" s="33">
        <v>100</v>
      </c>
    </row>
    <row r="90" spans="2:5" ht="15.75" customHeight="1" x14ac:dyDescent="0.2">
      <c r="B90" s="30" t="s">
        <v>85</v>
      </c>
      <c r="C90" s="31">
        <v>1398</v>
      </c>
      <c r="D90" s="31">
        <v>1385</v>
      </c>
      <c r="E90" s="33">
        <v>99.070100143061509</v>
      </c>
    </row>
    <row r="91" spans="2:5" ht="15.75" customHeight="1" x14ac:dyDescent="0.2">
      <c r="B91" s="30" t="s">
        <v>86</v>
      </c>
      <c r="C91" s="31">
        <v>267</v>
      </c>
      <c r="D91" s="31">
        <v>168</v>
      </c>
      <c r="E91" s="33">
        <v>62.921348314606739</v>
      </c>
    </row>
    <row r="92" spans="2:5" ht="15.75" customHeight="1" x14ac:dyDescent="0.2">
      <c r="B92" s="30" t="s">
        <v>87</v>
      </c>
      <c r="C92" s="31">
        <v>30</v>
      </c>
      <c r="D92" s="31">
        <v>0</v>
      </c>
      <c r="E92" s="33">
        <v>0</v>
      </c>
    </row>
    <row r="93" spans="2:5" ht="15.75" customHeight="1" x14ac:dyDescent="0.2">
      <c r="B93" s="30" t="s">
        <v>88</v>
      </c>
      <c r="C93" s="31">
        <v>1088</v>
      </c>
      <c r="D93" s="31">
        <v>641</v>
      </c>
      <c r="E93" s="33">
        <v>58.915441176470587</v>
      </c>
    </row>
    <row r="94" spans="2:5" s="5" customFormat="1" ht="15.75" customHeight="1" x14ac:dyDescent="0.2">
      <c r="B94" s="26" t="s">
        <v>89</v>
      </c>
      <c r="C94" s="27">
        <v>1346</v>
      </c>
      <c r="D94" s="27">
        <v>714</v>
      </c>
      <c r="E94" s="37">
        <v>53.046062407132247</v>
      </c>
    </row>
    <row r="95" spans="2:5" s="5" customFormat="1" ht="15.75" customHeight="1" x14ac:dyDescent="0.2">
      <c r="B95" s="26" t="s">
        <v>90</v>
      </c>
      <c r="C95" s="27">
        <v>1340</v>
      </c>
      <c r="D95" s="27">
        <v>708</v>
      </c>
      <c r="E95" s="37">
        <v>52.835820895522389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0</v>
      </c>
      <c r="D98" s="31">
        <v>0</v>
      </c>
      <c r="E98" s="38"/>
    </row>
    <row r="99" spans="2:5" ht="15.75" customHeight="1" x14ac:dyDescent="0.2">
      <c r="B99" s="30" t="s">
        <v>94</v>
      </c>
      <c r="C99" s="31">
        <v>1340</v>
      </c>
      <c r="D99" s="31">
        <v>708</v>
      </c>
      <c r="E99" s="38">
        <v>52.835820895522389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6</v>
      </c>
      <c r="D101" s="27">
        <v>6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D6CF7D43-859C-46C5-B1AA-28F31AF3EBDE}"/>
    <hyperlink ref="D4" location="Şubat!A1" display="Şubat" xr:uid="{6C6F52D7-B041-4BEE-8621-EC08761D62EB}"/>
    <hyperlink ref="E4" location="Mart!A1" display="Mart" xr:uid="{61725778-CC02-4F78-AD7D-C9BBAB7B2459}"/>
    <hyperlink ref="C5" location="Nisan!A1" display="Nisan" xr:uid="{209D303D-3477-4D89-9B4B-C0F48928C7C2}"/>
    <hyperlink ref="D5" location="Mayıs!A1" display="Mayıs" xr:uid="{F6DCB837-F19B-4495-A960-AD6E0315DDC8}"/>
    <hyperlink ref="E5" location="Haziran!A1" display="Haziran" xr:uid="{E15AE423-0283-4697-8044-B9AD21C43D08}"/>
    <hyperlink ref="C6" location="Temmuz!A1" display="Temmuz" xr:uid="{8A5FD065-2EDC-40F7-81FB-DA0A943D664E}"/>
    <hyperlink ref="D6" location="Ağustos!A1" display="Ağustos" xr:uid="{B9910B38-7770-41FC-97C1-184599E8C893}"/>
    <hyperlink ref="E6" location="Eylül!A1" display="Eylül" xr:uid="{394F3BB3-19B7-4435-B404-B72C326CA869}"/>
    <hyperlink ref="C7" location="Ekim!A1" display="Ekim" xr:uid="{78E2CA7D-A211-414B-81C2-08718B00AE6F}"/>
    <hyperlink ref="D7" location="Kasım!A1" display="Kasım" xr:uid="{71E8B953-4B6F-4CB6-BA3A-EC1C100CC7FC}"/>
    <hyperlink ref="E7" location="Aralık!A1" display="Aralık" xr:uid="{4B03424D-66EF-4D3B-AAB0-0C76A1A803A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2892-8043-4421-80FC-678649D4372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4.25" customHeight="1" x14ac:dyDescent="0.25">
      <c r="B3" s="1"/>
      <c r="C3" s="19"/>
      <c r="D3" s="19"/>
      <c r="E3" s="20"/>
    </row>
    <row r="4" spans="2:7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4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72755</v>
      </c>
      <c r="D10" s="27">
        <v>21441</v>
      </c>
      <c r="E10" s="28">
        <v>29.470139509312077</v>
      </c>
    </row>
    <row r="11" spans="2:7" s="5" customFormat="1" ht="15.75" customHeight="1" x14ac:dyDescent="0.2">
      <c r="B11" s="26" t="s">
        <v>5</v>
      </c>
      <c r="C11" s="27">
        <v>48612</v>
      </c>
      <c r="D11" s="27">
        <v>18988</v>
      </c>
      <c r="E11" s="29">
        <v>39.060314325680899</v>
      </c>
    </row>
    <row r="12" spans="2:7" s="5" customFormat="1" ht="15.75" customHeight="1" x14ac:dyDescent="0.2">
      <c r="B12" s="26" t="s">
        <v>6</v>
      </c>
      <c r="C12" s="27">
        <v>26513</v>
      </c>
      <c r="D12" s="27">
        <v>10584</v>
      </c>
      <c r="E12" s="29">
        <v>39.920039226040053</v>
      </c>
      <c r="G12" s="6"/>
    </row>
    <row r="13" spans="2:7" s="5" customFormat="1" ht="15.75" customHeight="1" x14ac:dyDescent="0.2">
      <c r="B13" s="26" t="s">
        <v>7</v>
      </c>
      <c r="C13" s="27">
        <v>22107</v>
      </c>
      <c r="D13" s="27">
        <v>9428</v>
      </c>
      <c r="E13" s="29">
        <v>42.647125344913377</v>
      </c>
    </row>
    <row r="14" spans="2:7" ht="15.75" customHeight="1" x14ac:dyDescent="0.2">
      <c r="B14" s="30" t="s">
        <v>8</v>
      </c>
      <c r="C14" s="31">
        <v>2374</v>
      </c>
      <c r="D14" s="31">
        <v>236</v>
      </c>
      <c r="E14" s="32">
        <v>9.9410278011794446</v>
      </c>
    </row>
    <row r="15" spans="2:7" ht="15.75" customHeight="1" x14ac:dyDescent="0.2">
      <c r="B15" s="30" t="s">
        <v>9</v>
      </c>
      <c r="C15" s="31">
        <v>469</v>
      </c>
      <c r="D15" s="31">
        <v>226</v>
      </c>
      <c r="E15" s="32">
        <v>48.187633262260128</v>
      </c>
    </row>
    <row r="16" spans="2:7" ht="15.75" customHeight="1" x14ac:dyDescent="0.2">
      <c r="B16" s="30" t="s">
        <v>10</v>
      </c>
      <c r="C16" s="31">
        <v>18190</v>
      </c>
      <c r="D16" s="31">
        <v>8394</v>
      </c>
      <c r="E16" s="32">
        <v>46.146234194612425</v>
      </c>
    </row>
    <row r="17" spans="2:5" ht="15.75" customHeight="1" x14ac:dyDescent="0.2">
      <c r="B17" s="30" t="s">
        <v>11</v>
      </c>
      <c r="C17" s="31">
        <v>1074</v>
      </c>
      <c r="D17" s="31">
        <v>572</v>
      </c>
      <c r="E17" s="32">
        <v>53.258845437616387</v>
      </c>
    </row>
    <row r="18" spans="2:5" s="5" customFormat="1" ht="15.75" customHeight="1" x14ac:dyDescent="0.2">
      <c r="B18" s="26" t="s">
        <v>12</v>
      </c>
      <c r="C18" s="27">
        <v>4406</v>
      </c>
      <c r="D18" s="27">
        <v>1156</v>
      </c>
      <c r="E18" s="29">
        <v>26.236949614162508</v>
      </c>
    </row>
    <row r="19" spans="2:5" ht="15.75" customHeight="1" x14ac:dyDescent="0.2">
      <c r="B19" s="30" t="s">
        <v>13</v>
      </c>
      <c r="C19" s="31">
        <v>1537</v>
      </c>
      <c r="D19" s="31">
        <v>44</v>
      </c>
      <c r="E19" s="32">
        <v>2.8627195836044241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2868</v>
      </c>
      <c r="D21" s="31">
        <v>1112</v>
      </c>
      <c r="E21" s="32">
        <v>38.772663877266389</v>
      </c>
    </row>
    <row r="22" spans="2:5" s="4" customFormat="1" ht="15.75" customHeight="1" x14ac:dyDescent="0.2">
      <c r="B22" s="26" t="s">
        <v>16</v>
      </c>
      <c r="C22" s="27">
        <v>8476</v>
      </c>
      <c r="D22" s="27">
        <v>2959</v>
      </c>
      <c r="E22" s="28">
        <v>34.910335063709297</v>
      </c>
    </row>
    <row r="23" spans="2:5" s="8" customFormat="1" ht="15.75" customHeight="1" x14ac:dyDescent="0.2">
      <c r="B23" s="30" t="s">
        <v>17</v>
      </c>
      <c r="C23" s="31">
        <v>10</v>
      </c>
      <c r="D23" s="31">
        <v>1</v>
      </c>
      <c r="E23" s="33">
        <v>10</v>
      </c>
    </row>
    <row r="24" spans="2:5" s="8" customFormat="1" ht="15.75" customHeight="1" x14ac:dyDescent="0.2">
      <c r="B24" s="30" t="s">
        <v>18</v>
      </c>
      <c r="C24" s="31">
        <v>8466</v>
      </c>
      <c r="D24" s="31">
        <v>2958</v>
      </c>
      <c r="E24" s="33">
        <v>34.939759036144579</v>
      </c>
    </row>
    <row r="25" spans="2:5" s="4" customFormat="1" ht="15.75" customHeight="1" x14ac:dyDescent="0.2">
      <c r="B25" s="26" t="s">
        <v>19</v>
      </c>
      <c r="C25" s="27">
        <v>7391</v>
      </c>
      <c r="D25" s="27">
        <v>2096</v>
      </c>
      <c r="E25" s="28">
        <v>28.358814774726014</v>
      </c>
    </row>
    <row r="26" spans="2:5" s="4" customFormat="1" ht="15.75" customHeight="1" x14ac:dyDescent="0.2">
      <c r="B26" s="26" t="s">
        <v>20</v>
      </c>
      <c r="C26" s="27">
        <v>5728</v>
      </c>
      <c r="D26" s="27">
        <v>527</v>
      </c>
      <c r="E26" s="28">
        <v>9.2004189944134076</v>
      </c>
    </row>
    <row r="27" spans="2:5" s="8" customFormat="1" ht="15.75" customHeight="1" x14ac:dyDescent="0.2">
      <c r="B27" s="30" t="s">
        <v>21</v>
      </c>
      <c r="C27" s="31">
        <v>5466</v>
      </c>
      <c r="D27" s="31">
        <v>310</v>
      </c>
      <c r="E27" s="33">
        <v>5.6714233443102815</v>
      </c>
    </row>
    <row r="28" spans="2:5" s="8" customFormat="1" ht="15.75" customHeight="1" x14ac:dyDescent="0.2">
      <c r="B28" s="30" t="s">
        <v>22</v>
      </c>
      <c r="C28" s="31">
        <v>262</v>
      </c>
      <c r="D28" s="31">
        <v>217</v>
      </c>
      <c r="E28" s="33">
        <v>82.824427480916029</v>
      </c>
    </row>
    <row r="29" spans="2:5" s="4" customFormat="1" ht="15.75" customHeight="1" x14ac:dyDescent="0.2">
      <c r="B29" s="26" t="s">
        <v>23</v>
      </c>
      <c r="C29" s="27">
        <v>1125</v>
      </c>
      <c r="D29" s="27">
        <v>1053</v>
      </c>
      <c r="E29" s="28">
        <v>93.6</v>
      </c>
    </row>
    <row r="30" spans="2:5" s="8" customFormat="1" ht="15.75" customHeight="1" x14ac:dyDescent="0.2">
      <c r="B30" s="30" t="s">
        <v>24</v>
      </c>
      <c r="C30" s="31">
        <v>74</v>
      </c>
      <c r="D30" s="31">
        <v>7</v>
      </c>
      <c r="E30" s="33">
        <v>9.4594594594594597</v>
      </c>
    </row>
    <row r="31" spans="2:5" s="8" customFormat="1" ht="15.75" customHeight="1" x14ac:dyDescent="0.2">
      <c r="B31" s="30" t="s">
        <v>25</v>
      </c>
      <c r="C31" s="31">
        <v>1046</v>
      </c>
      <c r="D31" s="31">
        <v>1041</v>
      </c>
      <c r="E31" s="33">
        <v>99.521988527724673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5</v>
      </c>
      <c r="D35" s="31">
        <v>5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535</v>
      </c>
      <c r="D36" s="27">
        <v>513</v>
      </c>
      <c r="E36" s="29">
        <v>95.887850467289709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4096</v>
      </c>
      <c r="D43" s="27">
        <v>1749</v>
      </c>
      <c r="E43" s="28">
        <v>42.7001953125</v>
      </c>
    </row>
    <row r="44" spans="2:5" s="4" customFormat="1" ht="15.75" customHeight="1" x14ac:dyDescent="0.2">
      <c r="B44" s="26" t="s">
        <v>38</v>
      </c>
      <c r="C44" s="27">
        <v>1873</v>
      </c>
      <c r="D44" s="27">
        <v>1593</v>
      </c>
      <c r="E44" s="28">
        <v>85.050720768820071</v>
      </c>
    </row>
    <row r="45" spans="2:5" s="4" customFormat="1" ht="15.75" customHeight="1" x14ac:dyDescent="0.2">
      <c r="B45" s="26" t="s">
        <v>39</v>
      </c>
      <c r="C45" s="27">
        <v>263</v>
      </c>
      <c r="D45" s="27">
        <v>7</v>
      </c>
      <c r="E45" s="28">
        <v>2.6615969581749046</v>
      </c>
    </row>
    <row r="46" spans="2:5" s="4" customFormat="1" ht="15.75" customHeight="1" x14ac:dyDescent="0.2">
      <c r="B46" s="26" t="s">
        <v>40</v>
      </c>
      <c r="C46" s="27">
        <v>23449</v>
      </c>
      <c r="D46" s="27">
        <v>2286</v>
      </c>
      <c r="E46" s="28">
        <v>9.7488165806644211</v>
      </c>
    </row>
    <row r="47" spans="2:5" s="4" customFormat="1" ht="15.75" customHeight="1" x14ac:dyDescent="0.2">
      <c r="B47" s="26" t="s">
        <v>41</v>
      </c>
      <c r="C47" s="27">
        <v>694</v>
      </c>
      <c r="D47" s="27">
        <v>694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694</v>
      </c>
      <c r="D48" s="31">
        <v>694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7549</v>
      </c>
      <c r="D61" s="27">
        <v>461</v>
      </c>
      <c r="E61" s="28">
        <v>6.106769108491191</v>
      </c>
    </row>
    <row r="62" spans="2:5" s="4" customFormat="1" ht="15.75" customHeight="1" x14ac:dyDescent="0.2">
      <c r="B62" s="26" t="s">
        <v>56</v>
      </c>
      <c r="C62" s="27">
        <v>629</v>
      </c>
      <c r="D62" s="27">
        <v>375</v>
      </c>
      <c r="E62" s="28">
        <v>59.618441971383149</v>
      </c>
    </row>
    <row r="63" spans="2:5" s="8" customFormat="1" ht="15.75" customHeight="1" x14ac:dyDescent="0.2">
      <c r="B63" s="30" t="s">
        <v>57</v>
      </c>
      <c r="C63" s="31">
        <v>349</v>
      </c>
      <c r="D63" s="31">
        <v>349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263</v>
      </c>
      <c r="D64" s="31">
        <v>15</v>
      </c>
      <c r="E64" s="33">
        <v>5.7034220532319395</v>
      </c>
    </row>
    <row r="65" spans="2:5" s="8" customFormat="1" ht="15.75" customHeight="1" x14ac:dyDescent="0.2">
      <c r="B65" s="30" t="s">
        <v>59</v>
      </c>
      <c r="C65" s="31">
        <v>17</v>
      </c>
      <c r="D65" s="31">
        <v>11</v>
      </c>
      <c r="E65" s="33">
        <v>64.705882352941174</v>
      </c>
    </row>
    <row r="66" spans="2:5" s="4" customFormat="1" ht="15.75" customHeight="1" x14ac:dyDescent="0.2">
      <c r="B66" s="26" t="s">
        <v>60</v>
      </c>
      <c r="C66" s="27">
        <v>6920</v>
      </c>
      <c r="D66" s="27">
        <v>86</v>
      </c>
      <c r="E66" s="28">
        <v>1.2427745664739884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6913</v>
      </c>
      <c r="D68" s="31">
        <v>80</v>
      </c>
      <c r="E68" s="33">
        <v>1.1572399826414002</v>
      </c>
    </row>
    <row r="69" spans="2:5" s="8" customFormat="1" ht="15.75" customHeight="1" x14ac:dyDescent="0.2">
      <c r="B69" s="30" t="s">
        <v>63</v>
      </c>
      <c r="C69" s="31">
        <v>7</v>
      </c>
      <c r="D69" s="31">
        <v>6</v>
      </c>
      <c r="E69" s="33">
        <v>85.714285714285708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14243</v>
      </c>
      <c r="D71" s="27">
        <v>670</v>
      </c>
      <c r="E71" s="28">
        <v>4.7040651548128904</v>
      </c>
    </row>
    <row r="72" spans="2:5" s="8" customFormat="1" ht="15.75" customHeight="1" x14ac:dyDescent="0.2">
      <c r="B72" s="34" t="s">
        <v>66</v>
      </c>
      <c r="C72" s="35">
        <v>327</v>
      </c>
      <c r="D72" s="35">
        <v>50</v>
      </c>
      <c r="E72" s="33">
        <v>15.290519877675839</v>
      </c>
    </row>
    <row r="73" spans="2:5" s="8" customFormat="1" ht="15.75" customHeight="1" x14ac:dyDescent="0.2">
      <c r="B73" s="34" t="s">
        <v>67</v>
      </c>
      <c r="C73" s="35">
        <v>129</v>
      </c>
      <c r="D73" s="35">
        <v>10</v>
      </c>
      <c r="E73" s="33">
        <v>7.7519379844961236</v>
      </c>
    </row>
    <row r="74" spans="2:5" s="8" customFormat="1" ht="15.75" customHeight="1" x14ac:dyDescent="0.2">
      <c r="B74" s="34" t="s">
        <v>68</v>
      </c>
      <c r="C74" s="35">
        <v>1680</v>
      </c>
      <c r="D74" s="35">
        <v>141</v>
      </c>
      <c r="E74" s="33">
        <v>8.3928571428571423</v>
      </c>
    </row>
    <row r="75" spans="2:5" s="8" customFormat="1" ht="15.75" customHeight="1" x14ac:dyDescent="0.2">
      <c r="B75" s="34" t="s">
        <v>69</v>
      </c>
      <c r="C75" s="35">
        <v>11157</v>
      </c>
      <c r="D75" s="35">
        <v>73</v>
      </c>
      <c r="E75" s="33">
        <v>0.65429775029129689</v>
      </c>
    </row>
    <row r="76" spans="2:5" s="8" customFormat="1" ht="15.75" customHeight="1" x14ac:dyDescent="0.2">
      <c r="B76" s="34" t="s">
        <v>70</v>
      </c>
      <c r="C76" s="35">
        <v>613</v>
      </c>
      <c r="D76" s="35">
        <v>357</v>
      </c>
      <c r="E76" s="33">
        <v>58.238172920065253</v>
      </c>
    </row>
    <row r="77" spans="2:5" s="8" customFormat="1" ht="15.75" customHeight="1" x14ac:dyDescent="0.2">
      <c r="B77" s="34" t="s">
        <v>71</v>
      </c>
      <c r="C77" s="35">
        <v>337</v>
      </c>
      <c r="D77" s="35">
        <v>39</v>
      </c>
      <c r="E77" s="33">
        <v>11.572700296735905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963</v>
      </c>
      <c r="D87" s="27">
        <v>461</v>
      </c>
      <c r="E87" s="28">
        <v>47.871235721703009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39</v>
      </c>
      <c r="D90" s="31">
        <v>39</v>
      </c>
      <c r="E90" s="33">
        <v>100</v>
      </c>
    </row>
    <row r="91" spans="2:5" ht="15.75" customHeight="1" x14ac:dyDescent="0.2">
      <c r="B91" s="30" t="s">
        <v>85</v>
      </c>
      <c r="C91" s="31">
        <v>279</v>
      </c>
      <c r="D91" s="31">
        <v>261</v>
      </c>
      <c r="E91" s="33">
        <v>93.548387096774192</v>
      </c>
    </row>
    <row r="92" spans="2:5" ht="15.75" customHeight="1" x14ac:dyDescent="0.2">
      <c r="B92" s="30" t="s">
        <v>86</v>
      </c>
      <c r="C92" s="31">
        <v>46</v>
      </c>
      <c r="D92" s="31">
        <v>46</v>
      </c>
      <c r="E92" s="33">
        <v>100</v>
      </c>
    </row>
    <row r="93" spans="2:5" ht="15.75" customHeight="1" x14ac:dyDescent="0.2">
      <c r="B93" s="30" t="s">
        <v>87</v>
      </c>
      <c r="C93" s="31">
        <v>30</v>
      </c>
      <c r="D93" s="31">
        <v>0</v>
      </c>
      <c r="E93" s="33">
        <v>0</v>
      </c>
    </row>
    <row r="94" spans="2:5" ht="15.75" customHeight="1" x14ac:dyDescent="0.2">
      <c r="B94" s="30" t="s">
        <v>88</v>
      </c>
      <c r="C94" s="31">
        <v>569</v>
      </c>
      <c r="D94" s="31">
        <v>115</v>
      </c>
      <c r="E94" s="33">
        <v>20.210896309314588</v>
      </c>
    </row>
    <row r="95" spans="2:5" s="5" customFormat="1" ht="15.75" customHeight="1" x14ac:dyDescent="0.2">
      <c r="B95" s="26" t="s">
        <v>89</v>
      </c>
      <c r="C95" s="27">
        <v>694</v>
      </c>
      <c r="D95" s="27">
        <v>167</v>
      </c>
      <c r="E95" s="37">
        <v>24.063400576368878</v>
      </c>
    </row>
    <row r="96" spans="2:5" s="5" customFormat="1" ht="15.75" customHeight="1" x14ac:dyDescent="0.2">
      <c r="B96" s="26" t="s">
        <v>90</v>
      </c>
      <c r="C96" s="27">
        <v>694</v>
      </c>
      <c r="D96" s="27">
        <v>167</v>
      </c>
      <c r="E96" s="37">
        <v>24.063400576368878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41</v>
      </c>
      <c r="D99" s="31">
        <v>0</v>
      </c>
      <c r="E99" s="38">
        <v>0</v>
      </c>
    </row>
    <row r="100" spans="2:5" ht="15.75" customHeight="1" x14ac:dyDescent="0.2">
      <c r="B100" s="30" t="s">
        <v>94</v>
      </c>
      <c r="C100" s="31">
        <v>653</v>
      </c>
      <c r="D100" s="31">
        <v>167</v>
      </c>
      <c r="E100" s="38">
        <v>25.57427258805513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7834184-602E-4557-B694-512E71917545}"/>
    <hyperlink ref="D4" location="Şubat!A1" display="Şubat" xr:uid="{62D5790C-49B7-49DA-B449-6EED061222E1}"/>
    <hyperlink ref="E4" location="Mart!A1" display="Mart" xr:uid="{3DA934E1-B0BC-408D-ADAB-8BFA9E480668}"/>
    <hyperlink ref="C5" location="Nisan!A1" display="Nisan" xr:uid="{9C367BE9-0979-480F-BF27-17B165EBAA2E}"/>
    <hyperlink ref="D5" location="Mayıs!A1" display="Mayıs" xr:uid="{D7A6FB93-D9B7-42FB-8FAF-0E50B68BB776}"/>
    <hyperlink ref="E5" location="Haziran!A1" display="Haziran" xr:uid="{086A8235-0C44-442C-9516-8BF4B738B719}"/>
    <hyperlink ref="C6" location="Temmuz!A1" display="Temmuz" xr:uid="{96EB8531-4E9E-4989-8DE2-5C758C29270F}"/>
    <hyperlink ref="D6" location="Ağustos!A1" display="Ağustos" xr:uid="{3CF533A0-2CCA-4550-A047-4DD74FA0406E}"/>
    <hyperlink ref="E6" location="Eylül!A1" display="Eylül" xr:uid="{D684BEDB-0FD8-4C60-8427-92F03F359633}"/>
    <hyperlink ref="C7" location="Ekim!A1" display="Ekim" xr:uid="{CFE0DEBB-7541-43D2-86D0-EDF83623760E}"/>
    <hyperlink ref="D7" location="Kasım!A1" display="Kasım" xr:uid="{80B7C94B-DC47-4D8A-ACCC-511ACCEC6059}"/>
    <hyperlink ref="E7" location="Aralık!A1" display="Aralık" xr:uid="{6D65A19E-84F1-48B2-AE09-E483EF3640B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9581-D466-4FC6-B4B3-FDC91CC372A7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4.25" customHeight="1" x14ac:dyDescent="0.25">
      <c r="B3" s="1"/>
      <c r="C3" s="19"/>
      <c r="D3" s="19"/>
      <c r="E3" s="19"/>
    </row>
    <row r="4" spans="2:5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4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64990</v>
      </c>
      <c r="D10" s="41">
        <v>16004</v>
      </c>
      <c r="E10" s="42">
        <v>24.62532697338052</v>
      </c>
    </row>
    <row r="11" spans="2:5" s="11" customFormat="1" ht="15.75" customHeight="1" x14ac:dyDescent="0.25">
      <c r="B11" s="40" t="s">
        <v>5</v>
      </c>
      <c r="C11" s="43">
        <v>43410</v>
      </c>
      <c r="D11" s="43">
        <v>14819</v>
      </c>
      <c r="E11" s="44">
        <v>34.137295554019808</v>
      </c>
    </row>
    <row r="12" spans="2:5" s="11" customFormat="1" ht="15.9" customHeight="1" x14ac:dyDescent="0.25">
      <c r="B12" s="40" t="s">
        <v>109</v>
      </c>
      <c r="C12" s="43">
        <v>23251</v>
      </c>
      <c r="D12" s="43">
        <v>8309</v>
      </c>
      <c r="E12" s="44">
        <v>35.736097372156031</v>
      </c>
    </row>
    <row r="13" spans="2:5" s="11" customFormat="1" ht="15.9" customHeight="1" x14ac:dyDescent="0.25">
      <c r="B13" s="40" t="s">
        <v>110</v>
      </c>
      <c r="C13" s="43">
        <v>18943</v>
      </c>
      <c r="D13" s="43">
        <v>7493</v>
      </c>
      <c r="E13" s="44">
        <v>39.555508631156627</v>
      </c>
    </row>
    <row r="14" spans="2:5" s="12" customFormat="1" ht="15.9" customHeight="1" x14ac:dyDescent="0.2">
      <c r="B14" s="45" t="s">
        <v>8</v>
      </c>
      <c r="C14" s="46">
        <v>1012</v>
      </c>
      <c r="D14" s="46">
        <v>61</v>
      </c>
      <c r="E14" s="47">
        <v>6.0276679841897236</v>
      </c>
    </row>
    <row r="15" spans="2:5" s="12" customFormat="1" ht="15.9" customHeight="1" x14ac:dyDescent="0.2">
      <c r="B15" s="45" t="s">
        <v>9</v>
      </c>
      <c r="C15" s="46">
        <v>442</v>
      </c>
      <c r="D15" s="46">
        <v>175</v>
      </c>
      <c r="E15" s="47">
        <v>39.592760180995477</v>
      </c>
    </row>
    <row r="16" spans="2:5" s="12" customFormat="1" ht="15.9" customHeight="1" x14ac:dyDescent="0.2">
      <c r="B16" s="45" t="s">
        <v>10</v>
      </c>
      <c r="C16" s="46">
        <v>16473</v>
      </c>
      <c r="D16" s="46">
        <v>6787</v>
      </c>
      <c r="E16" s="47">
        <v>41.2007527469192</v>
      </c>
    </row>
    <row r="17" spans="2:5" s="12" customFormat="1" ht="15.9" customHeight="1" x14ac:dyDescent="0.2">
      <c r="B17" s="45" t="s">
        <v>11</v>
      </c>
      <c r="C17" s="46">
        <v>1016</v>
      </c>
      <c r="D17" s="46">
        <v>470</v>
      </c>
      <c r="E17" s="47">
        <v>46.259842519685037</v>
      </c>
    </row>
    <row r="18" spans="2:5" s="11" customFormat="1" ht="15.9" customHeight="1" x14ac:dyDescent="0.25">
      <c r="B18" s="40" t="s">
        <v>111</v>
      </c>
      <c r="C18" s="43">
        <v>4308</v>
      </c>
      <c r="D18" s="43">
        <v>816</v>
      </c>
      <c r="E18" s="44">
        <v>18.941504178272979</v>
      </c>
    </row>
    <row r="19" spans="2:5" s="12" customFormat="1" ht="15.9" customHeight="1" x14ac:dyDescent="0.2">
      <c r="B19" s="45" t="s">
        <v>13</v>
      </c>
      <c r="C19" s="46">
        <v>1513</v>
      </c>
      <c r="D19" s="46">
        <v>18</v>
      </c>
      <c r="E19" s="47">
        <v>1.1896893588896233</v>
      </c>
    </row>
    <row r="20" spans="2:5" s="12" customFormat="1" ht="15.9" customHeight="1" x14ac:dyDescent="0.2">
      <c r="B20" s="45" t="s">
        <v>14</v>
      </c>
      <c r="C20" s="46">
        <v>1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2794</v>
      </c>
      <c r="D21" s="46">
        <v>798</v>
      </c>
      <c r="E21" s="47">
        <v>28.561202576950606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8793</v>
      </c>
      <c r="D23" s="49">
        <v>3104</v>
      </c>
      <c r="E23" s="42">
        <v>35.30080746047993</v>
      </c>
    </row>
    <row r="24" spans="2:5" s="10" customFormat="1" ht="15.9" customHeight="1" x14ac:dyDescent="0.25">
      <c r="B24" s="40" t="s">
        <v>114</v>
      </c>
      <c r="C24" s="48">
        <v>5</v>
      </c>
      <c r="D24" s="48">
        <v>0</v>
      </c>
      <c r="E24" s="42">
        <v>0</v>
      </c>
    </row>
    <row r="25" spans="2:5" s="10" customFormat="1" ht="15.9" customHeight="1" x14ac:dyDescent="0.25">
      <c r="B25" s="40" t="s">
        <v>115</v>
      </c>
      <c r="C25" s="48">
        <v>10</v>
      </c>
      <c r="D25" s="48">
        <v>1</v>
      </c>
      <c r="E25" s="42">
        <v>10</v>
      </c>
    </row>
    <row r="26" spans="2:5" s="10" customFormat="1" ht="15.9" customHeight="1" x14ac:dyDescent="0.25">
      <c r="B26" s="40" t="s">
        <v>116</v>
      </c>
      <c r="C26" s="48">
        <v>396</v>
      </c>
      <c r="D26" s="48">
        <v>341</v>
      </c>
      <c r="E26" s="42"/>
    </row>
    <row r="27" spans="2:5" s="13" customFormat="1" ht="15.9" customHeight="1" x14ac:dyDescent="0.2">
      <c r="B27" s="45" t="s">
        <v>186</v>
      </c>
      <c r="C27" s="46">
        <v>396</v>
      </c>
      <c r="D27" s="46">
        <v>341</v>
      </c>
      <c r="E27" s="50">
        <v>86.111111111111114</v>
      </c>
    </row>
    <row r="28" spans="2:5" s="10" customFormat="1" ht="15.9" customHeight="1" x14ac:dyDescent="0.25">
      <c r="B28" s="40" t="s">
        <v>118</v>
      </c>
      <c r="C28" s="48">
        <v>8382</v>
      </c>
      <c r="D28" s="48">
        <v>2762</v>
      </c>
      <c r="E28" s="42"/>
    </row>
    <row r="29" spans="2:5" s="13" customFormat="1" ht="15.9" customHeight="1" x14ac:dyDescent="0.2">
      <c r="B29" s="45" t="s">
        <v>187</v>
      </c>
      <c r="C29" s="46">
        <v>8382</v>
      </c>
      <c r="D29" s="46">
        <v>2762</v>
      </c>
      <c r="E29" s="50">
        <v>32.951562872822713</v>
      </c>
    </row>
    <row r="30" spans="2:5" s="10" customFormat="1" ht="15.9" customHeight="1" x14ac:dyDescent="0.25">
      <c r="B30" s="40" t="s">
        <v>119</v>
      </c>
      <c r="C30" s="48">
        <v>6456</v>
      </c>
      <c r="D30" s="48">
        <v>1116</v>
      </c>
      <c r="E30" s="42">
        <v>17.286245353159853</v>
      </c>
    </row>
    <row r="31" spans="2:5" s="10" customFormat="1" ht="15.9" customHeight="1" x14ac:dyDescent="0.25">
      <c r="B31" s="40" t="s">
        <v>120</v>
      </c>
      <c r="C31" s="49">
        <v>5633</v>
      </c>
      <c r="D31" s="49">
        <v>484</v>
      </c>
      <c r="E31" s="42">
        <v>8.5922243919758579</v>
      </c>
    </row>
    <row r="32" spans="2:5" s="10" customFormat="1" ht="15.9" customHeight="1" x14ac:dyDescent="0.25">
      <c r="B32" s="40" t="s">
        <v>121</v>
      </c>
      <c r="C32" s="48">
        <v>688</v>
      </c>
      <c r="D32" s="48">
        <v>625</v>
      </c>
      <c r="E32" s="42">
        <v>90.843023255813947</v>
      </c>
    </row>
    <row r="33" spans="2:5" s="12" customFormat="1" ht="15.9" customHeight="1" x14ac:dyDescent="0.2">
      <c r="B33" s="45" t="s">
        <v>122</v>
      </c>
      <c r="C33" s="51">
        <v>70</v>
      </c>
      <c r="D33" s="51">
        <v>7</v>
      </c>
      <c r="E33" s="47">
        <v>10</v>
      </c>
    </row>
    <row r="34" spans="2:5" s="12" customFormat="1" ht="15.9" customHeight="1" x14ac:dyDescent="0.2">
      <c r="B34" s="45" t="s">
        <v>123</v>
      </c>
      <c r="C34" s="46">
        <v>614</v>
      </c>
      <c r="D34" s="46">
        <v>614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>
        <v>4</v>
      </c>
      <c r="D36" s="46">
        <v>4</v>
      </c>
      <c r="E36" s="47">
        <v>100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0</v>
      </c>
      <c r="D40" s="48">
        <v>0</v>
      </c>
      <c r="E40" s="42"/>
    </row>
    <row r="41" spans="2:5" s="10" customFormat="1" ht="15.9" customHeight="1" x14ac:dyDescent="0.25">
      <c r="B41" s="40" t="s">
        <v>130</v>
      </c>
      <c r="C41" s="48">
        <v>135</v>
      </c>
      <c r="D41" s="48">
        <v>7</v>
      </c>
      <c r="E41" s="42">
        <v>5.1851851851851851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 t="s">
        <v>185</v>
      </c>
      <c r="D43" s="48" t="s">
        <v>185</v>
      </c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3591</v>
      </c>
      <c r="D47" s="48">
        <v>1248</v>
      </c>
      <c r="E47" s="42">
        <v>34.753550543024225</v>
      </c>
    </row>
    <row r="48" spans="2:5" s="10" customFormat="1" ht="15.9" customHeight="1" x14ac:dyDescent="0.25">
      <c r="B48" s="40" t="s">
        <v>137</v>
      </c>
      <c r="C48" s="48">
        <v>3465</v>
      </c>
      <c r="D48" s="48">
        <v>1246</v>
      </c>
      <c r="E48" s="42">
        <v>35.959595959595958</v>
      </c>
    </row>
    <row r="49" spans="2:5" s="10" customFormat="1" ht="15.9" customHeight="1" x14ac:dyDescent="0.25">
      <c r="B49" s="40" t="s">
        <v>138</v>
      </c>
      <c r="C49" s="48">
        <v>126</v>
      </c>
      <c r="D49" s="48">
        <v>2</v>
      </c>
      <c r="E49" s="42">
        <v>1.5873015873015872</v>
      </c>
    </row>
    <row r="50" spans="2:5" s="10" customFormat="1" ht="15.9" customHeight="1" x14ac:dyDescent="0.25">
      <c r="B50" s="40" t="s">
        <v>139</v>
      </c>
      <c r="C50" s="49">
        <v>1319</v>
      </c>
      <c r="D50" s="49">
        <v>1042</v>
      </c>
      <c r="E50" s="42">
        <v>78.999241849886275</v>
      </c>
    </row>
    <row r="51" spans="2:5" s="10" customFormat="1" ht="15.9" customHeight="1" x14ac:dyDescent="0.25">
      <c r="B51" s="40" t="s">
        <v>140</v>
      </c>
      <c r="C51" s="48">
        <v>1319</v>
      </c>
      <c r="D51" s="48">
        <v>1042</v>
      </c>
      <c r="E51" s="42">
        <v>78.999241849886275</v>
      </c>
    </row>
    <row r="52" spans="2:5" s="10" customFormat="1" ht="15.9" customHeight="1" x14ac:dyDescent="0.25">
      <c r="B52" s="40" t="s">
        <v>40</v>
      </c>
      <c r="C52" s="48">
        <v>20990</v>
      </c>
      <c r="D52" s="48">
        <v>1109</v>
      </c>
      <c r="E52" s="42">
        <v>5.2834683182467836</v>
      </c>
    </row>
    <row r="53" spans="2:5" s="10" customFormat="1" ht="15.9" customHeight="1" x14ac:dyDescent="0.25">
      <c r="B53" s="40" t="s">
        <v>141</v>
      </c>
      <c r="C53" s="48">
        <v>131</v>
      </c>
      <c r="D53" s="48">
        <v>131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131</v>
      </c>
      <c r="D55" s="48">
        <v>131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 t="s">
        <v>185</v>
      </c>
      <c r="D60" s="48" t="s">
        <v>185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7321</v>
      </c>
      <c r="D63" s="48">
        <v>302</v>
      </c>
      <c r="E63" s="42">
        <v>4.125119519191367</v>
      </c>
    </row>
    <row r="64" spans="2:5" s="10" customFormat="1" ht="15.9" customHeight="1" x14ac:dyDescent="0.25">
      <c r="B64" s="40" t="s">
        <v>152</v>
      </c>
      <c r="C64" s="48">
        <v>467</v>
      </c>
      <c r="D64" s="48">
        <v>242</v>
      </c>
      <c r="E64" s="42">
        <v>51.820128479657392</v>
      </c>
    </row>
    <row r="65" spans="2:5" s="10" customFormat="1" ht="15.9" customHeight="1" x14ac:dyDescent="0.25">
      <c r="B65" s="40" t="s">
        <v>153</v>
      </c>
      <c r="C65" s="48">
        <v>6854</v>
      </c>
      <c r="D65" s="48">
        <v>60</v>
      </c>
      <c r="E65" s="42">
        <v>0.87540122556171585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12764</v>
      </c>
      <c r="D67" s="49">
        <v>406</v>
      </c>
      <c r="E67" s="42">
        <v>3.1808210592290815</v>
      </c>
    </row>
    <row r="68" spans="2:5" s="10" customFormat="1" ht="15.9" customHeight="1" x14ac:dyDescent="0.25">
      <c r="B68" s="40" t="s">
        <v>156</v>
      </c>
      <c r="C68" s="48">
        <v>12764</v>
      </c>
      <c r="D68" s="48">
        <v>406</v>
      </c>
      <c r="E68" s="42">
        <v>3.1808210592290815</v>
      </c>
    </row>
    <row r="69" spans="2:5" s="10" customFormat="1" ht="15.9" customHeight="1" x14ac:dyDescent="0.25">
      <c r="B69" s="40" t="s">
        <v>157</v>
      </c>
      <c r="C69" s="48">
        <v>567</v>
      </c>
      <c r="D69" s="48">
        <v>82</v>
      </c>
      <c r="E69" s="42">
        <v>14.462081128747794</v>
      </c>
    </row>
    <row r="70" spans="2:5" s="4" customFormat="1" ht="15.9" customHeight="1" x14ac:dyDescent="0.2">
      <c r="B70" s="40" t="s">
        <v>158</v>
      </c>
      <c r="C70" s="48">
        <v>324</v>
      </c>
      <c r="D70" s="48">
        <v>56</v>
      </c>
      <c r="E70" s="42">
        <v>17.283950617283949</v>
      </c>
    </row>
    <row r="71" spans="2:5" s="10" customFormat="1" ht="15.9" customHeight="1" x14ac:dyDescent="0.25">
      <c r="B71" s="40" t="s">
        <v>159</v>
      </c>
      <c r="C71" s="48">
        <v>188</v>
      </c>
      <c r="D71" s="48">
        <v>1</v>
      </c>
      <c r="E71" s="42">
        <v>0.53191489361702127</v>
      </c>
    </row>
    <row r="72" spans="2:5" s="10" customFormat="1" ht="15.9" customHeight="1" x14ac:dyDescent="0.25">
      <c r="B72" s="40" t="s">
        <v>160</v>
      </c>
      <c r="C72" s="49">
        <v>25</v>
      </c>
      <c r="D72" s="49">
        <v>25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30</v>
      </c>
      <c r="D73" s="48" t="s">
        <v>185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207</v>
      </c>
      <c r="D79" s="53">
        <v>188</v>
      </c>
      <c r="E79" s="44">
        <v>90.821256038647348</v>
      </c>
    </row>
    <row r="80" spans="2:5" s="11" customFormat="1" ht="15.75" customHeight="1" x14ac:dyDescent="0.25">
      <c r="B80" s="40" t="s">
        <v>89</v>
      </c>
      <c r="C80" s="53">
        <v>590</v>
      </c>
      <c r="D80" s="53">
        <v>76</v>
      </c>
      <c r="E80" s="44">
        <v>12.881355932203389</v>
      </c>
    </row>
    <row r="81" spans="2:5" s="11" customFormat="1" ht="15.75" customHeight="1" x14ac:dyDescent="0.25">
      <c r="B81" s="40" t="s">
        <v>168</v>
      </c>
      <c r="C81" s="53">
        <v>41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>
        <v>41</v>
      </c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549</v>
      </c>
      <c r="D86" s="53">
        <v>76</v>
      </c>
      <c r="E86" s="44">
        <v>13.843351548269581</v>
      </c>
    </row>
    <row r="87" spans="2:5" s="11" customFormat="1" ht="15.75" customHeight="1" x14ac:dyDescent="0.25">
      <c r="B87" s="40" t="s">
        <v>174</v>
      </c>
      <c r="C87" s="53">
        <v>549</v>
      </c>
      <c r="D87" s="53">
        <v>76</v>
      </c>
      <c r="E87" s="44">
        <v>13.843351548269581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51293F1F-D228-48D1-B40A-59C04B71EEC2}"/>
    <hyperlink ref="D4" location="Şubat!A1" display="Şubat" xr:uid="{A65525EA-130E-40EF-8850-0F728A43C848}"/>
    <hyperlink ref="E4" location="Mart!A1" display="Mart" xr:uid="{06E2E0AF-9C08-4D68-B1F9-797E22E905E9}"/>
    <hyperlink ref="C5" location="Nisan!A1" display="Nisan" xr:uid="{6A05AC23-C9DD-4CCB-AE48-A80732D690BE}"/>
    <hyperlink ref="D5" location="Mayıs!A1" display="Mayıs" xr:uid="{106B83AF-A603-4CB5-B7E2-E4D2A62E8D2D}"/>
    <hyperlink ref="E5" location="Haziran!A1" display="Haziran" xr:uid="{9569A77C-6D2B-49F4-AE33-BDE6AD442785}"/>
    <hyperlink ref="C6" location="Temmuz!A1" display="Temmuz" xr:uid="{B8BC494E-8834-4A2D-B5C1-C5E2255BACE2}"/>
    <hyperlink ref="D6" location="Ağustos!A1" display="Ağustos" xr:uid="{035AF2CD-A7FA-4CED-8487-958D3154BDD4}"/>
    <hyperlink ref="E6" location="Eylül!A1" display="Eylül" xr:uid="{7183D5F2-0271-4767-BA3A-E1EB470E809E}"/>
    <hyperlink ref="C7" location="Ekim!A1" display="Ekim" xr:uid="{21447D87-D41F-4804-BA77-65F34A55079C}"/>
    <hyperlink ref="D7" location="Kasım!A1" display="Kasım" xr:uid="{8A3EAAFE-3D0A-46E8-A4EE-7B2788677094}"/>
    <hyperlink ref="E7" location="Aralık!A1" display="Aralık" xr:uid="{CF40F73D-065F-45E0-B3CD-0CC7EEDAE5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279F-96CC-482C-AC8D-9579B621FD3A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4.25" customHeight="1" x14ac:dyDescent="0.25">
      <c r="B3" s="1"/>
      <c r="C3" s="19"/>
      <c r="D3" s="19"/>
      <c r="E3" s="19"/>
    </row>
    <row r="4" spans="2:5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4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56426</v>
      </c>
      <c r="D10" s="41">
        <v>5070</v>
      </c>
      <c r="E10" s="42">
        <v>8.9852195796264134</v>
      </c>
    </row>
    <row r="11" spans="2:5" s="11" customFormat="1" ht="15.75" customHeight="1" x14ac:dyDescent="0.25">
      <c r="B11" s="40" t="s">
        <v>5</v>
      </c>
      <c r="C11" s="43">
        <v>36146</v>
      </c>
      <c r="D11" s="43">
        <v>4539</v>
      </c>
      <c r="E11" s="44">
        <v>12.557406075361035</v>
      </c>
    </row>
    <row r="12" spans="2:5" s="11" customFormat="1" ht="15.9" customHeight="1" x14ac:dyDescent="0.25">
      <c r="B12" s="40" t="s">
        <v>109</v>
      </c>
      <c r="C12" s="43">
        <v>17750</v>
      </c>
      <c r="D12" s="43">
        <v>1502</v>
      </c>
      <c r="E12" s="44">
        <v>8.4619718309859149</v>
      </c>
    </row>
    <row r="13" spans="2:5" s="11" customFormat="1" ht="15.9" customHeight="1" x14ac:dyDescent="0.25">
      <c r="B13" s="40" t="s">
        <v>110</v>
      </c>
      <c r="C13" s="43">
        <v>14778</v>
      </c>
      <c r="D13" s="43">
        <v>1491</v>
      </c>
      <c r="E13" s="44">
        <v>10.089321965083233</v>
      </c>
    </row>
    <row r="14" spans="2:5" s="12" customFormat="1" ht="15.9" customHeight="1" x14ac:dyDescent="0.2">
      <c r="B14" s="45" t="s">
        <v>8</v>
      </c>
      <c r="C14" s="46">
        <v>1001</v>
      </c>
      <c r="D14" s="46">
        <v>46</v>
      </c>
      <c r="E14" s="47">
        <v>4.5954045954045952</v>
      </c>
    </row>
    <row r="15" spans="2:5" s="12" customFormat="1" ht="15.9" customHeight="1" x14ac:dyDescent="0.2">
      <c r="B15" s="45" t="s">
        <v>9</v>
      </c>
      <c r="C15" s="46">
        <v>84</v>
      </c>
      <c r="D15" s="46">
        <v>5</v>
      </c>
      <c r="E15" s="47">
        <v>5.9523809523809517</v>
      </c>
    </row>
    <row r="16" spans="2:5" s="12" customFormat="1" ht="15.9" customHeight="1" x14ac:dyDescent="0.2">
      <c r="B16" s="45" t="s">
        <v>10</v>
      </c>
      <c r="C16" s="46">
        <v>13363</v>
      </c>
      <c r="D16" s="46">
        <v>1416</v>
      </c>
      <c r="E16" s="47">
        <v>10.596422958916412</v>
      </c>
    </row>
    <row r="17" spans="2:5" s="12" customFormat="1" ht="15.9" customHeight="1" x14ac:dyDescent="0.2">
      <c r="B17" s="45" t="s">
        <v>11</v>
      </c>
      <c r="C17" s="46">
        <v>330</v>
      </c>
      <c r="D17" s="46">
        <v>24</v>
      </c>
      <c r="E17" s="47">
        <v>7.2727272727272725</v>
      </c>
    </row>
    <row r="18" spans="2:5" s="11" customFormat="1" ht="15.9" customHeight="1" x14ac:dyDescent="0.25">
      <c r="B18" s="40" t="s">
        <v>111</v>
      </c>
      <c r="C18" s="43">
        <v>2972</v>
      </c>
      <c r="D18" s="43">
        <v>11</v>
      </c>
      <c r="E18" s="44">
        <v>0.37012113055181695</v>
      </c>
    </row>
    <row r="19" spans="2:5" s="12" customFormat="1" ht="15.9" customHeight="1" x14ac:dyDescent="0.2">
      <c r="B19" s="45" t="s">
        <v>13</v>
      </c>
      <c r="C19" s="46">
        <v>1507</v>
      </c>
      <c r="D19" s="46">
        <v>10</v>
      </c>
      <c r="E19" s="47">
        <v>0.66357000663570009</v>
      </c>
    </row>
    <row r="20" spans="2:5" s="12" customFormat="1" ht="15.9" customHeight="1" x14ac:dyDescent="0.2">
      <c r="B20" s="45" t="s">
        <v>14</v>
      </c>
      <c r="C20" s="46">
        <v>1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1464</v>
      </c>
      <c r="D21" s="46">
        <v>1</v>
      </c>
      <c r="E21" s="47">
        <v>6.8306010928961755E-2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8744</v>
      </c>
      <c r="D23" s="49">
        <v>1666</v>
      </c>
      <c r="E23" s="42">
        <v>19.053064958828912</v>
      </c>
    </row>
    <row r="24" spans="2:5" s="10" customFormat="1" ht="15.9" customHeight="1" x14ac:dyDescent="0.25">
      <c r="B24" s="40" t="s">
        <v>114</v>
      </c>
      <c r="C24" s="48">
        <v>5</v>
      </c>
      <c r="D24" s="48">
        <v>0</v>
      </c>
      <c r="E24" s="42">
        <v>0</v>
      </c>
    </row>
    <row r="25" spans="2:5" s="10" customFormat="1" ht="15.9" customHeight="1" x14ac:dyDescent="0.25">
      <c r="B25" s="40" t="s">
        <v>115</v>
      </c>
      <c r="C25" s="48">
        <v>10</v>
      </c>
      <c r="D25" s="48">
        <v>1</v>
      </c>
      <c r="E25" s="42">
        <v>10</v>
      </c>
    </row>
    <row r="26" spans="2:5" s="10" customFormat="1" ht="15.9" customHeight="1" x14ac:dyDescent="0.25">
      <c r="B26" s="40" t="s">
        <v>116</v>
      </c>
      <c r="C26" s="48">
        <v>247</v>
      </c>
      <c r="D26" s="48">
        <v>208</v>
      </c>
      <c r="E26" s="42">
        <v>84.210526315789465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8482</v>
      </c>
      <c r="D28" s="48">
        <v>1457</v>
      </c>
      <c r="E28" s="42">
        <v>17.177552464041497</v>
      </c>
    </row>
    <row r="29" spans="2:5" s="10" customFormat="1" ht="15.9" customHeight="1" x14ac:dyDescent="0.25">
      <c r="B29" s="40" t="s">
        <v>119</v>
      </c>
      <c r="C29" s="48">
        <v>6170</v>
      </c>
      <c r="D29" s="48">
        <v>527</v>
      </c>
      <c r="E29" s="42">
        <v>8.5413290113452192</v>
      </c>
    </row>
    <row r="30" spans="2:5" s="10" customFormat="1" ht="15.9" customHeight="1" x14ac:dyDescent="0.25">
      <c r="B30" s="40" t="s">
        <v>120</v>
      </c>
      <c r="C30" s="49">
        <v>5683</v>
      </c>
      <c r="D30" s="49">
        <v>235</v>
      </c>
      <c r="E30" s="42">
        <v>4.1351398909026917</v>
      </c>
    </row>
    <row r="31" spans="2:5" s="10" customFormat="1" ht="15.9" customHeight="1" x14ac:dyDescent="0.25">
      <c r="B31" s="40" t="s">
        <v>121</v>
      </c>
      <c r="C31" s="48">
        <v>356</v>
      </c>
      <c r="D31" s="48">
        <v>291</v>
      </c>
      <c r="E31" s="42">
        <v>81.741573033707866</v>
      </c>
    </row>
    <row r="32" spans="2:5" s="12" customFormat="1" ht="15.9" customHeight="1" x14ac:dyDescent="0.2">
      <c r="B32" s="45" t="s">
        <v>122</v>
      </c>
      <c r="C32" s="55">
        <v>70</v>
      </c>
      <c r="D32" s="55">
        <v>5</v>
      </c>
      <c r="E32" s="47">
        <v>7.1428571428571423</v>
      </c>
    </row>
    <row r="33" spans="2:5" s="12" customFormat="1" ht="15.9" customHeight="1" x14ac:dyDescent="0.2">
      <c r="B33" s="45" t="s">
        <v>123</v>
      </c>
      <c r="C33" s="46">
        <v>285</v>
      </c>
      <c r="D33" s="46">
        <v>285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>
        <v>1</v>
      </c>
      <c r="D35" s="46">
        <v>1</v>
      </c>
      <c r="E35" s="47">
        <v>100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0</v>
      </c>
      <c r="D39" s="48">
        <v>0</v>
      </c>
      <c r="E39" s="42"/>
    </row>
    <row r="40" spans="2:5" s="10" customFormat="1" ht="15.9" customHeight="1" x14ac:dyDescent="0.25">
      <c r="B40" s="40" t="s">
        <v>130</v>
      </c>
      <c r="C40" s="48">
        <v>131</v>
      </c>
      <c r="D40" s="48">
        <v>1</v>
      </c>
      <c r="E40" s="42">
        <v>0.76335877862595414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2685</v>
      </c>
      <c r="D46" s="48">
        <v>322</v>
      </c>
      <c r="E46" s="42">
        <v>11.992551210428305</v>
      </c>
    </row>
    <row r="47" spans="2:5" s="10" customFormat="1" ht="15.9" customHeight="1" x14ac:dyDescent="0.25">
      <c r="B47" s="40" t="s">
        <v>137</v>
      </c>
      <c r="C47" s="48">
        <v>2558</v>
      </c>
      <c r="D47" s="48">
        <v>321</v>
      </c>
      <c r="E47" s="42">
        <v>12.548866301798281</v>
      </c>
    </row>
    <row r="48" spans="2:5" s="10" customFormat="1" ht="15.9" customHeight="1" x14ac:dyDescent="0.25">
      <c r="B48" s="40" t="s">
        <v>138</v>
      </c>
      <c r="C48" s="48">
        <v>127</v>
      </c>
      <c r="D48" s="48">
        <v>1</v>
      </c>
      <c r="E48" s="42">
        <v>0.78740157480314954</v>
      </c>
    </row>
    <row r="49" spans="2:5" s="10" customFormat="1" ht="15.9" customHeight="1" x14ac:dyDescent="0.25">
      <c r="B49" s="40" t="s">
        <v>139</v>
      </c>
      <c r="C49" s="49">
        <v>797</v>
      </c>
      <c r="D49" s="49">
        <v>522</v>
      </c>
      <c r="E49" s="42">
        <v>65.495608531994989</v>
      </c>
    </row>
    <row r="50" spans="2:5" s="10" customFormat="1" ht="15.9" customHeight="1" x14ac:dyDescent="0.25">
      <c r="B50" s="40" t="s">
        <v>140</v>
      </c>
      <c r="C50" s="48">
        <v>797</v>
      </c>
      <c r="D50" s="48">
        <v>522</v>
      </c>
      <c r="E50" s="42">
        <v>65.495608531994989</v>
      </c>
    </row>
    <row r="51" spans="2:5" s="10" customFormat="1" ht="15.9" customHeight="1" x14ac:dyDescent="0.25">
      <c r="B51" s="40" t="s">
        <v>40</v>
      </c>
      <c r="C51" s="48">
        <v>20230</v>
      </c>
      <c r="D51" s="48">
        <v>480</v>
      </c>
      <c r="E51" s="42">
        <v>2.3727137913989127</v>
      </c>
    </row>
    <row r="52" spans="2:5" s="10" customFormat="1" ht="15.9" customHeight="1" x14ac:dyDescent="0.25">
      <c r="B52" s="40" t="s">
        <v>141</v>
      </c>
      <c r="C52" s="48">
        <v>55</v>
      </c>
      <c r="D52" s="48">
        <v>55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55</v>
      </c>
      <c r="D54" s="48">
        <v>55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7156</v>
      </c>
      <c r="D62" s="48">
        <v>147</v>
      </c>
      <c r="E62" s="42">
        <v>2.0542202347680267</v>
      </c>
    </row>
    <row r="63" spans="2:5" s="10" customFormat="1" ht="15.9" customHeight="1" x14ac:dyDescent="0.25">
      <c r="B63" s="40" t="s">
        <v>152</v>
      </c>
      <c r="C63" s="48">
        <v>344</v>
      </c>
      <c r="D63" s="48">
        <v>118</v>
      </c>
      <c r="E63" s="42">
        <v>34.302325581395351</v>
      </c>
    </row>
    <row r="64" spans="2:5" s="10" customFormat="1" ht="15.9" customHeight="1" x14ac:dyDescent="0.25">
      <c r="B64" s="40" t="s">
        <v>153</v>
      </c>
      <c r="C64" s="48">
        <v>6812</v>
      </c>
      <c r="D64" s="48">
        <v>29</v>
      </c>
      <c r="E64" s="42">
        <v>0.42571931884908987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12398</v>
      </c>
      <c r="D66" s="49">
        <v>162</v>
      </c>
      <c r="E66" s="42">
        <v>1.3066623648975642</v>
      </c>
    </row>
    <row r="67" spans="2:5" s="10" customFormat="1" ht="15.9" customHeight="1" x14ac:dyDescent="0.25">
      <c r="B67" s="40" t="s">
        <v>156</v>
      </c>
      <c r="C67" s="48">
        <v>12398</v>
      </c>
      <c r="D67" s="48">
        <v>162</v>
      </c>
      <c r="E67" s="42">
        <v>1.3066623648975642</v>
      </c>
    </row>
    <row r="68" spans="2:5" s="10" customFormat="1" ht="15.9" customHeight="1" x14ac:dyDescent="0.25">
      <c r="B68" s="40" t="s">
        <v>157</v>
      </c>
      <c r="C68" s="48">
        <v>519</v>
      </c>
      <c r="D68" s="48">
        <v>32</v>
      </c>
      <c r="E68" s="42">
        <v>6.1657032755298653</v>
      </c>
    </row>
    <row r="69" spans="2:5" s="4" customFormat="1" ht="15.9" customHeight="1" x14ac:dyDescent="0.2">
      <c r="B69" s="40" t="s">
        <v>158</v>
      </c>
      <c r="C69" s="48">
        <v>299</v>
      </c>
      <c r="D69" s="48">
        <v>28</v>
      </c>
      <c r="E69" s="42">
        <v>9.3645484949832767</v>
      </c>
    </row>
    <row r="70" spans="2:5" s="10" customFormat="1" ht="15.9" customHeight="1" x14ac:dyDescent="0.25">
      <c r="B70" s="40" t="s">
        <v>159</v>
      </c>
      <c r="C70" s="48">
        <v>187</v>
      </c>
      <c r="D70" s="48">
        <v>1</v>
      </c>
      <c r="E70" s="42">
        <v>0.53475935828876997</v>
      </c>
    </row>
    <row r="71" spans="2:5" s="10" customFormat="1" ht="15.9" customHeight="1" x14ac:dyDescent="0.25">
      <c r="B71" s="40" t="s">
        <v>160</v>
      </c>
      <c r="C71" s="49">
        <v>3</v>
      </c>
      <c r="D71" s="49">
        <v>3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30</v>
      </c>
      <c r="D72" s="48">
        <v>0</v>
      </c>
      <c r="E72" s="42">
        <v>0</v>
      </c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102</v>
      </c>
      <c r="D78" s="48">
        <v>84</v>
      </c>
      <c r="E78" s="42">
        <v>82.35294117647058</v>
      </c>
    </row>
    <row r="79" spans="2:5" s="11" customFormat="1" ht="15.75" customHeight="1" x14ac:dyDescent="0.25">
      <c r="B79" s="40" t="s">
        <v>167</v>
      </c>
      <c r="C79" s="53">
        <v>102</v>
      </c>
      <c r="D79" s="53">
        <v>84</v>
      </c>
      <c r="E79" s="44">
        <v>82.35294117647058</v>
      </c>
    </row>
    <row r="80" spans="2:5" s="11" customFormat="1" ht="15.75" customHeight="1" x14ac:dyDescent="0.25">
      <c r="B80" s="40" t="s">
        <v>89</v>
      </c>
      <c r="C80" s="53">
        <v>50</v>
      </c>
      <c r="D80" s="53">
        <v>51</v>
      </c>
      <c r="E80" s="44">
        <v>102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50</v>
      </c>
      <c r="D86" s="53">
        <v>51</v>
      </c>
      <c r="E86" s="44">
        <v>102</v>
      </c>
    </row>
    <row r="87" spans="2:5" s="11" customFormat="1" ht="15.75" customHeight="1" x14ac:dyDescent="0.25">
      <c r="B87" s="40" t="s">
        <v>174</v>
      </c>
      <c r="C87" s="53">
        <v>50</v>
      </c>
      <c r="D87" s="53">
        <v>51</v>
      </c>
      <c r="E87" s="44">
        <v>102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60DB92AB-28CE-4281-A9CB-7E74B234B13B}"/>
    <hyperlink ref="D4" location="Şubat!A1" display="Şubat" xr:uid="{E6547733-F0C0-49F0-9DF8-C07B24F1B32A}"/>
    <hyperlink ref="E4" location="Mart!A1" display="Mart" xr:uid="{D842BDD6-C136-4000-A770-55B602149226}"/>
    <hyperlink ref="C5" location="Nisan!A1" display="Nisan" xr:uid="{3ADB691B-C46E-4B20-8864-B5E156BAE99C}"/>
    <hyperlink ref="D5" location="Mayıs!A1" display="Mayıs" xr:uid="{481E5EDD-612C-4E44-A7F8-09CF7F147435}"/>
    <hyperlink ref="E5" location="Haziran!A1" display="Haziran" xr:uid="{6C63BE6A-9F34-487F-9A6A-527CFBE54CB9}"/>
    <hyperlink ref="C6" location="Temmuz!A1" display="Temmuz" xr:uid="{15315FF9-81E0-438B-B4A5-F6E4C9652375}"/>
    <hyperlink ref="D6" location="Ağustos!A1" display="Ağustos" xr:uid="{2F6EB4C7-303B-42DB-A828-18CD6EFA290C}"/>
    <hyperlink ref="E6" location="Eylül!A1" display="Eylül" xr:uid="{310907C6-A962-4F07-AA80-BC87A0138971}"/>
    <hyperlink ref="C7" location="Ekim!A1" display="Ekim" xr:uid="{4E6E452E-BDE9-45DF-8222-F34144A2CDDF}"/>
    <hyperlink ref="D7" location="Kasım!A1" display="Kasım" xr:uid="{13487E9F-47AA-448E-A0F4-76C4991ADC47}"/>
    <hyperlink ref="E7" location="Aralık!A1" display="Aralık" xr:uid="{E0C103FA-11C1-4631-BF82-01CE0967B3E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6E16-0BE0-4591-BA95-47890E4C2E9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4.25" customHeight="1" x14ac:dyDescent="0.25">
      <c r="B3" s="1"/>
      <c r="C3" s="19"/>
      <c r="D3" s="19"/>
      <c r="E3" s="20"/>
    </row>
    <row r="4" spans="2:7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4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141586</v>
      </c>
      <c r="D10" s="27">
        <v>90219</v>
      </c>
      <c r="E10" s="28">
        <v>63.720283078835479</v>
      </c>
    </row>
    <row r="11" spans="2:7" s="5" customFormat="1" ht="15.75" customHeight="1" x14ac:dyDescent="0.2">
      <c r="B11" s="26" t="s">
        <v>5</v>
      </c>
      <c r="C11" s="27">
        <v>103633</v>
      </c>
      <c r="D11" s="27">
        <v>77486</v>
      </c>
      <c r="E11" s="29">
        <v>74.769619715727615</v>
      </c>
    </row>
    <row r="12" spans="2:7" s="5" customFormat="1" ht="15.75" customHeight="1" x14ac:dyDescent="0.2">
      <c r="B12" s="26" t="s">
        <v>6</v>
      </c>
      <c r="C12" s="27">
        <v>64060</v>
      </c>
      <c r="D12" s="27">
        <v>48154</v>
      </c>
      <c r="E12" s="29">
        <v>75.170152981579776</v>
      </c>
      <c r="G12" s="6"/>
    </row>
    <row r="13" spans="2:7" s="5" customFormat="1" ht="15.75" customHeight="1" x14ac:dyDescent="0.2">
      <c r="B13" s="26" t="s">
        <v>7</v>
      </c>
      <c r="C13" s="27">
        <v>57746</v>
      </c>
      <c r="D13" s="27">
        <v>45263</v>
      </c>
      <c r="E13" s="29">
        <v>78.382918297371248</v>
      </c>
    </row>
    <row r="14" spans="2:7" ht="15.75" customHeight="1" x14ac:dyDescent="0.2">
      <c r="B14" s="30" t="s">
        <v>8</v>
      </c>
      <c r="C14" s="31">
        <v>2430</v>
      </c>
      <c r="D14" s="31">
        <v>1203</v>
      </c>
      <c r="E14" s="32">
        <v>49.506172839506171</v>
      </c>
    </row>
    <row r="15" spans="2:7" ht="15.75" customHeight="1" x14ac:dyDescent="0.2">
      <c r="B15" s="30" t="s">
        <v>9</v>
      </c>
      <c r="C15" s="31">
        <v>477</v>
      </c>
      <c r="D15" s="31">
        <v>325</v>
      </c>
      <c r="E15" s="32">
        <v>68.134171907756809</v>
      </c>
    </row>
    <row r="16" spans="2:7" ht="15.75" customHeight="1" x14ac:dyDescent="0.2">
      <c r="B16" s="30" t="s">
        <v>10</v>
      </c>
      <c r="C16" s="31">
        <v>53118</v>
      </c>
      <c r="D16" s="31">
        <v>42386</v>
      </c>
      <c r="E16" s="32">
        <v>79.795926051432659</v>
      </c>
    </row>
    <row r="17" spans="2:5" ht="15.75" customHeight="1" x14ac:dyDescent="0.2">
      <c r="B17" s="30" t="s">
        <v>11</v>
      </c>
      <c r="C17" s="31">
        <v>1721</v>
      </c>
      <c r="D17" s="31">
        <v>1349</v>
      </c>
      <c r="E17" s="32">
        <v>78.384660081348059</v>
      </c>
    </row>
    <row r="18" spans="2:5" s="5" customFormat="1" ht="15.75" customHeight="1" x14ac:dyDescent="0.2">
      <c r="B18" s="26" t="s">
        <v>12</v>
      </c>
      <c r="C18" s="27">
        <v>6314</v>
      </c>
      <c r="D18" s="27">
        <v>2891</v>
      </c>
      <c r="E18" s="29">
        <v>45.787139689578716</v>
      </c>
    </row>
    <row r="19" spans="2:5" ht="15.75" customHeight="1" x14ac:dyDescent="0.2">
      <c r="B19" s="30" t="s">
        <v>13</v>
      </c>
      <c r="C19" s="31">
        <v>1915</v>
      </c>
      <c r="D19" s="31">
        <v>124</v>
      </c>
      <c r="E19" s="32">
        <v>6.4751958224543076</v>
      </c>
    </row>
    <row r="20" spans="2:5" ht="15.75" customHeight="1" x14ac:dyDescent="0.2">
      <c r="B20" s="30" t="s">
        <v>14</v>
      </c>
      <c r="C20" s="31">
        <v>10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4389</v>
      </c>
      <c r="D21" s="31">
        <v>2767</v>
      </c>
      <c r="E21" s="32">
        <v>63.04397357028936</v>
      </c>
    </row>
    <row r="22" spans="2:5" s="4" customFormat="1" ht="15.75" customHeight="1" x14ac:dyDescent="0.2">
      <c r="B22" s="26" t="s">
        <v>16</v>
      </c>
      <c r="C22" s="27">
        <v>8584</v>
      </c>
      <c r="D22" s="27">
        <v>6449</v>
      </c>
      <c r="E22" s="28">
        <v>75.128145386766079</v>
      </c>
    </row>
    <row r="23" spans="2:5" s="8" customFormat="1" ht="15.75" customHeight="1" x14ac:dyDescent="0.2">
      <c r="B23" s="30" t="s">
        <v>17</v>
      </c>
      <c r="C23" s="31">
        <v>13</v>
      </c>
      <c r="D23" s="31">
        <v>4</v>
      </c>
      <c r="E23" s="33">
        <v>30.76923076923077</v>
      </c>
    </row>
    <row r="24" spans="2:5" s="8" customFormat="1" ht="15.75" customHeight="1" x14ac:dyDescent="0.2">
      <c r="B24" s="30" t="s">
        <v>18</v>
      </c>
      <c r="C24" s="31">
        <v>8571</v>
      </c>
      <c r="D24" s="31">
        <v>6445</v>
      </c>
      <c r="E24" s="33">
        <v>75.195426437988573</v>
      </c>
    </row>
    <row r="25" spans="2:5" s="4" customFormat="1" ht="15.75" customHeight="1" x14ac:dyDescent="0.2">
      <c r="B25" s="26" t="s">
        <v>19</v>
      </c>
      <c r="C25" s="27">
        <v>15037</v>
      </c>
      <c r="D25" s="27">
        <v>9986</v>
      </c>
      <c r="E25" s="28">
        <v>66.409523176165465</v>
      </c>
    </row>
    <row r="26" spans="2:5" s="4" customFormat="1" ht="15.75" customHeight="1" x14ac:dyDescent="0.2">
      <c r="B26" s="26" t="s">
        <v>20</v>
      </c>
      <c r="C26" s="27">
        <v>9144</v>
      </c>
      <c r="D26" s="27">
        <v>4297</v>
      </c>
      <c r="E26" s="28">
        <v>46.992563429571305</v>
      </c>
    </row>
    <row r="27" spans="2:5" s="8" customFormat="1" ht="15.75" customHeight="1" x14ac:dyDescent="0.2">
      <c r="B27" s="30" t="s">
        <v>21</v>
      </c>
      <c r="C27" s="31">
        <v>8207</v>
      </c>
      <c r="D27" s="31">
        <v>3436</v>
      </c>
      <c r="E27" s="33">
        <v>41.866699159254296</v>
      </c>
    </row>
    <row r="28" spans="2:5" s="8" customFormat="1" ht="15.75" customHeight="1" x14ac:dyDescent="0.2">
      <c r="B28" s="30" t="s">
        <v>22</v>
      </c>
      <c r="C28" s="31">
        <v>937</v>
      </c>
      <c r="D28" s="31">
        <v>861</v>
      </c>
      <c r="E28" s="33">
        <v>91.889007470651023</v>
      </c>
    </row>
    <row r="29" spans="2:5" s="4" customFormat="1" ht="15.75" customHeight="1" x14ac:dyDescent="0.2">
      <c r="B29" s="26" t="s">
        <v>23</v>
      </c>
      <c r="C29" s="27">
        <v>3373</v>
      </c>
      <c r="D29" s="27">
        <v>3276</v>
      </c>
      <c r="E29" s="28">
        <v>97.124221761043586</v>
      </c>
    </row>
    <row r="30" spans="2:5" s="8" customFormat="1" ht="15.75" customHeight="1" x14ac:dyDescent="0.2">
      <c r="B30" s="30" t="s">
        <v>24</v>
      </c>
      <c r="C30" s="31">
        <v>100</v>
      </c>
      <c r="D30" s="31">
        <v>13</v>
      </c>
      <c r="E30" s="33">
        <v>13</v>
      </c>
    </row>
    <row r="31" spans="2:5" s="8" customFormat="1" ht="15.75" customHeight="1" x14ac:dyDescent="0.2">
      <c r="B31" s="30" t="s">
        <v>203</v>
      </c>
      <c r="C31" s="31">
        <v>3267</v>
      </c>
      <c r="D31" s="31">
        <v>3257</v>
      </c>
      <c r="E31" s="33">
        <v>99.693908784817879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6</v>
      </c>
      <c r="D35" s="31">
        <v>6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2517</v>
      </c>
      <c r="D36" s="27">
        <v>2410</v>
      </c>
      <c r="E36" s="29">
        <v>95.74890742947953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8988</v>
      </c>
      <c r="D43" s="27">
        <v>6423</v>
      </c>
      <c r="E43" s="28">
        <v>71.461949265687579</v>
      </c>
    </row>
    <row r="44" spans="2:5" s="4" customFormat="1" ht="15.75" customHeight="1" x14ac:dyDescent="0.2">
      <c r="B44" s="26" t="s">
        <v>38</v>
      </c>
      <c r="C44" s="27">
        <v>6705</v>
      </c>
      <c r="D44" s="27">
        <v>6424</v>
      </c>
      <c r="E44" s="28">
        <v>95.809097688292326</v>
      </c>
    </row>
    <row r="45" spans="2:5" s="4" customFormat="1" ht="15.75" customHeight="1" x14ac:dyDescent="0.2">
      <c r="B45" s="26" t="s">
        <v>39</v>
      </c>
      <c r="C45" s="27">
        <v>255</v>
      </c>
      <c r="D45" s="27">
        <v>46</v>
      </c>
      <c r="E45" s="28">
        <v>18.03921568627451</v>
      </c>
    </row>
    <row r="46" spans="2:5" s="4" customFormat="1" ht="15.75" customHeight="1" x14ac:dyDescent="0.2">
      <c r="B46" s="26" t="s">
        <v>40</v>
      </c>
      <c r="C46" s="27">
        <v>36945</v>
      </c>
      <c r="D46" s="27">
        <v>12166</v>
      </c>
      <c r="E46" s="28">
        <v>32.930031127351469</v>
      </c>
    </row>
    <row r="47" spans="2:5" s="4" customFormat="1" ht="15.75" customHeight="1" x14ac:dyDescent="0.2">
      <c r="B47" s="26" t="s">
        <v>41</v>
      </c>
      <c r="C47" s="27">
        <v>5204</v>
      </c>
      <c r="D47" s="27">
        <v>5204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5204</v>
      </c>
      <c r="D48" s="31">
        <v>5204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15</v>
      </c>
      <c r="D51" s="27">
        <v>15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15</v>
      </c>
      <c r="D52" s="27">
        <v>15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9488</v>
      </c>
      <c r="D60" s="27">
        <v>2095</v>
      </c>
      <c r="E60" s="28">
        <v>22.080522765598651</v>
      </c>
    </row>
    <row r="61" spans="2:5" s="4" customFormat="1" ht="15.75" customHeight="1" x14ac:dyDescent="0.2">
      <c r="B61" s="26" t="s">
        <v>56</v>
      </c>
      <c r="C61" s="27">
        <v>1763</v>
      </c>
      <c r="D61" s="27">
        <v>1509</v>
      </c>
      <c r="E61" s="28">
        <v>85.592739648326727</v>
      </c>
    </row>
    <row r="62" spans="2:5" s="8" customFormat="1" ht="15.75" customHeight="1" x14ac:dyDescent="0.2">
      <c r="B62" s="30" t="s">
        <v>57</v>
      </c>
      <c r="C62" s="31">
        <v>1390</v>
      </c>
      <c r="D62" s="31">
        <v>1387</v>
      </c>
      <c r="E62" s="33">
        <v>99.784172661870514</v>
      </c>
    </row>
    <row r="63" spans="2:5" s="8" customFormat="1" ht="15.75" customHeight="1" x14ac:dyDescent="0.2">
      <c r="B63" s="30" t="s">
        <v>58</v>
      </c>
      <c r="C63" s="31">
        <v>301</v>
      </c>
      <c r="D63" s="31">
        <v>56</v>
      </c>
      <c r="E63" s="33">
        <v>18.604651162790699</v>
      </c>
    </row>
    <row r="64" spans="2:5" s="8" customFormat="1" ht="15.75" customHeight="1" x14ac:dyDescent="0.2">
      <c r="B64" s="30" t="s">
        <v>59</v>
      </c>
      <c r="C64" s="31">
        <v>72</v>
      </c>
      <c r="D64" s="31">
        <v>66</v>
      </c>
      <c r="E64" s="33">
        <v>91.666666666666657</v>
      </c>
    </row>
    <row r="65" spans="2:5" s="4" customFormat="1" ht="15.75" customHeight="1" x14ac:dyDescent="0.2">
      <c r="B65" s="26" t="s">
        <v>60</v>
      </c>
      <c r="C65" s="27">
        <v>7725</v>
      </c>
      <c r="D65" s="27">
        <v>586</v>
      </c>
      <c r="E65" s="28">
        <v>7.5857605177993532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7694</v>
      </c>
      <c r="D67" s="31">
        <v>556</v>
      </c>
      <c r="E67" s="33">
        <v>7.2264101897582531</v>
      </c>
    </row>
    <row r="68" spans="2:5" s="8" customFormat="1" ht="15.75" customHeight="1" x14ac:dyDescent="0.2">
      <c r="B68" s="30" t="s">
        <v>63</v>
      </c>
      <c r="C68" s="31">
        <v>31</v>
      </c>
      <c r="D68" s="31">
        <v>30</v>
      </c>
      <c r="E68" s="33">
        <v>96.774193548387103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19733</v>
      </c>
      <c r="D70" s="27">
        <v>2853</v>
      </c>
      <c r="E70" s="28">
        <v>14.458014493488067</v>
      </c>
    </row>
    <row r="71" spans="2:5" s="8" customFormat="1" ht="15.75" customHeight="1" x14ac:dyDescent="0.2">
      <c r="B71" s="34" t="s">
        <v>66</v>
      </c>
      <c r="C71" s="35">
        <v>463</v>
      </c>
      <c r="D71" s="35">
        <v>164</v>
      </c>
      <c r="E71" s="33">
        <v>35.421166306695461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1672</v>
      </c>
      <c r="D73" s="35">
        <v>443</v>
      </c>
      <c r="E73" s="33">
        <v>26.495215311004785</v>
      </c>
    </row>
    <row r="74" spans="2:5" s="8" customFormat="1" ht="15.75" customHeight="1" x14ac:dyDescent="0.2">
      <c r="B74" s="34" t="s">
        <v>69</v>
      </c>
      <c r="C74" s="35">
        <v>12211</v>
      </c>
      <c r="D74" s="35">
        <v>372</v>
      </c>
      <c r="E74" s="33">
        <v>3.0464335435263288</v>
      </c>
    </row>
    <row r="75" spans="2:5" s="8" customFormat="1" ht="15.75" customHeight="1" x14ac:dyDescent="0.2">
      <c r="B75" s="34" t="s">
        <v>70</v>
      </c>
      <c r="C75" s="35">
        <v>1712</v>
      </c>
      <c r="D75" s="35">
        <v>1399</v>
      </c>
      <c r="E75" s="33">
        <v>81.717289719626166</v>
      </c>
    </row>
    <row r="76" spans="2:5" s="8" customFormat="1" ht="15.75" customHeight="1" x14ac:dyDescent="0.2">
      <c r="B76" s="34" t="s">
        <v>71</v>
      </c>
      <c r="C76" s="35">
        <v>3675</v>
      </c>
      <c r="D76" s="35">
        <v>475</v>
      </c>
      <c r="E76" s="33">
        <v>12.925170068027212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2505</v>
      </c>
      <c r="D86" s="27">
        <v>1999</v>
      </c>
      <c r="E86" s="28">
        <v>79.800399201596804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163</v>
      </c>
      <c r="D89" s="31">
        <v>163</v>
      </c>
      <c r="E89" s="33">
        <v>100</v>
      </c>
    </row>
    <row r="90" spans="2:5" ht="15.75" customHeight="1" x14ac:dyDescent="0.2">
      <c r="B90" s="30" t="s">
        <v>85</v>
      </c>
      <c r="C90" s="31">
        <v>1227</v>
      </c>
      <c r="D90" s="31">
        <v>1199</v>
      </c>
      <c r="E90" s="33">
        <v>97.718011409942946</v>
      </c>
    </row>
    <row r="91" spans="2:5" ht="15.75" customHeight="1" x14ac:dyDescent="0.2">
      <c r="B91" s="30" t="s">
        <v>86</v>
      </c>
      <c r="C91" s="31">
        <v>159</v>
      </c>
      <c r="D91" s="31">
        <v>159</v>
      </c>
      <c r="E91" s="33">
        <v>100</v>
      </c>
    </row>
    <row r="92" spans="2:5" ht="15.75" customHeight="1" x14ac:dyDescent="0.2">
      <c r="B92" s="30" t="s">
        <v>87</v>
      </c>
      <c r="C92" s="31">
        <v>30</v>
      </c>
      <c r="D92" s="31">
        <v>0</v>
      </c>
      <c r="E92" s="33">
        <v>0</v>
      </c>
    </row>
    <row r="93" spans="2:5" ht="15.75" customHeight="1" x14ac:dyDescent="0.2">
      <c r="B93" s="30" t="s">
        <v>88</v>
      </c>
      <c r="C93" s="31">
        <v>926</v>
      </c>
      <c r="D93" s="31">
        <v>478</v>
      </c>
      <c r="E93" s="33">
        <v>51.619870410367177</v>
      </c>
    </row>
    <row r="94" spans="2:5" s="5" customFormat="1" ht="15.75" customHeight="1" x14ac:dyDescent="0.2">
      <c r="B94" s="26" t="s">
        <v>89</v>
      </c>
      <c r="C94" s="27">
        <v>1008</v>
      </c>
      <c r="D94" s="27">
        <v>567</v>
      </c>
      <c r="E94" s="37">
        <v>56.25</v>
      </c>
    </row>
    <row r="95" spans="2:5" s="5" customFormat="1" ht="15.75" customHeight="1" x14ac:dyDescent="0.2">
      <c r="B95" s="26" t="s">
        <v>90</v>
      </c>
      <c r="C95" s="27">
        <v>1008</v>
      </c>
      <c r="D95" s="27">
        <v>561</v>
      </c>
      <c r="E95" s="37">
        <v>55.654761904761905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0</v>
      </c>
      <c r="D98" s="31">
        <v>0</v>
      </c>
      <c r="E98" s="38"/>
    </row>
    <row r="99" spans="2:5" ht="15.75" customHeight="1" x14ac:dyDescent="0.2">
      <c r="B99" s="30" t="s">
        <v>94</v>
      </c>
      <c r="C99" s="31">
        <v>1008</v>
      </c>
      <c r="D99" s="31">
        <v>561</v>
      </c>
      <c r="E99" s="38">
        <v>55.654761904761905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0</v>
      </c>
      <c r="D101" s="27">
        <v>6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D6012F9A-7112-4888-A840-9A4E55286682}"/>
    <hyperlink ref="D4" location="Şubat!A1" display="Şubat" xr:uid="{61140421-C49A-47F6-9B9F-518E4E4D2C89}"/>
    <hyperlink ref="E4" location="Mart!A1" display="Mart" xr:uid="{417903D5-F465-4FF8-B1F2-9E9A6A210316}"/>
    <hyperlink ref="C5" location="Nisan!A1" display="Nisan" xr:uid="{C332FD19-8101-461E-B2C2-4CC7E9C68626}"/>
    <hyperlink ref="D5" location="Mayıs!A1" display="Mayıs" xr:uid="{4B398616-B2C2-4CD1-9886-7DBF8B6DE03E}"/>
    <hyperlink ref="E5" location="Haziran!A1" display="Haziran" xr:uid="{AAE22FA3-D8C7-48D8-82CF-01CDF9B239A5}"/>
    <hyperlink ref="C6" location="Temmuz!A1" display="Temmuz" xr:uid="{51F854F1-6CBE-4987-B9B1-58A8BF73F0D3}"/>
    <hyperlink ref="D6" location="Ağustos!A1" display="Ağustos" xr:uid="{899AB33A-5BF8-4F4E-8143-5E05B1750187}"/>
    <hyperlink ref="E6" location="Eylül!A1" display="Eylül" xr:uid="{F0E710FA-789E-4CF2-870F-D6FA61137714}"/>
    <hyperlink ref="C7" location="Ekim!A1" display="Ekim" xr:uid="{59A0881D-47BA-4A12-B7D1-32C77B610604}"/>
    <hyperlink ref="D7" location="Kasım!A1" display="Kasım" xr:uid="{468E84BC-2769-4FD9-B3EF-F53CEE792DC5}"/>
    <hyperlink ref="E7" location="Aralık!A1" display="Aralık" xr:uid="{D66AD8CF-A67F-4D14-B13C-5F4E2B720F6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32C7-A9D9-401D-B122-8DF1F728359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4.25" customHeight="1" x14ac:dyDescent="0.25">
      <c r="B3" s="1"/>
      <c r="C3" s="19"/>
      <c r="D3" s="19"/>
      <c r="E3" s="20"/>
    </row>
    <row r="4" spans="2:7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4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129264</v>
      </c>
      <c r="D10" s="27">
        <v>81505</v>
      </c>
      <c r="E10" s="28">
        <v>63.05313157569006</v>
      </c>
    </row>
    <row r="11" spans="2:7" s="5" customFormat="1" ht="15.75" customHeight="1" x14ac:dyDescent="0.2">
      <c r="B11" s="26" t="s">
        <v>5</v>
      </c>
      <c r="C11" s="27">
        <v>92909</v>
      </c>
      <c r="D11" s="27">
        <v>69778</v>
      </c>
      <c r="E11" s="29">
        <v>75.103595991776899</v>
      </c>
    </row>
    <row r="12" spans="2:7" s="5" customFormat="1" ht="15.75" customHeight="1" x14ac:dyDescent="0.2">
      <c r="B12" s="26" t="s">
        <v>6</v>
      </c>
      <c r="C12" s="27">
        <v>56083</v>
      </c>
      <c r="D12" s="27">
        <v>42220</v>
      </c>
      <c r="E12" s="29">
        <v>75.281279532122042</v>
      </c>
      <c r="G12" s="6"/>
    </row>
    <row r="13" spans="2:7" s="5" customFormat="1" ht="15.75" customHeight="1" x14ac:dyDescent="0.2">
      <c r="B13" s="26" t="s">
        <v>7</v>
      </c>
      <c r="C13" s="27">
        <v>50660</v>
      </c>
      <c r="D13" s="27">
        <v>39956</v>
      </c>
      <c r="E13" s="29">
        <v>78.870904066324528</v>
      </c>
    </row>
    <row r="14" spans="2:7" ht="15.75" customHeight="1" x14ac:dyDescent="0.2">
      <c r="B14" s="30" t="s">
        <v>8</v>
      </c>
      <c r="C14" s="31">
        <v>2299</v>
      </c>
      <c r="D14" s="31">
        <v>1039</v>
      </c>
      <c r="E14" s="32">
        <v>45.193562418442802</v>
      </c>
    </row>
    <row r="15" spans="2:7" ht="15.75" customHeight="1" x14ac:dyDescent="0.2">
      <c r="B15" s="30" t="s">
        <v>9</v>
      </c>
      <c r="C15" s="31">
        <v>477</v>
      </c>
      <c r="D15" s="31">
        <v>320</v>
      </c>
      <c r="E15" s="32">
        <v>67.085953878406713</v>
      </c>
    </row>
    <row r="16" spans="2:7" ht="15.75" customHeight="1" x14ac:dyDescent="0.2">
      <c r="B16" s="30" t="s">
        <v>10</v>
      </c>
      <c r="C16" s="31">
        <v>46620</v>
      </c>
      <c r="D16" s="31">
        <v>37485</v>
      </c>
      <c r="E16" s="32">
        <v>80.405405405405403</v>
      </c>
    </row>
    <row r="17" spans="2:5" ht="15.75" customHeight="1" x14ac:dyDescent="0.2">
      <c r="B17" s="30" t="s">
        <v>11</v>
      </c>
      <c r="C17" s="31">
        <v>1264</v>
      </c>
      <c r="D17" s="31">
        <v>1112</v>
      </c>
      <c r="E17" s="32">
        <v>87.974683544303801</v>
      </c>
    </row>
    <row r="18" spans="2:5" s="5" customFormat="1" ht="15.75" customHeight="1" x14ac:dyDescent="0.2">
      <c r="B18" s="26" t="s">
        <v>12</v>
      </c>
      <c r="C18" s="27">
        <v>5423</v>
      </c>
      <c r="D18" s="27">
        <v>2264</v>
      </c>
      <c r="E18" s="29">
        <v>41.748109902268112</v>
      </c>
    </row>
    <row r="19" spans="2:5" ht="15.75" customHeight="1" x14ac:dyDescent="0.2">
      <c r="B19" s="30" t="s">
        <v>13</v>
      </c>
      <c r="C19" s="31">
        <v>1925</v>
      </c>
      <c r="D19" s="31">
        <v>97</v>
      </c>
      <c r="E19" s="32">
        <v>5.0389610389610384</v>
      </c>
    </row>
    <row r="20" spans="2:5" ht="15.75" customHeight="1" x14ac:dyDescent="0.2">
      <c r="B20" s="30" t="s">
        <v>14</v>
      </c>
      <c r="C20" s="31">
        <v>10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3488</v>
      </c>
      <c r="D21" s="31">
        <v>2167</v>
      </c>
      <c r="E21" s="32">
        <v>62.127293577981646</v>
      </c>
    </row>
    <row r="22" spans="2:5" s="4" customFormat="1" ht="15.75" customHeight="1" x14ac:dyDescent="0.2">
      <c r="B22" s="26" t="s">
        <v>16</v>
      </c>
      <c r="C22" s="27">
        <v>8582</v>
      </c>
      <c r="D22" s="27">
        <v>6324</v>
      </c>
      <c r="E22" s="28">
        <v>73.689116756000928</v>
      </c>
    </row>
    <row r="23" spans="2:5" s="8" customFormat="1" ht="15.75" customHeight="1" x14ac:dyDescent="0.2">
      <c r="B23" s="30" t="s">
        <v>17</v>
      </c>
      <c r="C23" s="31">
        <v>12</v>
      </c>
      <c r="D23" s="31">
        <v>3</v>
      </c>
      <c r="E23" s="33">
        <v>25</v>
      </c>
    </row>
    <row r="24" spans="2:5" s="8" customFormat="1" ht="15.75" customHeight="1" x14ac:dyDescent="0.2">
      <c r="B24" s="30" t="s">
        <v>18</v>
      </c>
      <c r="C24" s="31">
        <v>8570</v>
      </c>
      <c r="D24" s="31">
        <v>6321</v>
      </c>
      <c r="E24" s="33">
        <v>73.757292882147027</v>
      </c>
    </row>
    <row r="25" spans="2:5" s="4" customFormat="1" ht="15.75" customHeight="1" x14ac:dyDescent="0.2">
      <c r="B25" s="26" t="s">
        <v>19</v>
      </c>
      <c r="C25" s="27">
        <v>13505</v>
      </c>
      <c r="D25" s="27">
        <v>9415</v>
      </c>
      <c r="E25" s="28">
        <v>69.714920399851906</v>
      </c>
    </row>
    <row r="26" spans="2:5" s="4" customFormat="1" ht="15.75" customHeight="1" x14ac:dyDescent="0.2">
      <c r="B26" s="26" t="s">
        <v>20</v>
      </c>
      <c r="C26" s="27">
        <v>8070</v>
      </c>
      <c r="D26" s="27">
        <v>4103</v>
      </c>
      <c r="E26" s="28">
        <v>50.842627013630725</v>
      </c>
    </row>
    <row r="27" spans="2:5" s="8" customFormat="1" ht="15.75" customHeight="1" x14ac:dyDescent="0.2">
      <c r="B27" s="30" t="s">
        <v>21</v>
      </c>
      <c r="C27" s="31">
        <v>7248</v>
      </c>
      <c r="D27" s="31">
        <v>3376</v>
      </c>
      <c r="E27" s="33">
        <v>46.578366445916117</v>
      </c>
    </row>
    <row r="28" spans="2:5" s="8" customFormat="1" ht="15.75" customHeight="1" x14ac:dyDescent="0.2">
      <c r="B28" s="30" t="s">
        <v>22</v>
      </c>
      <c r="C28" s="31">
        <v>822</v>
      </c>
      <c r="D28" s="31">
        <v>727</v>
      </c>
      <c r="E28" s="33">
        <v>88.442822384428226</v>
      </c>
    </row>
    <row r="29" spans="2:5" s="4" customFormat="1" ht="15.75" customHeight="1" x14ac:dyDescent="0.2">
      <c r="B29" s="26" t="s">
        <v>23</v>
      </c>
      <c r="C29" s="27">
        <v>3135</v>
      </c>
      <c r="D29" s="27">
        <v>3040</v>
      </c>
      <c r="E29" s="28">
        <v>96.969696969696969</v>
      </c>
    </row>
    <row r="30" spans="2:5" s="8" customFormat="1" ht="15.75" customHeight="1" x14ac:dyDescent="0.2">
      <c r="B30" s="30" t="s">
        <v>24</v>
      </c>
      <c r="C30" s="31">
        <v>99</v>
      </c>
      <c r="D30" s="31">
        <v>13</v>
      </c>
      <c r="E30" s="33">
        <v>13.131313131313133</v>
      </c>
    </row>
    <row r="31" spans="2:5" s="8" customFormat="1" ht="15.75" customHeight="1" x14ac:dyDescent="0.2">
      <c r="B31" s="30" t="s">
        <v>203</v>
      </c>
      <c r="C31" s="31">
        <v>3030</v>
      </c>
      <c r="D31" s="31">
        <v>3021</v>
      </c>
      <c r="E31" s="33">
        <v>99.702970297029708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6</v>
      </c>
      <c r="D35" s="31">
        <v>6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2297</v>
      </c>
      <c r="D36" s="27">
        <v>2269</v>
      </c>
      <c r="E36" s="29">
        <v>98.781018720069653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8232</v>
      </c>
      <c r="D43" s="27">
        <v>5820</v>
      </c>
      <c r="E43" s="28">
        <v>70.699708454810491</v>
      </c>
    </row>
    <row r="44" spans="2:5" s="4" customFormat="1" ht="15.75" customHeight="1" x14ac:dyDescent="0.2">
      <c r="B44" s="26" t="s">
        <v>38</v>
      </c>
      <c r="C44" s="27">
        <v>6246</v>
      </c>
      <c r="D44" s="27">
        <v>5970</v>
      </c>
      <c r="E44" s="28">
        <v>95.581171950048031</v>
      </c>
    </row>
    <row r="45" spans="2:5" s="4" customFormat="1" ht="15.75" customHeight="1" x14ac:dyDescent="0.2">
      <c r="B45" s="26" t="s">
        <v>39</v>
      </c>
      <c r="C45" s="27">
        <v>257</v>
      </c>
      <c r="D45" s="27">
        <v>25</v>
      </c>
      <c r="E45" s="28">
        <v>9.7276264591439698</v>
      </c>
    </row>
    <row r="46" spans="2:5" s="4" customFormat="1" ht="15.75" customHeight="1" x14ac:dyDescent="0.2">
      <c r="B46" s="26" t="s">
        <v>40</v>
      </c>
      <c r="C46" s="27">
        <v>35334</v>
      </c>
      <c r="D46" s="27">
        <v>11254</v>
      </c>
      <c r="E46" s="28">
        <v>31.850342446368934</v>
      </c>
    </row>
    <row r="47" spans="2:5" s="4" customFormat="1" ht="15.75" customHeight="1" x14ac:dyDescent="0.2">
      <c r="B47" s="26" t="s">
        <v>41</v>
      </c>
      <c r="C47" s="27">
        <v>5177</v>
      </c>
      <c r="D47" s="27">
        <v>5177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5177</v>
      </c>
      <c r="D48" s="31">
        <v>5177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15</v>
      </c>
      <c r="D51" s="27">
        <v>15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15</v>
      </c>
      <c r="D52" s="27">
        <v>15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9164</v>
      </c>
      <c r="D60" s="27">
        <v>1747</v>
      </c>
      <c r="E60" s="28">
        <v>19.063727629855958</v>
      </c>
    </row>
    <row r="61" spans="2:5" s="4" customFormat="1" ht="15.75" customHeight="1" x14ac:dyDescent="0.2">
      <c r="B61" s="26" t="s">
        <v>56</v>
      </c>
      <c r="C61" s="27">
        <v>1615</v>
      </c>
      <c r="D61" s="27">
        <v>1360</v>
      </c>
      <c r="E61" s="28">
        <v>84.210526315789465</v>
      </c>
    </row>
    <row r="62" spans="2:5" s="8" customFormat="1" ht="15.75" customHeight="1" x14ac:dyDescent="0.2">
      <c r="B62" s="30" t="s">
        <v>57</v>
      </c>
      <c r="C62" s="31">
        <v>1253</v>
      </c>
      <c r="D62" s="31">
        <v>1249</v>
      </c>
      <c r="E62" s="33">
        <v>99.680766161213086</v>
      </c>
    </row>
    <row r="63" spans="2:5" s="8" customFormat="1" ht="15.75" customHeight="1" x14ac:dyDescent="0.2">
      <c r="B63" s="30" t="s">
        <v>58</v>
      </c>
      <c r="C63" s="31">
        <v>298</v>
      </c>
      <c r="D63" s="31">
        <v>53</v>
      </c>
      <c r="E63" s="33">
        <v>17.785234899328859</v>
      </c>
    </row>
    <row r="64" spans="2:5" s="8" customFormat="1" ht="15.75" customHeight="1" x14ac:dyDescent="0.2">
      <c r="B64" s="30" t="s">
        <v>59</v>
      </c>
      <c r="C64" s="31">
        <v>64</v>
      </c>
      <c r="D64" s="31">
        <v>58</v>
      </c>
      <c r="E64" s="33">
        <v>90.625</v>
      </c>
    </row>
    <row r="65" spans="2:5" s="4" customFormat="1" ht="15.75" customHeight="1" x14ac:dyDescent="0.2">
      <c r="B65" s="26" t="s">
        <v>60</v>
      </c>
      <c r="C65" s="27">
        <v>7549</v>
      </c>
      <c r="D65" s="27">
        <v>387</v>
      </c>
      <c r="E65" s="28">
        <v>5.1265068220956413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7524</v>
      </c>
      <c r="D67" s="31">
        <v>363</v>
      </c>
      <c r="E67" s="33">
        <v>4.8245614035087714</v>
      </c>
    </row>
    <row r="68" spans="2:5" s="8" customFormat="1" ht="15.75" customHeight="1" x14ac:dyDescent="0.2">
      <c r="B68" s="30" t="s">
        <v>63</v>
      </c>
      <c r="C68" s="31">
        <v>25</v>
      </c>
      <c r="D68" s="31">
        <v>24</v>
      </c>
      <c r="E68" s="33">
        <v>96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18677</v>
      </c>
      <c r="D70" s="27">
        <v>2516</v>
      </c>
      <c r="E70" s="28">
        <v>13.47111420463672</v>
      </c>
    </row>
    <row r="71" spans="2:5" s="8" customFormat="1" ht="15.75" customHeight="1" x14ac:dyDescent="0.2">
      <c r="B71" s="34" t="s">
        <v>66</v>
      </c>
      <c r="C71" s="35">
        <v>445</v>
      </c>
      <c r="D71" s="35">
        <v>147</v>
      </c>
      <c r="E71" s="33">
        <v>33.033707865168537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1672</v>
      </c>
      <c r="D73" s="35">
        <v>410</v>
      </c>
      <c r="E73" s="33">
        <v>24.52153110047847</v>
      </c>
    </row>
    <row r="74" spans="2:5" s="8" customFormat="1" ht="15.75" customHeight="1" x14ac:dyDescent="0.2">
      <c r="B74" s="34" t="s">
        <v>69</v>
      </c>
      <c r="C74" s="35">
        <v>12177</v>
      </c>
      <c r="D74" s="35">
        <v>323</v>
      </c>
      <c r="E74" s="33">
        <v>2.652541676931921</v>
      </c>
    </row>
    <row r="75" spans="2:5" s="8" customFormat="1" ht="15.75" customHeight="1" x14ac:dyDescent="0.2">
      <c r="B75" s="34" t="s">
        <v>70</v>
      </c>
      <c r="C75" s="35">
        <v>1548</v>
      </c>
      <c r="D75" s="35">
        <v>1227</v>
      </c>
      <c r="E75" s="33">
        <v>79.263565891472865</v>
      </c>
    </row>
    <row r="76" spans="2:5" s="8" customFormat="1" ht="15.75" customHeight="1" x14ac:dyDescent="0.2">
      <c r="B76" s="34" t="s">
        <v>71</v>
      </c>
      <c r="C76" s="35">
        <v>2835</v>
      </c>
      <c r="D76" s="35">
        <v>409</v>
      </c>
      <c r="E76" s="33">
        <v>14.426807760141095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2301</v>
      </c>
      <c r="D86" s="27">
        <v>1799</v>
      </c>
      <c r="E86" s="28">
        <v>78.18339852238158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148</v>
      </c>
      <c r="D89" s="31">
        <v>148</v>
      </c>
      <c r="E89" s="33">
        <v>100</v>
      </c>
    </row>
    <row r="90" spans="2:5" ht="15.75" customHeight="1" x14ac:dyDescent="0.2">
      <c r="B90" s="30" t="s">
        <v>85</v>
      </c>
      <c r="C90" s="31">
        <v>1103</v>
      </c>
      <c r="D90" s="31">
        <v>1082</v>
      </c>
      <c r="E90" s="33">
        <v>98.09610154125113</v>
      </c>
    </row>
    <row r="91" spans="2:5" ht="15.75" customHeight="1" x14ac:dyDescent="0.2">
      <c r="B91" s="30" t="s">
        <v>86</v>
      </c>
      <c r="C91" s="31">
        <v>145</v>
      </c>
      <c r="D91" s="31">
        <v>145</v>
      </c>
      <c r="E91" s="33">
        <v>100</v>
      </c>
    </row>
    <row r="92" spans="2:5" ht="15.75" customHeight="1" x14ac:dyDescent="0.2">
      <c r="B92" s="30" t="s">
        <v>87</v>
      </c>
      <c r="C92" s="31">
        <v>30</v>
      </c>
      <c r="D92" s="31">
        <v>0</v>
      </c>
      <c r="E92" s="33">
        <v>0</v>
      </c>
    </row>
    <row r="93" spans="2:5" ht="15.75" customHeight="1" x14ac:dyDescent="0.2">
      <c r="B93" s="30" t="s">
        <v>88</v>
      </c>
      <c r="C93" s="31">
        <v>875</v>
      </c>
      <c r="D93" s="31">
        <v>424</v>
      </c>
      <c r="E93" s="33">
        <v>48.457142857142863</v>
      </c>
    </row>
    <row r="94" spans="2:5" s="5" customFormat="1" ht="15.75" customHeight="1" x14ac:dyDescent="0.2">
      <c r="B94" s="26" t="s">
        <v>89</v>
      </c>
      <c r="C94" s="27">
        <v>1021</v>
      </c>
      <c r="D94" s="27">
        <v>473</v>
      </c>
      <c r="E94" s="37">
        <v>46.327130264446623</v>
      </c>
    </row>
    <row r="95" spans="2:5" s="5" customFormat="1" ht="15.75" customHeight="1" x14ac:dyDescent="0.2">
      <c r="B95" s="26" t="s">
        <v>90</v>
      </c>
      <c r="C95" s="27">
        <v>1021</v>
      </c>
      <c r="D95" s="27">
        <v>467</v>
      </c>
      <c r="E95" s="37">
        <v>45.739471106758081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0</v>
      </c>
      <c r="D98" s="31">
        <v>0</v>
      </c>
      <c r="E98" s="38"/>
    </row>
    <row r="99" spans="2:5" ht="15.75" customHeight="1" x14ac:dyDescent="0.2">
      <c r="B99" s="30" t="s">
        <v>94</v>
      </c>
      <c r="C99" s="31">
        <v>1021</v>
      </c>
      <c r="D99" s="31">
        <v>467</v>
      </c>
      <c r="E99" s="38">
        <v>45.739471106758081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0</v>
      </c>
      <c r="D101" s="27">
        <v>6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F61FC890-29D1-4C33-8154-AB78575D9F47}"/>
    <hyperlink ref="D4" location="Şubat!A1" display="Şubat" xr:uid="{89FB0CA4-5032-4FA9-A9B0-2EF60712C0C4}"/>
    <hyperlink ref="E4" location="Mart!A1" display="Mart" xr:uid="{10FD4247-EB05-4513-8145-1650F7047DA7}"/>
    <hyperlink ref="C5" location="Nisan!A1" display="Nisan" xr:uid="{A5A5058D-474A-4D4D-9EB7-7340DD2B8407}"/>
    <hyperlink ref="D5" location="Mayıs!A1" display="Mayıs" xr:uid="{6914B252-9A04-4BE2-9512-E4C023D35829}"/>
    <hyperlink ref="E5" location="Haziran!A1" display="Haziran" xr:uid="{4B1D896F-4BEB-4FD8-98AC-56D905CA5CE9}"/>
    <hyperlink ref="C6" location="Temmuz!A1" display="Temmuz" xr:uid="{82807946-5AED-4C0C-A876-36860868819D}"/>
    <hyperlink ref="D6" location="Ağustos!A1" display="Ağustos" xr:uid="{B28AE1AB-5BFC-4795-AF04-B89D1760A7BE}"/>
    <hyperlink ref="E6" location="Eylül!A1" display="Eylül" xr:uid="{950E364F-D639-489C-A148-340311B63B31}"/>
    <hyperlink ref="C7" location="Ekim!A1" display="Ekim" xr:uid="{9C114DFE-64F4-4504-99BD-D81807E98C36}"/>
    <hyperlink ref="D7" location="Kasım!A1" display="Kasım" xr:uid="{D3B6A4E4-31E0-49D6-8D70-A235FB86D421}"/>
    <hyperlink ref="E7" location="Aralık!A1" display="Aralık" xr:uid="{CB67E7F8-6196-4F79-AD60-9859AD80B48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08AB-DC11-40A0-BD49-BD253257D7B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4.25" customHeight="1" x14ac:dyDescent="0.25">
      <c r="B3" s="1"/>
      <c r="C3" s="19"/>
      <c r="D3" s="19"/>
      <c r="E3" s="20"/>
    </row>
    <row r="4" spans="2:7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4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120107</v>
      </c>
      <c r="D10" s="27">
        <v>72012</v>
      </c>
      <c r="E10" s="28">
        <v>59.956538752945285</v>
      </c>
    </row>
    <row r="11" spans="2:7" s="5" customFormat="1" ht="15.75" customHeight="1" x14ac:dyDescent="0.2">
      <c r="B11" s="26" t="s">
        <v>5</v>
      </c>
      <c r="C11" s="27">
        <v>84578</v>
      </c>
      <c r="D11" s="27">
        <v>61104</v>
      </c>
      <c r="E11" s="29">
        <v>72.245737662276241</v>
      </c>
    </row>
    <row r="12" spans="2:7" s="5" customFormat="1" ht="15.75" customHeight="1" x14ac:dyDescent="0.2">
      <c r="B12" s="26" t="s">
        <v>6</v>
      </c>
      <c r="C12" s="27">
        <v>50371</v>
      </c>
      <c r="D12" s="27">
        <v>36217</v>
      </c>
      <c r="E12" s="29">
        <v>71.900498302594755</v>
      </c>
      <c r="G12" s="6"/>
    </row>
    <row r="13" spans="2:7" s="5" customFormat="1" ht="15.75" customHeight="1" x14ac:dyDescent="0.2">
      <c r="B13" s="26" t="s">
        <v>7</v>
      </c>
      <c r="C13" s="27">
        <v>44931</v>
      </c>
      <c r="D13" s="27">
        <v>33987</v>
      </c>
      <c r="E13" s="29">
        <v>75.642652066501967</v>
      </c>
    </row>
    <row r="14" spans="2:7" ht="15.75" customHeight="1" x14ac:dyDescent="0.2">
      <c r="B14" s="30" t="s">
        <v>8</v>
      </c>
      <c r="C14" s="31">
        <v>2305</v>
      </c>
      <c r="D14" s="31">
        <v>993</v>
      </c>
      <c r="E14" s="32">
        <v>43.080260303687638</v>
      </c>
    </row>
    <row r="15" spans="2:7" ht="15.75" customHeight="1" x14ac:dyDescent="0.2">
      <c r="B15" s="30" t="s">
        <v>9</v>
      </c>
      <c r="C15" s="31">
        <v>476</v>
      </c>
      <c r="D15" s="31">
        <v>317</v>
      </c>
      <c r="E15" s="32">
        <v>66.596638655462186</v>
      </c>
    </row>
    <row r="16" spans="2:7" ht="15.75" customHeight="1" x14ac:dyDescent="0.2">
      <c r="B16" s="30" t="s">
        <v>10</v>
      </c>
      <c r="C16" s="31">
        <v>40875</v>
      </c>
      <c r="D16" s="31">
        <v>31577</v>
      </c>
      <c r="E16" s="32">
        <v>77.25259938837921</v>
      </c>
    </row>
    <row r="17" spans="2:5" ht="15.75" customHeight="1" x14ac:dyDescent="0.2">
      <c r="B17" s="30" t="s">
        <v>11</v>
      </c>
      <c r="C17" s="31">
        <v>1275</v>
      </c>
      <c r="D17" s="31">
        <v>1100</v>
      </c>
      <c r="E17" s="32">
        <v>86.274509803921575</v>
      </c>
    </row>
    <row r="18" spans="2:5" s="5" customFormat="1" ht="15.75" customHeight="1" x14ac:dyDescent="0.2">
      <c r="B18" s="26" t="s">
        <v>12</v>
      </c>
      <c r="C18" s="27">
        <v>5440</v>
      </c>
      <c r="D18" s="27">
        <v>2230</v>
      </c>
      <c r="E18" s="29">
        <v>40.992647058823529</v>
      </c>
    </row>
    <row r="19" spans="2:5" ht="15.75" customHeight="1" x14ac:dyDescent="0.2">
      <c r="B19" s="30" t="s">
        <v>13</v>
      </c>
      <c r="C19" s="31">
        <v>1919</v>
      </c>
      <c r="D19" s="31">
        <v>48</v>
      </c>
      <c r="E19" s="32">
        <v>2.5013027618551327</v>
      </c>
    </row>
    <row r="20" spans="2:5" ht="15.75" customHeight="1" x14ac:dyDescent="0.2">
      <c r="B20" s="30" t="s">
        <v>14</v>
      </c>
      <c r="C20" s="31">
        <v>10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3511</v>
      </c>
      <c r="D21" s="31">
        <v>2182</v>
      </c>
      <c r="E21" s="32">
        <v>62.14753631444033</v>
      </c>
    </row>
    <row r="22" spans="2:5" s="4" customFormat="1" ht="15.75" customHeight="1" x14ac:dyDescent="0.2">
      <c r="B22" s="26" t="s">
        <v>16</v>
      </c>
      <c r="C22" s="27">
        <v>8584</v>
      </c>
      <c r="D22" s="27">
        <v>6151</v>
      </c>
      <c r="E22" s="28">
        <v>71.656570363466926</v>
      </c>
    </row>
    <row r="23" spans="2:5" s="8" customFormat="1" ht="15.75" customHeight="1" x14ac:dyDescent="0.2">
      <c r="B23" s="30" t="s">
        <v>17</v>
      </c>
      <c r="C23" s="31">
        <v>12</v>
      </c>
      <c r="D23" s="31">
        <v>3</v>
      </c>
      <c r="E23" s="33">
        <v>25</v>
      </c>
    </row>
    <row r="24" spans="2:5" s="8" customFormat="1" ht="15.75" customHeight="1" x14ac:dyDescent="0.2">
      <c r="B24" s="30" t="s">
        <v>18</v>
      </c>
      <c r="C24" s="31">
        <v>8572</v>
      </c>
      <c r="D24" s="31">
        <v>6148</v>
      </c>
      <c r="E24" s="33">
        <v>71.721885207652818</v>
      </c>
    </row>
    <row r="25" spans="2:5" s="4" customFormat="1" ht="15.75" customHeight="1" x14ac:dyDescent="0.2">
      <c r="B25" s="26" t="s">
        <v>19</v>
      </c>
      <c r="C25" s="27">
        <v>12058</v>
      </c>
      <c r="D25" s="27">
        <v>8069</v>
      </c>
      <c r="E25" s="28">
        <v>66.918228561950571</v>
      </c>
    </row>
    <row r="26" spans="2:5" s="4" customFormat="1" ht="15.75" customHeight="1" x14ac:dyDescent="0.2">
      <c r="B26" s="26" t="s">
        <v>20</v>
      </c>
      <c r="C26" s="27">
        <v>7147</v>
      </c>
      <c r="D26" s="27">
        <v>3324</v>
      </c>
      <c r="E26" s="28">
        <v>46.509024765635928</v>
      </c>
    </row>
    <row r="27" spans="2:5" s="8" customFormat="1" ht="15.75" customHeight="1" x14ac:dyDescent="0.2">
      <c r="B27" s="30" t="s">
        <v>21</v>
      </c>
      <c r="C27" s="31">
        <v>6457</v>
      </c>
      <c r="D27" s="31">
        <v>2732</v>
      </c>
      <c r="E27" s="33">
        <v>42.310670590057306</v>
      </c>
    </row>
    <row r="28" spans="2:5" s="8" customFormat="1" ht="15.75" customHeight="1" x14ac:dyDescent="0.2">
      <c r="B28" s="30" t="s">
        <v>22</v>
      </c>
      <c r="C28" s="31">
        <v>690</v>
      </c>
      <c r="D28" s="31">
        <v>592</v>
      </c>
      <c r="E28" s="33">
        <v>85.79710144927536</v>
      </c>
    </row>
    <row r="29" spans="2:5" s="4" customFormat="1" ht="15.75" customHeight="1" x14ac:dyDescent="0.2">
      <c r="B29" s="26" t="s">
        <v>23</v>
      </c>
      <c r="C29" s="27">
        <v>2856</v>
      </c>
      <c r="D29" s="27">
        <v>2765</v>
      </c>
      <c r="E29" s="28">
        <v>96.813725490196077</v>
      </c>
    </row>
    <row r="30" spans="2:5" s="8" customFormat="1" ht="15.75" customHeight="1" x14ac:dyDescent="0.2">
      <c r="B30" s="30" t="s">
        <v>24</v>
      </c>
      <c r="C30" s="31">
        <v>99</v>
      </c>
      <c r="D30" s="31">
        <v>13</v>
      </c>
      <c r="E30" s="33">
        <v>13.131313131313133</v>
      </c>
    </row>
    <row r="31" spans="2:5" s="8" customFormat="1" ht="15.75" customHeight="1" x14ac:dyDescent="0.2">
      <c r="B31" s="30" t="s">
        <v>203</v>
      </c>
      <c r="C31" s="31">
        <v>2751</v>
      </c>
      <c r="D31" s="31">
        <v>2746</v>
      </c>
      <c r="E31" s="33">
        <v>99.818247909850967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6</v>
      </c>
      <c r="D35" s="31">
        <v>6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2052</v>
      </c>
      <c r="D36" s="27">
        <v>1977</v>
      </c>
      <c r="E36" s="29">
        <v>96.345029239766077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7609</v>
      </c>
      <c r="D43" s="27">
        <v>5221</v>
      </c>
      <c r="E43" s="28">
        <v>68.616112498357211</v>
      </c>
    </row>
    <row r="44" spans="2:5" s="4" customFormat="1" ht="15.75" customHeight="1" x14ac:dyDescent="0.2">
      <c r="B44" s="26" t="s">
        <v>38</v>
      </c>
      <c r="C44" s="27">
        <v>5696</v>
      </c>
      <c r="D44" s="27">
        <v>5420</v>
      </c>
      <c r="E44" s="28">
        <v>95.154494382022463</v>
      </c>
    </row>
    <row r="45" spans="2:5" s="4" customFormat="1" ht="15.75" customHeight="1" x14ac:dyDescent="0.2">
      <c r="B45" s="26" t="s">
        <v>39</v>
      </c>
      <c r="C45" s="27">
        <v>256</v>
      </c>
      <c r="D45" s="27">
        <v>22</v>
      </c>
      <c r="E45" s="28">
        <v>8.59375</v>
      </c>
    </row>
    <row r="46" spans="2:5" s="4" customFormat="1" ht="15.75" customHeight="1" x14ac:dyDescent="0.2">
      <c r="B46" s="26" t="s">
        <v>40</v>
      </c>
      <c r="C46" s="27">
        <v>34520</v>
      </c>
      <c r="D46" s="27">
        <v>10451</v>
      </c>
      <c r="E46" s="28">
        <v>30.275202780996523</v>
      </c>
    </row>
    <row r="47" spans="2:5" s="4" customFormat="1" ht="15.75" customHeight="1" x14ac:dyDescent="0.2">
      <c r="B47" s="26" t="s">
        <v>41</v>
      </c>
      <c r="C47" s="27">
        <v>5008</v>
      </c>
      <c r="D47" s="27">
        <v>5008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5008</v>
      </c>
      <c r="D48" s="31">
        <v>5008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15</v>
      </c>
      <c r="D51" s="27">
        <v>15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15</v>
      </c>
      <c r="D52" s="27">
        <v>15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9008</v>
      </c>
      <c r="D60" s="27">
        <v>1565</v>
      </c>
      <c r="E60" s="28">
        <v>17.373445825932503</v>
      </c>
    </row>
    <row r="61" spans="2:5" s="4" customFormat="1" ht="15.75" customHeight="1" x14ac:dyDescent="0.2">
      <c r="B61" s="26" t="s">
        <v>56</v>
      </c>
      <c r="C61" s="27">
        <v>1470</v>
      </c>
      <c r="D61" s="27">
        <v>1216</v>
      </c>
      <c r="E61" s="28">
        <v>82.721088435374142</v>
      </c>
    </row>
    <row r="62" spans="2:5" s="8" customFormat="1" ht="15.75" customHeight="1" x14ac:dyDescent="0.2">
      <c r="B62" s="30" t="s">
        <v>57</v>
      </c>
      <c r="C62" s="31">
        <v>1116</v>
      </c>
      <c r="D62" s="31">
        <v>1112</v>
      </c>
      <c r="E62" s="33">
        <v>99.641577060931894</v>
      </c>
    </row>
    <row r="63" spans="2:5" s="8" customFormat="1" ht="15.75" customHeight="1" x14ac:dyDescent="0.2">
      <c r="B63" s="30" t="s">
        <v>58</v>
      </c>
      <c r="C63" s="31">
        <v>294</v>
      </c>
      <c r="D63" s="31">
        <v>49</v>
      </c>
      <c r="E63" s="33">
        <v>16.666666666666664</v>
      </c>
    </row>
    <row r="64" spans="2:5" s="8" customFormat="1" ht="15.75" customHeight="1" x14ac:dyDescent="0.2">
      <c r="B64" s="30" t="s">
        <v>59</v>
      </c>
      <c r="C64" s="31">
        <v>60</v>
      </c>
      <c r="D64" s="31">
        <v>55</v>
      </c>
      <c r="E64" s="33">
        <v>91.666666666666657</v>
      </c>
    </row>
    <row r="65" spans="2:5" s="4" customFormat="1" ht="15.75" customHeight="1" x14ac:dyDescent="0.2">
      <c r="B65" s="26" t="s">
        <v>60</v>
      </c>
      <c r="C65" s="27">
        <v>7538</v>
      </c>
      <c r="D65" s="27">
        <v>349</v>
      </c>
      <c r="E65" s="28">
        <v>4.6298752984876623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7515</v>
      </c>
      <c r="D67" s="31">
        <v>327</v>
      </c>
      <c r="E67" s="33">
        <v>4.3512974051896203</v>
      </c>
    </row>
    <row r="68" spans="2:5" s="8" customFormat="1" ht="15.75" customHeight="1" x14ac:dyDescent="0.2">
      <c r="B68" s="30" t="s">
        <v>63</v>
      </c>
      <c r="C68" s="31">
        <v>23</v>
      </c>
      <c r="D68" s="31">
        <v>22</v>
      </c>
      <c r="E68" s="33">
        <v>95.652173913043484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18375</v>
      </c>
      <c r="D70" s="27">
        <v>2253</v>
      </c>
      <c r="E70" s="28">
        <v>12.261224489795918</v>
      </c>
    </row>
    <row r="71" spans="2:5" s="8" customFormat="1" ht="15.75" customHeight="1" x14ac:dyDescent="0.2">
      <c r="B71" s="34" t="s">
        <v>66</v>
      </c>
      <c r="C71" s="35">
        <v>426</v>
      </c>
      <c r="D71" s="35">
        <v>128</v>
      </c>
      <c r="E71" s="33">
        <v>30.046948356807512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1668</v>
      </c>
      <c r="D73" s="35">
        <v>380</v>
      </c>
      <c r="E73" s="33">
        <v>22.781774580335732</v>
      </c>
    </row>
    <row r="74" spans="2:5" s="8" customFormat="1" ht="15.75" customHeight="1" x14ac:dyDescent="0.2">
      <c r="B74" s="34" t="s">
        <v>69</v>
      </c>
      <c r="C74" s="35">
        <v>12154</v>
      </c>
      <c r="D74" s="35">
        <v>287</v>
      </c>
      <c r="E74" s="33">
        <v>2.3613625143985519</v>
      </c>
    </row>
    <row r="75" spans="2:5" s="8" customFormat="1" ht="15.75" customHeight="1" x14ac:dyDescent="0.2">
      <c r="B75" s="34" t="s">
        <v>70</v>
      </c>
      <c r="C75" s="35">
        <v>1446</v>
      </c>
      <c r="D75" s="35">
        <v>1122</v>
      </c>
      <c r="E75" s="33">
        <v>77.593360995850631</v>
      </c>
    </row>
    <row r="76" spans="2:5" s="8" customFormat="1" ht="15.75" customHeight="1" x14ac:dyDescent="0.2">
      <c r="B76" s="34" t="s">
        <v>71</v>
      </c>
      <c r="C76" s="35">
        <v>2681</v>
      </c>
      <c r="D76" s="35">
        <v>336</v>
      </c>
      <c r="E76" s="33">
        <v>12.532637075718014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2114</v>
      </c>
      <c r="D86" s="27">
        <v>1610</v>
      </c>
      <c r="E86" s="28">
        <v>76.158940397350989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132</v>
      </c>
      <c r="D89" s="31">
        <v>132</v>
      </c>
      <c r="E89" s="33">
        <v>100</v>
      </c>
    </row>
    <row r="90" spans="2:5" ht="15.75" customHeight="1" x14ac:dyDescent="0.2">
      <c r="B90" s="30" t="s">
        <v>85</v>
      </c>
      <c r="C90" s="31">
        <v>993</v>
      </c>
      <c r="D90" s="31">
        <v>971</v>
      </c>
      <c r="E90" s="33">
        <v>97.784491440080572</v>
      </c>
    </row>
    <row r="91" spans="2:5" ht="15.75" customHeight="1" x14ac:dyDescent="0.2">
      <c r="B91" s="30" t="s">
        <v>86</v>
      </c>
      <c r="C91" s="31">
        <v>123</v>
      </c>
      <c r="D91" s="31">
        <v>123</v>
      </c>
      <c r="E91" s="33">
        <v>100</v>
      </c>
    </row>
    <row r="92" spans="2:5" ht="15.75" customHeight="1" x14ac:dyDescent="0.2">
      <c r="B92" s="30" t="s">
        <v>87</v>
      </c>
      <c r="C92" s="31">
        <v>30</v>
      </c>
      <c r="D92" s="31">
        <v>0</v>
      </c>
      <c r="E92" s="33">
        <v>0</v>
      </c>
    </row>
    <row r="93" spans="2:5" ht="15.75" customHeight="1" x14ac:dyDescent="0.2">
      <c r="B93" s="30" t="s">
        <v>88</v>
      </c>
      <c r="C93" s="31">
        <v>836</v>
      </c>
      <c r="D93" s="31">
        <v>384</v>
      </c>
      <c r="E93" s="33">
        <v>45.933014354066984</v>
      </c>
    </row>
    <row r="94" spans="2:5" s="5" customFormat="1" ht="15.75" customHeight="1" x14ac:dyDescent="0.2">
      <c r="B94" s="26" t="s">
        <v>89</v>
      </c>
      <c r="C94" s="27">
        <v>1009</v>
      </c>
      <c r="D94" s="27">
        <v>457</v>
      </c>
      <c r="E94" s="37">
        <v>45.292368681863231</v>
      </c>
    </row>
    <row r="95" spans="2:5" s="5" customFormat="1" ht="15.75" customHeight="1" x14ac:dyDescent="0.2">
      <c r="B95" s="26" t="s">
        <v>90</v>
      </c>
      <c r="C95" s="27">
        <v>1009</v>
      </c>
      <c r="D95" s="27">
        <v>457</v>
      </c>
      <c r="E95" s="37">
        <v>45.292368681863231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0</v>
      </c>
      <c r="D98" s="31">
        <v>0</v>
      </c>
      <c r="E98" s="38"/>
    </row>
    <row r="99" spans="2:5" ht="15.75" customHeight="1" x14ac:dyDescent="0.2">
      <c r="B99" s="30" t="s">
        <v>94</v>
      </c>
      <c r="C99" s="31">
        <v>1009</v>
      </c>
      <c r="D99" s="31">
        <v>457</v>
      </c>
      <c r="E99" s="38">
        <v>45.292368681863231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0</v>
      </c>
      <c r="D101" s="27">
        <v>0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A50EEC24-33BC-4691-8F6E-7495B4F56731}"/>
    <hyperlink ref="D4" location="Şubat!A1" display="Şubat" xr:uid="{EF9B8CC8-2330-42D4-9B47-07C218E55B7C}"/>
    <hyperlink ref="E4" location="Mart!A1" display="Mart" xr:uid="{9988F1A6-F038-489C-94B3-1A0AACC27845}"/>
    <hyperlink ref="C5" location="Nisan!A1" display="Nisan" xr:uid="{DC7F9749-B73C-4D66-9E19-50EA6B166E57}"/>
    <hyperlink ref="D5" location="Mayıs!A1" display="Mayıs" xr:uid="{099EC034-DAA5-4794-95F0-B975147BE866}"/>
    <hyperlink ref="E5" location="Haziran!A1" display="Haziran" xr:uid="{DF70DAB9-E5BC-4CE5-8C03-E6CF909D26B1}"/>
    <hyperlink ref="C6" location="Temmuz!A1" display="Temmuz" xr:uid="{4C035719-30F1-4AB2-B86D-8678CF45604E}"/>
    <hyperlink ref="D6" location="Ağustos!A1" display="Ağustos" xr:uid="{BF199E43-C20A-4F2A-BA95-48372F72151A}"/>
    <hyperlink ref="E6" location="Eylül!A1" display="Eylül" xr:uid="{ACAE8264-E3F3-4B0C-B69D-741B76AE395A}"/>
    <hyperlink ref="C7" location="Ekim!A1" display="Ekim" xr:uid="{22F98772-4F6A-47F5-96B8-11F9E65C0E83}"/>
    <hyperlink ref="D7" location="Kasım!A1" display="Kasım" xr:uid="{36C0F83E-EF2C-448E-88C6-9871277749DD}"/>
    <hyperlink ref="E7" location="Aralık!A1" display="Aralık" xr:uid="{34E0FFA1-3C5E-479E-A9B2-6256BA9B33B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E3ED-8334-49DC-8918-378A147AA8E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4.25" customHeight="1" x14ac:dyDescent="0.25">
      <c r="B3" s="1"/>
      <c r="C3" s="19"/>
      <c r="D3" s="19"/>
      <c r="E3" s="20"/>
    </row>
    <row r="4" spans="2:7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4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116676</v>
      </c>
      <c r="D10" s="27">
        <f>+D11+D46+D95+D106</f>
        <v>59525</v>
      </c>
      <c r="E10" s="28">
        <f t="shared" ref="E10:E72" si="0">+D10/C10*100</f>
        <v>51.017347183653882</v>
      </c>
    </row>
    <row r="11" spans="2:7" s="5" customFormat="1" ht="15.75" customHeight="1" x14ac:dyDescent="0.2">
      <c r="B11" s="26" t="s">
        <v>5</v>
      </c>
      <c r="C11" s="27">
        <f>+C12+C22+C25+C39+C43+C44+C45</f>
        <v>82752</v>
      </c>
      <c r="D11" s="27">
        <f>+D12+D22+D25+D39+D43+D44+D45</f>
        <v>50101</v>
      </c>
      <c r="E11" s="29">
        <f t="shared" si="0"/>
        <v>60.543551817478736</v>
      </c>
    </row>
    <row r="12" spans="2:7" s="5" customFormat="1" ht="15.75" customHeight="1" x14ac:dyDescent="0.2">
      <c r="B12" s="26" t="s">
        <v>6</v>
      </c>
      <c r="C12" s="27">
        <f>+C13+C18</f>
        <v>47995</v>
      </c>
      <c r="D12" s="27">
        <f>+D13+D18</f>
        <v>27920</v>
      </c>
      <c r="E12" s="29">
        <f t="shared" si="0"/>
        <v>58.172726325658921</v>
      </c>
      <c r="G12" s="6"/>
    </row>
    <row r="13" spans="2:7" s="5" customFormat="1" ht="15.75" customHeight="1" x14ac:dyDescent="0.2">
      <c r="B13" s="26" t="s">
        <v>7</v>
      </c>
      <c r="C13" s="27">
        <f>SUM(C14:C17)</f>
        <v>42342</v>
      </c>
      <c r="D13" s="27">
        <f>SUM(D14:D17)</f>
        <v>25656</v>
      </c>
      <c r="E13" s="29">
        <f t="shared" si="0"/>
        <v>60.592319682584673</v>
      </c>
    </row>
    <row r="14" spans="2:7" ht="15.75" customHeight="1" x14ac:dyDescent="0.2">
      <c r="B14" s="30" t="s">
        <v>8</v>
      </c>
      <c r="C14" s="31">
        <v>2326</v>
      </c>
      <c r="D14" s="31">
        <v>850</v>
      </c>
      <c r="E14" s="32">
        <f t="shared" si="0"/>
        <v>36.543422184006879</v>
      </c>
    </row>
    <row r="15" spans="2:7" ht="15.75" customHeight="1" x14ac:dyDescent="0.2">
      <c r="B15" s="30" t="s">
        <v>9</v>
      </c>
      <c r="C15" s="31">
        <v>476</v>
      </c>
      <c r="D15" s="31">
        <v>310</v>
      </c>
      <c r="E15" s="32">
        <f t="shared" si="0"/>
        <v>65.12605042016807</v>
      </c>
    </row>
    <row r="16" spans="2:7" ht="15.75" customHeight="1" x14ac:dyDescent="0.2">
      <c r="B16" s="30" t="s">
        <v>10</v>
      </c>
      <c r="C16" s="31">
        <v>38264</v>
      </c>
      <c r="D16" s="31">
        <v>23425</v>
      </c>
      <c r="E16" s="32">
        <f t="shared" si="0"/>
        <v>61.219422956303568</v>
      </c>
    </row>
    <row r="17" spans="2:5" ht="15.75" customHeight="1" x14ac:dyDescent="0.2">
      <c r="B17" s="30" t="s">
        <v>11</v>
      </c>
      <c r="C17" s="31">
        <v>1276</v>
      </c>
      <c r="D17" s="31">
        <v>1071</v>
      </c>
      <c r="E17" s="32">
        <f t="shared" si="0"/>
        <v>83.934169278996862</v>
      </c>
    </row>
    <row r="18" spans="2:5" s="5" customFormat="1" ht="15.75" customHeight="1" x14ac:dyDescent="0.2">
      <c r="B18" s="26" t="s">
        <v>12</v>
      </c>
      <c r="C18" s="27">
        <f>SUM(C19:C21)</f>
        <v>5653</v>
      </c>
      <c r="D18" s="27">
        <f>SUM(D19:D21)</f>
        <v>2264</v>
      </c>
      <c r="E18" s="29">
        <f t="shared" si="0"/>
        <v>40.049531222359811</v>
      </c>
    </row>
    <row r="19" spans="2:5" ht="15.75" customHeight="1" x14ac:dyDescent="0.2">
      <c r="B19" s="30" t="s">
        <v>13</v>
      </c>
      <c r="C19" s="31">
        <v>1999</v>
      </c>
      <c r="D19" s="31">
        <v>102</v>
      </c>
      <c r="E19" s="32">
        <f t="shared" si="0"/>
        <v>5.1025512756378193</v>
      </c>
    </row>
    <row r="20" spans="2:5" ht="15.75" customHeight="1" x14ac:dyDescent="0.2">
      <c r="B20" s="30" t="s">
        <v>14</v>
      </c>
      <c r="C20" s="31">
        <v>10</v>
      </c>
      <c r="D20" s="31">
        <v>0</v>
      </c>
      <c r="E20" s="32">
        <f t="shared" si="0"/>
        <v>0</v>
      </c>
    </row>
    <row r="21" spans="2:5" ht="15.75" customHeight="1" x14ac:dyDescent="0.2">
      <c r="B21" s="30" t="s">
        <v>15</v>
      </c>
      <c r="C21" s="31">
        <v>3644</v>
      </c>
      <c r="D21" s="31">
        <v>2162</v>
      </c>
      <c r="E21" s="32">
        <f t="shared" si="0"/>
        <v>59.330406147091111</v>
      </c>
    </row>
    <row r="22" spans="2:5" s="4" customFormat="1" ht="15.75" customHeight="1" x14ac:dyDescent="0.2">
      <c r="B22" s="26" t="s">
        <v>16</v>
      </c>
      <c r="C22" s="27">
        <f>SUM(C23:C24)</f>
        <v>8595</v>
      </c>
      <c r="D22" s="27">
        <f>SUM(D23:D24)</f>
        <v>5916</v>
      </c>
      <c r="E22" s="28">
        <f t="shared" si="0"/>
        <v>68.830715532286206</v>
      </c>
    </row>
    <row r="23" spans="2:5" s="8" customFormat="1" ht="15.75" customHeight="1" x14ac:dyDescent="0.2">
      <c r="B23" s="30" t="s">
        <v>17</v>
      </c>
      <c r="C23" s="31">
        <v>12</v>
      </c>
      <c r="D23" s="31">
        <v>3</v>
      </c>
      <c r="E23" s="33">
        <f t="shared" si="0"/>
        <v>25</v>
      </c>
    </row>
    <row r="24" spans="2:5" s="8" customFormat="1" ht="15.75" customHeight="1" x14ac:dyDescent="0.2">
      <c r="B24" s="30" t="s">
        <v>18</v>
      </c>
      <c r="C24" s="31">
        <v>8583</v>
      </c>
      <c r="D24" s="31">
        <v>5913</v>
      </c>
      <c r="E24" s="33">
        <f t="shared" si="0"/>
        <v>68.891995805662347</v>
      </c>
    </row>
    <row r="25" spans="2:5" s="4" customFormat="1" ht="15.75" customHeight="1" x14ac:dyDescent="0.2">
      <c r="B25" s="26" t="s">
        <v>19</v>
      </c>
      <c r="C25" s="27">
        <f>+C26+C29+C36+C37+C38</f>
        <v>13527</v>
      </c>
      <c r="D25" s="27">
        <f>+D26+D29+D36+D37+D38</f>
        <v>7025</v>
      </c>
      <c r="E25" s="28">
        <f t="shared" si="0"/>
        <v>51.93317069564575</v>
      </c>
    </row>
    <row r="26" spans="2:5" s="4" customFormat="1" ht="15.75" customHeight="1" x14ac:dyDescent="0.2">
      <c r="B26" s="26" t="s">
        <v>20</v>
      </c>
      <c r="C26" s="27">
        <f>SUM(C27:C28)</f>
        <v>9053</v>
      </c>
      <c r="D26" s="27">
        <f>SUM(D27:D28)</f>
        <v>2688</v>
      </c>
      <c r="E26" s="28">
        <f t="shared" si="0"/>
        <v>29.691814867999561</v>
      </c>
    </row>
    <row r="27" spans="2:5" s="8" customFormat="1" ht="15.75" customHeight="1" x14ac:dyDescent="0.2">
      <c r="B27" s="30" t="s">
        <v>21</v>
      </c>
      <c r="C27" s="31">
        <v>8375</v>
      </c>
      <c r="D27" s="31">
        <v>2151</v>
      </c>
      <c r="E27" s="33">
        <f t="shared" si="0"/>
        <v>25.683582089552239</v>
      </c>
    </row>
    <row r="28" spans="2:5" s="8" customFormat="1" ht="15.75" customHeight="1" x14ac:dyDescent="0.2">
      <c r="B28" s="30" t="s">
        <v>22</v>
      </c>
      <c r="C28" s="31">
        <v>678</v>
      </c>
      <c r="D28" s="31">
        <v>537</v>
      </c>
      <c r="E28" s="33">
        <f t="shared" si="0"/>
        <v>79.203539823008853</v>
      </c>
    </row>
    <row r="29" spans="2:5" s="4" customFormat="1" ht="15.75" customHeight="1" x14ac:dyDescent="0.2">
      <c r="B29" s="26" t="s">
        <v>23</v>
      </c>
      <c r="C29" s="27">
        <f>SUM(C30:C35)</f>
        <v>2628</v>
      </c>
      <c r="D29" s="27">
        <f>SUM(D30:D35)</f>
        <v>2537</v>
      </c>
      <c r="E29" s="28">
        <f t="shared" si="0"/>
        <v>96.537290715372905</v>
      </c>
    </row>
    <row r="30" spans="2:5" s="8" customFormat="1" ht="15.75" customHeight="1" x14ac:dyDescent="0.2">
      <c r="B30" s="30" t="s">
        <v>24</v>
      </c>
      <c r="C30" s="31">
        <v>95</v>
      </c>
      <c r="D30" s="31">
        <v>9</v>
      </c>
      <c r="E30" s="33">
        <f t="shared" si="0"/>
        <v>9.4736842105263168</v>
      </c>
    </row>
    <row r="31" spans="2:5" s="8" customFormat="1" ht="15.75" customHeight="1" x14ac:dyDescent="0.2">
      <c r="B31" s="30" t="s">
        <v>25</v>
      </c>
      <c r="C31" s="31">
        <v>2527</v>
      </c>
      <c r="D31" s="31">
        <v>2522</v>
      </c>
      <c r="E31" s="33">
        <f t="shared" si="0"/>
        <v>99.802136921250494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6</v>
      </c>
      <c r="D35" s="31">
        <v>6</v>
      </c>
      <c r="E35" s="32">
        <f t="shared" si="0"/>
        <v>100</v>
      </c>
    </row>
    <row r="36" spans="2:5" s="5" customFormat="1" ht="15.75" customHeight="1" x14ac:dyDescent="0.2">
      <c r="B36" s="26" t="s">
        <v>30</v>
      </c>
      <c r="C36" s="27">
        <v>1843</v>
      </c>
      <c r="D36" s="27">
        <v>1797</v>
      </c>
      <c r="E36" s="29">
        <f t="shared" si="0"/>
        <v>97.50406945198047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f t="shared" si="0"/>
        <v>100</v>
      </c>
    </row>
    <row r="39" spans="2:5" s="4" customFormat="1" ht="15.75" customHeight="1" x14ac:dyDescent="0.2">
      <c r="B39" s="26" t="s">
        <v>33</v>
      </c>
      <c r="C39" s="27">
        <f>SUM(C40:C42)</f>
        <v>4</v>
      </c>
      <c r="D39" s="27">
        <f>SUM(D40:D42)</f>
        <v>4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7267</v>
      </c>
      <c r="D43" s="27">
        <v>4427</v>
      </c>
      <c r="E43" s="28">
        <f t="shared" si="0"/>
        <v>60.919223888812432</v>
      </c>
    </row>
    <row r="44" spans="2:5" s="4" customFormat="1" ht="15.75" customHeight="1" x14ac:dyDescent="0.2">
      <c r="B44" s="26" t="s">
        <v>38</v>
      </c>
      <c r="C44" s="27">
        <v>5097</v>
      </c>
      <c r="D44" s="27">
        <v>4788</v>
      </c>
      <c r="E44" s="28">
        <f t="shared" si="0"/>
        <v>93.937610359034736</v>
      </c>
    </row>
    <row r="45" spans="2:5" s="4" customFormat="1" ht="15.75" customHeight="1" x14ac:dyDescent="0.2">
      <c r="B45" s="26" t="s">
        <v>39</v>
      </c>
      <c r="C45" s="27">
        <v>267</v>
      </c>
      <c r="D45" s="27">
        <v>21</v>
      </c>
      <c r="E45" s="28">
        <f t="shared" si="0"/>
        <v>7.8651685393258424</v>
      </c>
    </row>
    <row r="46" spans="2:5" s="4" customFormat="1" ht="15.75" customHeight="1" x14ac:dyDescent="0.2">
      <c r="B46" s="26" t="s">
        <v>40</v>
      </c>
      <c r="C46" s="27">
        <f>+C47+C51+C61+C71+C78+C87</f>
        <v>33006</v>
      </c>
      <c r="D46" s="27">
        <f>+D47+D51+D61+D71+D78+D87</f>
        <v>9032</v>
      </c>
      <c r="E46" s="28">
        <f t="shared" si="0"/>
        <v>27.364721565775916</v>
      </c>
    </row>
    <row r="47" spans="2:5" s="4" customFormat="1" ht="15.75" customHeight="1" x14ac:dyDescent="0.2">
      <c r="B47" s="26" t="s">
        <v>41</v>
      </c>
      <c r="C47" s="27">
        <f>SUM(C48:C50)</f>
        <v>4514</v>
      </c>
      <c r="D47" s="27">
        <f>SUM(D48:D50)</f>
        <v>4514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4514</v>
      </c>
      <c r="D48" s="31">
        <v>4514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15</v>
      </c>
      <c r="D51" s="27">
        <f>+D52+D53+D54</f>
        <v>15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15</v>
      </c>
      <c r="D52" s="27">
        <v>15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8838</v>
      </c>
      <c r="D61" s="27">
        <f>+D62+D66+D70</f>
        <v>1332</v>
      </c>
      <c r="E61" s="28">
        <f t="shared" si="0"/>
        <v>15.071283095723015</v>
      </c>
    </row>
    <row r="62" spans="2:5" s="4" customFormat="1" ht="15.75" customHeight="1" x14ac:dyDescent="0.2">
      <c r="B62" s="26" t="s">
        <v>56</v>
      </c>
      <c r="C62" s="27">
        <f>SUM(C63:C65)</f>
        <v>1308</v>
      </c>
      <c r="D62" s="27">
        <f>SUM(D63:D65)</f>
        <v>1060</v>
      </c>
      <c r="E62" s="28">
        <f t="shared" si="0"/>
        <v>81.039755351681947</v>
      </c>
    </row>
    <row r="63" spans="2:5" s="8" customFormat="1" ht="15.75" customHeight="1" x14ac:dyDescent="0.2">
      <c r="B63" s="30" t="s">
        <v>57</v>
      </c>
      <c r="C63" s="31">
        <v>974</v>
      </c>
      <c r="D63" s="31">
        <v>974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285</v>
      </c>
      <c r="D64" s="31">
        <v>42</v>
      </c>
      <c r="E64" s="33">
        <f t="shared" si="0"/>
        <v>14.736842105263156</v>
      </c>
    </row>
    <row r="65" spans="2:5" s="8" customFormat="1" ht="15.75" customHeight="1" x14ac:dyDescent="0.2">
      <c r="B65" s="30" t="s">
        <v>59</v>
      </c>
      <c r="C65" s="31">
        <v>49</v>
      </c>
      <c r="D65" s="31">
        <v>44</v>
      </c>
      <c r="E65" s="33">
        <f t="shared" si="0"/>
        <v>89.795918367346943</v>
      </c>
    </row>
    <row r="66" spans="2:5" s="4" customFormat="1" ht="15.75" customHeight="1" x14ac:dyDescent="0.2">
      <c r="B66" s="26" t="s">
        <v>60</v>
      </c>
      <c r="C66" s="27">
        <f>SUM(C67:C69)</f>
        <v>7530</v>
      </c>
      <c r="D66" s="27">
        <f>SUM(D67:D69)</f>
        <v>272</v>
      </c>
      <c r="E66" s="28">
        <f t="shared" si="0"/>
        <v>3.6122177954847277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7509</v>
      </c>
      <c r="D68" s="31">
        <v>251</v>
      </c>
      <c r="E68" s="33">
        <f t="shared" si="0"/>
        <v>3.3426554800905581</v>
      </c>
    </row>
    <row r="69" spans="2:5" s="8" customFormat="1" ht="15.75" customHeight="1" x14ac:dyDescent="0.2">
      <c r="B69" s="30" t="s">
        <v>63</v>
      </c>
      <c r="C69" s="31">
        <v>21</v>
      </c>
      <c r="D69" s="31">
        <v>21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17746</v>
      </c>
      <c r="D71" s="27">
        <f>SUM(D72:D77)</f>
        <v>1805</v>
      </c>
      <c r="E71" s="28">
        <f t="shared" si="0"/>
        <v>10.171306209850108</v>
      </c>
    </row>
    <row r="72" spans="2:5" s="8" customFormat="1" ht="15.75" customHeight="1" x14ac:dyDescent="0.2">
      <c r="B72" s="34" t="s">
        <v>66</v>
      </c>
      <c r="C72" s="35">
        <v>412</v>
      </c>
      <c r="D72" s="35">
        <v>114</v>
      </c>
      <c r="E72" s="33">
        <f t="shared" si="0"/>
        <v>27.669902912621357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1656</v>
      </c>
      <c r="D74" s="35">
        <v>337</v>
      </c>
      <c r="E74" s="33">
        <f>+D74/C74*100</f>
        <v>20.35024154589372</v>
      </c>
    </row>
    <row r="75" spans="2:5" s="8" customFormat="1" ht="15.75" customHeight="1" x14ac:dyDescent="0.2">
      <c r="B75" s="34" t="s">
        <v>69</v>
      </c>
      <c r="C75" s="35">
        <v>12148</v>
      </c>
      <c r="D75" s="35">
        <v>222</v>
      </c>
      <c r="E75" s="33">
        <f>+D75/C75*100</f>
        <v>1.8274613105037867</v>
      </c>
    </row>
    <row r="76" spans="2:5" s="8" customFormat="1" ht="15.75" customHeight="1" x14ac:dyDescent="0.2">
      <c r="B76" s="34" t="s">
        <v>70</v>
      </c>
      <c r="C76" s="35">
        <v>1165</v>
      </c>
      <c r="D76" s="35">
        <v>858</v>
      </c>
      <c r="E76" s="33">
        <f>+D76/C76*100</f>
        <v>73.648068669527902</v>
      </c>
    </row>
    <row r="77" spans="2:5" s="8" customFormat="1" ht="15.75" customHeight="1" x14ac:dyDescent="0.2">
      <c r="B77" s="34" t="s">
        <v>71</v>
      </c>
      <c r="C77" s="35">
        <v>2365</v>
      </c>
      <c r="D77" s="35">
        <v>274</v>
      </c>
      <c r="E77" s="33">
        <f>+D77/C77*100</f>
        <v>11.585623678646934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1893</v>
      </c>
      <c r="D87" s="27">
        <f>SUM(D88:D94)</f>
        <v>1366</v>
      </c>
      <c r="E87" s="28">
        <f>+D87/C87*100</f>
        <v>72.160591653460116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115</v>
      </c>
      <c r="D90" s="31">
        <v>115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839</v>
      </c>
      <c r="D91" s="31">
        <v>801</v>
      </c>
      <c r="E91" s="33">
        <f t="shared" si="1"/>
        <v>95.470798569725872</v>
      </c>
    </row>
    <row r="92" spans="2:5" ht="15.75" customHeight="1" x14ac:dyDescent="0.2">
      <c r="B92" s="30" t="s">
        <v>86</v>
      </c>
      <c r="C92" s="31">
        <v>105</v>
      </c>
      <c r="D92" s="31">
        <v>105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30</v>
      </c>
      <c r="D93" s="31">
        <v>0</v>
      </c>
      <c r="E93" s="33">
        <f t="shared" si="1"/>
        <v>0</v>
      </c>
    </row>
    <row r="94" spans="2:5" ht="15.75" customHeight="1" x14ac:dyDescent="0.2">
      <c r="B94" s="30" t="s">
        <v>88</v>
      </c>
      <c r="C94" s="31">
        <v>804</v>
      </c>
      <c r="D94" s="31">
        <v>345</v>
      </c>
      <c r="E94" s="33">
        <f t="shared" si="1"/>
        <v>42.910447761194028</v>
      </c>
    </row>
    <row r="95" spans="2:5" s="5" customFormat="1" ht="15.75" customHeight="1" x14ac:dyDescent="0.2">
      <c r="B95" s="26" t="s">
        <v>89</v>
      </c>
      <c r="C95" s="27">
        <f>+C96+C102+C103</f>
        <v>918</v>
      </c>
      <c r="D95" s="27">
        <f>+D96+D102+D103</f>
        <v>392</v>
      </c>
      <c r="E95" s="37">
        <f t="shared" si="1"/>
        <v>42.701525054466231</v>
      </c>
    </row>
    <row r="96" spans="2:5" s="5" customFormat="1" ht="15.75" customHeight="1" x14ac:dyDescent="0.2">
      <c r="B96" s="26" t="s">
        <v>90</v>
      </c>
      <c r="C96" s="27">
        <f>SUM(C97:C101)</f>
        <v>918</v>
      </c>
      <c r="D96" s="27">
        <f>SUM(D97:D101)</f>
        <v>392</v>
      </c>
      <c r="E96" s="37">
        <f t="shared" si="1"/>
        <v>42.701525054466231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0</v>
      </c>
      <c r="D99" s="31">
        <v>0</v>
      </c>
      <c r="E99" s="38"/>
    </row>
    <row r="100" spans="2:5" ht="15.75" customHeight="1" x14ac:dyDescent="0.2">
      <c r="B100" s="30" t="s">
        <v>94</v>
      </c>
      <c r="C100" s="31">
        <v>918</v>
      </c>
      <c r="D100" s="31">
        <v>392</v>
      </c>
      <c r="E100" s="38">
        <f>+D100/C100*100</f>
        <v>42.701525054466231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6A8AB23-2035-4593-9490-6414D32763A3}"/>
    <hyperlink ref="D4" location="Şubat!A1" display="Şubat" xr:uid="{1FE34DAC-3BC0-4B14-8664-927D7849A299}"/>
    <hyperlink ref="E4" location="Mart!A1" display="Mart" xr:uid="{273B74E5-81A8-42D9-B699-3F25F7CE3B10}"/>
    <hyperlink ref="C5" location="Nisan!A1" display="Nisan" xr:uid="{CF0C1E83-9959-43CD-9278-D60F2BA6E18B}"/>
    <hyperlink ref="D5" location="Mayıs!A1" display="Mayıs" xr:uid="{AB2F1CC2-8008-4A3F-8554-53770ED7E6AC}"/>
    <hyperlink ref="E5" location="Haziran!A1" display="Haziran" xr:uid="{4A2C1604-D650-4F0C-942C-38424B2E3FEC}"/>
    <hyperlink ref="C6" location="Temmuz!A1" display="Temmuz" xr:uid="{243B1928-330A-4161-A681-64C75658B89A}"/>
    <hyperlink ref="D6" location="Ağustos!A1" display="Ağustos" xr:uid="{4CFACC22-DAA2-4624-9E59-299CE08868C4}"/>
    <hyperlink ref="E6" location="Eylül!A1" display="Eylül" xr:uid="{D7C965EE-EE59-4911-B18C-FD8B670DE190}"/>
    <hyperlink ref="C7" location="Ekim!A1" display="Ekim" xr:uid="{33199FB7-EEC6-429E-82BE-3C377585F8D6}"/>
    <hyperlink ref="D7" location="Kasım!A1" display="Kasım" xr:uid="{A27B86BD-457E-4BAC-8E2F-357C211624F2}"/>
    <hyperlink ref="E7" location="Aralık!A1" display="Aralık" xr:uid="{CA193A80-AB7B-4444-99BB-33DC46FE04C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BFD-463D-456B-8788-49486B3CDC4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4.25" customHeight="1" x14ac:dyDescent="0.25">
      <c r="B3" s="1"/>
      <c r="C3" s="19"/>
      <c r="D3" s="19"/>
      <c r="E3" s="20"/>
    </row>
    <row r="4" spans="2:7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4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105361</v>
      </c>
      <c r="D10" s="27">
        <v>49015</v>
      </c>
      <c r="E10" s="28">
        <v>46.521008722392537</v>
      </c>
    </row>
    <row r="11" spans="2:7" s="5" customFormat="1" ht="15.75" customHeight="1" x14ac:dyDescent="0.2">
      <c r="B11" s="26" t="s">
        <v>5</v>
      </c>
      <c r="C11" s="27">
        <v>72712</v>
      </c>
      <c r="D11" s="27">
        <v>40876</v>
      </c>
      <c r="E11" s="29">
        <v>56.216305424139065</v>
      </c>
    </row>
    <row r="12" spans="2:7" s="5" customFormat="1" ht="15.75" customHeight="1" x14ac:dyDescent="0.2">
      <c r="B12" s="26" t="s">
        <v>6</v>
      </c>
      <c r="C12" s="27">
        <v>40474</v>
      </c>
      <c r="D12" s="27">
        <v>22110</v>
      </c>
      <c r="E12" s="29">
        <v>54.627662202895685</v>
      </c>
      <c r="G12" s="6"/>
    </row>
    <row r="13" spans="2:7" s="5" customFormat="1" ht="15.75" customHeight="1" x14ac:dyDescent="0.2">
      <c r="B13" s="26" t="s">
        <v>7</v>
      </c>
      <c r="C13" s="27">
        <v>35611</v>
      </c>
      <c r="D13" s="27">
        <v>20496</v>
      </c>
      <c r="E13" s="29">
        <v>57.555249782370623</v>
      </c>
    </row>
    <row r="14" spans="2:7" ht="15.75" customHeight="1" x14ac:dyDescent="0.2">
      <c r="B14" s="30" t="s">
        <v>8</v>
      </c>
      <c r="C14" s="31">
        <v>2318</v>
      </c>
      <c r="D14" s="31">
        <v>681</v>
      </c>
      <c r="E14" s="32">
        <v>29.378774805867124</v>
      </c>
    </row>
    <row r="15" spans="2:7" ht="15.75" customHeight="1" x14ac:dyDescent="0.2">
      <c r="B15" s="30" t="s">
        <v>9</v>
      </c>
      <c r="C15" s="31">
        <v>476</v>
      </c>
      <c r="D15" s="31">
        <v>303</v>
      </c>
      <c r="E15" s="32">
        <v>63.655462184873947</v>
      </c>
    </row>
    <row r="16" spans="2:7" ht="15.75" customHeight="1" x14ac:dyDescent="0.2">
      <c r="B16" s="30" t="s">
        <v>10</v>
      </c>
      <c r="C16" s="31">
        <v>31939</v>
      </c>
      <c r="D16" s="31">
        <v>18698</v>
      </c>
      <c r="E16" s="32">
        <v>58.542847302670722</v>
      </c>
    </row>
    <row r="17" spans="2:5" ht="15.75" customHeight="1" x14ac:dyDescent="0.2">
      <c r="B17" s="30" t="s">
        <v>11</v>
      </c>
      <c r="C17" s="31">
        <v>878</v>
      </c>
      <c r="D17" s="31">
        <v>814</v>
      </c>
      <c r="E17" s="32">
        <v>92.710706150341679</v>
      </c>
    </row>
    <row r="18" spans="2:5" s="5" customFormat="1" ht="15.75" customHeight="1" x14ac:dyDescent="0.2">
      <c r="B18" s="26" t="s">
        <v>12</v>
      </c>
      <c r="C18" s="27">
        <v>4863</v>
      </c>
      <c r="D18" s="27">
        <v>1614</v>
      </c>
      <c r="E18" s="29">
        <v>33.189389265885254</v>
      </c>
    </row>
    <row r="19" spans="2:5" ht="15.75" customHeight="1" x14ac:dyDescent="0.2">
      <c r="B19" s="30" t="s">
        <v>13</v>
      </c>
      <c r="C19" s="31">
        <v>1997</v>
      </c>
      <c r="D19" s="31">
        <v>77</v>
      </c>
      <c r="E19" s="32">
        <v>3.8557836755132699</v>
      </c>
    </row>
    <row r="20" spans="2:5" ht="15.75" customHeight="1" x14ac:dyDescent="0.2">
      <c r="B20" s="30" t="s">
        <v>14</v>
      </c>
      <c r="C20" s="31">
        <v>10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2856</v>
      </c>
      <c r="D21" s="31">
        <v>1537</v>
      </c>
      <c r="E21" s="32">
        <v>53.816526610644253</v>
      </c>
    </row>
    <row r="22" spans="2:5" s="4" customFormat="1" ht="15.75" customHeight="1" x14ac:dyDescent="0.2">
      <c r="B22" s="26" t="s">
        <v>16</v>
      </c>
      <c r="C22" s="27">
        <v>8859</v>
      </c>
      <c r="D22" s="27">
        <v>4899</v>
      </c>
      <c r="E22" s="28">
        <v>55.299695225194725</v>
      </c>
    </row>
    <row r="23" spans="2:5" s="8" customFormat="1" ht="15.75" customHeight="1" x14ac:dyDescent="0.2">
      <c r="B23" s="30" t="s">
        <v>17</v>
      </c>
      <c r="C23" s="31">
        <v>10</v>
      </c>
      <c r="D23" s="31">
        <v>1</v>
      </c>
      <c r="E23" s="33">
        <v>10</v>
      </c>
    </row>
    <row r="24" spans="2:5" s="8" customFormat="1" ht="15.75" customHeight="1" x14ac:dyDescent="0.2">
      <c r="B24" s="30" t="s">
        <v>18</v>
      </c>
      <c r="C24" s="31">
        <v>8849</v>
      </c>
      <c r="D24" s="31">
        <v>4898</v>
      </c>
      <c r="E24" s="33">
        <v>55.350887105887672</v>
      </c>
    </row>
    <row r="25" spans="2:5" s="4" customFormat="1" ht="15.75" customHeight="1" x14ac:dyDescent="0.2">
      <c r="B25" s="26" t="s">
        <v>19</v>
      </c>
      <c r="C25" s="27">
        <v>12084</v>
      </c>
      <c r="D25" s="27">
        <v>5773</v>
      </c>
      <c r="E25" s="28">
        <v>47.773915921880175</v>
      </c>
    </row>
    <row r="26" spans="2:5" s="4" customFormat="1" ht="15.75" customHeight="1" x14ac:dyDescent="0.2">
      <c r="B26" s="26" t="s">
        <v>20</v>
      </c>
      <c r="C26" s="27">
        <v>8422</v>
      </c>
      <c r="D26" s="27">
        <v>2254</v>
      </c>
      <c r="E26" s="28">
        <v>26.763239135597246</v>
      </c>
    </row>
    <row r="27" spans="2:5" s="8" customFormat="1" ht="15.75" customHeight="1" x14ac:dyDescent="0.2">
      <c r="B27" s="30" t="s">
        <v>21</v>
      </c>
      <c r="C27" s="31">
        <v>7819</v>
      </c>
      <c r="D27" s="31">
        <v>1807</v>
      </c>
      <c r="E27" s="33">
        <v>23.110372170354264</v>
      </c>
    </row>
    <row r="28" spans="2:5" s="8" customFormat="1" ht="15.75" customHeight="1" x14ac:dyDescent="0.2">
      <c r="B28" s="30" t="s">
        <v>22</v>
      </c>
      <c r="C28" s="31">
        <v>603</v>
      </c>
      <c r="D28" s="31">
        <v>447</v>
      </c>
      <c r="E28" s="33">
        <v>74.129353233830841</v>
      </c>
    </row>
    <row r="29" spans="2:5" s="4" customFormat="1" ht="15.75" customHeight="1" x14ac:dyDescent="0.2">
      <c r="B29" s="26" t="s">
        <v>23</v>
      </c>
      <c r="C29" s="27">
        <v>2256</v>
      </c>
      <c r="D29" s="27">
        <v>2166</v>
      </c>
      <c r="E29" s="28">
        <v>96.010638297872347</v>
      </c>
    </row>
    <row r="30" spans="2:5" s="8" customFormat="1" ht="15.75" customHeight="1" x14ac:dyDescent="0.2">
      <c r="B30" s="30" t="s">
        <v>24</v>
      </c>
      <c r="C30" s="31">
        <v>95</v>
      </c>
      <c r="D30" s="31">
        <v>9</v>
      </c>
      <c r="E30" s="33">
        <v>9.4736842105263168</v>
      </c>
    </row>
    <row r="31" spans="2:5" s="8" customFormat="1" ht="15.75" customHeight="1" x14ac:dyDescent="0.2">
      <c r="B31" s="30" t="s">
        <v>25</v>
      </c>
      <c r="C31" s="31">
        <v>2155</v>
      </c>
      <c r="D31" s="31">
        <v>2151</v>
      </c>
      <c r="E31" s="33">
        <v>99.814385150812072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6</v>
      </c>
      <c r="D35" s="31">
        <v>6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1403</v>
      </c>
      <c r="D36" s="27">
        <v>1350</v>
      </c>
      <c r="E36" s="29">
        <v>96.222380612972202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/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6544</v>
      </c>
      <c r="D43" s="27">
        <v>3873</v>
      </c>
      <c r="E43" s="28">
        <v>59.183985330073355</v>
      </c>
    </row>
    <row r="44" spans="2:5" s="4" customFormat="1" ht="15.75" customHeight="1" x14ac:dyDescent="0.2">
      <c r="B44" s="26" t="s">
        <v>38</v>
      </c>
      <c r="C44" s="27">
        <v>4482</v>
      </c>
      <c r="D44" s="27">
        <v>4196</v>
      </c>
      <c r="E44" s="28">
        <v>93.618920124944211</v>
      </c>
    </row>
    <row r="45" spans="2:5" s="4" customFormat="1" ht="15.75" customHeight="1" x14ac:dyDescent="0.2">
      <c r="B45" s="26" t="s">
        <v>39</v>
      </c>
      <c r="C45" s="27">
        <v>265</v>
      </c>
      <c r="D45" s="27">
        <v>21</v>
      </c>
      <c r="E45" s="28">
        <v>7.9245283018867925</v>
      </c>
    </row>
    <row r="46" spans="2:5" s="4" customFormat="1" ht="15.75" customHeight="1" x14ac:dyDescent="0.2">
      <c r="B46" s="26" t="s">
        <v>40</v>
      </c>
      <c r="C46" s="27">
        <v>31692</v>
      </c>
      <c r="D46" s="27">
        <v>7766</v>
      </c>
      <c r="E46" s="28">
        <v>24.504606840843117</v>
      </c>
    </row>
    <row r="47" spans="2:5" s="4" customFormat="1" ht="15.75" customHeight="1" x14ac:dyDescent="0.2">
      <c r="B47" s="26" t="s">
        <v>41</v>
      </c>
      <c r="C47" s="27">
        <v>3796</v>
      </c>
      <c r="D47" s="27">
        <v>3796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3796</v>
      </c>
      <c r="D48" s="31">
        <v>3796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24</v>
      </c>
      <c r="D51" s="27">
        <v>17</v>
      </c>
      <c r="E51" s="28">
        <v>70.833333333333343</v>
      </c>
    </row>
    <row r="52" spans="2:5" s="4" customFormat="1" ht="15.75" customHeight="1" x14ac:dyDescent="0.2">
      <c r="B52" s="26" t="s">
        <v>46</v>
      </c>
      <c r="C52" s="27">
        <v>24</v>
      </c>
      <c r="D52" s="27">
        <v>17</v>
      </c>
      <c r="E52" s="28">
        <v>70.833333333333343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8650</v>
      </c>
      <c r="D61" s="27">
        <v>1177</v>
      </c>
      <c r="E61" s="28">
        <v>13.60693641618497</v>
      </c>
    </row>
    <row r="62" spans="2:5" s="4" customFormat="1" ht="15.75" customHeight="1" x14ac:dyDescent="0.2">
      <c r="B62" s="26" t="s">
        <v>56</v>
      </c>
      <c r="C62" s="27">
        <v>1177</v>
      </c>
      <c r="D62" s="27">
        <v>930</v>
      </c>
      <c r="E62" s="28">
        <v>79.014443500424818</v>
      </c>
    </row>
    <row r="63" spans="2:5" s="8" customFormat="1" ht="15.75" customHeight="1" x14ac:dyDescent="0.2">
      <c r="B63" s="30" t="s">
        <v>57</v>
      </c>
      <c r="C63" s="31">
        <v>848</v>
      </c>
      <c r="D63" s="31">
        <v>849</v>
      </c>
      <c r="E63" s="33">
        <v>100.11792452830188</v>
      </c>
    </row>
    <row r="64" spans="2:5" s="8" customFormat="1" ht="15.75" customHeight="1" x14ac:dyDescent="0.2">
      <c r="B64" s="30" t="s">
        <v>58</v>
      </c>
      <c r="C64" s="31">
        <v>283</v>
      </c>
      <c r="D64" s="31">
        <v>40</v>
      </c>
      <c r="E64" s="33">
        <v>14.134275618374559</v>
      </c>
    </row>
    <row r="65" spans="2:5" s="8" customFormat="1" ht="15.75" customHeight="1" x14ac:dyDescent="0.2">
      <c r="B65" s="30" t="s">
        <v>59</v>
      </c>
      <c r="C65" s="31">
        <v>46</v>
      </c>
      <c r="D65" s="31">
        <v>41</v>
      </c>
      <c r="E65" s="33">
        <v>89.130434782608688</v>
      </c>
    </row>
    <row r="66" spans="2:5" s="4" customFormat="1" ht="15.75" customHeight="1" x14ac:dyDescent="0.2">
      <c r="B66" s="26" t="s">
        <v>60</v>
      </c>
      <c r="C66" s="27">
        <v>7473</v>
      </c>
      <c r="D66" s="27">
        <v>247</v>
      </c>
      <c r="E66" s="28">
        <v>3.3052321691422457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7456</v>
      </c>
      <c r="D68" s="31">
        <v>230</v>
      </c>
      <c r="E68" s="33">
        <v>3.0847639484978542</v>
      </c>
    </row>
    <row r="69" spans="2:5" s="8" customFormat="1" ht="15.75" customHeight="1" x14ac:dyDescent="0.2">
      <c r="B69" s="30" t="s">
        <v>63</v>
      </c>
      <c r="C69" s="31">
        <v>17</v>
      </c>
      <c r="D69" s="31">
        <v>17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17555</v>
      </c>
      <c r="D71" s="27">
        <v>1623</v>
      </c>
      <c r="E71" s="28">
        <v>9.2452292794075763</v>
      </c>
    </row>
    <row r="72" spans="2:5" s="8" customFormat="1" ht="15.75" customHeight="1" x14ac:dyDescent="0.2">
      <c r="B72" s="34" t="s">
        <v>66</v>
      </c>
      <c r="C72" s="35">
        <v>397</v>
      </c>
      <c r="D72" s="35">
        <v>99</v>
      </c>
      <c r="E72" s="33">
        <v>24.937027707808564</v>
      </c>
    </row>
    <row r="73" spans="2:5" s="8" customFormat="1" ht="15.75" customHeight="1" x14ac:dyDescent="0.2">
      <c r="B73" s="34" t="s">
        <v>67</v>
      </c>
      <c r="C73" s="35">
        <v>177</v>
      </c>
      <c r="D73" s="35">
        <v>13</v>
      </c>
      <c r="E73" s="33">
        <v>7.3446327683615822</v>
      </c>
    </row>
    <row r="74" spans="2:5" s="8" customFormat="1" ht="15.75" customHeight="1" x14ac:dyDescent="0.2">
      <c r="B74" s="34" t="s">
        <v>68</v>
      </c>
      <c r="C74" s="35">
        <v>1654</v>
      </c>
      <c r="D74" s="35">
        <v>304</v>
      </c>
      <c r="E74" s="33">
        <v>18.37968561064087</v>
      </c>
    </row>
    <row r="75" spans="2:5" s="8" customFormat="1" ht="15.75" customHeight="1" x14ac:dyDescent="0.2">
      <c r="B75" s="34" t="s">
        <v>69</v>
      </c>
      <c r="C75" s="35">
        <v>12111</v>
      </c>
      <c r="D75" s="35">
        <v>205</v>
      </c>
      <c r="E75" s="33">
        <v>1.6926760795970603</v>
      </c>
    </row>
    <row r="76" spans="2:5" s="8" customFormat="1" ht="15.75" customHeight="1" x14ac:dyDescent="0.2">
      <c r="B76" s="34" t="s">
        <v>70</v>
      </c>
      <c r="C76" s="35">
        <v>1097</v>
      </c>
      <c r="D76" s="35">
        <v>791</v>
      </c>
      <c r="E76" s="33">
        <v>72.10574293527803</v>
      </c>
    </row>
    <row r="77" spans="2:5" s="8" customFormat="1" ht="15.75" customHeight="1" x14ac:dyDescent="0.2">
      <c r="B77" s="34" t="s">
        <v>71</v>
      </c>
      <c r="C77" s="35">
        <v>2119</v>
      </c>
      <c r="D77" s="35">
        <v>211</v>
      </c>
      <c r="E77" s="33">
        <v>9.9575271354412465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1667</v>
      </c>
      <c r="D87" s="27">
        <v>1153</v>
      </c>
      <c r="E87" s="28">
        <v>69.166166766646668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102</v>
      </c>
      <c r="D90" s="31">
        <v>102</v>
      </c>
      <c r="E90" s="33">
        <v>100</v>
      </c>
    </row>
    <row r="91" spans="2:5" ht="15.75" customHeight="1" x14ac:dyDescent="0.2">
      <c r="B91" s="30" t="s">
        <v>85</v>
      </c>
      <c r="C91" s="31">
        <v>701</v>
      </c>
      <c r="D91" s="31">
        <v>671</v>
      </c>
      <c r="E91" s="33">
        <v>95.720399429386589</v>
      </c>
    </row>
    <row r="92" spans="2:5" ht="15.75" customHeight="1" x14ac:dyDescent="0.2">
      <c r="B92" s="30" t="s">
        <v>86</v>
      </c>
      <c r="C92" s="31">
        <v>93</v>
      </c>
      <c r="D92" s="31">
        <v>93</v>
      </c>
      <c r="E92" s="33">
        <v>100</v>
      </c>
    </row>
    <row r="93" spans="2:5" ht="15.75" customHeight="1" x14ac:dyDescent="0.2">
      <c r="B93" s="30" t="s">
        <v>87</v>
      </c>
      <c r="C93" s="31">
        <v>30</v>
      </c>
      <c r="D93" s="31">
        <v>0</v>
      </c>
      <c r="E93" s="33">
        <v>0</v>
      </c>
    </row>
    <row r="94" spans="2:5" ht="15.75" customHeight="1" x14ac:dyDescent="0.2">
      <c r="B94" s="30" t="s">
        <v>88</v>
      </c>
      <c r="C94" s="31">
        <v>741</v>
      </c>
      <c r="D94" s="31">
        <v>287</v>
      </c>
      <c r="E94" s="33">
        <v>38.731443994601889</v>
      </c>
    </row>
    <row r="95" spans="2:5" s="5" customFormat="1" ht="15.75" customHeight="1" x14ac:dyDescent="0.2">
      <c r="B95" s="26" t="s">
        <v>89</v>
      </c>
      <c r="C95" s="27">
        <v>957</v>
      </c>
      <c r="D95" s="27">
        <v>373</v>
      </c>
      <c r="E95" s="37">
        <v>38.975966562173461</v>
      </c>
    </row>
    <row r="96" spans="2:5" s="5" customFormat="1" ht="15.75" customHeight="1" x14ac:dyDescent="0.2">
      <c r="B96" s="26" t="s">
        <v>90</v>
      </c>
      <c r="C96" s="27">
        <v>957</v>
      </c>
      <c r="D96" s="27">
        <v>373</v>
      </c>
      <c r="E96" s="37">
        <v>38.975966562173461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41</v>
      </c>
      <c r="D99" s="31">
        <v>0</v>
      </c>
      <c r="E99" s="38">
        <v>0</v>
      </c>
    </row>
    <row r="100" spans="2:5" ht="15.75" customHeight="1" x14ac:dyDescent="0.2">
      <c r="B100" s="30" t="s">
        <v>94</v>
      </c>
      <c r="C100" s="31">
        <v>916</v>
      </c>
      <c r="D100" s="31">
        <v>373</v>
      </c>
      <c r="E100" s="38">
        <v>40.720524017467248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084741A-F5BA-4868-BCF8-5205763E7856}"/>
    <hyperlink ref="D4" location="Şubat!A1" display="Şubat" xr:uid="{72E8566C-780C-4BF3-8947-979F036AB414}"/>
    <hyperlink ref="E4" location="Mart!A1" display="Mart" xr:uid="{5D95C3BA-DA02-45ED-8254-5EDE45E0CB2C}"/>
    <hyperlink ref="C5" location="Nisan!A1" display="Nisan" xr:uid="{46F2DD07-2A6D-404C-AC62-F759033736A6}"/>
    <hyperlink ref="D5" location="Mayıs!A1" display="Mayıs" xr:uid="{91848E0F-EC50-419B-B12E-4062CE722C59}"/>
    <hyperlink ref="E5" location="Haziran!A1" display="Haziran" xr:uid="{B548AA22-2D52-4072-A4F5-7F8FB520E261}"/>
    <hyperlink ref="C6" location="Temmuz!A1" display="Temmuz" xr:uid="{2FD0509A-BC17-419D-90A1-7821AD5D2DA5}"/>
    <hyperlink ref="D6" location="Ağustos!A1" display="Ağustos" xr:uid="{E7B5F60D-05CD-4205-8041-443AE2DD42F6}"/>
    <hyperlink ref="E6" location="Eylül!A1" display="Eylül" xr:uid="{2A065A54-50FD-43F3-B081-25657ABCDF02}"/>
    <hyperlink ref="C7" location="Ekim!A1" display="Ekim" xr:uid="{80945D89-CEA5-485F-B364-FF3B12A75B4D}"/>
    <hyperlink ref="D7" location="Kasım!A1" display="Kasım" xr:uid="{AD58D6E2-8487-42CE-A188-740E519BA0D8}"/>
    <hyperlink ref="E7" location="Aralık!A1" display="Aralık" xr:uid="{5D97F9E1-4737-4043-8250-0F638C539E1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0C3E-EAC0-412C-8099-938E236B5A8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4.25" customHeight="1" x14ac:dyDescent="0.25">
      <c r="B3" s="1"/>
      <c r="C3" s="19"/>
      <c r="D3" s="19"/>
      <c r="E3" s="20"/>
    </row>
    <row r="4" spans="2:7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4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95478</v>
      </c>
      <c r="D10" s="27">
        <v>42907</v>
      </c>
      <c r="E10" s="28">
        <v>44.939148285468903</v>
      </c>
    </row>
    <row r="11" spans="2:7" s="5" customFormat="1" ht="15.75" customHeight="1" x14ac:dyDescent="0.2">
      <c r="B11" s="26" t="s">
        <v>5</v>
      </c>
      <c r="C11" s="27">
        <v>65109</v>
      </c>
      <c r="D11" s="27">
        <v>36007</v>
      </c>
      <c r="E11" s="29">
        <v>55.302646331536344</v>
      </c>
    </row>
    <row r="12" spans="2:7" s="5" customFormat="1" ht="15.75" customHeight="1" x14ac:dyDescent="0.2">
      <c r="B12" s="26" t="s">
        <v>6</v>
      </c>
      <c r="C12" s="27">
        <v>35515</v>
      </c>
      <c r="D12" s="27">
        <v>20300</v>
      </c>
      <c r="E12" s="29">
        <v>57.158946923834996</v>
      </c>
      <c r="G12" s="6"/>
    </row>
    <row r="13" spans="2:7" s="5" customFormat="1" ht="15.75" customHeight="1" x14ac:dyDescent="0.2">
      <c r="B13" s="26" t="s">
        <v>7</v>
      </c>
      <c r="C13" s="27">
        <v>30511</v>
      </c>
      <c r="D13" s="27">
        <v>18554</v>
      </c>
      <c r="E13" s="29">
        <v>60.810855101438818</v>
      </c>
    </row>
    <row r="14" spans="2:7" ht="15.75" customHeight="1" x14ac:dyDescent="0.2">
      <c r="B14" s="30" t="s">
        <v>8</v>
      </c>
      <c r="C14" s="31">
        <v>2347</v>
      </c>
      <c r="D14" s="31">
        <v>620</v>
      </c>
      <c r="E14" s="32">
        <v>26.416702172986788</v>
      </c>
    </row>
    <row r="15" spans="2:7" ht="15.75" customHeight="1" x14ac:dyDescent="0.2">
      <c r="B15" s="30" t="s">
        <v>9</v>
      </c>
      <c r="C15" s="31">
        <v>475</v>
      </c>
      <c r="D15" s="31">
        <v>286</v>
      </c>
      <c r="E15" s="32">
        <v>60.210526315789473</v>
      </c>
    </row>
    <row r="16" spans="2:7" ht="15.75" customHeight="1" x14ac:dyDescent="0.2">
      <c r="B16" s="30" t="s">
        <v>10</v>
      </c>
      <c r="C16" s="31">
        <v>26814</v>
      </c>
      <c r="D16" s="31">
        <v>16837</v>
      </c>
      <c r="E16" s="32">
        <v>62.79182516595808</v>
      </c>
    </row>
    <row r="17" spans="2:5" ht="15.75" customHeight="1" x14ac:dyDescent="0.2">
      <c r="B17" s="30" t="s">
        <v>11</v>
      </c>
      <c r="C17" s="31">
        <v>875</v>
      </c>
      <c r="D17" s="31">
        <v>811</v>
      </c>
      <c r="E17" s="32">
        <v>92.685714285714283</v>
      </c>
    </row>
    <row r="18" spans="2:5" s="5" customFormat="1" ht="15.75" customHeight="1" x14ac:dyDescent="0.2">
      <c r="B18" s="26" t="s">
        <v>12</v>
      </c>
      <c r="C18" s="27">
        <v>5004</v>
      </c>
      <c r="D18" s="27">
        <v>1746</v>
      </c>
      <c r="E18" s="29">
        <v>34.89208633093525</v>
      </c>
    </row>
    <row r="19" spans="2:5" ht="15.75" customHeight="1" x14ac:dyDescent="0.2">
      <c r="B19" s="30" t="s">
        <v>13</v>
      </c>
      <c r="C19" s="31">
        <v>2142</v>
      </c>
      <c r="D19" s="31">
        <v>211</v>
      </c>
      <c r="E19" s="32">
        <v>9.8506069094304394</v>
      </c>
    </row>
    <row r="20" spans="2:5" ht="15.75" customHeight="1" x14ac:dyDescent="0.2">
      <c r="B20" s="30" t="s">
        <v>14</v>
      </c>
      <c r="C20" s="31">
        <v>10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2852</v>
      </c>
      <c r="D21" s="31">
        <v>1535</v>
      </c>
      <c r="E21" s="32">
        <v>53.821879382889207</v>
      </c>
    </row>
    <row r="22" spans="2:5" s="4" customFormat="1" ht="15.75" customHeight="1" x14ac:dyDescent="0.2">
      <c r="B22" s="26" t="s">
        <v>16</v>
      </c>
      <c r="C22" s="27">
        <v>8641</v>
      </c>
      <c r="D22" s="27">
        <v>3348</v>
      </c>
      <c r="E22" s="28">
        <v>38.745515565328084</v>
      </c>
    </row>
    <row r="23" spans="2:5" s="8" customFormat="1" ht="15.75" customHeight="1" x14ac:dyDescent="0.2">
      <c r="B23" s="30" t="s">
        <v>17</v>
      </c>
      <c r="C23" s="31">
        <v>10</v>
      </c>
      <c r="D23" s="31">
        <v>1</v>
      </c>
      <c r="E23" s="33">
        <v>10</v>
      </c>
    </row>
    <row r="24" spans="2:5" s="8" customFormat="1" ht="15.75" customHeight="1" x14ac:dyDescent="0.2">
      <c r="B24" s="30" t="s">
        <v>18</v>
      </c>
      <c r="C24" s="31">
        <v>8631</v>
      </c>
      <c r="D24" s="31">
        <v>3347</v>
      </c>
      <c r="E24" s="33">
        <v>38.778820530645348</v>
      </c>
    </row>
    <row r="25" spans="2:5" s="4" customFormat="1" ht="15.75" customHeight="1" x14ac:dyDescent="0.2">
      <c r="B25" s="26" t="s">
        <v>19</v>
      </c>
      <c r="C25" s="27">
        <v>10835</v>
      </c>
      <c r="D25" s="27">
        <v>5187</v>
      </c>
      <c r="E25" s="28">
        <v>47.872634979233965</v>
      </c>
    </row>
    <row r="26" spans="2:5" s="4" customFormat="1" ht="15.75" customHeight="1" x14ac:dyDescent="0.2">
      <c r="B26" s="26" t="s">
        <v>20</v>
      </c>
      <c r="C26" s="27">
        <v>7642</v>
      </c>
      <c r="D26" s="27">
        <v>2115</v>
      </c>
      <c r="E26" s="28">
        <v>27.676001046846377</v>
      </c>
    </row>
    <row r="27" spans="2:5" s="8" customFormat="1" ht="15.75" customHeight="1" x14ac:dyDescent="0.2">
      <c r="B27" s="30" t="s">
        <v>21</v>
      </c>
      <c r="C27" s="31">
        <v>7193</v>
      </c>
      <c r="D27" s="31">
        <v>1695</v>
      </c>
      <c r="E27" s="33">
        <v>23.564576671764215</v>
      </c>
    </row>
    <row r="28" spans="2:5" s="8" customFormat="1" ht="15.75" customHeight="1" x14ac:dyDescent="0.2">
      <c r="B28" s="30" t="s">
        <v>22</v>
      </c>
      <c r="C28" s="31">
        <v>449</v>
      </c>
      <c r="D28" s="31">
        <v>420</v>
      </c>
      <c r="E28" s="33">
        <v>93.541202672605792</v>
      </c>
    </row>
    <row r="29" spans="2:5" s="4" customFormat="1" ht="15.75" customHeight="1" x14ac:dyDescent="0.2">
      <c r="B29" s="26" t="s">
        <v>23</v>
      </c>
      <c r="C29" s="27">
        <v>2039</v>
      </c>
      <c r="D29" s="27">
        <v>1948</v>
      </c>
      <c r="E29" s="28">
        <v>95.537027954879832</v>
      </c>
    </row>
    <row r="30" spans="2:5" s="8" customFormat="1" ht="15.75" customHeight="1" x14ac:dyDescent="0.2">
      <c r="B30" s="30" t="s">
        <v>24</v>
      </c>
      <c r="C30" s="31">
        <v>94</v>
      </c>
      <c r="D30" s="31">
        <v>8</v>
      </c>
      <c r="E30" s="33">
        <v>8.5106382978723403</v>
      </c>
    </row>
    <row r="31" spans="2:5" s="8" customFormat="1" ht="15.75" customHeight="1" x14ac:dyDescent="0.2">
      <c r="B31" s="30" t="s">
        <v>25</v>
      </c>
      <c r="C31" s="31">
        <v>1940</v>
      </c>
      <c r="D31" s="31">
        <v>1935</v>
      </c>
      <c r="E31" s="33">
        <v>99.742268041237111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5</v>
      </c>
      <c r="D35" s="31">
        <v>5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1151</v>
      </c>
      <c r="D36" s="27">
        <v>1121</v>
      </c>
      <c r="E36" s="29">
        <v>97.393570807993044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/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5887</v>
      </c>
      <c r="D43" s="27">
        <v>3465</v>
      </c>
      <c r="E43" s="28">
        <v>58.858501783590967</v>
      </c>
    </row>
    <row r="44" spans="2:5" s="4" customFormat="1" ht="15.75" customHeight="1" x14ac:dyDescent="0.2">
      <c r="B44" s="26" t="s">
        <v>38</v>
      </c>
      <c r="C44" s="27">
        <v>3962</v>
      </c>
      <c r="D44" s="27">
        <v>3682</v>
      </c>
      <c r="E44" s="28">
        <v>92.932862190812727</v>
      </c>
    </row>
    <row r="45" spans="2:5" s="4" customFormat="1" ht="15.75" customHeight="1" x14ac:dyDescent="0.2">
      <c r="B45" s="26" t="s">
        <v>39</v>
      </c>
      <c r="C45" s="27">
        <v>265</v>
      </c>
      <c r="D45" s="27">
        <v>21</v>
      </c>
      <c r="E45" s="28">
        <v>7.9245283018867925</v>
      </c>
    </row>
    <row r="46" spans="2:5" s="4" customFormat="1" ht="15.75" customHeight="1" x14ac:dyDescent="0.2">
      <c r="B46" s="26" t="s">
        <v>40</v>
      </c>
      <c r="C46" s="27">
        <v>29419</v>
      </c>
      <c r="D46" s="27">
        <v>6543</v>
      </c>
      <c r="E46" s="28">
        <v>22.240728780719941</v>
      </c>
    </row>
    <row r="47" spans="2:5" s="4" customFormat="1" ht="15.75" customHeight="1" x14ac:dyDescent="0.2">
      <c r="B47" s="26" t="s">
        <v>41</v>
      </c>
      <c r="C47" s="27">
        <v>3069</v>
      </c>
      <c r="D47" s="27">
        <v>3069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3069</v>
      </c>
      <c r="D48" s="31">
        <v>3069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24</v>
      </c>
      <c r="D51" s="27">
        <v>17</v>
      </c>
      <c r="E51" s="28">
        <v>70.833333333333343</v>
      </c>
    </row>
    <row r="52" spans="2:5" s="4" customFormat="1" ht="15.75" customHeight="1" x14ac:dyDescent="0.2">
      <c r="B52" s="26" t="s">
        <v>46</v>
      </c>
      <c r="C52" s="27">
        <v>24</v>
      </c>
      <c r="D52" s="27">
        <v>17</v>
      </c>
      <c r="E52" s="28">
        <v>70.833333333333343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8465</v>
      </c>
      <c r="D61" s="27">
        <v>1030</v>
      </c>
      <c r="E61" s="28">
        <v>12.167749556999409</v>
      </c>
    </row>
    <row r="62" spans="2:5" s="4" customFormat="1" ht="15.75" customHeight="1" x14ac:dyDescent="0.2">
      <c r="B62" s="26" t="s">
        <v>56</v>
      </c>
      <c r="C62" s="27">
        <v>1053</v>
      </c>
      <c r="D62" s="27">
        <v>803</v>
      </c>
      <c r="E62" s="28">
        <v>76.258309591642927</v>
      </c>
    </row>
    <row r="63" spans="2:5" s="8" customFormat="1" ht="15.75" customHeight="1" x14ac:dyDescent="0.2">
      <c r="B63" s="30" t="s">
        <v>57</v>
      </c>
      <c r="C63" s="31">
        <v>726</v>
      </c>
      <c r="D63" s="31">
        <v>727</v>
      </c>
      <c r="E63" s="33">
        <v>100.13774104683195</v>
      </c>
    </row>
    <row r="64" spans="2:5" s="8" customFormat="1" ht="15.75" customHeight="1" x14ac:dyDescent="0.2">
      <c r="B64" s="30" t="s">
        <v>58</v>
      </c>
      <c r="C64" s="31">
        <v>283</v>
      </c>
      <c r="D64" s="31">
        <v>37</v>
      </c>
      <c r="E64" s="33">
        <v>13.074204946996467</v>
      </c>
    </row>
    <row r="65" spans="2:5" s="8" customFormat="1" ht="15.75" customHeight="1" x14ac:dyDescent="0.2">
      <c r="B65" s="30" t="s">
        <v>59</v>
      </c>
      <c r="C65" s="31">
        <v>44</v>
      </c>
      <c r="D65" s="31">
        <v>39</v>
      </c>
      <c r="E65" s="33">
        <v>88.63636363636364</v>
      </c>
    </row>
    <row r="66" spans="2:5" s="4" customFormat="1" ht="15.75" customHeight="1" x14ac:dyDescent="0.2">
      <c r="B66" s="26" t="s">
        <v>60</v>
      </c>
      <c r="C66" s="27">
        <v>7412</v>
      </c>
      <c r="D66" s="27">
        <v>227</v>
      </c>
      <c r="E66" s="28">
        <v>3.0626011872638963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7396</v>
      </c>
      <c r="D68" s="31">
        <v>212</v>
      </c>
      <c r="E68" s="33">
        <v>2.8664142779881017</v>
      </c>
    </row>
    <row r="69" spans="2:5" s="8" customFormat="1" ht="15.75" customHeight="1" x14ac:dyDescent="0.2">
      <c r="B69" s="30" t="s">
        <v>63</v>
      </c>
      <c r="C69" s="31">
        <v>16</v>
      </c>
      <c r="D69" s="31">
        <v>15</v>
      </c>
      <c r="E69" s="33">
        <v>93.75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16349</v>
      </c>
      <c r="D71" s="27">
        <v>1427</v>
      </c>
      <c r="E71" s="28">
        <v>8.7283625909841582</v>
      </c>
    </row>
    <row r="72" spans="2:5" s="8" customFormat="1" ht="15.75" customHeight="1" x14ac:dyDescent="0.2">
      <c r="B72" s="34" t="s">
        <v>66</v>
      </c>
      <c r="C72" s="35">
        <v>384</v>
      </c>
      <c r="D72" s="35">
        <v>87</v>
      </c>
      <c r="E72" s="33">
        <v>22.65625</v>
      </c>
    </row>
    <row r="73" spans="2:5" s="8" customFormat="1" ht="15.75" customHeight="1" x14ac:dyDescent="0.2">
      <c r="B73" s="34" t="s">
        <v>67</v>
      </c>
      <c r="C73" s="35">
        <v>192</v>
      </c>
      <c r="D73" s="35">
        <v>25</v>
      </c>
      <c r="E73" s="33">
        <v>13.020833333333334</v>
      </c>
    </row>
    <row r="74" spans="2:5" s="8" customFormat="1" ht="15.75" customHeight="1" x14ac:dyDescent="0.2">
      <c r="B74" s="34" t="s">
        <v>68</v>
      </c>
      <c r="C74" s="35">
        <v>1636</v>
      </c>
      <c r="D74" s="35">
        <v>267</v>
      </c>
      <c r="E74" s="33">
        <v>16.320293398533007</v>
      </c>
    </row>
    <row r="75" spans="2:5" s="8" customFormat="1" ht="15.75" customHeight="1" x14ac:dyDescent="0.2">
      <c r="B75" s="34" t="s">
        <v>69</v>
      </c>
      <c r="C75" s="35">
        <v>11956</v>
      </c>
      <c r="D75" s="35">
        <v>184</v>
      </c>
      <c r="E75" s="33">
        <v>1.5389762462361993</v>
      </c>
    </row>
    <row r="76" spans="2:5" s="8" customFormat="1" ht="15.75" customHeight="1" x14ac:dyDescent="0.2">
      <c r="B76" s="34" t="s">
        <v>70</v>
      </c>
      <c r="C76" s="35">
        <v>1011</v>
      </c>
      <c r="D76" s="35">
        <v>702</v>
      </c>
      <c r="E76" s="33">
        <v>69.436201780415431</v>
      </c>
    </row>
    <row r="77" spans="2:5" s="8" customFormat="1" ht="15.75" customHeight="1" x14ac:dyDescent="0.2">
      <c r="B77" s="34" t="s">
        <v>71</v>
      </c>
      <c r="C77" s="35">
        <v>1170</v>
      </c>
      <c r="D77" s="35">
        <v>162</v>
      </c>
      <c r="E77" s="33">
        <v>13.846153846153847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1512</v>
      </c>
      <c r="D87" s="27">
        <v>1000</v>
      </c>
      <c r="E87" s="28">
        <v>66.137566137566139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85</v>
      </c>
      <c r="D90" s="31">
        <v>85</v>
      </c>
      <c r="E90" s="33">
        <v>100</v>
      </c>
    </row>
    <row r="91" spans="2:5" ht="15.75" customHeight="1" x14ac:dyDescent="0.2">
      <c r="B91" s="30" t="s">
        <v>85</v>
      </c>
      <c r="C91" s="31">
        <v>611</v>
      </c>
      <c r="D91" s="31">
        <v>584</v>
      </c>
      <c r="E91" s="33">
        <v>95.581014729950894</v>
      </c>
    </row>
    <row r="92" spans="2:5" ht="15.75" customHeight="1" x14ac:dyDescent="0.2">
      <c r="B92" s="30" t="s">
        <v>86</v>
      </c>
      <c r="C92" s="31">
        <v>83</v>
      </c>
      <c r="D92" s="31">
        <v>83</v>
      </c>
      <c r="E92" s="33">
        <v>100</v>
      </c>
    </row>
    <row r="93" spans="2:5" ht="15.75" customHeight="1" x14ac:dyDescent="0.2">
      <c r="B93" s="30" t="s">
        <v>87</v>
      </c>
      <c r="C93" s="31">
        <v>30</v>
      </c>
      <c r="D93" s="31">
        <v>0</v>
      </c>
      <c r="E93" s="33">
        <v>0</v>
      </c>
    </row>
    <row r="94" spans="2:5" ht="15.75" customHeight="1" x14ac:dyDescent="0.2">
      <c r="B94" s="30" t="s">
        <v>88</v>
      </c>
      <c r="C94" s="31">
        <v>703</v>
      </c>
      <c r="D94" s="31">
        <v>248</v>
      </c>
      <c r="E94" s="33">
        <v>35.277382645803698</v>
      </c>
    </row>
    <row r="95" spans="2:5" s="5" customFormat="1" ht="15.75" customHeight="1" x14ac:dyDescent="0.2">
      <c r="B95" s="26" t="s">
        <v>89</v>
      </c>
      <c r="C95" s="27">
        <v>950</v>
      </c>
      <c r="D95" s="27">
        <v>357</v>
      </c>
      <c r="E95" s="37">
        <v>37.578947368421048</v>
      </c>
    </row>
    <row r="96" spans="2:5" s="5" customFormat="1" ht="15.75" customHeight="1" x14ac:dyDescent="0.2">
      <c r="B96" s="26" t="s">
        <v>90</v>
      </c>
      <c r="C96" s="27">
        <v>950</v>
      </c>
      <c r="D96" s="27">
        <v>357</v>
      </c>
      <c r="E96" s="37">
        <v>37.578947368421048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41</v>
      </c>
      <c r="D99" s="31">
        <v>0</v>
      </c>
      <c r="E99" s="38">
        <v>0</v>
      </c>
    </row>
    <row r="100" spans="2:5" ht="15.75" customHeight="1" x14ac:dyDescent="0.2">
      <c r="B100" s="30" t="s">
        <v>94</v>
      </c>
      <c r="C100" s="31">
        <v>909</v>
      </c>
      <c r="D100" s="31">
        <v>357</v>
      </c>
      <c r="E100" s="38">
        <v>39.273927392739274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2664E7F-C26E-46B7-BDC7-F40D36C95DB1}"/>
    <hyperlink ref="D4" location="Şubat!A1" display="Şubat" xr:uid="{BDE4D112-9801-49F6-A65C-CEAC5B8A5FFB}"/>
    <hyperlink ref="E4" location="Mart!A1" display="Mart" xr:uid="{5856E7F3-D094-45FC-B0A9-6E81FBE6C287}"/>
    <hyperlink ref="C5" location="Nisan!A1" display="Nisan" xr:uid="{0354A185-755E-445A-9FAB-96A70EDD7F0F}"/>
    <hyperlink ref="D5" location="Mayıs!A1" display="Mayıs" xr:uid="{C1EF71BF-0A29-4AAF-A169-5D2A2D7E31E6}"/>
    <hyperlink ref="E5" location="Haziran!A1" display="Haziran" xr:uid="{4D84A5C0-45D3-456B-A4F8-8E5D7CD4B240}"/>
    <hyperlink ref="C6" location="Temmuz!A1" display="Temmuz" xr:uid="{645BC5D6-06C6-4CF4-841B-09656B88F0DF}"/>
    <hyperlink ref="D6" location="Ağustos!A1" display="Ağustos" xr:uid="{B57B94A1-67FE-4EDC-B868-C322A471F9D1}"/>
    <hyperlink ref="E6" location="Eylül!A1" display="Eylül" xr:uid="{A5281979-B429-43C6-9940-4B3290824B0E}"/>
    <hyperlink ref="C7" location="Ekim!A1" display="Ekim" xr:uid="{6A0E2D35-6627-42A3-A02A-8890180859B3}"/>
    <hyperlink ref="D7" location="Kasım!A1" display="Kasım" xr:uid="{DE540C87-9993-4254-8997-D0452CBAE375}"/>
    <hyperlink ref="E7" location="Aralık!A1" display="Aralık" xr:uid="{B6CEF1A7-5C32-42AA-B962-C7DA183F24A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157C-C096-444A-A81A-431494D4978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4.25" customHeight="1" x14ac:dyDescent="0.25">
      <c r="B3" s="1"/>
      <c r="C3" s="19"/>
      <c r="D3" s="19"/>
      <c r="E3" s="20"/>
    </row>
    <row r="4" spans="2:7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4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86785</v>
      </c>
      <c r="D10" s="27">
        <v>35182</v>
      </c>
      <c r="E10" s="28">
        <v>40.539263697643605</v>
      </c>
    </row>
    <row r="11" spans="2:7" s="5" customFormat="1" ht="15.75" customHeight="1" x14ac:dyDescent="0.2">
      <c r="B11" s="26" t="s">
        <v>5</v>
      </c>
      <c r="C11" s="27">
        <v>59279</v>
      </c>
      <c r="D11" s="27">
        <v>30387</v>
      </c>
      <c r="E11" s="29">
        <v>51.260986183977465</v>
      </c>
    </row>
    <row r="12" spans="2:7" s="5" customFormat="1" ht="15.75" customHeight="1" x14ac:dyDescent="0.2">
      <c r="B12" s="26" t="s">
        <v>6</v>
      </c>
      <c r="C12" s="27">
        <v>32118</v>
      </c>
      <c r="D12" s="27">
        <v>17017</v>
      </c>
      <c r="E12" s="29">
        <v>52.982751105299208</v>
      </c>
      <c r="G12" s="6"/>
    </row>
    <row r="13" spans="2:7" s="5" customFormat="1" ht="15.75" customHeight="1" x14ac:dyDescent="0.2">
      <c r="B13" s="26" t="s">
        <v>7</v>
      </c>
      <c r="C13" s="27">
        <v>26941</v>
      </c>
      <c r="D13" s="27">
        <v>15293</v>
      </c>
      <c r="E13" s="29">
        <v>56.764782302067488</v>
      </c>
    </row>
    <row r="14" spans="2:7" ht="15.75" customHeight="1" x14ac:dyDescent="0.2">
      <c r="B14" s="30" t="s">
        <v>8</v>
      </c>
      <c r="C14" s="31">
        <v>2344</v>
      </c>
      <c r="D14" s="31">
        <v>609</v>
      </c>
      <c r="E14" s="32">
        <v>25.981228668941981</v>
      </c>
    </row>
    <row r="15" spans="2:7" ht="15.75" customHeight="1" x14ac:dyDescent="0.2">
      <c r="B15" s="30" t="s">
        <v>9</v>
      </c>
      <c r="C15" s="31">
        <v>473</v>
      </c>
      <c r="D15" s="31">
        <v>239</v>
      </c>
      <c r="E15" s="32">
        <v>50.528541226215637</v>
      </c>
    </row>
    <row r="16" spans="2:7" ht="15.75" customHeight="1" x14ac:dyDescent="0.2">
      <c r="B16" s="30" t="s">
        <v>10</v>
      </c>
      <c r="C16" s="31">
        <v>23245</v>
      </c>
      <c r="D16" s="31">
        <v>13632</v>
      </c>
      <c r="E16" s="32">
        <v>58.644869864486978</v>
      </c>
    </row>
    <row r="17" spans="2:5" ht="15.75" customHeight="1" x14ac:dyDescent="0.2">
      <c r="B17" s="30" t="s">
        <v>11</v>
      </c>
      <c r="C17" s="31">
        <v>879</v>
      </c>
      <c r="D17" s="31">
        <v>813</v>
      </c>
      <c r="E17" s="32">
        <v>92.491467576791806</v>
      </c>
    </row>
    <row r="18" spans="2:5" s="5" customFormat="1" ht="15.75" customHeight="1" x14ac:dyDescent="0.2">
      <c r="B18" s="26" t="s">
        <v>12</v>
      </c>
      <c r="C18" s="27">
        <v>5177</v>
      </c>
      <c r="D18" s="27">
        <v>1724</v>
      </c>
      <c r="E18" s="29">
        <v>33.301139656171529</v>
      </c>
    </row>
    <row r="19" spans="2:5" ht="15.75" customHeight="1" x14ac:dyDescent="0.2">
      <c r="B19" s="30" t="s">
        <v>13</v>
      </c>
      <c r="C19" s="31">
        <v>2011</v>
      </c>
      <c r="D19" s="31">
        <v>190</v>
      </c>
      <c r="E19" s="32">
        <v>9.4480358030830445</v>
      </c>
    </row>
    <row r="20" spans="2:5" ht="15.75" customHeight="1" x14ac:dyDescent="0.2">
      <c r="B20" s="30" t="s">
        <v>14</v>
      </c>
      <c r="C20" s="31">
        <v>10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3156</v>
      </c>
      <c r="D21" s="31">
        <v>1534</v>
      </c>
      <c r="E21" s="32">
        <v>48.605830164765521</v>
      </c>
    </row>
    <row r="22" spans="2:5" s="4" customFormat="1" ht="15.75" customHeight="1" x14ac:dyDescent="0.2">
      <c r="B22" s="26" t="s">
        <v>16</v>
      </c>
      <c r="C22" s="27">
        <v>8652</v>
      </c>
      <c r="D22" s="27">
        <v>3215</v>
      </c>
      <c r="E22" s="28">
        <v>37.159038372630604</v>
      </c>
    </row>
    <row r="23" spans="2:5" s="8" customFormat="1" ht="15.75" customHeight="1" x14ac:dyDescent="0.2">
      <c r="B23" s="30" t="s">
        <v>17</v>
      </c>
      <c r="C23" s="31">
        <v>10</v>
      </c>
      <c r="D23" s="31">
        <v>1</v>
      </c>
      <c r="E23" s="33">
        <v>10</v>
      </c>
    </row>
    <row r="24" spans="2:5" s="8" customFormat="1" ht="15.75" customHeight="1" x14ac:dyDescent="0.2">
      <c r="B24" s="30" t="s">
        <v>18</v>
      </c>
      <c r="C24" s="31">
        <v>8642</v>
      </c>
      <c r="D24" s="31">
        <v>3214</v>
      </c>
      <c r="E24" s="33">
        <v>37.190465170099515</v>
      </c>
    </row>
    <row r="25" spans="2:5" s="4" customFormat="1" ht="15.75" customHeight="1" x14ac:dyDescent="0.2">
      <c r="B25" s="26" t="s">
        <v>19</v>
      </c>
      <c r="C25" s="27">
        <v>9520</v>
      </c>
      <c r="D25" s="27">
        <v>4096</v>
      </c>
      <c r="E25" s="28">
        <v>43.025210084033617</v>
      </c>
    </row>
    <row r="26" spans="2:5" s="4" customFormat="1" ht="15.75" customHeight="1" x14ac:dyDescent="0.2">
      <c r="B26" s="26" t="s">
        <v>20</v>
      </c>
      <c r="C26" s="27">
        <v>6798</v>
      </c>
      <c r="D26" s="27">
        <v>1481</v>
      </c>
      <c r="E26" s="28">
        <v>21.785819358634892</v>
      </c>
    </row>
    <row r="27" spans="2:5" s="8" customFormat="1" ht="15.75" customHeight="1" x14ac:dyDescent="0.2">
      <c r="B27" s="30" t="s">
        <v>21</v>
      </c>
      <c r="C27" s="31">
        <v>6419</v>
      </c>
      <c r="D27" s="31">
        <v>1131</v>
      </c>
      <c r="E27" s="33">
        <v>17.619566910733759</v>
      </c>
    </row>
    <row r="28" spans="2:5" s="8" customFormat="1" ht="15.75" customHeight="1" x14ac:dyDescent="0.2">
      <c r="B28" s="30" t="s">
        <v>22</v>
      </c>
      <c r="C28" s="31">
        <v>379</v>
      </c>
      <c r="D28" s="31">
        <v>350</v>
      </c>
      <c r="E28" s="33">
        <v>92.348284960422163</v>
      </c>
    </row>
    <row r="29" spans="2:5" s="4" customFormat="1" ht="15.75" customHeight="1" x14ac:dyDescent="0.2">
      <c r="B29" s="26" t="s">
        <v>23</v>
      </c>
      <c r="C29" s="27">
        <v>1798</v>
      </c>
      <c r="D29" s="27">
        <v>1707</v>
      </c>
      <c r="E29" s="28">
        <v>94.938820912124584</v>
      </c>
    </row>
    <row r="30" spans="2:5" s="8" customFormat="1" ht="15.75" customHeight="1" x14ac:dyDescent="0.2">
      <c r="B30" s="30" t="s">
        <v>24</v>
      </c>
      <c r="C30" s="31">
        <v>93</v>
      </c>
      <c r="D30" s="31">
        <v>7</v>
      </c>
      <c r="E30" s="33">
        <v>7.5268817204301079</v>
      </c>
    </row>
    <row r="31" spans="2:5" s="8" customFormat="1" ht="15.75" customHeight="1" x14ac:dyDescent="0.2">
      <c r="B31" s="30" t="s">
        <v>25</v>
      </c>
      <c r="C31" s="31">
        <v>1700</v>
      </c>
      <c r="D31" s="31">
        <v>1695</v>
      </c>
      <c r="E31" s="33">
        <v>99.705882352941174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5</v>
      </c>
      <c r="D35" s="31">
        <v>5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921</v>
      </c>
      <c r="D36" s="27">
        <v>905</v>
      </c>
      <c r="E36" s="29">
        <v>98.262757871878392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/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5358</v>
      </c>
      <c r="D43" s="27">
        <v>2978</v>
      </c>
      <c r="E43" s="28">
        <v>55.580440462859272</v>
      </c>
    </row>
    <row r="44" spans="2:5" s="4" customFormat="1" ht="15.75" customHeight="1" x14ac:dyDescent="0.2">
      <c r="B44" s="26" t="s">
        <v>38</v>
      </c>
      <c r="C44" s="27">
        <v>3358</v>
      </c>
      <c r="D44" s="27">
        <v>3059</v>
      </c>
      <c r="E44" s="28">
        <v>91.095890410958901</v>
      </c>
    </row>
    <row r="45" spans="2:5" s="4" customFormat="1" ht="15.75" customHeight="1" x14ac:dyDescent="0.2">
      <c r="B45" s="26" t="s">
        <v>39</v>
      </c>
      <c r="C45" s="27">
        <v>269</v>
      </c>
      <c r="D45" s="27">
        <v>18</v>
      </c>
      <c r="E45" s="28">
        <v>6.6914498141263934</v>
      </c>
    </row>
    <row r="46" spans="2:5" s="4" customFormat="1" ht="15.75" customHeight="1" x14ac:dyDescent="0.2">
      <c r="B46" s="26" t="s">
        <v>40</v>
      </c>
      <c r="C46" s="27">
        <v>26728</v>
      </c>
      <c r="D46" s="27">
        <v>4532</v>
      </c>
      <c r="E46" s="28">
        <v>16.956001197246334</v>
      </c>
    </row>
    <row r="47" spans="2:5" s="4" customFormat="1" ht="15.75" customHeight="1" x14ac:dyDescent="0.2">
      <c r="B47" s="26" t="s">
        <v>41</v>
      </c>
      <c r="C47" s="27">
        <v>1774</v>
      </c>
      <c r="D47" s="27">
        <v>1774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1774</v>
      </c>
      <c r="D48" s="31">
        <v>1774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/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8230</v>
      </c>
      <c r="D61" s="27">
        <v>821</v>
      </c>
      <c r="E61" s="28">
        <v>9.9756986634264884</v>
      </c>
    </row>
    <row r="62" spans="2:5" s="4" customFormat="1" ht="15.75" customHeight="1" x14ac:dyDescent="0.2">
      <c r="B62" s="26" t="s">
        <v>56</v>
      </c>
      <c r="C62" s="27">
        <v>918</v>
      </c>
      <c r="D62" s="27">
        <v>667</v>
      </c>
      <c r="E62" s="28">
        <v>72.657952069716785</v>
      </c>
    </row>
    <row r="63" spans="2:5" s="8" customFormat="1" ht="15.75" customHeight="1" x14ac:dyDescent="0.2">
      <c r="B63" s="30" t="s">
        <v>57</v>
      </c>
      <c r="C63" s="31">
        <v>597</v>
      </c>
      <c r="D63" s="31">
        <v>597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279</v>
      </c>
      <c r="D64" s="31">
        <v>33</v>
      </c>
      <c r="E64" s="33">
        <v>11.827956989247312</v>
      </c>
    </row>
    <row r="65" spans="2:5" s="8" customFormat="1" ht="15.75" customHeight="1" x14ac:dyDescent="0.2">
      <c r="B65" s="30" t="s">
        <v>59</v>
      </c>
      <c r="C65" s="31">
        <v>42</v>
      </c>
      <c r="D65" s="31">
        <v>37</v>
      </c>
      <c r="E65" s="33">
        <v>88.095238095238088</v>
      </c>
    </row>
    <row r="66" spans="2:5" s="4" customFormat="1" ht="15.75" customHeight="1" x14ac:dyDescent="0.2">
      <c r="B66" s="26" t="s">
        <v>60</v>
      </c>
      <c r="C66" s="27">
        <v>7312</v>
      </c>
      <c r="D66" s="27">
        <v>154</v>
      </c>
      <c r="E66" s="28">
        <v>2.1061269146608317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7301</v>
      </c>
      <c r="D68" s="31">
        <v>144</v>
      </c>
      <c r="E68" s="33">
        <v>1.9723325571839474</v>
      </c>
    </row>
    <row r="69" spans="2:5" s="8" customFormat="1" ht="15.75" customHeight="1" x14ac:dyDescent="0.2">
      <c r="B69" s="30" t="s">
        <v>63</v>
      </c>
      <c r="C69" s="31">
        <v>11</v>
      </c>
      <c r="D69" s="31">
        <v>10</v>
      </c>
      <c r="E69" s="33">
        <v>90.909090909090907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15386</v>
      </c>
      <c r="D71" s="27">
        <v>1116</v>
      </c>
      <c r="E71" s="28">
        <v>7.2533471987521123</v>
      </c>
    </row>
    <row r="72" spans="2:5" s="8" customFormat="1" ht="15.75" customHeight="1" x14ac:dyDescent="0.2">
      <c r="B72" s="34" t="s">
        <v>66</v>
      </c>
      <c r="C72" s="35">
        <v>372</v>
      </c>
      <c r="D72" s="35">
        <v>75</v>
      </c>
      <c r="E72" s="33">
        <v>20.161290322580644</v>
      </c>
    </row>
    <row r="73" spans="2:5" s="8" customFormat="1" ht="15.75" customHeight="1" x14ac:dyDescent="0.2">
      <c r="B73" s="34" t="s">
        <v>67</v>
      </c>
      <c r="C73" s="35">
        <v>188</v>
      </c>
      <c r="D73" s="35">
        <v>22</v>
      </c>
      <c r="E73" s="33">
        <v>11.702127659574469</v>
      </c>
    </row>
    <row r="74" spans="2:5" s="8" customFormat="1" ht="15.75" customHeight="1" x14ac:dyDescent="0.2">
      <c r="B74" s="34" t="s">
        <v>68</v>
      </c>
      <c r="C74" s="35">
        <v>1635</v>
      </c>
      <c r="D74" s="35">
        <v>226</v>
      </c>
      <c r="E74" s="33">
        <v>13.822629969418958</v>
      </c>
    </row>
    <row r="75" spans="2:5" s="8" customFormat="1" ht="15.75" customHeight="1" x14ac:dyDescent="0.2">
      <c r="B75" s="34" t="s">
        <v>69</v>
      </c>
      <c r="C75" s="35">
        <v>11849</v>
      </c>
      <c r="D75" s="35">
        <v>124</v>
      </c>
      <c r="E75" s="33">
        <v>1.0465018144991138</v>
      </c>
    </row>
    <row r="76" spans="2:5" s="8" customFormat="1" ht="15.75" customHeight="1" x14ac:dyDescent="0.2">
      <c r="B76" s="34" t="s">
        <v>70</v>
      </c>
      <c r="C76" s="35">
        <v>853</v>
      </c>
      <c r="D76" s="35">
        <v>563</v>
      </c>
      <c r="E76" s="33">
        <v>66.002344665885119</v>
      </c>
    </row>
    <row r="77" spans="2:5" s="8" customFormat="1" ht="15.75" customHeight="1" x14ac:dyDescent="0.2">
      <c r="B77" s="34" t="s">
        <v>71</v>
      </c>
      <c r="C77" s="35">
        <v>489</v>
      </c>
      <c r="D77" s="35">
        <v>106</v>
      </c>
      <c r="E77" s="33">
        <v>21.676891615541923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1337</v>
      </c>
      <c r="D87" s="27">
        <v>820</v>
      </c>
      <c r="E87" s="28">
        <v>61.331338818249812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69</v>
      </c>
      <c r="D90" s="31">
        <v>69</v>
      </c>
      <c r="E90" s="33">
        <v>100</v>
      </c>
    </row>
    <row r="91" spans="2:5" ht="15.75" customHeight="1" x14ac:dyDescent="0.2">
      <c r="B91" s="30" t="s">
        <v>85</v>
      </c>
      <c r="C91" s="31">
        <v>509</v>
      </c>
      <c r="D91" s="31">
        <v>477</v>
      </c>
      <c r="E91" s="33">
        <v>93.713163064833012</v>
      </c>
    </row>
    <row r="92" spans="2:5" ht="15.75" customHeight="1" x14ac:dyDescent="0.2">
      <c r="B92" s="30" t="s">
        <v>86</v>
      </c>
      <c r="C92" s="31">
        <v>73</v>
      </c>
      <c r="D92" s="31">
        <v>73</v>
      </c>
      <c r="E92" s="33">
        <v>100</v>
      </c>
    </row>
    <row r="93" spans="2:5" ht="15.75" customHeight="1" x14ac:dyDescent="0.2">
      <c r="B93" s="30" t="s">
        <v>87</v>
      </c>
      <c r="C93" s="31">
        <v>30</v>
      </c>
      <c r="D93" s="31">
        <v>0</v>
      </c>
      <c r="E93" s="33">
        <v>0</v>
      </c>
    </row>
    <row r="94" spans="2:5" ht="15.75" customHeight="1" x14ac:dyDescent="0.2">
      <c r="B94" s="30" t="s">
        <v>88</v>
      </c>
      <c r="C94" s="31">
        <v>656</v>
      </c>
      <c r="D94" s="31">
        <v>201</v>
      </c>
      <c r="E94" s="33">
        <v>30.640243902439025</v>
      </c>
    </row>
    <row r="95" spans="2:5" s="5" customFormat="1" ht="15.75" customHeight="1" x14ac:dyDescent="0.2">
      <c r="B95" s="26" t="s">
        <v>89</v>
      </c>
      <c r="C95" s="27">
        <v>778</v>
      </c>
      <c r="D95" s="27">
        <v>263</v>
      </c>
      <c r="E95" s="37">
        <v>33.804627249357324</v>
      </c>
    </row>
    <row r="96" spans="2:5" s="5" customFormat="1" ht="15.75" customHeight="1" x14ac:dyDescent="0.2">
      <c r="B96" s="26" t="s">
        <v>90</v>
      </c>
      <c r="C96" s="27">
        <v>778</v>
      </c>
      <c r="D96" s="27">
        <v>263</v>
      </c>
      <c r="E96" s="37">
        <v>33.804627249357324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41</v>
      </c>
      <c r="D99" s="31">
        <v>0</v>
      </c>
      <c r="E99" s="38">
        <v>0</v>
      </c>
    </row>
    <row r="100" spans="2:5" ht="15.75" customHeight="1" x14ac:dyDescent="0.2">
      <c r="B100" s="30" t="s">
        <v>94</v>
      </c>
      <c r="C100" s="31">
        <v>737</v>
      </c>
      <c r="D100" s="31">
        <v>263</v>
      </c>
      <c r="E100" s="38">
        <v>35.685210312075981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EFDD08A-EEE5-4EB3-83CB-A2A517A1EE59}"/>
    <hyperlink ref="D4" location="Şubat!A1" display="Şubat" xr:uid="{617E5FF6-A532-40E0-B59A-F129E6CB7AF8}"/>
    <hyperlink ref="E4" location="Mart!A1" display="Mart" xr:uid="{5AC32501-C17C-4917-B91F-A7EDB0F6D954}"/>
    <hyperlink ref="C5" location="Nisan!A1" display="Nisan" xr:uid="{BEADC88F-DAB4-4F52-9E92-E65CF9AABD9D}"/>
    <hyperlink ref="D5" location="Mayıs!A1" display="Mayıs" xr:uid="{91006373-07A0-40E5-973C-01154FE08424}"/>
    <hyperlink ref="E5" location="Haziran!A1" display="Haziran" xr:uid="{9AE75D0C-3063-4802-B058-760B4F763752}"/>
    <hyperlink ref="C6" location="Temmuz!A1" display="Temmuz" xr:uid="{C723221E-DD2F-48B9-B7ED-B557E3E4AE67}"/>
    <hyperlink ref="D6" location="Ağustos!A1" display="Ağustos" xr:uid="{BB0541E8-7AE7-466F-B834-3B2E2DD81230}"/>
    <hyperlink ref="E6" location="Eylül!A1" display="Eylül" xr:uid="{8F063948-F2E0-4588-B357-273AB75F650D}"/>
    <hyperlink ref="C7" location="Ekim!A1" display="Ekim" xr:uid="{AC658FA4-7DDF-4110-8595-1A33F062DB83}"/>
    <hyperlink ref="D7" location="Kasım!A1" display="Kasım" xr:uid="{88F48A2E-5815-4FC0-98A6-1F64B8D97EE9}"/>
    <hyperlink ref="E7" location="Aralık!A1" display="Aralık" xr:uid="{1823B336-5038-48F4-A1D1-630D14978B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8B22-81CC-4BFB-B778-14AB3AD0436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4.25" customHeight="1" x14ac:dyDescent="0.25">
      <c r="B3" s="1"/>
      <c r="C3" s="19"/>
      <c r="D3" s="19"/>
      <c r="E3" s="20"/>
    </row>
    <row r="4" spans="2:7" s="2" customFormat="1" ht="14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4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4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4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4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79643</v>
      </c>
      <c r="D10" s="27">
        <v>27959</v>
      </c>
      <c r="E10" s="28">
        <v>35.105407882676445</v>
      </c>
    </row>
    <row r="11" spans="2:7" s="5" customFormat="1" ht="15.75" customHeight="1" x14ac:dyDescent="0.2">
      <c r="B11" s="26" t="s">
        <v>5</v>
      </c>
      <c r="C11" s="27">
        <v>53492</v>
      </c>
      <c r="D11" s="27">
        <v>24254</v>
      </c>
      <c r="E11" s="29">
        <v>45.341359455619532</v>
      </c>
    </row>
    <row r="12" spans="2:7" s="5" customFormat="1" ht="15.75" customHeight="1" x14ac:dyDescent="0.2">
      <c r="B12" s="26" t="s">
        <v>6</v>
      </c>
      <c r="C12" s="27">
        <v>28807</v>
      </c>
      <c r="D12" s="27">
        <v>13240</v>
      </c>
      <c r="E12" s="29">
        <v>45.961051133405071</v>
      </c>
      <c r="G12" s="6"/>
    </row>
    <row r="13" spans="2:7" s="5" customFormat="1" ht="15.75" customHeight="1" x14ac:dyDescent="0.2">
      <c r="B13" s="26" t="s">
        <v>7</v>
      </c>
      <c r="C13" s="27">
        <v>24058</v>
      </c>
      <c r="D13" s="27">
        <v>11982</v>
      </c>
      <c r="E13" s="29">
        <v>49.80463878959182</v>
      </c>
    </row>
    <row r="14" spans="2:7" ht="15.75" customHeight="1" x14ac:dyDescent="0.2">
      <c r="B14" s="30" t="s">
        <v>8</v>
      </c>
      <c r="C14" s="31">
        <v>2364</v>
      </c>
      <c r="D14" s="31">
        <v>559</v>
      </c>
      <c r="E14" s="32">
        <v>23.646362098138749</v>
      </c>
    </row>
    <row r="15" spans="2:7" ht="15.75" customHeight="1" x14ac:dyDescent="0.2">
      <c r="B15" s="30" t="s">
        <v>9</v>
      </c>
      <c r="C15" s="31">
        <v>472</v>
      </c>
      <c r="D15" s="31">
        <v>232</v>
      </c>
      <c r="E15" s="32">
        <v>49.152542372881356</v>
      </c>
    </row>
    <row r="16" spans="2:7" ht="15.75" customHeight="1" x14ac:dyDescent="0.2">
      <c r="B16" s="30" t="s">
        <v>10</v>
      </c>
      <c r="C16" s="31">
        <v>20283</v>
      </c>
      <c r="D16" s="31">
        <v>10615</v>
      </c>
      <c r="E16" s="32">
        <v>52.334467287876549</v>
      </c>
    </row>
    <row r="17" spans="2:5" ht="15.75" customHeight="1" x14ac:dyDescent="0.2">
      <c r="B17" s="30" t="s">
        <v>11</v>
      </c>
      <c r="C17" s="31">
        <v>939</v>
      </c>
      <c r="D17" s="31">
        <v>576</v>
      </c>
      <c r="E17" s="32">
        <v>61.341853035143771</v>
      </c>
    </row>
    <row r="18" spans="2:5" s="5" customFormat="1" ht="15.75" customHeight="1" x14ac:dyDescent="0.2">
      <c r="B18" s="26" t="s">
        <v>12</v>
      </c>
      <c r="C18" s="27">
        <v>4749</v>
      </c>
      <c r="D18" s="27">
        <v>1258</v>
      </c>
      <c r="E18" s="29">
        <v>26.489787323647086</v>
      </c>
    </row>
    <row r="19" spans="2:5" ht="15.75" customHeight="1" x14ac:dyDescent="0.2">
      <c r="B19" s="30" t="s">
        <v>13</v>
      </c>
      <c r="C19" s="31">
        <v>1943</v>
      </c>
      <c r="D19" s="31">
        <v>75</v>
      </c>
      <c r="E19" s="32">
        <v>3.8600102933607818</v>
      </c>
    </row>
    <row r="20" spans="2:5" ht="15.75" customHeight="1" x14ac:dyDescent="0.2">
      <c r="B20" s="30" t="s">
        <v>14</v>
      </c>
      <c r="C20" s="31">
        <v>10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2796</v>
      </c>
      <c r="D21" s="31">
        <v>1183</v>
      </c>
      <c r="E21" s="32">
        <v>42.310443490700997</v>
      </c>
    </row>
    <row r="22" spans="2:5" s="4" customFormat="1" ht="15.75" customHeight="1" x14ac:dyDescent="0.2">
      <c r="B22" s="26" t="s">
        <v>16</v>
      </c>
      <c r="C22" s="27">
        <v>8584</v>
      </c>
      <c r="D22" s="27">
        <v>3103</v>
      </c>
      <c r="E22" s="28">
        <v>36.148648648648653</v>
      </c>
    </row>
    <row r="23" spans="2:5" s="8" customFormat="1" ht="15.75" customHeight="1" x14ac:dyDescent="0.2">
      <c r="B23" s="30" t="s">
        <v>17</v>
      </c>
      <c r="C23" s="31">
        <v>10</v>
      </c>
      <c r="D23" s="31">
        <v>1</v>
      </c>
      <c r="E23" s="33">
        <v>10</v>
      </c>
    </row>
    <row r="24" spans="2:5" s="8" customFormat="1" ht="15.75" customHeight="1" x14ac:dyDescent="0.2">
      <c r="B24" s="30" t="s">
        <v>18</v>
      </c>
      <c r="C24" s="31">
        <v>8574</v>
      </c>
      <c r="D24" s="31">
        <v>3102</v>
      </c>
      <c r="E24" s="33">
        <v>36.179146256123161</v>
      </c>
    </row>
    <row r="25" spans="2:5" s="4" customFormat="1" ht="15.75" customHeight="1" x14ac:dyDescent="0.2">
      <c r="B25" s="26" t="s">
        <v>19</v>
      </c>
      <c r="C25" s="27">
        <v>8610</v>
      </c>
      <c r="D25" s="27">
        <v>3299</v>
      </c>
      <c r="E25" s="28">
        <v>38.315911730545878</v>
      </c>
    </row>
    <row r="26" spans="2:5" s="4" customFormat="1" ht="15.75" customHeight="1" x14ac:dyDescent="0.2">
      <c r="B26" s="26" t="s">
        <v>20</v>
      </c>
      <c r="C26" s="27">
        <v>6401</v>
      </c>
      <c r="D26" s="27">
        <v>1231</v>
      </c>
      <c r="E26" s="28">
        <v>19.231370098422122</v>
      </c>
    </row>
    <row r="27" spans="2:5" s="8" customFormat="1" ht="15.75" customHeight="1" x14ac:dyDescent="0.2">
      <c r="B27" s="30" t="s">
        <v>21</v>
      </c>
      <c r="C27" s="31">
        <v>6087</v>
      </c>
      <c r="D27" s="31">
        <v>947</v>
      </c>
      <c r="E27" s="33">
        <v>15.557746016099886</v>
      </c>
    </row>
    <row r="28" spans="2:5" s="8" customFormat="1" ht="15.75" customHeight="1" x14ac:dyDescent="0.2">
      <c r="B28" s="30" t="s">
        <v>22</v>
      </c>
      <c r="C28" s="31">
        <v>314</v>
      </c>
      <c r="D28" s="31">
        <v>284</v>
      </c>
      <c r="E28" s="33">
        <v>90.445859872611464</v>
      </c>
    </row>
    <row r="29" spans="2:5" s="4" customFormat="1" ht="15.75" customHeight="1" x14ac:dyDescent="0.2">
      <c r="B29" s="26" t="s">
        <v>23</v>
      </c>
      <c r="C29" s="27">
        <v>1465</v>
      </c>
      <c r="D29" s="27">
        <v>1375</v>
      </c>
      <c r="E29" s="28">
        <v>93.856655290102381</v>
      </c>
    </row>
    <row r="30" spans="2:5" s="8" customFormat="1" ht="15.75" customHeight="1" x14ac:dyDescent="0.2">
      <c r="B30" s="30" t="s">
        <v>24</v>
      </c>
      <c r="C30" s="31">
        <v>92</v>
      </c>
      <c r="D30" s="31">
        <v>7</v>
      </c>
      <c r="E30" s="33">
        <v>7.608695652173914</v>
      </c>
    </row>
    <row r="31" spans="2:5" s="8" customFormat="1" ht="15.75" customHeight="1" x14ac:dyDescent="0.2">
      <c r="B31" s="30" t="s">
        <v>25</v>
      </c>
      <c r="C31" s="31">
        <v>1368</v>
      </c>
      <c r="D31" s="31">
        <v>1363</v>
      </c>
      <c r="E31" s="33">
        <v>99.634502923976612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5</v>
      </c>
      <c r="D35" s="31">
        <v>5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741</v>
      </c>
      <c r="D36" s="27">
        <v>690</v>
      </c>
      <c r="E36" s="29">
        <v>93.117408906882588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/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4709</v>
      </c>
      <c r="D43" s="27">
        <v>2369</v>
      </c>
      <c r="E43" s="28">
        <v>50.307921002335952</v>
      </c>
    </row>
    <row r="44" spans="2:5" s="4" customFormat="1" ht="15.75" customHeight="1" x14ac:dyDescent="0.2">
      <c r="B44" s="26" t="s">
        <v>38</v>
      </c>
      <c r="C44" s="27">
        <v>2510</v>
      </c>
      <c r="D44" s="27">
        <v>2227</v>
      </c>
      <c r="E44" s="28">
        <v>88.725099601593627</v>
      </c>
    </row>
    <row r="45" spans="2:5" s="4" customFormat="1" ht="15.75" customHeight="1" x14ac:dyDescent="0.2">
      <c r="B45" s="26" t="s">
        <v>39</v>
      </c>
      <c r="C45" s="27">
        <v>268</v>
      </c>
      <c r="D45" s="27">
        <v>12</v>
      </c>
      <c r="E45" s="28">
        <v>4.4776119402985071</v>
      </c>
    </row>
    <row r="46" spans="2:5" s="4" customFormat="1" ht="15.75" customHeight="1" x14ac:dyDescent="0.2">
      <c r="B46" s="26" t="s">
        <v>40</v>
      </c>
      <c r="C46" s="27">
        <v>25408</v>
      </c>
      <c r="D46" s="27">
        <v>3483</v>
      </c>
      <c r="E46" s="28">
        <v>13.708280856423174</v>
      </c>
    </row>
    <row r="47" spans="2:5" s="4" customFormat="1" ht="15.75" customHeight="1" x14ac:dyDescent="0.2">
      <c r="B47" s="26" t="s">
        <v>41</v>
      </c>
      <c r="C47" s="27">
        <v>1319</v>
      </c>
      <c r="D47" s="27">
        <v>1319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1319</v>
      </c>
      <c r="D48" s="31">
        <v>1319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1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7920</v>
      </c>
      <c r="D61" s="27">
        <v>636</v>
      </c>
      <c r="E61" s="28">
        <v>8.0303030303030312</v>
      </c>
    </row>
    <row r="62" spans="2:5" s="4" customFormat="1" ht="15.75" customHeight="1" x14ac:dyDescent="0.2">
      <c r="B62" s="26" t="s">
        <v>56</v>
      </c>
      <c r="C62" s="27">
        <v>762</v>
      </c>
      <c r="D62" s="27">
        <v>510</v>
      </c>
      <c r="E62" s="28">
        <v>66.929133858267718</v>
      </c>
    </row>
    <row r="63" spans="2:5" s="8" customFormat="1" ht="15.75" customHeight="1" x14ac:dyDescent="0.2">
      <c r="B63" s="30" t="s">
        <v>57</v>
      </c>
      <c r="C63" s="31">
        <v>465</v>
      </c>
      <c r="D63" s="31">
        <v>465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267</v>
      </c>
      <c r="D64" s="31">
        <v>19</v>
      </c>
      <c r="E64" s="33">
        <v>7.1161048689138573</v>
      </c>
    </row>
    <row r="65" spans="2:5" s="8" customFormat="1" ht="15.75" customHeight="1" x14ac:dyDescent="0.2">
      <c r="B65" s="30" t="s">
        <v>59</v>
      </c>
      <c r="C65" s="31">
        <v>30</v>
      </c>
      <c r="D65" s="31">
        <v>26</v>
      </c>
      <c r="E65" s="33">
        <v>86.666666666666671</v>
      </c>
    </row>
    <row r="66" spans="2:5" s="4" customFormat="1" ht="15.75" customHeight="1" x14ac:dyDescent="0.2">
      <c r="B66" s="26" t="s">
        <v>60</v>
      </c>
      <c r="C66" s="27">
        <v>7158</v>
      </c>
      <c r="D66" s="27">
        <v>126</v>
      </c>
      <c r="E66" s="28">
        <v>1.760268231349539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7149</v>
      </c>
      <c r="D68" s="31">
        <v>118</v>
      </c>
      <c r="E68" s="33">
        <v>1.6505805007693382</v>
      </c>
    </row>
    <row r="69" spans="2:5" s="8" customFormat="1" ht="15.75" customHeight="1" x14ac:dyDescent="0.2">
      <c r="B69" s="30" t="s">
        <v>63</v>
      </c>
      <c r="C69" s="31">
        <v>9</v>
      </c>
      <c r="D69" s="31">
        <v>8</v>
      </c>
      <c r="E69" s="33">
        <v>88.888888888888886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15020</v>
      </c>
      <c r="D71" s="27">
        <v>884</v>
      </c>
      <c r="E71" s="28">
        <v>5.885486018641811</v>
      </c>
    </row>
    <row r="72" spans="2:5" s="8" customFormat="1" ht="15.75" customHeight="1" x14ac:dyDescent="0.2">
      <c r="B72" s="34" t="s">
        <v>66</v>
      </c>
      <c r="C72" s="35">
        <v>357</v>
      </c>
      <c r="D72" s="35">
        <v>62</v>
      </c>
      <c r="E72" s="33">
        <v>17.366946778711483</v>
      </c>
    </row>
    <row r="73" spans="2:5" s="8" customFormat="1" ht="15.75" customHeight="1" x14ac:dyDescent="0.2">
      <c r="B73" s="34" t="s">
        <v>67</v>
      </c>
      <c r="C73" s="35">
        <v>184</v>
      </c>
      <c r="D73" s="35">
        <v>18</v>
      </c>
      <c r="E73" s="33">
        <v>9.7826086956521738</v>
      </c>
    </row>
    <row r="74" spans="2:5" s="8" customFormat="1" ht="15.75" customHeight="1" x14ac:dyDescent="0.2">
      <c r="B74" s="34" t="s">
        <v>68</v>
      </c>
      <c r="C74" s="35">
        <v>1624</v>
      </c>
      <c r="D74" s="35">
        <v>184</v>
      </c>
      <c r="E74" s="33">
        <v>11.330049261083744</v>
      </c>
    </row>
    <row r="75" spans="2:5" s="8" customFormat="1" ht="15.75" customHeight="1" x14ac:dyDescent="0.2">
      <c r="B75" s="34" t="s">
        <v>69</v>
      </c>
      <c r="C75" s="35">
        <v>11721</v>
      </c>
      <c r="D75" s="35">
        <v>99</v>
      </c>
      <c r="E75" s="33">
        <v>0.84463782953672883</v>
      </c>
    </row>
    <row r="76" spans="2:5" s="8" customFormat="1" ht="15.75" customHeight="1" x14ac:dyDescent="0.2">
      <c r="B76" s="34" t="s">
        <v>70</v>
      </c>
      <c r="C76" s="35">
        <v>719</v>
      </c>
      <c r="D76" s="35">
        <v>452</v>
      </c>
      <c r="E76" s="33">
        <v>62.865090403337966</v>
      </c>
    </row>
    <row r="77" spans="2:5" s="8" customFormat="1" ht="15.75" customHeight="1" x14ac:dyDescent="0.2">
      <c r="B77" s="34" t="s">
        <v>71</v>
      </c>
      <c r="C77" s="35">
        <v>415</v>
      </c>
      <c r="D77" s="35">
        <v>69</v>
      </c>
      <c r="E77" s="33">
        <v>16.626506024096386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1148</v>
      </c>
      <c r="D87" s="27">
        <v>644</v>
      </c>
      <c r="E87" s="28">
        <v>56.09756097560976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55</v>
      </c>
      <c r="D90" s="31">
        <v>55</v>
      </c>
      <c r="E90" s="33">
        <v>100</v>
      </c>
    </row>
    <row r="91" spans="2:5" ht="15.75" customHeight="1" x14ac:dyDescent="0.2">
      <c r="B91" s="30" t="s">
        <v>85</v>
      </c>
      <c r="C91" s="31">
        <v>389</v>
      </c>
      <c r="D91" s="31">
        <v>367</v>
      </c>
      <c r="E91" s="33">
        <v>94.344473007712082</v>
      </c>
    </row>
    <row r="92" spans="2:5" ht="15.75" customHeight="1" x14ac:dyDescent="0.2">
      <c r="B92" s="30" t="s">
        <v>86</v>
      </c>
      <c r="C92" s="31">
        <v>67</v>
      </c>
      <c r="D92" s="31">
        <v>67</v>
      </c>
      <c r="E92" s="33">
        <v>100</v>
      </c>
    </row>
    <row r="93" spans="2:5" ht="15.75" customHeight="1" x14ac:dyDescent="0.2">
      <c r="B93" s="30" t="s">
        <v>87</v>
      </c>
      <c r="C93" s="31">
        <v>30</v>
      </c>
      <c r="D93" s="31">
        <v>0</v>
      </c>
      <c r="E93" s="33">
        <v>0</v>
      </c>
    </row>
    <row r="94" spans="2:5" ht="15.75" customHeight="1" x14ac:dyDescent="0.2">
      <c r="B94" s="30" t="s">
        <v>88</v>
      </c>
      <c r="C94" s="31">
        <v>607</v>
      </c>
      <c r="D94" s="31">
        <v>155</v>
      </c>
      <c r="E94" s="33">
        <v>25.535420098846789</v>
      </c>
    </row>
    <row r="95" spans="2:5" s="5" customFormat="1" ht="15.75" customHeight="1" x14ac:dyDescent="0.2">
      <c r="B95" s="26" t="s">
        <v>89</v>
      </c>
      <c r="C95" s="27">
        <v>743</v>
      </c>
      <c r="D95" s="27">
        <v>222</v>
      </c>
      <c r="E95" s="37">
        <v>29.878869448183043</v>
      </c>
    </row>
    <row r="96" spans="2:5" s="5" customFormat="1" ht="15.75" customHeight="1" x14ac:dyDescent="0.2">
      <c r="B96" s="26" t="s">
        <v>90</v>
      </c>
      <c r="C96" s="27">
        <v>743</v>
      </c>
      <c r="D96" s="27">
        <v>222</v>
      </c>
      <c r="E96" s="37">
        <v>29.878869448183043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41</v>
      </c>
      <c r="D99" s="31">
        <v>0</v>
      </c>
      <c r="E99" s="38">
        <v>0</v>
      </c>
    </row>
    <row r="100" spans="2:5" ht="15.75" customHeight="1" x14ac:dyDescent="0.2">
      <c r="B100" s="30" t="s">
        <v>94</v>
      </c>
      <c r="C100" s="31">
        <v>702</v>
      </c>
      <c r="D100" s="31">
        <v>222</v>
      </c>
      <c r="E100" s="38">
        <v>31.623931623931622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CF848AC-8748-4587-B9A8-43890C69D82A}"/>
    <hyperlink ref="D4" location="Şubat!A1" display="Şubat" xr:uid="{9CE273F4-F02B-4F6F-8EA3-D4743481E6C4}"/>
    <hyperlink ref="E4" location="Mart!A1" display="Mart" xr:uid="{F663C57E-3090-4C77-BADC-7C55F5335CAF}"/>
    <hyperlink ref="C5" location="Nisan!A1" display="Nisan" xr:uid="{046B5129-92E6-4BB1-8B29-3FE608998295}"/>
    <hyperlink ref="D5" location="Mayıs!A1" display="Mayıs" xr:uid="{4075EC0F-7048-43F6-A035-91C6391E01D7}"/>
    <hyperlink ref="E5" location="Haziran!A1" display="Haziran" xr:uid="{31E57978-EAE5-4AE0-BDA0-7C6CCD10E88D}"/>
    <hyperlink ref="C6" location="Temmuz!A1" display="Temmuz" xr:uid="{79805D34-1867-4605-BF5B-B86150E4443D}"/>
    <hyperlink ref="D6" location="Ağustos!A1" display="Ağustos" xr:uid="{5461DCCE-B987-4591-93E5-8A7B6FE0FF6F}"/>
    <hyperlink ref="E6" location="Eylül!A1" display="Eylül" xr:uid="{8DD2E4CC-321A-4462-8D58-55DC82E07DB0}"/>
    <hyperlink ref="C7" location="Ekim!A1" display="Ekim" xr:uid="{C7F69961-08FE-42DC-BAE5-88A22260EF16}"/>
    <hyperlink ref="D7" location="Kasım!A1" display="Kasım" xr:uid="{E8E9ACE4-2214-410D-858B-D683F763E419}"/>
    <hyperlink ref="E7" location="Aralık!A1" display="Aralık" xr:uid="{DDFCD2C9-3BBF-46B7-B72D-00ABC7AEDBA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2006-04-21T07:27:56Z</dcterms:created>
  <dcterms:modified xsi:type="dcterms:W3CDTF">2025-07-29T13:14:16Z</dcterms:modified>
</cp:coreProperties>
</file>