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A519276A-54D9-4360-959B-A423794F3643}" xr6:coauthVersionLast="47" xr6:coauthVersionMax="47" xr10:uidLastSave="{00000000-0000-0000-0000-000000000000}"/>
  <bookViews>
    <workbookView xWindow="-108" yWindow="-108" windowWidth="23256" windowHeight="12456" xr2:uid="{970B478A-5DBA-48D6-9289-F83012D2C5FA}"/>
  </bookViews>
  <sheets>
    <sheet name="Aralık" sheetId="13" r:id="rId1"/>
    <sheet name="Kasım" sheetId="12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{"'81  Düzce'!$B$3:$D$105"}</definedName>
    <definedName name="HTML_Control" localSheetId="0" hidden="1">{"'81  Düzce'!$B$3:$D$105"}</definedName>
    <definedName name="HTML_Control" localSheetId="2" hidden="1">{"'81  Düzce'!$B$3:$D$105"}</definedName>
    <definedName name="HTML_Control" localSheetId="3" hidden="1">{"'81  Düzce'!$B$3:$D$105"}</definedName>
    <definedName name="HTML_Control" localSheetId="6" hidden="1">{"'81  Düzce'!$B$3:$D$105"}</definedName>
    <definedName name="HTML_Control" localSheetId="1" hidden="1">{"'81  Düzce'!$B$3:$D$105"}</definedName>
    <definedName name="HTML_Control" localSheetId="9" hidden="1">{"'81  Düzce'!$B$3:$D$105"}</definedName>
    <definedName name="HTML_Control" localSheetId="7" hidden="1">{"'81  Düzce'!$B$3:$D$105"}</definedName>
    <definedName name="HTML_Control" localSheetId="8" hidden="1">{"'81  Düzce'!$B$3:$D$105"}</definedName>
    <definedName name="HTML_Control" localSheetId="11" hidden="1">{"'81  Düzce'!$B$3:$D$90"}</definedName>
    <definedName name="HTML_Control" localSheetId="10" hidden="1">{"'81  Düzce'!$B$3:$D$90"}</definedName>
    <definedName name="HTML_Control" localSheetId="5" hidden="1">{"'81  Düzce'!$B$3:$D$105"}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Settings\hersan.MUHASEBAT\Desktop\htm\81.htm"</definedName>
    <definedName name="HTML_PathFile" localSheetId="0" hidden="1">"C:\Documents and Settings\hersan.MUHASEBAT\Desktop\htm\81.htm"</definedName>
    <definedName name="HTML_PathFile" localSheetId="2" hidden="1">"C:\Documents and Settings\hersan.MUHASEBAT\Desktop\htm\81.htm"</definedName>
    <definedName name="HTML_PathFile" localSheetId="3" hidden="1">"C:\Documents and Settings\hersan.MUHASEBAT\Desktop\htm\81.htm"</definedName>
    <definedName name="HTML_PathFile" localSheetId="6" hidden="1">"C:\Documents and Settings\hersan.MUHASEBAT\Desktop\htm\81.htm"</definedName>
    <definedName name="HTML_PathFile" localSheetId="1" hidden="1">"C:\Documents and Settings\hersan.MUHASEBAT\Desktop\htm\81.htm"</definedName>
    <definedName name="HTML_PathFile" localSheetId="9" hidden="1">"\\M-pc-00000-20\il_2005_2006hazırlık\docs\81.htm"</definedName>
    <definedName name="HTML_PathFile" localSheetId="7" hidden="1">"C:\Documents and Settings\eakgonullu\Belgelerim\internet\docs\il_81\htm\81.htm"</definedName>
    <definedName name="HTML_PathFile" localSheetId="8" hidden="1">"C:\Documents and Settings\hersan\Belgelerim\int-hazırlık\htm\81.htm"</definedName>
    <definedName name="HTML_PathFile" localSheetId="11" hidden="1">"C:\Documents and Settings\hersan\Belgelerim\int-hazırlık\htm\81.htm"</definedName>
    <definedName name="HTML_PathFile" localSheetId="10" hidden="1">"\\M-pc-00000-20\il_2005_2006hazırlık\docs\htm\81.htm"</definedName>
    <definedName name="HTML_PathFile" localSheetId="5" hidden="1">"C:\Documents and Settings\hersan.MUHASEBAT\Desktop\htm\81.htm"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5" i="8"/>
  <c r="E36" i="8"/>
  <c r="C39" i="8"/>
  <c r="D39" i="8"/>
  <c r="E43" i="8"/>
  <c r="E44" i="8"/>
  <c r="E45" i="8"/>
  <c r="C47" i="8"/>
  <c r="D47" i="8"/>
  <c r="E47" i="8" s="1"/>
  <c r="E48" i="8"/>
  <c r="E52" i="8"/>
  <c r="C54" i="8"/>
  <c r="C51" i="8" s="1"/>
  <c r="C46" i="8" s="1"/>
  <c r="D54" i="8"/>
  <c r="D51" i="8" s="1"/>
  <c r="C61" i="8"/>
  <c r="C62" i="8"/>
  <c r="D62" i="8"/>
  <c r="E62" i="8"/>
  <c r="E63" i="8"/>
  <c r="E64" i="8"/>
  <c r="E65" i="8"/>
  <c r="C66" i="8"/>
  <c r="D66" i="8"/>
  <c r="D61" i="8" s="1"/>
  <c r="E61" i="8" s="1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C87" i="8"/>
  <c r="D87" i="8"/>
  <c r="E87" i="8" s="1"/>
  <c r="E90" i="8"/>
  <c r="E91" i="8"/>
  <c r="E92" i="8"/>
  <c r="E93" i="8"/>
  <c r="E94" i="8"/>
  <c r="D95" i="8"/>
  <c r="C96" i="8"/>
  <c r="C95" i="8" s="1"/>
  <c r="E95" i="8" s="1"/>
  <c r="D96" i="8"/>
  <c r="E96" i="8" s="1"/>
  <c r="E97" i="8"/>
  <c r="E100" i="8"/>
  <c r="E101" i="8"/>
  <c r="E102" i="8"/>
  <c r="C103" i="8"/>
  <c r="D103" i="8"/>
  <c r="C107" i="8"/>
  <c r="C106" i="8" s="1"/>
  <c r="D107" i="8"/>
  <c r="D106" i="8" s="1"/>
  <c r="E12" i="8" l="1"/>
  <c r="D11" i="8"/>
  <c r="D46" i="8"/>
  <c r="E46" i="8" s="1"/>
  <c r="E51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<sst xmlns="http://schemas.openxmlformats.org/spreadsheetml/2006/main" count="1409" uniqueCount="211">
  <si>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</si>
  <si>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</si>
  <si>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</si>
  <si>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</si>
  <si>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</si>
  <si>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</si>
  <si>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</si>
  <si>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</si>
  <si>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</si>
  <si>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</si>
  <si>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</si>
  <si>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</si>
  <si>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</si>
  <si>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</si>
  <si>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</si>
  <si>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</si>
  <si>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</si>
  <si>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</si>
  <si>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</si>
  <si>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</si>
  <si>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</si>
  <si>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</si>
  <si>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</si>
  <si>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</si>
  <si>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</si>
  <si>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</si>
  <si>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</si>
  <si>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</si>
  <si>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</si>
  <si>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</si>
  <si>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</si>
  <si>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</si>
  <si>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</si>
  <si>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</si>
  <si>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</si>
  <si>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</si>
  <si>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</si>
  <si>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</si>
  <si>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</si>
  <si>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</si>
  <si>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</si>
  <si>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</si>
  <si>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</si>
  <si>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</si>
  <si>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</si>
  <si>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</si>
  <si>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</si>
  <si>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</si>
  <si>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</si>
  <si>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</si>
  <si>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</si>
  <si>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</si>
  <si>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</si>
  <si>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</si>
  <si>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</si>
  <si>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</si>
  <si>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</si>
  <si>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</si>
  <si>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</si>
  <si>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</si>
  <si>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</si>
  <si>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</si>
  <si>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</si>
  <si>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</si>
  <si>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</si>
  <si>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</si>
  <si>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</si>
  <si>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</si>
  <si>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</si>
  <si>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</si>
  <si>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</si>
  <si>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</si>
  <si>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</si>
  <si>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</si>
  <si>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</si>
  <si>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</si>
  <si>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</si>
  <si>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</si>
  <si>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</si>
  <si>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</si>
  <si>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</si>
  <si>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</si>
  <si>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</si>
  <si>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</si>
  <si>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</si>
  <si>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</si>
  <si>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</si>
  <si>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</si>
  <si>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</si>
  <si>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</si>
  <si>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</si>
  <si>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</si>
  <si>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</si>
  <si>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</si>
  <si>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</si>
  <si>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</si>
  <si>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</si>
  <si>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</si>
  <si>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</si>
  <si>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</si>
  <si>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</si>
  <si>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</si>
  <si>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</si>
  <si>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</si>
  <si>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</si>
  <si>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</si>
  <si>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</si>
  <si>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DÜZCE İLİ  GENEL  BÜTÇE GELİRLERİNİN TAHSİLATI, TAHAKKUKU VE TAHSİLATIN TAHAKKUKA  ORANI (KÜMÜLATİF) HAZİRAN 2006</t>
  </si>
  <si>
    <t>DÜZCE İLİ 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</si>
  <si>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</si>
  <si>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</si>
  <si>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</si>
  <si>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</si>
  <si>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</si>
  <si>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</si>
  <si>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</si>
  <si>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</si>
  <si>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</si>
  <si>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</si>
  <si>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</si>
  <si>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</si>
  <si>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</si>
  <si>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</si>
  <si>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</si>
  <si>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</si>
  <si>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</si>
  <si>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</si>
  <si>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</si>
  <si>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</si>
  <si>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</si>
  <si>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</si>
  <si>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</si>
  <si>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</si>
  <si>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</si>
  <si>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</si>
  <si>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</si>
  <si>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</si>
  <si>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</si>
  <si>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</si>
  <si>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</si>
  <si>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</si>
  <si>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</si>
  <si>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</si>
  <si>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</si>
  <si>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</si>
  <si>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</si>
  <si>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</si>
  <si>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</si>
  <si>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</si>
  <si>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</si>
  <si>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</si>
  <si>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</si>
  <si>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</si>
  <si>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</si>
  <si>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</si>
  <si>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</si>
  <si>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</si>
  <si>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</si>
  <si>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</si>
  <si>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</si>
  <si>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</si>
  <si>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</si>
  <si>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</si>
  <si>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</si>
  <si>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</si>
  <si>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</si>
  <si>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</si>
  <si>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</si>
  <si>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</si>
  <si>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</si>
  <si>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</si>
  <si>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</si>
  <si>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</si>
  <si>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</si>
  <si>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</si>
  <si>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</si>
  <si>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</si>
  <si>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</si>
  <si>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</si>
  <si>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</si>
  <si>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</si>
  <si>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</si>
  <si>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</si>
  <si>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</si>
  <si>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DÜZCE İLİ 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</si>
  <si>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</si>
  <si>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</si>
  <si>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</si>
  <si>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DÜZCE İLİ  GENEL  BÜTÇE GELİRLERİNİN TAHSİLATI, TAHAKKUKU VE TAHSİLATIN TAHAKKUKA  ORANI (KÜMÜLATİF) MART 2006</t>
  </si>
  <si>
    <t>DÜZCE İLİ  GENEL  BÜTÇE GELİRLERİNİN TAHSİLATI, TAHAKKUKU VE TAHSİLATIN TAHAKKUKA  ORANI (KÜMÜLATİF) NİSAN 2006</t>
  </si>
  <si>
    <t>DÜZCE İLİ 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</si>
  <si>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</si>
  <si>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</si>
  <si>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</si>
  <si>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</si>
  <si>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</si>
  <si>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</si>
  <si>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DÜZCE İLİ  GENEL  BÜTÇE GELİRLERİNİN TAHSİLATI, TAHAKKUKU VE TAHSİLATIN TAHAKKUKA  ORANI (KÜMÜLATİF) TEMMUZ 2006</t>
  </si>
  <si>
    <t>Temmuz</t>
  </si>
  <si>
    <t>Ağustos</t>
  </si>
  <si>
    <t>DÜZCE İLİ  GENEL  BÜTÇE GELİRLERİNİN TAHSİLATI, TAHAKKUKU VE TAHSİLATIN TAHAKKUKA  ORANI (KÜMÜLATİF) AĞUSTOS 2006</t>
  </si>
  <si>
    <t>DÜZCE İLİ  GENEL  BÜTÇE GELİRLERİNİN TAHSİLATI, TAHAKKUKU VE TAHSİLATIN TAHAKKUKA  ORANI (KÜMÜLATİF) EYLÜL 2006</t>
  </si>
  <si>
    <t>Eylül</t>
  </si>
  <si>
    <t xml:space="preserve">        Motorlu Taşıtlar (II)</t>
  </si>
  <si>
    <t>DÜZCE İLİ  GENEL  BÜTÇE GELİRLERİNİN TAHSİLATI, TAHAKKUKU VE TAHSİLATIN TAHAKKUKA  ORANI (KÜMÜLATİF) EKİM 2006</t>
  </si>
  <si>
    <t>Ekim</t>
  </si>
  <si>
    <t>DÜZCE İLİ  GENEL  BÜTÇE GELİRLERİNİN TAHSİLATI, TAHAKKUKU VE TAHSİLATIN TAHAKKUKA  ORANI (KÜMÜLATİF) KASIM 2006</t>
  </si>
  <si>
    <t>Kasım</t>
  </si>
  <si>
    <t>DÜZCE İLİ 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</si>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</sst>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FE08A3C2-073C-436E-B6C6-1D72869E950C}"/>
    <cellStyle name="Normal_genelgelirtahk_tahs" xfId="3" xr:uid="{465B66C4-AE16-4603-9EBE-DA5B5772071F}"/>
    <cellStyle name="Virgül [0]_29dan32ye" xfId="4" xr:uid="{EFD4E953-F35F-4A12-95FB-5937FD5EF9CC}"/>
    <cellStyle name="Virgül_29dan32ye" xfId="5" xr:uid="{72B40D0A-27F7-4EBE-A1F4-F2C7125174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B07E-8475-475C-AA51-5BDFB8500B73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20.25" customHeight="1" x14ac:dyDescent="0.25">
      <c r="B3" s="1"/>
      <c r="C3" s="19"/>
      <c r="D3" s="19"/>
      <c r="E3" s="20"/>
    </row>
    <row r="4" spans="2:7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0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230755</v>
      </c>
      <c r="D10" s="27">
        <v>147811</v>
      </c>
      <c r="E10" s="28">
        <v>64.055383415310601</v>
      </c>
    </row>
    <row r="11" spans="2:7" s="5" customFormat="1" ht="15.75" customHeight="1" x14ac:dyDescent="0.2">
      <c r="B11" s="26" t="s">
        <v>5</v>
      </c>
      <c r="C11" s="27">
        <v>189531</v>
      </c>
      <c r="D11" s="27">
        <v>128418</v>
      </c>
      <c r="E11" s="29">
        <v>67.755670576317328</v>
      </c>
    </row>
    <row r="12" spans="2:7" s="5" customFormat="1" ht="15.75" customHeight="1" x14ac:dyDescent="0.2">
      <c r="B12" s="26" t="s">
        <v>6</v>
      </c>
      <c r="C12" s="27">
        <v>94561</v>
      </c>
      <c r="D12" s="27">
        <v>63708</v>
      </c>
      <c r="E12" s="29">
        <v>67.372383963790568</v>
      </c>
      <c r="G12" s="6"/>
    </row>
    <row r="13" spans="2:7" s="5" customFormat="1" ht="15.75" customHeight="1" x14ac:dyDescent="0.2">
      <c r="B13" s="26" t="s">
        <v>7</v>
      </c>
      <c r="C13" s="27">
        <v>84011</v>
      </c>
      <c r="D13" s="27">
        <v>58297</v>
      </c>
      <c r="E13" s="29">
        <v>69.392103415028984</v>
      </c>
    </row>
    <row r="14" spans="2:7" ht="15.75" customHeight="1" x14ac:dyDescent="0.2">
      <c r="B14" s="30" t="s">
        <v>8</v>
      </c>
      <c r="C14" s="31">
        <v>6351</v>
      </c>
      <c r="D14" s="31">
        <v>1956</v>
      </c>
      <c r="E14" s="32">
        <v>30.798299480396789</v>
      </c>
    </row>
    <row r="15" spans="2:7" ht="15.75" customHeight="1" x14ac:dyDescent="0.2">
      <c r="B15" s="30" t="s">
        <v>9</v>
      </c>
      <c r="C15" s="31">
        <v>673</v>
      </c>
      <c r="D15" s="31">
        <v>332</v>
      </c>
      <c r="E15" s="32">
        <v>49.331352154531949</v>
      </c>
    </row>
    <row r="16" spans="2:7" ht="15.75" customHeight="1" x14ac:dyDescent="0.2">
      <c r="B16" s="30" t="s">
        <v>10</v>
      </c>
      <c r="C16" s="31">
        <v>70515</v>
      </c>
      <c r="D16" s="31">
        <v>53278</v>
      </c>
      <c r="E16" s="32">
        <v>75.555555555555557</v>
      </c>
    </row>
    <row r="17" spans="2:5" ht="15.75" customHeight="1" x14ac:dyDescent="0.2">
      <c r="B17" s="30" t="s">
        <v>11</v>
      </c>
      <c r="C17" s="31">
        <v>6472</v>
      </c>
      <c r="D17" s="31">
        <v>2731</v>
      </c>
      <c r="E17" s="32">
        <v>42.197156983930775</v>
      </c>
    </row>
    <row r="18" spans="2:5" s="5" customFormat="1" ht="15.75" customHeight="1" x14ac:dyDescent="0.2">
      <c r="B18" s="26" t="s">
        <v>12</v>
      </c>
      <c r="C18" s="27">
        <v>10550</v>
      </c>
      <c r="D18" s="27">
        <v>5411</v>
      </c>
      <c r="E18" s="29">
        <v>51.289099526066352</v>
      </c>
    </row>
    <row r="19" spans="2:5" ht="15.75" customHeight="1" x14ac:dyDescent="0.2">
      <c r="B19" s="30" t="s">
        <v>13</v>
      </c>
      <c r="C19" s="31">
        <v>3790</v>
      </c>
      <c r="D19" s="31">
        <v>1082</v>
      </c>
      <c r="E19" s="32">
        <v>28.548812664907651</v>
      </c>
    </row>
    <row r="20" spans="2:5" ht="15.75" customHeight="1" x14ac:dyDescent="0.2">
      <c r="B20" s="30" t="s">
        <v>14</v>
      </c>
      <c r="C20" s="31">
        <v>92</v>
      </c>
      <c r="D20" s="31">
        <v>79</v>
      </c>
      <c r="E20" s="32">
        <v>85.869565217391312</v>
      </c>
    </row>
    <row r="21" spans="2:5" ht="15.75" customHeight="1" x14ac:dyDescent="0.2">
      <c r="B21" s="30" t="s">
        <v>15</v>
      </c>
      <c r="C21" s="31">
        <v>6668</v>
      </c>
      <c r="D21" s="31">
        <v>4250</v>
      </c>
      <c r="E21" s="32">
        <v>63.737252549490094</v>
      </c>
    </row>
    <row r="22" spans="2:5" s="4" customFormat="1" ht="15.75" customHeight="1" x14ac:dyDescent="0.2">
      <c r="B22" s="26" t="s">
        <v>16</v>
      </c>
      <c r="C22" s="27">
        <v>15574</v>
      </c>
      <c r="D22" s="27">
        <v>10365</v>
      </c>
      <c r="E22" s="28">
        <v>66.553229741877487</v>
      </c>
    </row>
    <row r="23" spans="2:5" s="8" customFormat="1" ht="15.75" customHeight="1" x14ac:dyDescent="0.2">
      <c r="B23" s="30" t="s">
        <v>17</v>
      </c>
      <c r="C23" s="31">
        <v>86</v>
      </c>
      <c r="D23" s="31">
        <v>19</v>
      </c>
      <c r="E23" s="33">
        <v>22.093023255813954</v>
      </c>
    </row>
    <row r="24" spans="2:5" s="8" customFormat="1" ht="15.75" customHeight="1" x14ac:dyDescent="0.2">
      <c r="B24" s="30" t="s">
        <v>18</v>
      </c>
      <c r="C24" s="31">
        <v>15488</v>
      </c>
      <c r="D24" s="31">
        <v>10346</v>
      </c>
      <c r="E24" s="33">
        <v>66.800103305785115</v>
      </c>
    </row>
    <row r="25" spans="2:5" s="4" customFormat="1" ht="15.75" customHeight="1" x14ac:dyDescent="0.2">
      <c r="B25" s="26" t="s">
        <v>19</v>
      </c>
      <c r="C25" s="27">
        <v>57307</v>
      </c>
      <c r="D25" s="27">
        <v>37014</v>
      </c>
      <c r="E25" s="28">
        <v>64.588968188877445</v>
      </c>
    </row>
    <row r="26" spans="2:5" s="4" customFormat="1" ht="15.75" customHeight="1" x14ac:dyDescent="0.2">
      <c r="B26" s="26" t="s">
        <v>20</v>
      </c>
      <c r="C26" s="27">
        <v>37160</v>
      </c>
      <c r="D26" s="27">
        <v>18088</v>
      </c>
      <c r="E26" s="28">
        <v>48.67599569429494</v>
      </c>
    </row>
    <row r="27" spans="2:5" s="8" customFormat="1" ht="15.75" customHeight="1" x14ac:dyDescent="0.2">
      <c r="B27" s="30" t="s">
        <v>21</v>
      </c>
      <c r="C27" s="31">
        <v>35101</v>
      </c>
      <c r="D27" s="31">
        <v>16608</v>
      </c>
      <c r="E27" s="33">
        <v>47.314891313637787</v>
      </c>
    </row>
    <row r="28" spans="2:5" s="8" customFormat="1" ht="15.75" customHeight="1" x14ac:dyDescent="0.2">
      <c r="B28" s="30" t="s">
        <v>22</v>
      </c>
      <c r="C28" s="31">
        <v>2059</v>
      </c>
      <c r="D28" s="31">
        <v>1480</v>
      </c>
      <c r="E28" s="33">
        <v>71.879553181155899</v>
      </c>
    </row>
    <row r="29" spans="2:5" s="4" customFormat="1" ht="15.75" customHeight="1" x14ac:dyDescent="0.2">
      <c r="B29" s="26" t="s">
        <v>23</v>
      </c>
      <c r="C29" s="27">
        <v>15705</v>
      </c>
      <c r="D29" s="27">
        <v>14736</v>
      </c>
      <c r="E29" s="28">
        <v>93.829990448901626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203</v>
      </c>
      <c r="C31" s="31">
        <v>13636</v>
      </c>
      <c r="D31" s="31">
        <v>13050</v>
      </c>
      <c r="E31" s="33">
        <v>95.702552068055141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2069</v>
      </c>
      <c r="D35" s="31">
        <v>1686</v>
      </c>
      <c r="E35" s="32">
        <v>81.488641855969064</v>
      </c>
    </row>
    <row r="36" spans="2:5" s="5" customFormat="1" ht="15.75" customHeight="1" x14ac:dyDescent="0.2">
      <c r="B36" s="26" t="s">
        <v>30</v>
      </c>
      <c r="C36" s="27">
        <v>4442</v>
      </c>
      <c r="D36" s="27">
        <v>4190</v>
      </c>
      <c r="E36" s="29">
        <v>94.326879783881139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11154</v>
      </c>
      <c r="D43" s="27">
        <v>7358</v>
      </c>
      <c r="E43" s="28">
        <v>65.967365967365964</v>
      </c>
    </row>
    <row r="44" spans="2:5" s="4" customFormat="1" ht="15.75" customHeight="1" x14ac:dyDescent="0.2">
      <c r="B44" s="26" t="s">
        <v>38</v>
      </c>
      <c r="C44" s="27">
        <v>10671</v>
      </c>
      <c r="D44" s="27">
        <v>9918</v>
      </c>
      <c r="E44" s="28">
        <v>92.943491706494243</v>
      </c>
    </row>
    <row r="45" spans="2:5" s="4" customFormat="1" ht="15.75" customHeight="1" x14ac:dyDescent="0.2">
      <c r="B45" s="26" t="s">
        <v>39</v>
      </c>
      <c r="C45" s="27">
        <v>264</v>
      </c>
      <c r="D45" s="27">
        <v>55</v>
      </c>
      <c r="E45" s="28">
        <v>20.833333333333336</v>
      </c>
    </row>
    <row r="46" spans="2:5" s="4" customFormat="1" ht="15.75" customHeight="1" x14ac:dyDescent="0.2">
      <c r="B46" s="26" t="s">
        <v>40</v>
      </c>
      <c r="C46" s="27">
        <v>40871</v>
      </c>
      <c r="D46" s="27">
        <v>19062</v>
      </c>
      <c r="E46" s="28">
        <v>46.63942648821903</v>
      </c>
    </row>
    <row r="47" spans="2:5" s="4" customFormat="1" ht="15.75" customHeight="1" x14ac:dyDescent="0.2">
      <c r="B47" s="26" t="s">
        <v>41</v>
      </c>
      <c r="C47" s="27">
        <v>3080</v>
      </c>
      <c r="D47" s="27">
        <v>3080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3080</v>
      </c>
      <c r="D48" s="31">
        <v>3080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14</v>
      </c>
      <c r="D51" s="27">
        <v>3</v>
      </c>
      <c r="E51" s="28">
        <v>21.428571428571427</v>
      </c>
    </row>
    <row r="52" spans="2:5" s="4" customFormat="1" ht="15.75" customHeight="1" x14ac:dyDescent="0.2">
      <c r="B52" s="26" t="s">
        <v>46</v>
      </c>
      <c r="C52" s="27">
        <v>14</v>
      </c>
      <c r="D52" s="27">
        <v>3</v>
      </c>
      <c r="E52" s="28">
        <v>21.428571428571427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6607</v>
      </c>
      <c r="D60" s="27">
        <v>1755</v>
      </c>
      <c r="E60" s="28">
        <v>26.562736491599821</v>
      </c>
    </row>
    <row r="61" spans="2:5" s="4" customFormat="1" ht="15.75" customHeight="1" x14ac:dyDescent="0.2">
      <c r="B61" s="26" t="s">
        <v>56</v>
      </c>
      <c r="C61" s="27">
        <v>2436</v>
      </c>
      <c r="D61" s="27">
        <v>900</v>
      </c>
      <c r="E61" s="28">
        <v>36.945812807881772</v>
      </c>
    </row>
    <row r="62" spans="2:5" s="8" customFormat="1" ht="15.75" customHeight="1" x14ac:dyDescent="0.2">
      <c r="B62" s="30" t="s">
        <v>57</v>
      </c>
      <c r="C62" s="31">
        <v>288</v>
      </c>
      <c r="D62" s="31">
        <v>288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1864</v>
      </c>
      <c r="D63" s="31">
        <v>328</v>
      </c>
      <c r="E63" s="33">
        <v>17.596566523605151</v>
      </c>
    </row>
    <row r="64" spans="2:5" s="8" customFormat="1" ht="15.75" customHeight="1" x14ac:dyDescent="0.2">
      <c r="B64" s="30" t="s">
        <v>59</v>
      </c>
      <c r="C64" s="31">
        <v>284</v>
      </c>
      <c r="D64" s="31">
        <v>284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4171</v>
      </c>
      <c r="D65" s="27">
        <v>855</v>
      </c>
      <c r="E65" s="28">
        <v>20.498681371373774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4071</v>
      </c>
      <c r="D67" s="31">
        <v>781</v>
      </c>
      <c r="E67" s="33">
        <v>19.184475558830755</v>
      </c>
    </row>
    <row r="68" spans="2:5" s="8" customFormat="1" ht="15.75" customHeight="1" x14ac:dyDescent="0.2">
      <c r="B68" s="30" t="s">
        <v>63</v>
      </c>
      <c r="C68" s="31">
        <v>100</v>
      </c>
      <c r="D68" s="31">
        <v>74</v>
      </c>
      <c r="E68" s="33">
        <v>74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25995</v>
      </c>
      <c r="D70" s="27">
        <v>9550</v>
      </c>
      <c r="E70" s="28">
        <v>36.7378341988844</v>
      </c>
    </row>
    <row r="71" spans="2:5" s="8" customFormat="1" ht="15.75" customHeight="1" x14ac:dyDescent="0.2">
      <c r="B71" s="34" t="s">
        <v>66</v>
      </c>
      <c r="C71" s="35">
        <v>461</v>
      </c>
      <c r="D71" s="35">
        <v>342</v>
      </c>
      <c r="E71" s="33">
        <v>74.186550976138832</v>
      </c>
    </row>
    <row r="72" spans="2:5" s="8" customFormat="1" ht="15.75" customHeight="1" x14ac:dyDescent="0.2">
      <c r="B72" s="34" t="s">
        <v>67</v>
      </c>
      <c r="C72" s="35">
        <v>2690</v>
      </c>
      <c r="D72" s="35">
        <v>416</v>
      </c>
      <c r="E72" s="33"/>
    </row>
    <row r="73" spans="2:5" s="8" customFormat="1" ht="15.75" customHeight="1" x14ac:dyDescent="0.2">
      <c r="B73" s="34" t="s">
        <v>68</v>
      </c>
      <c r="C73" s="35">
        <v>2127</v>
      </c>
      <c r="D73" s="35">
        <v>553</v>
      </c>
      <c r="E73" s="33">
        <v>25.999059708509638</v>
      </c>
    </row>
    <row r="74" spans="2:5" s="8" customFormat="1" ht="15.75" customHeight="1" x14ac:dyDescent="0.2">
      <c r="B74" s="34" t="s">
        <v>69</v>
      </c>
      <c r="C74" s="35">
        <v>12708</v>
      </c>
      <c r="D74" s="35">
        <v>1511</v>
      </c>
      <c r="E74" s="33">
        <v>11.89014793830658</v>
      </c>
    </row>
    <row r="75" spans="2:5" s="8" customFormat="1" ht="15.75" customHeight="1" x14ac:dyDescent="0.2">
      <c r="B75" s="34" t="s">
        <v>70</v>
      </c>
      <c r="C75" s="35">
        <v>6005</v>
      </c>
      <c r="D75" s="35">
        <v>5596</v>
      </c>
      <c r="E75" s="33">
        <v>93.189009159034143</v>
      </c>
    </row>
    <row r="76" spans="2:5" s="8" customFormat="1" ht="15.75" customHeight="1" x14ac:dyDescent="0.2">
      <c r="B76" s="34" t="s">
        <v>71</v>
      </c>
      <c r="C76" s="35">
        <v>2004</v>
      </c>
      <c r="D76" s="35">
        <v>1132</v>
      </c>
      <c r="E76" s="33">
        <v>56.487025948103799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5175</v>
      </c>
      <c r="D86" s="27">
        <v>4674</v>
      </c>
      <c r="E86" s="28">
        <v>90.318840579710141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246</v>
      </c>
      <c r="D89" s="31">
        <v>246</v>
      </c>
      <c r="E89" s="33">
        <v>100</v>
      </c>
    </row>
    <row r="90" spans="2:5" ht="15.75" customHeight="1" x14ac:dyDescent="0.2">
      <c r="B90" s="30" t="s">
        <v>85</v>
      </c>
      <c r="C90" s="31">
        <v>2162</v>
      </c>
      <c r="D90" s="31">
        <v>2162</v>
      </c>
      <c r="E90" s="33">
        <v>100</v>
      </c>
    </row>
    <row r="91" spans="2:5" ht="15.75" customHeight="1" x14ac:dyDescent="0.2">
      <c r="B91" s="30" t="s">
        <v>86</v>
      </c>
      <c r="C91" s="31">
        <v>229</v>
      </c>
      <c r="D91" s="31">
        <v>180</v>
      </c>
      <c r="E91" s="33">
        <v>78.602620087336234</v>
      </c>
    </row>
    <row r="92" spans="2:5" ht="15.75" customHeight="1" x14ac:dyDescent="0.2">
      <c r="B92" s="30" t="s">
        <v>87</v>
      </c>
      <c r="C92" s="31">
        <v>1141</v>
      </c>
      <c r="D92" s="31">
        <v>1141</v>
      </c>
      <c r="E92" s="33">
        <v>100</v>
      </c>
    </row>
    <row r="93" spans="2:5" ht="15.75" customHeight="1" x14ac:dyDescent="0.2">
      <c r="B93" s="30" t="s">
        <v>88</v>
      </c>
      <c r="C93" s="31">
        <v>1397</v>
      </c>
      <c r="D93" s="31">
        <v>945</v>
      </c>
      <c r="E93" s="33">
        <v>67.644953471725117</v>
      </c>
    </row>
    <row r="94" spans="2:5" s="5" customFormat="1" ht="15.75" customHeight="1" x14ac:dyDescent="0.2">
      <c r="B94" s="26" t="s">
        <v>89</v>
      </c>
      <c r="C94" s="27">
        <v>353</v>
      </c>
      <c r="D94" s="27">
        <v>331</v>
      </c>
      <c r="E94" s="37">
        <v>93.767705382436262</v>
      </c>
    </row>
    <row r="95" spans="2:5" s="5" customFormat="1" ht="15.75" customHeight="1" x14ac:dyDescent="0.2">
      <c r="B95" s="26" t="s">
        <v>90</v>
      </c>
      <c r="C95" s="27">
        <v>332</v>
      </c>
      <c r="D95" s="27">
        <v>310</v>
      </c>
      <c r="E95" s="37">
        <v>93.373493975903614</v>
      </c>
    </row>
    <row r="96" spans="2:5" ht="15.75" customHeight="1" x14ac:dyDescent="0.2">
      <c r="B96" s="30" t="s">
        <v>91</v>
      </c>
      <c r="C96" s="31">
        <v>8</v>
      </c>
      <c r="D96" s="31">
        <v>8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301</v>
      </c>
      <c r="D99" s="31">
        <v>279</v>
      </c>
      <c r="E99" s="38">
        <v>92.691029900332225</v>
      </c>
    </row>
    <row r="100" spans="2:5" ht="15.75" customHeight="1" x14ac:dyDescent="0.2">
      <c r="B100" s="30" t="s">
        <v>95</v>
      </c>
      <c r="C100" s="31">
        <v>23</v>
      </c>
      <c r="D100" s="31">
        <v>23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21</v>
      </c>
      <c r="D101" s="27">
        <v>21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2155FA6F-DCEE-485B-AADE-2E1F047B9A68}"/>
    <hyperlink ref="D4" location="Şubat!A1" display="Şubat" xr:uid="{30F9EE5C-3038-4C56-AEDC-88C338C8F62D}"/>
    <hyperlink ref="E4" location="Mart!A1" display="Mart" xr:uid="{C7C999AB-3054-4CB3-97CD-CC12215FF5DA}"/>
    <hyperlink ref="C5" location="Nisan!A1" display="Nisan" xr:uid="{00813A49-B86A-499E-BB0D-84BEC1594BD8}"/>
    <hyperlink ref="D5" location="Mayıs!A1" display="Mayıs" xr:uid="{B8F9F312-2783-4E7F-86E9-EDEBC9277228}"/>
    <hyperlink ref="E5" location="Haziran!A1" display="Haziran" xr:uid="{3FF5F578-3E02-419E-ACE6-66EA7C2CF0EF}"/>
    <hyperlink ref="C6" location="Temmuz!A1" display="Temmuz" xr:uid="{CBE2CC02-F8DB-4AD1-BC2A-76B9D085C054}"/>
    <hyperlink ref="D6" location="Ağustos!A1" display="Ağustos" xr:uid="{DA3B43AA-A507-4C33-A764-E4B7DA29AE27}"/>
    <hyperlink ref="E6" location="Eylül!A1" display="Eylül" xr:uid="{1A5CC574-1C56-46DF-AFFB-4D0A9C65198F}"/>
    <hyperlink ref="C7" location="Ekim!A1" display="Ekim" xr:uid="{352E8D58-B9E4-471D-91C6-720FFC507696}"/>
    <hyperlink ref="D7" location="Kasım!A1" display="Kasım" xr:uid="{3B01586D-B97C-4879-B85A-7B2BC6ECCD52}"/>
    <hyperlink ref="E7" location="Aralık!A1" display="Aralık" xr:uid="{5756FF56-FEC3-405C-A906-8008C2F4179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7F0-7C98-484D-9DDD-5FB798C2F55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20.25" customHeight="1" x14ac:dyDescent="0.25">
      <c r="B3" s="1"/>
      <c r="C3" s="19"/>
      <c r="D3" s="19"/>
      <c r="E3" s="20"/>
    </row>
    <row r="4" spans="2:7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0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116388</v>
      </c>
      <c r="D10" s="27">
        <v>34862</v>
      </c>
      <c r="E10" s="28">
        <v>29.953259786232255</v>
      </c>
    </row>
    <row r="11" spans="2:7" s="5" customFormat="1" ht="15.75" customHeight="1" x14ac:dyDescent="0.2">
      <c r="B11" s="26" t="s">
        <v>5</v>
      </c>
      <c r="C11" s="27">
        <v>93220</v>
      </c>
      <c r="D11" s="27">
        <v>30743</v>
      </c>
      <c r="E11" s="29">
        <v>32.978974468998068</v>
      </c>
    </row>
    <row r="12" spans="2:7" s="5" customFormat="1" ht="15.75" customHeight="1" x14ac:dyDescent="0.2">
      <c r="B12" s="26" t="s">
        <v>6</v>
      </c>
      <c r="C12" s="27">
        <v>44477</v>
      </c>
      <c r="D12" s="27">
        <v>13673</v>
      </c>
      <c r="E12" s="29">
        <v>30.741731681543271</v>
      </c>
      <c r="G12" s="6"/>
    </row>
    <row r="13" spans="2:7" s="5" customFormat="1" ht="15.75" customHeight="1" x14ac:dyDescent="0.2">
      <c r="B13" s="26" t="s">
        <v>7</v>
      </c>
      <c r="C13" s="27">
        <v>37796</v>
      </c>
      <c r="D13" s="27">
        <v>11908</v>
      </c>
      <c r="E13" s="29">
        <v>31.505979468726846</v>
      </c>
    </row>
    <row r="14" spans="2:7" ht="15.75" customHeight="1" x14ac:dyDescent="0.2">
      <c r="B14" s="30" t="s">
        <v>8</v>
      </c>
      <c r="C14" s="31">
        <v>5141</v>
      </c>
      <c r="D14" s="31">
        <v>192</v>
      </c>
      <c r="E14" s="32">
        <v>3.7346819684886206</v>
      </c>
    </row>
    <row r="15" spans="2:7" ht="15.75" customHeight="1" x14ac:dyDescent="0.2">
      <c r="B15" s="30" t="s">
        <v>9</v>
      </c>
      <c r="C15" s="31">
        <v>619</v>
      </c>
      <c r="D15" s="31">
        <v>190</v>
      </c>
      <c r="E15" s="32">
        <v>30.694668820678512</v>
      </c>
    </row>
    <row r="16" spans="2:7" ht="15.75" customHeight="1" x14ac:dyDescent="0.2">
      <c r="B16" s="30" t="s">
        <v>10</v>
      </c>
      <c r="C16" s="31">
        <v>27100</v>
      </c>
      <c r="D16" s="31">
        <v>10629</v>
      </c>
      <c r="E16" s="32">
        <v>39.221402214022142</v>
      </c>
    </row>
    <row r="17" spans="2:5" ht="15.75" customHeight="1" x14ac:dyDescent="0.2">
      <c r="B17" s="30" t="s">
        <v>11</v>
      </c>
      <c r="C17" s="31">
        <v>4936</v>
      </c>
      <c r="D17" s="31">
        <v>897</v>
      </c>
      <c r="E17" s="32">
        <v>18.172609400324149</v>
      </c>
    </row>
    <row r="18" spans="2:5" s="5" customFormat="1" ht="15.75" customHeight="1" x14ac:dyDescent="0.2">
      <c r="B18" s="26" t="s">
        <v>12</v>
      </c>
      <c r="C18" s="27">
        <v>6681</v>
      </c>
      <c r="D18" s="27">
        <v>1765</v>
      </c>
      <c r="E18" s="29">
        <v>26.418200868133511</v>
      </c>
    </row>
    <row r="19" spans="2:5" ht="15.75" customHeight="1" x14ac:dyDescent="0.2">
      <c r="B19" s="30" t="s">
        <v>13</v>
      </c>
      <c r="C19" s="31">
        <v>2486</v>
      </c>
      <c r="D19" s="31">
        <v>148</v>
      </c>
      <c r="E19" s="32">
        <v>5.9533386967015289</v>
      </c>
    </row>
    <row r="20" spans="2:5" ht="15.75" customHeight="1" x14ac:dyDescent="0.2">
      <c r="B20" s="30" t="s">
        <v>14</v>
      </c>
      <c r="C20" s="31">
        <v>22</v>
      </c>
      <c r="D20" s="31">
        <v>12</v>
      </c>
      <c r="E20" s="32">
        <v>54.54545454545454</v>
      </c>
    </row>
    <row r="21" spans="2:5" ht="15.75" customHeight="1" x14ac:dyDescent="0.2">
      <c r="B21" s="30" t="s">
        <v>15</v>
      </c>
      <c r="C21" s="31">
        <v>4173</v>
      </c>
      <c r="D21" s="31">
        <v>1605</v>
      </c>
      <c r="E21" s="32">
        <v>38.461538461538467</v>
      </c>
    </row>
    <row r="22" spans="2:5" s="4" customFormat="1" ht="15.75" customHeight="1" x14ac:dyDescent="0.2">
      <c r="B22" s="26" t="s">
        <v>16</v>
      </c>
      <c r="C22" s="27">
        <v>14389</v>
      </c>
      <c r="D22" s="27">
        <v>4049</v>
      </c>
      <c r="E22" s="28">
        <v>28.139551045937871</v>
      </c>
    </row>
    <row r="23" spans="2:5" s="8" customFormat="1" ht="15.75" customHeight="1" x14ac:dyDescent="0.2">
      <c r="B23" s="30" t="s">
        <v>17</v>
      </c>
      <c r="C23" s="31">
        <v>73</v>
      </c>
      <c r="D23" s="31">
        <v>5</v>
      </c>
      <c r="E23" s="33">
        <v>6.8493150684931505</v>
      </c>
    </row>
    <row r="24" spans="2:5" s="8" customFormat="1" ht="15.75" customHeight="1" x14ac:dyDescent="0.2">
      <c r="B24" s="30" t="s">
        <v>18</v>
      </c>
      <c r="C24" s="31">
        <v>14316</v>
      </c>
      <c r="D24" s="31">
        <v>4044</v>
      </c>
      <c r="E24" s="33">
        <v>28.248113998323554</v>
      </c>
    </row>
    <row r="25" spans="2:5" s="4" customFormat="1" ht="15.75" customHeight="1" x14ac:dyDescent="0.2">
      <c r="B25" s="26" t="s">
        <v>19</v>
      </c>
      <c r="C25" s="27">
        <v>26401</v>
      </c>
      <c r="D25" s="27">
        <v>9258</v>
      </c>
      <c r="E25" s="28">
        <v>35.066853528275445</v>
      </c>
    </row>
    <row r="26" spans="2:5" s="4" customFormat="1" ht="15.75" customHeight="1" x14ac:dyDescent="0.2">
      <c r="B26" s="26" t="s">
        <v>20</v>
      </c>
      <c r="C26" s="27">
        <v>21090</v>
      </c>
      <c r="D26" s="27">
        <v>4852</v>
      </c>
      <c r="E26" s="28">
        <v>23.00616405879564</v>
      </c>
    </row>
    <row r="27" spans="2:5" s="8" customFormat="1" ht="15.75" customHeight="1" x14ac:dyDescent="0.2">
      <c r="B27" s="30" t="s">
        <v>21</v>
      </c>
      <c r="C27" s="31">
        <v>20556</v>
      </c>
      <c r="D27" s="31">
        <v>4574</v>
      </c>
      <c r="E27" s="33">
        <v>22.251410780307452</v>
      </c>
    </row>
    <row r="28" spans="2:5" s="8" customFormat="1" ht="15.75" customHeight="1" x14ac:dyDescent="0.2">
      <c r="B28" s="30" t="s">
        <v>22</v>
      </c>
      <c r="C28" s="31">
        <v>534</v>
      </c>
      <c r="D28" s="31">
        <v>278</v>
      </c>
      <c r="E28" s="33">
        <v>52.059925093632963</v>
      </c>
    </row>
    <row r="29" spans="2:5" s="4" customFormat="1" ht="15.75" customHeight="1" x14ac:dyDescent="0.2">
      <c r="B29" s="26" t="s">
        <v>23</v>
      </c>
      <c r="C29" s="27">
        <v>4160</v>
      </c>
      <c r="D29" s="27">
        <v>3704</v>
      </c>
      <c r="E29" s="28">
        <v>89.038461538461533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3520</v>
      </c>
      <c r="D31" s="31">
        <v>3217</v>
      </c>
      <c r="E31" s="33">
        <v>91.392045454545453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640</v>
      </c>
      <c r="D35" s="31">
        <v>487</v>
      </c>
      <c r="E35" s="32">
        <v>76.09375</v>
      </c>
    </row>
    <row r="36" spans="2:5" s="5" customFormat="1" ht="15.75" customHeight="1" x14ac:dyDescent="0.2">
      <c r="B36" s="26" t="s">
        <v>30</v>
      </c>
      <c r="C36" s="27">
        <v>1151</v>
      </c>
      <c r="D36" s="27">
        <v>702</v>
      </c>
      <c r="E36" s="29">
        <v>60.990443092962643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4890</v>
      </c>
      <c r="D43" s="27">
        <v>1633</v>
      </c>
      <c r="E43" s="28">
        <v>33.394683026584865</v>
      </c>
    </row>
    <row r="44" spans="2:5" s="4" customFormat="1" ht="15.75" customHeight="1" x14ac:dyDescent="0.2">
      <c r="B44" s="26" t="s">
        <v>38</v>
      </c>
      <c r="C44" s="27">
        <v>2784</v>
      </c>
      <c r="D44" s="27">
        <v>2113</v>
      </c>
      <c r="E44" s="28">
        <v>75.897988505747122</v>
      </c>
    </row>
    <row r="45" spans="2:5" s="4" customFormat="1" ht="15.75" customHeight="1" x14ac:dyDescent="0.2">
      <c r="B45" s="26" t="s">
        <v>39</v>
      </c>
      <c r="C45" s="27">
        <v>279</v>
      </c>
      <c r="D45" s="27">
        <v>17</v>
      </c>
      <c r="E45" s="28">
        <v>6.0931899641577063</v>
      </c>
    </row>
    <row r="46" spans="2:5" s="4" customFormat="1" ht="15.75" customHeight="1" x14ac:dyDescent="0.2">
      <c r="B46" s="26" t="s">
        <v>40</v>
      </c>
      <c r="C46" s="27">
        <v>22996</v>
      </c>
      <c r="D46" s="27">
        <v>3984</v>
      </c>
      <c r="E46" s="28">
        <v>17.324752130805358</v>
      </c>
    </row>
    <row r="47" spans="2:5" s="4" customFormat="1" ht="15.75" customHeight="1" x14ac:dyDescent="0.2">
      <c r="B47" s="26" t="s">
        <v>41</v>
      </c>
      <c r="C47" s="27">
        <v>1051</v>
      </c>
      <c r="D47" s="27">
        <v>1051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1051</v>
      </c>
      <c r="D48" s="31">
        <v>1051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0</v>
      </c>
      <c r="E51" s="28">
        <v>0</v>
      </c>
    </row>
    <row r="52" spans="2:5" s="4" customFormat="1" ht="15.75" customHeight="1" x14ac:dyDescent="0.2">
      <c r="B52" s="26" t="s">
        <v>46</v>
      </c>
      <c r="C52" s="27">
        <v>11</v>
      </c>
      <c r="D52" s="27">
        <v>0</v>
      </c>
      <c r="E52" s="28"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4341</v>
      </c>
      <c r="D61" s="27">
        <v>197</v>
      </c>
      <c r="E61" s="28">
        <v>4.5381248560239573</v>
      </c>
    </row>
    <row r="62" spans="2:5" s="4" customFormat="1" ht="15.75" customHeight="1" x14ac:dyDescent="0.2">
      <c r="B62" s="26" t="s">
        <v>56</v>
      </c>
      <c r="C62" s="27">
        <v>1124</v>
      </c>
      <c r="D62" s="27">
        <v>148</v>
      </c>
      <c r="E62" s="28">
        <v>13.167259786476867</v>
      </c>
    </row>
    <row r="63" spans="2:5" s="8" customFormat="1" ht="15.75" customHeight="1" x14ac:dyDescent="0.2">
      <c r="B63" s="30" t="s">
        <v>57</v>
      </c>
      <c r="C63" s="31">
        <v>72</v>
      </c>
      <c r="D63" s="31">
        <v>72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1028</v>
      </c>
      <c r="D64" s="31">
        <v>52</v>
      </c>
      <c r="E64" s="33">
        <v>5.0583657587548636</v>
      </c>
    </row>
    <row r="65" spans="2:5" s="8" customFormat="1" ht="15.75" customHeight="1" x14ac:dyDescent="0.2">
      <c r="B65" s="30" t="s">
        <v>59</v>
      </c>
      <c r="C65" s="31">
        <v>24</v>
      </c>
      <c r="D65" s="31">
        <v>24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3217</v>
      </c>
      <c r="D66" s="27">
        <v>49</v>
      </c>
      <c r="E66" s="28">
        <v>1.5231582219459123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3207</v>
      </c>
      <c r="D68" s="31">
        <v>40</v>
      </c>
      <c r="E68" s="33">
        <v>1.2472715933894607</v>
      </c>
    </row>
    <row r="69" spans="2:5" s="8" customFormat="1" ht="15.75" customHeight="1" x14ac:dyDescent="0.2">
      <c r="B69" s="30" t="s">
        <v>63</v>
      </c>
      <c r="C69" s="31">
        <v>10</v>
      </c>
      <c r="D69" s="31">
        <v>9</v>
      </c>
      <c r="E69" s="33">
        <v>90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16064</v>
      </c>
      <c r="D71" s="27">
        <v>1772</v>
      </c>
      <c r="E71" s="28">
        <v>11.030876494023904</v>
      </c>
    </row>
    <row r="72" spans="2:5" s="8" customFormat="1" ht="15.75" customHeight="1" x14ac:dyDescent="0.2">
      <c r="B72" s="34" t="s">
        <v>66</v>
      </c>
      <c r="C72" s="35">
        <v>83</v>
      </c>
      <c r="D72" s="35">
        <v>46</v>
      </c>
      <c r="E72" s="33">
        <v>55.421686746987952</v>
      </c>
    </row>
    <row r="73" spans="2:5" s="8" customFormat="1" ht="15.75" customHeight="1" x14ac:dyDescent="0.2">
      <c r="B73" s="34" t="s">
        <v>67</v>
      </c>
      <c r="C73" s="35">
        <v>800</v>
      </c>
      <c r="D73" s="35">
        <v>44</v>
      </c>
      <c r="E73" s="33">
        <v>5.5</v>
      </c>
    </row>
    <row r="74" spans="2:5" s="8" customFormat="1" ht="15.75" customHeight="1" x14ac:dyDescent="0.2">
      <c r="B74" s="34" t="s">
        <v>68</v>
      </c>
      <c r="C74" s="35">
        <v>2192</v>
      </c>
      <c r="D74" s="35">
        <v>247</v>
      </c>
      <c r="E74" s="33">
        <v>11.268248175182482</v>
      </c>
    </row>
    <row r="75" spans="2:5" s="8" customFormat="1" ht="15.75" customHeight="1" x14ac:dyDescent="0.2">
      <c r="B75" s="34" t="s">
        <v>69</v>
      </c>
      <c r="C75" s="35">
        <v>11063</v>
      </c>
      <c r="D75" s="35">
        <v>165</v>
      </c>
      <c r="E75" s="33">
        <v>1.4914580131971436</v>
      </c>
    </row>
    <row r="76" spans="2:5" s="8" customFormat="1" ht="15.75" customHeight="1" x14ac:dyDescent="0.2">
      <c r="B76" s="34" t="s">
        <v>70</v>
      </c>
      <c r="C76" s="35">
        <v>1232</v>
      </c>
      <c r="D76" s="35">
        <v>1080</v>
      </c>
      <c r="E76" s="33">
        <v>87.662337662337663</v>
      </c>
    </row>
    <row r="77" spans="2:5" s="8" customFormat="1" ht="15.75" customHeight="1" x14ac:dyDescent="0.2">
      <c r="B77" s="34" t="s">
        <v>71</v>
      </c>
      <c r="C77" s="35">
        <v>694</v>
      </c>
      <c r="D77" s="35">
        <v>190</v>
      </c>
      <c r="E77" s="33">
        <v>27.377521613832851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1529</v>
      </c>
      <c r="D87" s="27">
        <v>964</v>
      </c>
      <c r="E87" s="28">
        <v>63.047743623283189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55</v>
      </c>
      <c r="D90" s="31">
        <v>55</v>
      </c>
      <c r="E90" s="33">
        <v>100</v>
      </c>
    </row>
    <row r="91" spans="2:5" ht="15.75" customHeight="1" x14ac:dyDescent="0.2">
      <c r="B91" s="30" t="s">
        <v>85</v>
      </c>
      <c r="C91" s="31">
        <v>504</v>
      </c>
      <c r="D91" s="31">
        <v>504</v>
      </c>
      <c r="E91" s="33">
        <v>100</v>
      </c>
    </row>
    <row r="92" spans="2:5" ht="15.75" customHeight="1" x14ac:dyDescent="0.2">
      <c r="B92" s="30" t="s">
        <v>86</v>
      </c>
      <c r="C92" s="31">
        <v>40</v>
      </c>
      <c r="D92" s="31">
        <v>40</v>
      </c>
      <c r="E92" s="33">
        <v>100</v>
      </c>
    </row>
    <row r="93" spans="2:5" ht="15.75" customHeight="1" x14ac:dyDescent="0.2">
      <c r="B93" s="30" t="s">
        <v>87</v>
      </c>
      <c r="C93" s="31">
        <v>284</v>
      </c>
      <c r="D93" s="31">
        <v>284</v>
      </c>
      <c r="E93" s="33">
        <v>100</v>
      </c>
    </row>
    <row r="94" spans="2:5" ht="15.75" customHeight="1" x14ac:dyDescent="0.2">
      <c r="B94" s="30" t="s">
        <v>88</v>
      </c>
      <c r="C94" s="31">
        <v>646</v>
      </c>
      <c r="D94" s="31">
        <v>81</v>
      </c>
      <c r="E94" s="33">
        <v>12.538699690402478</v>
      </c>
    </row>
    <row r="95" spans="2:5" s="5" customFormat="1" ht="15.75" customHeight="1" x14ac:dyDescent="0.2">
      <c r="B95" s="26" t="s">
        <v>89</v>
      </c>
      <c r="C95" s="27">
        <v>172</v>
      </c>
      <c r="D95" s="27">
        <v>135</v>
      </c>
      <c r="E95" s="37">
        <v>78.488372093023244</v>
      </c>
    </row>
    <row r="96" spans="2:5" s="5" customFormat="1" ht="15.75" customHeight="1" x14ac:dyDescent="0.2">
      <c r="B96" s="26" t="s">
        <v>90</v>
      </c>
      <c r="C96" s="27">
        <v>171</v>
      </c>
      <c r="D96" s="27">
        <v>134</v>
      </c>
      <c r="E96" s="37">
        <v>78.362573099415201</v>
      </c>
    </row>
    <row r="97" spans="2:5" ht="15.75" customHeight="1" x14ac:dyDescent="0.2">
      <c r="B97" s="30" t="s">
        <v>91</v>
      </c>
      <c r="C97" s="31">
        <v>8</v>
      </c>
      <c r="D97" s="31">
        <v>8</v>
      </c>
      <c r="E97" s="38"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163</v>
      </c>
      <c r="D100" s="31">
        <v>126</v>
      </c>
      <c r="E100" s="38">
        <v>77.300613496932513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D8D7188-5629-42DE-A8DA-35314ADD25FB}"/>
    <hyperlink ref="D4" location="Şubat!A1" display="Şubat" xr:uid="{D5BCDFD7-2C17-4C98-B5E9-D36DA43B7FA8}"/>
    <hyperlink ref="E4" location="Mart!A1" display="Mart" xr:uid="{9D69D7B5-CA25-484D-ADB1-41503D9AC9D7}"/>
    <hyperlink ref="C5" location="Nisan!A1" display="Nisan" xr:uid="{308D8889-947F-4DA4-B5AD-7600E6B51D94}"/>
    <hyperlink ref="D5" location="Mayıs!A1" display="Mayıs" xr:uid="{6CF91C76-CC03-456F-AD63-8EDCD7E2279E}"/>
    <hyperlink ref="E5" location="Haziran!A1" display="Haziran" xr:uid="{844B8C21-BF6C-4C4C-A656-CD367C91D247}"/>
    <hyperlink ref="C6" location="Temmuz!A1" display="Temmuz" xr:uid="{CE91AABF-B15D-4C34-A176-65A427ED9163}"/>
    <hyperlink ref="D6" location="Ağustos!A1" display="Ağustos" xr:uid="{FD64AA1F-5DA3-4BA3-800B-C87102306250}"/>
    <hyperlink ref="E6" location="Eylül!A1" display="Eylül" xr:uid="{CB508C89-A503-49D9-9028-8CB6E64F755D}"/>
    <hyperlink ref="C7" location="Ekim!A1" display="Ekim" xr:uid="{7CC3DC65-9761-45CA-8FBA-EF40E3DBA938}"/>
    <hyperlink ref="D7" location="Kasım!A1" display="Kasım" xr:uid="{8FDB3C46-627C-4CDA-A461-E8269BFEC0FD}"/>
    <hyperlink ref="E7" location="Aralık!A1" display="Aralık" xr:uid="{E9771F97-5846-42F2-8612-C99CCC79FC1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675E-F062-4169-9DB0-7B571412ABCA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1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20.25" customHeight="1" x14ac:dyDescent="0.25">
      <c r="B3" s="1"/>
      <c r="C3" s="19"/>
      <c r="D3" s="19"/>
      <c r="E3" s="19"/>
    </row>
    <row r="4" spans="2:5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5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20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104957</v>
      </c>
      <c r="D10" s="41">
        <v>24813</v>
      </c>
      <c r="E10" s="42">
        <v>23.641110168926321</v>
      </c>
    </row>
    <row r="11" spans="2:5" s="11" customFormat="1" ht="15.75" customHeight="1" x14ac:dyDescent="0.25">
      <c r="B11" s="40" t="s">
        <v>5</v>
      </c>
      <c r="C11" s="43">
        <v>83478</v>
      </c>
      <c r="D11" s="43">
        <v>22268</v>
      </c>
      <c r="E11" s="44">
        <v>26.675291693619872</v>
      </c>
    </row>
    <row r="12" spans="2:5" s="11" customFormat="1" ht="15.9" customHeight="1" x14ac:dyDescent="0.25">
      <c r="B12" s="40" t="s">
        <v>109</v>
      </c>
      <c r="C12" s="43">
        <v>40138</v>
      </c>
      <c r="D12" s="43">
        <v>10227</v>
      </c>
      <c r="E12" s="44">
        <v>25.479595395884196</v>
      </c>
    </row>
    <row r="13" spans="2:5" s="11" customFormat="1" ht="15.9" customHeight="1" x14ac:dyDescent="0.25">
      <c r="B13" s="40" t="s">
        <v>110</v>
      </c>
      <c r="C13" s="43">
        <v>33449</v>
      </c>
      <c r="D13" s="43">
        <v>8737</v>
      </c>
      <c r="E13" s="44">
        <v>26.120362342670933</v>
      </c>
    </row>
    <row r="14" spans="2:5" s="12" customFormat="1" ht="15.9" customHeight="1" x14ac:dyDescent="0.2">
      <c r="B14" s="45" t="s">
        <v>8</v>
      </c>
      <c r="C14" s="46">
        <v>2353</v>
      </c>
      <c r="D14" s="46">
        <v>7</v>
      </c>
      <c r="E14" s="47">
        <v>0.29749256268593288</v>
      </c>
    </row>
    <row r="15" spans="2:5" s="12" customFormat="1" ht="15.9" customHeight="1" x14ac:dyDescent="0.2">
      <c r="B15" s="45" t="s">
        <v>9</v>
      </c>
      <c r="C15" s="46">
        <v>607</v>
      </c>
      <c r="D15" s="46">
        <v>147</v>
      </c>
      <c r="E15" s="47">
        <v>24.217462932454694</v>
      </c>
    </row>
    <row r="16" spans="2:5" s="12" customFormat="1" ht="15.9" customHeight="1" x14ac:dyDescent="0.2">
      <c r="B16" s="45" t="s">
        <v>10</v>
      </c>
      <c r="C16" s="46">
        <v>25548</v>
      </c>
      <c r="D16" s="46">
        <v>7827</v>
      </c>
      <c r="E16" s="47">
        <v>30.636449037106622</v>
      </c>
    </row>
    <row r="17" spans="2:5" s="12" customFormat="1" ht="15.9" customHeight="1" x14ac:dyDescent="0.2">
      <c r="B17" s="45" t="s">
        <v>11</v>
      </c>
      <c r="C17" s="46">
        <v>4941</v>
      </c>
      <c r="D17" s="46">
        <v>756</v>
      </c>
      <c r="E17" s="47">
        <v>15.300546448087433</v>
      </c>
    </row>
    <row r="18" spans="2:5" s="11" customFormat="1" ht="15.9" customHeight="1" x14ac:dyDescent="0.25">
      <c r="B18" s="40" t="s">
        <v>111</v>
      </c>
      <c r="C18" s="43">
        <v>6689</v>
      </c>
      <c r="D18" s="43">
        <v>1490</v>
      </c>
      <c r="E18" s="44">
        <v>22.275377485423832</v>
      </c>
    </row>
    <row r="19" spans="2:5" s="12" customFormat="1" ht="15.9" customHeight="1" x14ac:dyDescent="0.2">
      <c r="B19" s="45" t="s">
        <v>13</v>
      </c>
      <c r="C19" s="46">
        <v>2493</v>
      </c>
      <c r="D19" s="46">
        <v>119</v>
      </c>
      <c r="E19" s="47">
        <v>4.7733654231849183</v>
      </c>
    </row>
    <row r="20" spans="2:5" s="12" customFormat="1" ht="15.9" customHeight="1" x14ac:dyDescent="0.2">
      <c r="B20" s="45" t="s">
        <v>14</v>
      </c>
      <c r="C20" s="46">
        <v>22</v>
      </c>
      <c r="D20" s="46">
        <v>12</v>
      </c>
      <c r="E20" s="47">
        <v>54.54545454545454</v>
      </c>
    </row>
    <row r="21" spans="2:5" s="12" customFormat="1" ht="15.9" customHeight="1" x14ac:dyDescent="0.2">
      <c r="B21" s="45" t="s">
        <v>15</v>
      </c>
      <c r="C21" s="46">
        <v>4174</v>
      </c>
      <c r="D21" s="46">
        <v>1359</v>
      </c>
      <c r="E21" s="47">
        <v>32.558696693818881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14521</v>
      </c>
      <c r="D23" s="49">
        <v>4159</v>
      </c>
      <c r="E23" s="42">
        <v>28.641278148887817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70</v>
      </c>
      <c r="D25" s="48">
        <v>2</v>
      </c>
      <c r="E25" s="42">
        <v>2.8571428571428572</v>
      </c>
    </row>
    <row r="26" spans="2:5" s="10" customFormat="1" ht="15.9" customHeight="1" x14ac:dyDescent="0.25">
      <c r="B26" s="40" t="s">
        <v>116</v>
      </c>
      <c r="C26" s="48">
        <v>909</v>
      </c>
      <c r="D26" s="48">
        <v>473</v>
      </c>
      <c r="E26" s="42"/>
    </row>
    <row r="27" spans="2:5" s="13" customFormat="1" ht="15.9" customHeight="1" x14ac:dyDescent="0.2">
      <c r="B27" s="45" t="s">
        <v>185</v>
      </c>
      <c r="C27" s="46">
        <v>909</v>
      </c>
      <c r="D27" s="46">
        <v>473</v>
      </c>
      <c r="E27" s="50">
        <v>52.035203520352034</v>
      </c>
    </row>
    <row r="28" spans="2:5" s="10" customFormat="1" ht="15.9" customHeight="1" x14ac:dyDescent="0.25">
      <c r="B28" s="40" t="s">
        <v>118</v>
      </c>
      <c r="C28" s="48">
        <v>13542</v>
      </c>
      <c r="D28" s="48">
        <v>3684</v>
      </c>
      <c r="E28" s="42"/>
    </row>
    <row r="29" spans="2:5" s="13" customFormat="1" ht="15.9" customHeight="1" x14ac:dyDescent="0.2">
      <c r="B29" s="45" t="s">
        <v>186</v>
      </c>
      <c r="C29" s="46">
        <v>13542</v>
      </c>
      <c r="D29" s="46">
        <v>3684</v>
      </c>
      <c r="E29" s="50">
        <v>27.204253433761632</v>
      </c>
    </row>
    <row r="30" spans="2:5" s="10" customFormat="1" ht="15.9" customHeight="1" x14ac:dyDescent="0.25">
      <c r="B30" s="40" t="s">
        <v>119</v>
      </c>
      <c r="C30" s="48">
        <v>22642</v>
      </c>
      <c r="D30" s="48">
        <v>5571</v>
      </c>
      <c r="E30" s="42">
        <v>24.604716897800547</v>
      </c>
    </row>
    <row r="31" spans="2:5" s="10" customFormat="1" ht="15.9" customHeight="1" x14ac:dyDescent="0.25">
      <c r="B31" s="40" t="s">
        <v>120</v>
      </c>
      <c r="C31" s="49">
        <v>19680</v>
      </c>
      <c r="D31" s="49">
        <v>3318</v>
      </c>
      <c r="E31" s="42">
        <v>16.859756097560975</v>
      </c>
    </row>
    <row r="32" spans="2:5" s="10" customFormat="1" ht="15.9" customHeight="1" x14ac:dyDescent="0.25">
      <c r="B32" s="40" t="s">
        <v>121</v>
      </c>
      <c r="C32" s="48">
        <v>2759</v>
      </c>
      <c r="D32" s="48">
        <v>2245</v>
      </c>
      <c r="E32" s="42">
        <v>81.370061616527721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2254</v>
      </c>
      <c r="D34" s="46">
        <v>1951</v>
      </c>
      <c r="E34" s="47">
        <v>86.557231588287493</v>
      </c>
    </row>
    <row r="35" spans="2:5" s="12" customFormat="1" ht="15.9" customHeight="1" x14ac:dyDescent="0.2">
      <c r="B35" s="45" t="s">
        <v>124</v>
      </c>
      <c r="C35" s="46" t="s">
        <v>187</v>
      </c>
      <c r="D35" s="46" t="s">
        <v>187</v>
      </c>
      <c r="E35" s="47"/>
    </row>
    <row r="36" spans="2:5" s="12" customFormat="1" ht="15.9" customHeight="1" x14ac:dyDescent="0.2">
      <c r="B36" s="45" t="s">
        <v>125</v>
      </c>
      <c r="C36" s="46">
        <v>505</v>
      </c>
      <c r="D36" s="46">
        <v>294</v>
      </c>
      <c r="E36" s="47">
        <v>58.217821782178213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203</v>
      </c>
      <c r="D41" s="48">
        <v>8</v>
      </c>
      <c r="E41" s="42">
        <v>3.9408866995073892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4226</v>
      </c>
      <c r="D47" s="48">
        <v>1052</v>
      </c>
      <c r="E47" s="42">
        <v>24.893516327496449</v>
      </c>
    </row>
    <row r="48" spans="2:5" s="10" customFormat="1" ht="15.9" customHeight="1" x14ac:dyDescent="0.25">
      <c r="B48" s="40" t="s">
        <v>137</v>
      </c>
      <c r="C48" s="48">
        <v>4146</v>
      </c>
      <c r="D48" s="48">
        <v>1048</v>
      </c>
      <c r="E48" s="42">
        <v>25.277375783888083</v>
      </c>
    </row>
    <row r="49" spans="2:5" s="10" customFormat="1" ht="15.9" customHeight="1" x14ac:dyDescent="0.25">
      <c r="B49" s="40" t="s">
        <v>138</v>
      </c>
      <c r="C49" s="48">
        <v>80</v>
      </c>
      <c r="D49" s="48">
        <v>4</v>
      </c>
      <c r="E49" s="42">
        <v>5</v>
      </c>
    </row>
    <row r="50" spans="2:5" s="10" customFormat="1" ht="15.9" customHeight="1" x14ac:dyDescent="0.25">
      <c r="B50" s="40" t="s">
        <v>139</v>
      </c>
      <c r="C50" s="49">
        <v>1951</v>
      </c>
      <c r="D50" s="49">
        <v>1259</v>
      </c>
      <c r="E50" s="42">
        <v>64.531009738595586</v>
      </c>
    </row>
    <row r="51" spans="2:5" s="10" customFormat="1" ht="15.9" customHeight="1" x14ac:dyDescent="0.25">
      <c r="B51" s="40" t="s">
        <v>140</v>
      </c>
      <c r="C51" s="48">
        <v>1951</v>
      </c>
      <c r="D51" s="48">
        <v>1259</v>
      </c>
      <c r="E51" s="42">
        <v>64.531009738595586</v>
      </c>
    </row>
    <row r="52" spans="2:5" s="10" customFormat="1" ht="15.9" customHeight="1" x14ac:dyDescent="0.25">
      <c r="B52" s="40" t="s">
        <v>40</v>
      </c>
      <c r="C52" s="48">
        <v>21311</v>
      </c>
      <c r="D52" s="48">
        <v>2535</v>
      </c>
      <c r="E52" s="42">
        <v>11.895265355919477</v>
      </c>
    </row>
    <row r="53" spans="2:5" s="10" customFormat="1" ht="15.9" customHeight="1" x14ac:dyDescent="0.25">
      <c r="B53" s="40" t="s">
        <v>141</v>
      </c>
      <c r="C53" s="48">
        <v>627</v>
      </c>
      <c r="D53" s="48">
        <v>627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627</v>
      </c>
      <c r="D55" s="48">
        <v>627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11</v>
      </c>
      <c r="D59" s="48">
        <v>1</v>
      </c>
      <c r="E59" s="42">
        <v>9.0909090909090917</v>
      </c>
    </row>
    <row r="60" spans="2:5" s="10" customFormat="1" ht="15.9" customHeight="1" x14ac:dyDescent="0.25">
      <c r="B60" s="40" t="s">
        <v>148</v>
      </c>
      <c r="C60" s="48">
        <v>11</v>
      </c>
      <c r="D60" s="48">
        <v>1</v>
      </c>
      <c r="E60" s="42">
        <v>9.0909090909090917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4219</v>
      </c>
      <c r="D63" s="48">
        <v>120</v>
      </c>
      <c r="E63" s="42">
        <v>2.8442758947617919</v>
      </c>
    </row>
    <row r="64" spans="2:5" s="10" customFormat="1" ht="15.9" customHeight="1" x14ac:dyDescent="0.25">
      <c r="B64" s="40" t="s">
        <v>152</v>
      </c>
      <c r="C64" s="48">
        <v>1035</v>
      </c>
      <c r="D64" s="48">
        <v>90</v>
      </c>
      <c r="E64" s="42">
        <v>8.695652173913043</v>
      </c>
    </row>
    <row r="65" spans="2:5" s="10" customFormat="1" ht="15.9" customHeight="1" x14ac:dyDescent="0.25">
      <c r="B65" s="40" t="s">
        <v>153</v>
      </c>
      <c r="C65" s="48">
        <v>3184</v>
      </c>
      <c r="D65" s="48">
        <v>30</v>
      </c>
      <c r="E65" s="42">
        <v>0.94221105527638183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15243</v>
      </c>
      <c r="D67" s="49">
        <v>1142</v>
      </c>
      <c r="E67" s="42">
        <v>7.4919635242406359</v>
      </c>
    </row>
    <row r="68" spans="2:5" s="10" customFormat="1" ht="15.9" customHeight="1" x14ac:dyDescent="0.25">
      <c r="B68" s="40" t="s">
        <v>156</v>
      </c>
      <c r="C68" s="48">
        <v>15243</v>
      </c>
      <c r="D68" s="48">
        <v>1142</v>
      </c>
      <c r="E68" s="42">
        <v>7.4919635242406359</v>
      </c>
    </row>
    <row r="69" spans="2:5" s="10" customFormat="1" ht="15.9" customHeight="1" x14ac:dyDescent="0.25">
      <c r="B69" s="40" t="s">
        <v>157</v>
      </c>
      <c r="C69" s="48">
        <v>862</v>
      </c>
      <c r="D69" s="48">
        <v>297</v>
      </c>
      <c r="E69" s="42">
        <v>34.454756380510446</v>
      </c>
    </row>
    <row r="70" spans="2:5" s="4" customFormat="1" ht="15.9" customHeight="1" x14ac:dyDescent="0.2">
      <c r="B70" s="40" t="s">
        <v>158</v>
      </c>
      <c r="C70" s="48">
        <v>19</v>
      </c>
      <c r="D70" s="48">
        <v>16</v>
      </c>
      <c r="E70" s="42">
        <v>84.210526315789465</v>
      </c>
    </row>
    <row r="71" spans="2:5" s="10" customFormat="1" ht="15.9" customHeight="1" x14ac:dyDescent="0.25">
      <c r="B71" s="40" t="s">
        <v>159</v>
      </c>
      <c r="C71" s="48">
        <v>564</v>
      </c>
      <c r="D71" s="48">
        <v>2</v>
      </c>
      <c r="E71" s="42">
        <v>0.3546099290780142</v>
      </c>
    </row>
    <row r="72" spans="2:5" s="10" customFormat="1" ht="15.9" customHeight="1" x14ac:dyDescent="0.25">
      <c r="B72" s="40" t="s">
        <v>160</v>
      </c>
      <c r="C72" s="49">
        <v>27</v>
      </c>
      <c r="D72" s="49">
        <v>27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252</v>
      </c>
      <c r="D73" s="48">
        <v>252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349</v>
      </c>
      <c r="D79" s="53">
        <v>348</v>
      </c>
      <c r="E79" s="44">
        <v>99.713467048710598</v>
      </c>
    </row>
    <row r="80" spans="2:5" s="11" customFormat="1" ht="15.75" customHeight="1" x14ac:dyDescent="0.25">
      <c r="B80" s="40" t="s">
        <v>89</v>
      </c>
      <c r="C80" s="53">
        <v>168</v>
      </c>
      <c r="D80" s="53">
        <v>10</v>
      </c>
      <c r="E80" s="44">
        <v>5.9523809523809517</v>
      </c>
    </row>
    <row r="81" spans="2:5" s="11" customFormat="1" ht="15.75" customHeight="1" x14ac:dyDescent="0.25">
      <c r="B81" s="40" t="s">
        <v>168</v>
      </c>
      <c r="C81" s="53">
        <v>8</v>
      </c>
      <c r="D81" s="53">
        <v>8</v>
      </c>
      <c r="E81" s="44"/>
    </row>
    <row r="82" spans="2:5" s="11" customFormat="1" ht="15.75" customHeight="1" x14ac:dyDescent="0.25">
      <c r="B82" s="40" t="s">
        <v>169</v>
      </c>
      <c r="C82" s="53">
        <v>8</v>
      </c>
      <c r="D82" s="53">
        <v>8</v>
      </c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160</v>
      </c>
      <c r="D86" s="53">
        <v>2</v>
      </c>
      <c r="E86" s="44">
        <v>1.25</v>
      </c>
    </row>
    <row r="87" spans="2:5" s="11" customFormat="1" ht="15.75" customHeight="1" x14ac:dyDescent="0.25">
      <c r="B87" s="40" t="s">
        <v>174</v>
      </c>
      <c r="C87" s="53">
        <v>160</v>
      </c>
      <c r="D87" s="53">
        <v>2</v>
      </c>
      <c r="E87" s="44">
        <v>1.25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4A2F0A85-6EE2-4F20-AB0E-E6639C2550E1}"/>
    <hyperlink ref="D4" location="Şubat!A1" display="Şubat" xr:uid="{1D25A8CE-B0C9-40BF-B1E5-B262CFC3F8C8}"/>
    <hyperlink ref="E4" location="Mart!A1" display="Mart" xr:uid="{7E968241-38D3-4051-9663-CDEA382CA8AD}"/>
    <hyperlink ref="C5" location="Nisan!A1" display="Nisan" xr:uid="{77C3820F-02B5-4056-951B-3561B2BF8BE0}"/>
    <hyperlink ref="D5" location="Mayıs!A1" display="Mayıs" xr:uid="{06C01813-6EE7-441F-9CD0-CC86AC041292}"/>
    <hyperlink ref="E5" location="Haziran!A1" display="Haziran" xr:uid="{41D3FC30-B7DE-4E2C-8CA2-27630EB93A0C}"/>
    <hyperlink ref="C6" location="Temmuz!A1" display="Temmuz" xr:uid="{1BB054EA-E891-4218-BC2A-3CB7ECDB1471}"/>
    <hyperlink ref="D6" location="Ağustos!A1" display="Ağustos" xr:uid="{B80A2C8E-0934-430A-91D9-E5FB6C09E586}"/>
    <hyperlink ref="E6" location="Eylül!A1" display="Eylül" xr:uid="{31694012-885E-4D05-8322-C5EFAE679461}"/>
    <hyperlink ref="C7" location="Ekim!A1" display="Ekim" xr:uid="{12909269-AB7B-4855-BDC2-0FAC87B7EB41}"/>
    <hyperlink ref="D7" location="Kasım!A1" display="Kasım" xr:uid="{215E728C-84D3-4646-A0A8-9C4BE27DCBF6}"/>
    <hyperlink ref="E7" location="Aralık!A1" display="Aralık" xr:uid="{79DD960F-1EB1-4E1F-BF93-623180FB1D3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8459-CF66-4821-B328-B5EACD12D23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1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20.25" customHeight="1" x14ac:dyDescent="0.25">
      <c r="B3" s="1"/>
      <c r="C3" s="19"/>
      <c r="D3" s="19"/>
      <c r="E3" s="19"/>
    </row>
    <row r="4" spans="2:5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5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20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91769</v>
      </c>
      <c r="D10" s="41">
        <v>9939</v>
      </c>
      <c r="E10" s="42">
        <v>10.830454728721028</v>
      </c>
    </row>
    <row r="11" spans="2:5" s="11" customFormat="1" ht="15.75" customHeight="1" x14ac:dyDescent="0.25">
      <c r="B11" s="40" t="s">
        <v>5</v>
      </c>
      <c r="C11" s="43">
        <v>71896</v>
      </c>
      <c r="D11" s="43">
        <v>8789</v>
      </c>
      <c r="E11" s="44">
        <v>12.224602203182375</v>
      </c>
    </row>
    <row r="12" spans="2:5" s="11" customFormat="1" ht="15.9" customHeight="1" x14ac:dyDescent="0.25">
      <c r="B12" s="40" t="s">
        <v>109</v>
      </c>
      <c r="C12" s="43">
        <v>32775</v>
      </c>
      <c r="D12" s="43">
        <v>3438</v>
      </c>
      <c r="E12" s="44">
        <v>10.489702517162472</v>
      </c>
    </row>
    <row r="13" spans="2:5" s="11" customFormat="1" ht="15.9" customHeight="1" x14ac:dyDescent="0.25">
      <c r="B13" s="40" t="s">
        <v>110</v>
      </c>
      <c r="C13" s="43">
        <v>26863</v>
      </c>
      <c r="D13" s="43">
        <v>3343</v>
      </c>
      <c r="E13" s="44">
        <v>12.444626437851319</v>
      </c>
    </row>
    <row r="14" spans="2:5" s="12" customFormat="1" ht="15.9" customHeight="1" x14ac:dyDescent="0.2">
      <c r="B14" s="45" t="s">
        <v>8</v>
      </c>
      <c r="C14" s="46">
        <v>2309</v>
      </c>
      <c r="D14" s="46">
        <v>-25</v>
      </c>
      <c r="E14" s="47">
        <v>-1.0827197921177998</v>
      </c>
    </row>
    <row r="15" spans="2:5" s="12" customFormat="1" ht="15.9" customHeight="1" x14ac:dyDescent="0.2">
      <c r="B15" s="45" t="s">
        <v>9</v>
      </c>
      <c r="C15" s="46">
        <v>216</v>
      </c>
      <c r="D15" s="46">
        <v>5</v>
      </c>
      <c r="E15" s="47">
        <v>2.3148148148148149</v>
      </c>
    </row>
    <row r="16" spans="2:5" s="12" customFormat="1" ht="15.9" customHeight="1" x14ac:dyDescent="0.2">
      <c r="B16" s="45" t="s">
        <v>10</v>
      </c>
      <c r="C16" s="46">
        <v>21016</v>
      </c>
      <c r="D16" s="46">
        <v>3347</v>
      </c>
      <c r="E16" s="47">
        <v>15.925961172440045</v>
      </c>
    </row>
    <row r="17" spans="2:5" s="12" customFormat="1" ht="15.9" customHeight="1" x14ac:dyDescent="0.2">
      <c r="B17" s="45" t="s">
        <v>11</v>
      </c>
      <c r="C17" s="46">
        <v>3322</v>
      </c>
      <c r="D17" s="46">
        <v>16</v>
      </c>
      <c r="E17" s="47">
        <v>0.48163756773028299</v>
      </c>
    </row>
    <row r="18" spans="2:5" s="11" customFormat="1" ht="15.9" customHeight="1" x14ac:dyDescent="0.25">
      <c r="B18" s="40" t="s">
        <v>111</v>
      </c>
      <c r="C18" s="43">
        <v>5912</v>
      </c>
      <c r="D18" s="43">
        <v>95</v>
      </c>
      <c r="E18" s="44">
        <v>1.6069012178619755</v>
      </c>
    </row>
    <row r="19" spans="2:5" s="12" customFormat="1" ht="15.9" customHeight="1" x14ac:dyDescent="0.2">
      <c r="B19" s="45" t="s">
        <v>13</v>
      </c>
      <c r="C19" s="46">
        <v>2472</v>
      </c>
      <c r="D19" s="46">
        <v>61</v>
      </c>
      <c r="E19" s="47">
        <v>2.4676375404530742</v>
      </c>
    </row>
    <row r="20" spans="2:5" s="12" customFormat="1" ht="15.9" customHeight="1" x14ac:dyDescent="0.2">
      <c r="B20" s="45" t="s">
        <v>14</v>
      </c>
      <c r="C20" s="46">
        <v>1375</v>
      </c>
      <c r="D20" s="46">
        <v>12</v>
      </c>
      <c r="E20" s="47">
        <v>0.8727272727272728</v>
      </c>
    </row>
    <row r="21" spans="2:5" s="12" customFormat="1" ht="15.9" customHeight="1" x14ac:dyDescent="0.2">
      <c r="B21" s="45" t="s">
        <v>15</v>
      </c>
      <c r="C21" s="46">
        <v>2065</v>
      </c>
      <c r="D21" s="46">
        <v>22</v>
      </c>
      <c r="E21" s="47">
        <v>1.0653753026634383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14253</v>
      </c>
      <c r="D23" s="49">
        <v>2151</v>
      </c>
      <c r="E23" s="42">
        <v>15.091559671648074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69</v>
      </c>
      <c r="D25" s="48">
        <v>1</v>
      </c>
      <c r="E25" s="42">
        <v>1.4492753623188406</v>
      </c>
    </row>
    <row r="26" spans="2:5" s="10" customFormat="1" ht="15.9" customHeight="1" x14ac:dyDescent="0.25">
      <c r="B26" s="40" t="s">
        <v>116</v>
      </c>
      <c r="C26" s="48">
        <v>676</v>
      </c>
      <c r="D26" s="48">
        <v>268</v>
      </c>
      <c r="E26" s="42">
        <v>39.644970414201183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13508</v>
      </c>
      <c r="D28" s="48">
        <v>1882</v>
      </c>
      <c r="E28" s="42">
        <v>13.932484453657093</v>
      </c>
    </row>
    <row r="29" spans="2:5" s="10" customFormat="1" ht="15.9" customHeight="1" x14ac:dyDescent="0.25">
      <c r="B29" s="40" t="s">
        <v>119</v>
      </c>
      <c r="C29" s="48">
        <v>20133</v>
      </c>
      <c r="D29" s="48">
        <v>2206</v>
      </c>
      <c r="E29" s="42">
        <v>10.957135051904833</v>
      </c>
    </row>
    <row r="30" spans="2:5" s="10" customFormat="1" ht="15.9" customHeight="1" x14ac:dyDescent="0.25">
      <c r="B30" s="40" t="s">
        <v>120</v>
      </c>
      <c r="C30" s="49">
        <v>18153</v>
      </c>
      <c r="D30" s="49">
        <v>1035</v>
      </c>
      <c r="E30" s="42">
        <v>5.7015369360436292</v>
      </c>
    </row>
    <row r="31" spans="2:5" s="10" customFormat="1" ht="15.9" customHeight="1" x14ac:dyDescent="0.25">
      <c r="B31" s="40" t="s">
        <v>121</v>
      </c>
      <c r="C31" s="48">
        <v>1778</v>
      </c>
      <c r="D31" s="48">
        <v>1168</v>
      </c>
      <c r="E31" s="42">
        <v>65.691788526434195</v>
      </c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>
        <v>1366</v>
      </c>
      <c r="D33" s="46">
        <v>1062</v>
      </c>
      <c r="E33" s="47">
        <v>77.745241581259151</v>
      </c>
    </row>
    <row r="34" spans="2:5" s="12" customFormat="1" ht="15.9" customHeight="1" x14ac:dyDescent="0.2">
      <c r="B34" s="45" t="s">
        <v>124</v>
      </c>
      <c r="C34" s="46">
        <v>0</v>
      </c>
      <c r="D34" s="46">
        <v>0</v>
      </c>
      <c r="E34" s="47"/>
    </row>
    <row r="35" spans="2:5" s="12" customFormat="1" ht="15.9" customHeight="1" x14ac:dyDescent="0.2">
      <c r="B35" s="45" t="s">
        <v>125</v>
      </c>
      <c r="C35" s="46">
        <v>412</v>
      </c>
      <c r="D35" s="46">
        <v>106</v>
      </c>
      <c r="E35" s="47">
        <v>25.728155339805824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202</v>
      </c>
      <c r="D40" s="48">
        <v>3</v>
      </c>
      <c r="E40" s="42">
        <v>1.4851485148514851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3469</v>
      </c>
      <c r="D46" s="48">
        <v>363</v>
      </c>
      <c r="E46" s="42">
        <v>10.464110694724704</v>
      </c>
    </row>
    <row r="47" spans="2:5" s="10" customFormat="1" ht="15.9" customHeight="1" x14ac:dyDescent="0.25">
      <c r="B47" s="40" t="s">
        <v>137</v>
      </c>
      <c r="C47" s="48">
        <v>3391</v>
      </c>
      <c r="D47" s="48">
        <v>359</v>
      </c>
      <c r="E47" s="42">
        <v>10.586847537599528</v>
      </c>
    </row>
    <row r="48" spans="2:5" s="10" customFormat="1" ht="15.9" customHeight="1" x14ac:dyDescent="0.25">
      <c r="B48" s="40" t="s">
        <v>138</v>
      </c>
      <c r="C48" s="48">
        <v>78</v>
      </c>
      <c r="D48" s="48">
        <v>4</v>
      </c>
      <c r="E48" s="42">
        <v>5.1282051282051277</v>
      </c>
    </row>
    <row r="49" spans="2:5" s="10" customFormat="1" ht="15.9" customHeight="1" x14ac:dyDescent="0.25">
      <c r="B49" s="40" t="s">
        <v>139</v>
      </c>
      <c r="C49" s="49">
        <v>1266</v>
      </c>
      <c r="D49" s="49">
        <v>631</v>
      </c>
      <c r="E49" s="42">
        <v>49.842022116903635</v>
      </c>
    </row>
    <row r="50" spans="2:5" s="10" customFormat="1" ht="15.9" customHeight="1" x14ac:dyDescent="0.25">
      <c r="B50" s="40" t="s">
        <v>140</v>
      </c>
      <c r="C50" s="48">
        <v>1266</v>
      </c>
      <c r="D50" s="48">
        <v>631</v>
      </c>
      <c r="E50" s="42">
        <v>49.842022116903635</v>
      </c>
    </row>
    <row r="51" spans="2:5" s="10" customFormat="1" ht="15.9" customHeight="1" x14ac:dyDescent="0.25">
      <c r="B51" s="40" t="s">
        <v>40</v>
      </c>
      <c r="C51" s="48">
        <v>19713</v>
      </c>
      <c r="D51" s="48">
        <v>1137</v>
      </c>
      <c r="E51" s="42">
        <v>5.767767463095419</v>
      </c>
    </row>
    <row r="52" spans="2:5" s="10" customFormat="1" ht="15.9" customHeight="1" x14ac:dyDescent="0.25">
      <c r="B52" s="40" t="s">
        <v>141</v>
      </c>
      <c r="C52" s="48">
        <v>361</v>
      </c>
      <c r="D52" s="48">
        <v>361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361</v>
      </c>
      <c r="D54" s="48">
        <v>361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11</v>
      </c>
      <c r="D58" s="48">
        <v>1</v>
      </c>
      <c r="E58" s="42">
        <v>9.0909090909090917</v>
      </c>
    </row>
    <row r="59" spans="2:5" s="10" customFormat="1" ht="15.9" customHeight="1" x14ac:dyDescent="0.25">
      <c r="B59" s="40" t="s">
        <v>148</v>
      </c>
      <c r="C59" s="48">
        <v>11</v>
      </c>
      <c r="D59" s="48">
        <v>1</v>
      </c>
      <c r="E59" s="42">
        <v>9.0909090909090917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4034</v>
      </c>
      <c r="D62" s="48">
        <v>62</v>
      </c>
      <c r="E62" s="42">
        <v>1.5369360436291521</v>
      </c>
    </row>
    <row r="63" spans="2:5" s="10" customFormat="1" ht="15.9" customHeight="1" x14ac:dyDescent="0.25">
      <c r="B63" s="40" t="s">
        <v>152</v>
      </c>
      <c r="C63" s="48">
        <v>985</v>
      </c>
      <c r="D63" s="48">
        <v>50</v>
      </c>
      <c r="E63" s="42">
        <v>5.0761421319796955</v>
      </c>
    </row>
    <row r="64" spans="2:5" s="10" customFormat="1" ht="15.9" customHeight="1" x14ac:dyDescent="0.25">
      <c r="B64" s="40" t="s">
        <v>153</v>
      </c>
      <c r="C64" s="48">
        <v>3049</v>
      </c>
      <c r="D64" s="48">
        <v>12</v>
      </c>
      <c r="E64" s="42">
        <v>0.3935716628402755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14490</v>
      </c>
      <c r="D66" s="49">
        <v>459</v>
      </c>
      <c r="E66" s="42">
        <v>3.1677018633540373</v>
      </c>
    </row>
    <row r="67" spans="2:5" s="10" customFormat="1" ht="15.9" customHeight="1" x14ac:dyDescent="0.25">
      <c r="B67" s="40" t="s">
        <v>156</v>
      </c>
      <c r="C67" s="48">
        <v>14490</v>
      </c>
      <c r="D67" s="48">
        <v>459</v>
      </c>
      <c r="E67" s="42">
        <v>3.1677018633540373</v>
      </c>
    </row>
    <row r="68" spans="2:5" s="10" customFormat="1" ht="15.9" customHeight="1" x14ac:dyDescent="0.25">
      <c r="B68" s="40" t="s">
        <v>157</v>
      </c>
      <c r="C68" s="48">
        <v>654</v>
      </c>
      <c r="D68" s="48">
        <v>92</v>
      </c>
      <c r="E68" s="42">
        <v>14.067278287461773</v>
      </c>
    </row>
    <row r="69" spans="2:5" s="4" customFormat="1" ht="15.9" customHeight="1" x14ac:dyDescent="0.2">
      <c r="B69" s="40" t="s">
        <v>158</v>
      </c>
      <c r="C69" s="48">
        <v>8</v>
      </c>
      <c r="D69" s="48">
        <v>7</v>
      </c>
      <c r="E69" s="42">
        <v>87.5</v>
      </c>
    </row>
    <row r="70" spans="2:5" s="10" customFormat="1" ht="15.9" customHeight="1" x14ac:dyDescent="0.25">
      <c r="B70" s="40" t="s">
        <v>159</v>
      </c>
      <c r="C70" s="48">
        <v>560</v>
      </c>
      <c r="D70" s="48">
        <v>-1</v>
      </c>
      <c r="E70" s="42">
        <v>-0.17857142857142858</v>
      </c>
    </row>
    <row r="71" spans="2:5" s="10" customFormat="1" ht="15.9" customHeight="1" x14ac:dyDescent="0.25">
      <c r="B71" s="40" t="s">
        <v>160</v>
      </c>
      <c r="C71" s="49">
        <v>2</v>
      </c>
      <c r="D71" s="49">
        <v>2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84</v>
      </c>
      <c r="D72" s="48">
        <v>84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163</v>
      </c>
      <c r="D78" s="48">
        <v>162</v>
      </c>
      <c r="E78" s="42">
        <v>99.386503067484668</v>
      </c>
    </row>
    <row r="79" spans="2:5" s="11" customFormat="1" ht="15.75" customHeight="1" x14ac:dyDescent="0.25">
      <c r="B79" s="40" t="s">
        <v>167</v>
      </c>
      <c r="C79" s="53">
        <v>163</v>
      </c>
      <c r="D79" s="53">
        <v>162</v>
      </c>
      <c r="E79" s="44">
        <v>99.386503067484668</v>
      </c>
    </row>
    <row r="80" spans="2:5" s="11" customFormat="1" ht="15.75" customHeight="1" x14ac:dyDescent="0.25">
      <c r="B80" s="40" t="s">
        <v>89</v>
      </c>
      <c r="C80" s="53">
        <v>160</v>
      </c>
      <c r="D80" s="53">
        <v>13</v>
      </c>
      <c r="E80" s="44">
        <v>8.125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160</v>
      </c>
      <c r="D86" s="53">
        <v>13</v>
      </c>
      <c r="E86" s="44">
        <v>8.125</v>
      </c>
    </row>
    <row r="87" spans="2:5" s="11" customFormat="1" ht="15.75" customHeight="1" x14ac:dyDescent="0.25">
      <c r="B87" s="40" t="s">
        <v>174</v>
      </c>
      <c r="C87" s="53">
        <v>160</v>
      </c>
      <c r="D87" s="53">
        <v>13</v>
      </c>
      <c r="E87" s="44">
        <v>8.125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7FDAB6FC-28BF-4C98-86CF-32745332DC13}"/>
    <hyperlink ref="D4" location="Şubat!A1" display="Şubat" xr:uid="{D651E4F7-0F3C-4530-95F0-F179E0426292}"/>
    <hyperlink ref="E4" location="Mart!A1" display="Mart" xr:uid="{77596700-C9BC-4B99-9A28-DD2489EB8E05}"/>
    <hyperlink ref="C5" location="Nisan!A1" display="Nisan" xr:uid="{A7622DBE-D924-4DE8-92E2-9B048DF46DB9}"/>
    <hyperlink ref="D5" location="Mayıs!A1" display="Mayıs" xr:uid="{2589A0C4-87F9-423B-8049-4E6FF33B55F1}"/>
    <hyperlink ref="E5" location="Haziran!A1" display="Haziran" xr:uid="{09B14BC8-6326-490A-BBCD-B9F5AD02E5FF}"/>
    <hyperlink ref="C6" location="Temmuz!A1" display="Temmuz" xr:uid="{AD86C84B-77A2-43B0-A2E3-F6717F74599B}"/>
    <hyperlink ref="D6" location="Ağustos!A1" display="Ağustos" xr:uid="{89887E61-6BD6-484E-BB4C-504D4CBA6F37}"/>
    <hyperlink ref="E6" location="Eylül!A1" display="Eylül" xr:uid="{F90769BB-599D-4F6F-9E77-A310FCAAC102}"/>
    <hyperlink ref="C7" location="Ekim!A1" display="Ekim" xr:uid="{BEE1240E-0CFD-4F92-BC20-7BE0A276A135}"/>
    <hyperlink ref="D7" location="Kasım!A1" display="Kasım" xr:uid="{CA9C8178-249D-4AC1-A633-31A1E0E3DEEA}"/>
    <hyperlink ref="E7" location="Aralık!A1" display="Aralık" xr:uid="{1E95588A-1C91-4695-9880-53F16B5F846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13A7-5B10-41CD-BB59-A18E4C448CF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20.25" customHeight="1" x14ac:dyDescent="0.25">
      <c r="B3" s="1"/>
      <c r="C3" s="19"/>
      <c r="D3" s="19"/>
      <c r="E3" s="20"/>
    </row>
    <row r="4" spans="2:7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0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217071</v>
      </c>
      <c r="D10" s="27">
        <v>130774</v>
      </c>
      <c r="E10" s="28">
        <v>60.24480469523796</v>
      </c>
    </row>
    <row r="11" spans="2:7" s="5" customFormat="1" ht="15.75" customHeight="1" x14ac:dyDescent="0.2">
      <c r="B11" s="26" t="s">
        <v>5</v>
      </c>
      <c r="C11" s="27">
        <v>177513</v>
      </c>
      <c r="D11" s="27">
        <v>112565</v>
      </c>
      <c r="E11" s="29">
        <v>63.412257130463686</v>
      </c>
    </row>
    <row r="12" spans="2:7" s="5" customFormat="1" ht="15.75" customHeight="1" x14ac:dyDescent="0.2">
      <c r="B12" s="26" t="s">
        <v>6</v>
      </c>
      <c r="C12" s="27">
        <v>87986</v>
      </c>
      <c r="D12" s="27">
        <v>54399</v>
      </c>
      <c r="E12" s="29">
        <v>61.826881549337401</v>
      </c>
      <c r="G12" s="6"/>
    </row>
    <row r="13" spans="2:7" s="5" customFormat="1" ht="15.75" customHeight="1" x14ac:dyDescent="0.2">
      <c r="B13" s="26" t="s">
        <v>7</v>
      </c>
      <c r="C13" s="27">
        <v>77407</v>
      </c>
      <c r="D13" s="27">
        <v>49558</v>
      </c>
      <c r="E13" s="29">
        <v>64.022633611947242</v>
      </c>
    </row>
    <row r="14" spans="2:7" ht="15.75" customHeight="1" x14ac:dyDescent="0.2">
      <c r="B14" s="30" t="s">
        <v>8</v>
      </c>
      <c r="C14" s="31">
        <v>6324</v>
      </c>
      <c r="D14" s="31">
        <v>1832</v>
      </c>
      <c r="E14" s="32">
        <v>28.969006957621758</v>
      </c>
    </row>
    <row r="15" spans="2:7" ht="15.75" customHeight="1" x14ac:dyDescent="0.2">
      <c r="B15" s="30" t="s">
        <v>9</v>
      </c>
      <c r="C15" s="31">
        <v>672</v>
      </c>
      <c r="D15" s="31">
        <v>321</v>
      </c>
      <c r="E15" s="32">
        <v>47.767857142857146</v>
      </c>
    </row>
    <row r="16" spans="2:7" ht="15.75" customHeight="1" x14ac:dyDescent="0.2">
      <c r="B16" s="30" t="s">
        <v>10</v>
      </c>
      <c r="C16" s="31">
        <v>64016</v>
      </c>
      <c r="D16" s="31">
        <v>44880</v>
      </c>
      <c r="E16" s="32">
        <v>70.107473131717072</v>
      </c>
    </row>
    <row r="17" spans="2:5" ht="15.75" customHeight="1" x14ac:dyDescent="0.2">
      <c r="B17" s="30" t="s">
        <v>11</v>
      </c>
      <c r="C17" s="31">
        <v>6395</v>
      </c>
      <c r="D17" s="31">
        <v>2525</v>
      </c>
      <c r="E17" s="32">
        <v>39.483971853010161</v>
      </c>
    </row>
    <row r="18" spans="2:5" s="5" customFormat="1" ht="15.75" customHeight="1" x14ac:dyDescent="0.2">
      <c r="B18" s="26" t="s">
        <v>12</v>
      </c>
      <c r="C18" s="27">
        <v>10579</v>
      </c>
      <c r="D18" s="27">
        <v>4841</v>
      </c>
      <c r="E18" s="29">
        <v>45.760468853388794</v>
      </c>
    </row>
    <row r="19" spans="2:5" ht="15.75" customHeight="1" x14ac:dyDescent="0.2">
      <c r="B19" s="30" t="s">
        <v>13</v>
      </c>
      <c r="C19" s="31">
        <v>3772</v>
      </c>
      <c r="D19" s="31">
        <v>1024</v>
      </c>
      <c r="E19" s="32">
        <v>27.147401908801701</v>
      </c>
    </row>
    <row r="20" spans="2:5" ht="15.75" customHeight="1" x14ac:dyDescent="0.2">
      <c r="B20" s="30" t="s">
        <v>14</v>
      </c>
      <c r="C20" s="31">
        <v>92</v>
      </c>
      <c r="D20" s="31">
        <v>79</v>
      </c>
      <c r="E20" s="32">
        <v>85.869565217391312</v>
      </c>
    </row>
    <row r="21" spans="2:5" ht="15.75" customHeight="1" x14ac:dyDescent="0.2">
      <c r="B21" s="30" t="s">
        <v>15</v>
      </c>
      <c r="C21" s="31">
        <v>6715</v>
      </c>
      <c r="D21" s="31">
        <v>3738</v>
      </c>
      <c r="E21" s="32">
        <v>55.666418466120625</v>
      </c>
    </row>
    <row r="22" spans="2:5" s="4" customFormat="1" ht="15.75" customHeight="1" x14ac:dyDescent="0.2">
      <c r="B22" s="26" t="s">
        <v>16</v>
      </c>
      <c r="C22" s="27">
        <v>15542</v>
      </c>
      <c r="D22" s="27">
        <v>9891</v>
      </c>
      <c r="E22" s="28">
        <v>63.640458113498909</v>
      </c>
    </row>
    <row r="23" spans="2:5" s="8" customFormat="1" ht="15.75" customHeight="1" x14ac:dyDescent="0.2">
      <c r="B23" s="30" t="s">
        <v>17</v>
      </c>
      <c r="C23" s="31">
        <v>85</v>
      </c>
      <c r="D23" s="31">
        <v>18</v>
      </c>
      <c r="E23" s="33">
        <v>21.176470588235293</v>
      </c>
    </row>
    <row r="24" spans="2:5" s="8" customFormat="1" ht="15.75" customHeight="1" x14ac:dyDescent="0.2">
      <c r="B24" s="30" t="s">
        <v>18</v>
      </c>
      <c r="C24" s="31">
        <v>15457</v>
      </c>
      <c r="D24" s="31">
        <v>9873</v>
      </c>
      <c r="E24" s="33">
        <v>63.873972957236205</v>
      </c>
    </row>
    <row r="25" spans="2:5" s="4" customFormat="1" ht="15.75" customHeight="1" x14ac:dyDescent="0.2">
      <c r="B25" s="26" t="s">
        <v>19</v>
      </c>
      <c r="C25" s="27">
        <v>53917</v>
      </c>
      <c r="D25" s="27">
        <v>33247</v>
      </c>
      <c r="E25" s="28">
        <v>61.663297290279509</v>
      </c>
    </row>
    <row r="26" spans="2:5" s="4" customFormat="1" ht="15.75" customHeight="1" x14ac:dyDescent="0.2">
      <c r="B26" s="26" t="s">
        <v>20</v>
      </c>
      <c r="C26" s="27">
        <v>35515</v>
      </c>
      <c r="D26" s="27">
        <v>16035</v>
      </c>
      <c r="E26" s="28">
        <v>45.149936646487397</v>
      </c>
    </row>
    <row r="27" spans="2:5" s="8" customFormat="1" ht="15.75" customHeight="1" x14ac:dyDescent="0.2">
      <c r="B27" s="30" t="s">
        <v>21</v>
      </c>
      <c r="C27" s="31">
        <v>33642</v>
      </c>
      <c r="D27" s="31">
        <v>14671</v>
      </c>
      <c r="E27" s="33">
        <v>43.609179002437429</v>
      </c>
    </row>
    <row r="28" spans="2:5" s="8" customFormat="1" ht="15.75" customHeight="1" x14ac:dyDescent="0.2">
      <c r="B28" s="30" t="s">
        <v>22</v>
      </c>
      <c r="C28" s="31">
        <v>1873</v>
      </c>
      <c r="D28" s="31">
        <v>1364</v>
      </c>
      <c r="E28" s="33">
        <v>72.824345969033629</v>
      </c>
    </row>
    <row r="29" spans="2:5" s="4" customFormat="1" ht="15.75" customHeight="1" x14ac:dyDescent="0.2">
      <c r="B29" s="26" t="s">
        <v>23</v>
      </c>
      <c r="C29" s="27">
        <v>14342</v>
      </c>
      <c r="D29" s="27">
        <v>13431</v>
      </c>
      <c r="E29" s="28">
        <v>93.648026774508438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12508</v>
      </c>
      <c r="D31" s="31">
        <v>11952</v>
      </c>
      <c r="E31" s="33">
        <v>95.554844899264467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1834</v>
      </c>
      <c r="D35" s="31">
        <v>1479</v>
      </c>
      <c r="E35" s="32">
        <v>80.643402399127595</v>
      </c>
    </row>
    <row r="36" spans="2:5" s="5" customFormat="1" ht="15.75" customHeight="1" x14ac:dyDescent="0.2">
      <c r="B36" s="26" t="s">
        <v>30</v>
      </c>
      <c r="C36" s="27">
        <v>4060</v>
      </c>
      <c r="D36" s="27">
        <v>3781</v>
      </c>
      <c r="E36" s="29">
        <v>93.128078817733993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10507</v>
      </c>
      <c r="D43" s="27">
        <v>6438</v>
      </c>
      <c r="E43" s="28">
        <v>61.273436756448085</v>
      </c>
    </row>
    <row r="44" spans="2:5" s="4" customFormat="1" ht="15.75" customHeight="1" x14ac:dyDescent="0.2">
      <c r="B44" s="26" t="s">
        <v>38</v>
      </c>
      <c r="C44" s="27">
        <v>9281</v>
      </c>
      <c r="D44" s="27">
        <v>8537</v>
      </c>
      <c r="E44" s="28">
        <v>91.983622454476887</v>
      </c>
    </row>
    <row r="45" spans="2:5" s="4" customFormat="1" ht="15.75" customHeight="1" x14ac:dyDescent="0.2">
      <c r="B45" s="26" t="s">
        <v>39</v>
      </c>
      <c r="C45" s="27">
        <v>280</v>
      </c>
      <c r="D45" s="27">
        <v>53</v>
      </c>
      <c r="E45" s="28">
        <v>18.928571428571427</v>
      </c>
    </row>
    <row r="46" spans="2:5" s="4" customFormat="1" ht="15.75" customHeight="1" x14ac:dyDescent="0.2">
      <c r="B46" s="26" t="s">
        <v>40</v>
      </c>
      <c r="C46" s="27">
        <v>39208</v>
      </c>
      <c r="D46" s="27">
        <v>17895</v>
      </c>
      <c r="E46" s="28">
        <v>45.641195674352176</v>
      </c>
    </row>
    <row r="47" spans="2:5" s="4" customFormat="1" ht="15.75" customHeight="1" x14ac:dyDescent="0.2">
      <c r="B47" s="26" t="s">
        <v>41</v>
      </c>
      <c r="C47" s="27">
        <v>3045</v>
      </c>
      <c r="D47" s="27">
        <v>3045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3045</v>
      </c>
      <c r="D48" s="31">
        <v>3045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13</v>
      </c>
      <c r="D51" s="27">
        <v>2</v>
      </c>
      <c r="E51" s="28">
        <v>15.384615384615385</v>
      </c>
    </row>
    <row r="52" spans="2:5" s="4" customFormat="1" ht="15.75" customHeight="1" x14ac:dyDescent="0.2">
      <c r="B52" s="26" t="s">
        <v>46</v>
      </c>
      <c r="C52" s="27">
        <v>13</v>
      </c>
      <c r="D52" s="27">
        <v>2</v>
      </c>
      <c r="E52" s="28">
        <v>15.384615384615385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6323</v>
      </c>
      <c r="D60" s="27">
        <v>1596</v>
      </c>
      <c r="E60" s="28">
        <v>25.241182982761345</v>
      </c>
    </row>
    <row r="61" spans="2:5" s="4" customFormat="1" ht="15.75" customHeight="1" x14ac:dyDescent="0.2">
      <c r="B61" s="26" t="s">
        <v>56</v>
      </c>
      <c r="C61" s="27">
        <v>2335</v>
      </c>
      <c r="D61" s="27">
        <v>792</v>
      </c>
      <c r="E61" s="28">
        <v>33.918629550321199</v>
      </c>
    </row>
    <row r="62" spans="2:5" s="8" customFormat="1" ht="15.75" customHeight="1" x14ac:dyDescent="0.2">
      <c r="B62" s="30" t="s">
        <v>57</v>
      </c>
      <c r="C62" s="31">
        <v>264</v>
      </c>
      <c r="D62" s="31">
        <v>264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1846</v>
      </c>
      <c r="D63" s="31">
        <v>303</v>
      </c>
      <c r="E63" s="33">
        <v>16.413867822318526</v>
      </c>
    </row>
    <row r="64" spans="2:5" s="8" customFormat="1" ht="15.75" customHeight="1" x14ac:dyDescent="0.2">
      <c r="B64" s="30" t="s">
        <v>59</v>
      </c>
      <c r="C64" s="31">
        <v>225</v>
      </c>
      <c r="D64" s="31">
        <v>225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3988</v>
      </c>
      <c r="D65" s="27">
        <v>804</v>
      </c>
      <c r="E65" s="28">
        <v>20.160481444332998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3940</v>
      </c>
      <c r="D67" s="31">
        <v>759</v>
      </c>
      <c r="E67" s="33">
        <v>19.263959390862944</v>
      </c>
    </row>
    <row r="68" spans="2:5" s="8" customFormat="1" ht="15.75" customHeight="1" x14ac:dyDescent="0.2">
      <c r="B68" s="30" t="s">
        <v>63</v>
      </c>
      <c r="C68" s="31">
        <v>48</v>
      </c>
      <c r="D68" s="31">
        <v>45</v>
      </c>
      <c r="E68" s="33">
        <v>93.75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24753</v>
      </c>
      <c r="D70" s="27">
        <v>8634</v>
      </c>
      <c r="E70" s="28">
        <v>34.880620530844745</v>
      </c>
    </row>
    <row r="71" spans="2:5" s="8" customFormat="1" ht="15.75" customHeight="1" x14ac:dyDescent="0.2">
      <c r="B71" s="34" t="s">
        <v>66</v>
      </c>
      <c r="C71" s="35">
        <v>432</v>
      </c>
      <c r="D71" s="35">
        <v>308</v>
      </c>
      <c r="E71" s="33">
        <v>71.296296296296291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2100</v>
      </c>
      <c r="D73" s="35">
        <v>512</v>
      </c>
      <c r="E73" s="33">
        <v>24.38095238095238</v>
      </c>
    </row>
    <row r="74" spans="2:5" s="8" customFormat="1" ht="15.75" customHeight="1" x14ac:dyDescent="0.2">
      <c r="B74" s="34" t="s">
        <v>69</v>
      </c>
      <c r="C74" s="35">
        <v>12427</v>
      </c>
      <c r="D74" s="35">
        <v>1444</v>
      </c>
      <c r="E74" s="33">
        <v>11.619859982296612</v>
      </c>
    </row>
    <row r="75" spans="2:5" s="8" customFormat="1" ht="15.75" customHeight="1" x14ac:dyDescent="0.2">
      <c r="B75" s="34" t="s">
        <v>70</v>
      </c>
      <c r="C75" s="35">
        <v>5466</v>
      </c>
      <c r="D75" s="35">
        <v>5048</v>
      </c>
      <c r="E75" s="33">
        <v>92.352725942188073</v>
      </c>
    </row>
    <row r="76" spans="2:5" s="8" customFormat="1" ht="15.75" customHeight="1" x14ac:dyDescent="0.2">
      <c r="B76" s="34" t="s">
        <v>71</v>
      </c>
      <c r="C76" s="35">
        <v>4328</v>
      </c>
      <c r="D76" s="35">
        <v>1322</v>
      </c>
      <c r="E76" s="33">
        <v>30.545286506469498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5074</v>
      </c>
      <c r="D86" s="27">
        <v>4618</v>
      </c>
      <c r="E86" s="28">
        <v>91.013007489160429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222</v>
      </c>
      <c r="D89" s="31">
        <v>222</v>
      </c>
      <c r="E89" s="33">
        <v>100</v>
      </c>
    </row>
    <row r="90" spans="2:5" ht="15.75" customHeight="1" x14ac:dyDescent="0.2">
      <c r="B90" s="30" t="s">
        <v>85</v>
      </c>
      <c r="C90" s="31">
        <v>1950</v>
      </c>
      <c r="D90" s="31">
        <v>1950</v>
      </c>
      <c r="E90" s="33">
        <v>100</v>
      </c>
    </row>
    <row r="91" spans="2:5" ht="15.75" customHeight="1" x14ac:dyDescent="0.2">
      <c r="B91" s="30" t="s">
        <v>86</v>
      </c>
      <c r="C91" s="31">
        <v>155</v>
      </c>
      <c r="D91" s="31">
        <v>155</v>
      </c>
      <c r="E91" s="33">
        <v>100</v>
      </c>
    </row>
    <row r="92" spans="2:5" ht="15.75" customHeight="1" x14ac:dyDescent="0.2">
      <c r="B92" s="30" t="s">
        <v>87</v>
      </c>
      <c r="C92" s="31">
        <v>1413</v>
      </c>
      <c r="D92" s="31">
        <v>1413</v>
      </c>
      <c r="E92" s="33">
        <v>100</v>
      </c>
    </row>
    <row r="93" spans="2:5" ht="15.75" customHeight="1" x14ac:dyDescent="0.2">
      <c r="B93" s="30" t="s">
        <v>88</v>
      </c>
      <c r="C93" s="31">
        <v>1334</v>
      </c>
      <c r="D93" s="31">
        <v>878</v>
      </c>
      <c r="E93" s="33">
        <v>65.81709145427287</v>
      </c>
    </row>
    <row r="94" spans="2:5" s="5" customFormat="1" ht="15.75" customHeight="1" x14ac:dyDescent="0.2">
      <c r="B94" s="26" t="s">
        <v>89</v>
      </c>
      <c r="C94" s="27">
        <v>350</v>
      </c>
      <c r="D94" s="27">
        <v>314</v>
      </c>
      <c r="E94" s="37">
        <v>89.714285714285708</v>
      </c>
    </row>
    <row r="95" spans="2:5" s="5" customFormat="1" ht="15.75" customHeight="1" x14ac:dyDescent="0.2">
      <c r="B95" s="26" t="s">
        <v>90</v>
      </c>
      <c r="C95" s="27">
        <v>332</v>
      </c>
      <c r="D95" s="27">
        <v>296</v>
      </c>
      <c r="E95" s="37">
        <v>89.156626506024097</v>
      </c>
    </row>
    <row r="96" spans="2:5" ht="15.75" customHeight="1" x14ac:dyDescent="0.2">
      <c r="B96" s="30" t="s">
        <v>91</v>
      </c>
      <c r="C96" s="31">
        <v>8</v>
      </c>
      <c r="D96" s="31">
        <v>8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301</v>
      </c>
      <c r="D99" s="31">
        <v>265</v>
      </c>
      <c r="E99" s="38">
        <v>88.039867109634557</v>
      </c>
    </row>
    <row r="100" spans="2:5" ht="15.75" customHeight="1" x14ac:dyDescent="0.2">
      <c r="B100" s="30" t="s">
        <v>95</v>
      </c>
      <c r="C100" s="31">
        <v>23</v>
      </c>
      <c r="D100" s="31">
        <v>23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18</v>
      </c>
      <c r="D101" s="27">
        <v>18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E0BBD474-79B8-4689-9D09-61813E792A79}"/>
    <hyperlink ref="D4" location="Şubat!A1" display="Şubat" xr:uid="{B1EC6E12-4A8B-4011-B6C8-90DAB95DA77C}"/>
    <hyperlink ref="E4" location="Mart!A1" display="Mart" xr:uid="{AA0E4BAC-0EE5-448C-9069-F2177F28BC85}"/>
    <hyperlink ref="C5" location="Nisan!A1" display="Nisan" xr:uid="{5223913C-7702-4023-B669-93F91115F6F8}"/>
    <hyperlink ref="D5" location="Mayıs!A1" display="Mayıs" xr:uid="{14E0BA01-B0AF-40C4-B7A5-F6F89917CC96}"/>
    <hyperlink ref="E5" location="Haziran!A1" display="Haziran" xr:uid="{F65185B0-0CE1-4CDE-B2D1-F9D4C331D9C1}"/>
    <hyperlink ref="C6" location="Temmuz!A1" display="Temmuz" xr:uid="{7283528C-DA0D-44A6-8B8D-F61F9957585B}"/>
    <hyperlink ref="D6" location="Ağustos!A1" display="Ağustos" xr:uid="{AE5B6E6A-89FA-4BDA-846D-2F018A01B5CE}"/>
    <hyperlink ref="E6" location="Eylül!A1" display="Eylül" xr:uid="{EE8E9185-8238-4715-ABBE-F27F26ADA3B3}"/>
    <hyperlink ref="C7" location="Ekim!A1" display="Ekim" xr:uid="{3E10B955-8572-4CC1-9C3D-CB4B496E07DF}"/>
    <hyperlink ref="D7" location="Kasım!A1" display="Kasım" xr:uid="{10357350-743E-4EDD-A95D-5C02B79D27D9}"/>
    <hyperlink ref="E7" location="Aralık!A1" display="Aralık" xr:uid="{C1B82A6F-5BCA-4B84-94FE-FB2E88B75D2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9354-6D97-484A-963A-3EDEB450D1A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20.25" customHeight="1" x14ac:dyDescent="0.25">
      <c r="B3" s="1"/>
      <c r="C3" s="19"/>
      <c r="D3" s="19"/>
      <c r="E3" s="20"/>
    </row>
    <row r="4" spans="2:7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0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200354</v>
      </c>
      <c r="D10" s="27">
        <v>116301</v>
      </c>
      <c r="E10" s="28">
        <v>58.047755472813122</v>
      </c>
    </row>
    <row r="11" spans="2:7" s="5" customFormat="1" ht="15.75" customHeight="1" x14ac:dyDescent="0.2">
      <c r="B11" s="26" t="s">
        <v>5</v>
      </c>
      <c r="C11" s="27">
        <v>162766</v>
      </c>
      <c r="D11" s="27">
        <v>99524</v>
      </c>
      <c r="E11" s="29">
        <v>61.145448066549527</v>
      </c>
    </row>
    <row r="12" spans="2:7" s="5" customFormat="1" ht="15.75" customHeight="1" x14ac:dyDescent="0.2">
      <c r="B12" s="26" t="s">
        <v>6</v>
      </c>
      <c r="C12" s="27">
        <v>78614</v>
      </c>
      <c r="D12" s="27">
        <v>46006</v>
      </c>
      <c r="E12" s="29">
        <v>58.521382959778158</v>
      </c>
      <c r="G12" s="6"/>
    </row>
    <row r="13" spans="2:7" s="5" customFormat="1" ht="15.75" customHeight="1" x14ac:dyDescent="0.2">
      <c r="B13" s="26" t="s">
        <v>7</v>
      </c>
      <c r="C13" s="27">
        <v>69655</v>
      </c>
      <c r="D13" s="27">
        <v>41981</v>
      </c>
      <c r="E13" s="29">
        <v>60.269901658172422</v>
      </c>
    </row>
    <row r="14" spans="2:7" ht="15.75" customHeight="1" x14ac:dyDescent="0.2">
      <c r="B14" s="30" t="s">
        <v>8</v>
      </c>
      <c r="C14" s="31">
        <v>5133</v>
      </c>
      <c r="D14" s="31">
        <v>1683</v>
      </c>
      <c r="E14" s="32">
        <v>32.787843366452371</v>
      </c>
    </row>
    <row r="15" spans="2:7" ht="15.75" customHeight="1" x14ac:dyDescent="0.2">
      <c r="B15" s="30" t="s">
        <v>9</v>
      </c>
      <c r="C15" s="31">
        <v>672</v>
      </c>
      <c r="D15" s="31">
        <v>310</v>
      </c>
      <c r="E15" s="32">
        <v>46.130952380952387</v>
      </c>
    </row>
    <row r="16" spans="2:7" ht="15.75" customHeight="1" x14ac:dyDescent="0.2">
      <c r="B16" s="30" t="s">
        <v>10</v>
      </c>
      <c r="C16" s="31">
        <v>58452</v>
      </c>
      <c r="D16" s="31">
        <v>38038</v>
      </c>
      <c r="E16" s="32">
        <v>65.075617600766449</v>
      </c>
    </row>
    <row r="17" spans="2:5" ht="15.75" customHeight="1" x14ac:dyDescent="0.2">
      <c r="B17" s="30" t="s">
        <v>11</v>
      </c>
      <c r="C17" s="31">
        <v>5398</v>
      </c>
      <c r="D17" s="31">
        <v>1950</v>
      </c>
      <c r="E17" s="32">
        <v>36.124490552056315</v>
      </c>
    </row>
    <row r="18" spans="2:5" s="5" customFormat="1" ht="15.75" customHeight="1" x14ac:dyDescent="0.2">
      <c r="B18" s="26" t="s">
        <v>12</v>
      </c>
      <c r="C18" s="27">
        <v>8959</v>
      </c>
      <c r="D18" s="27">
        <v>4025</v>
      </c>
      <c r="E18" s="29">
        <v>44.926889161736803</v>
      </c>
    </row>
    <row r="19" spans="2:5" ht="15.75" customHeight="1" x14ac:dyDescent="0.2">
      <c r="B19" s="30" t="s">
        <v>13</v>
      </c>
      <c r="C19" s="31">
        <v>3769</v>
      </c>
      <c r="D19" s="31">
        <v>1010</v>
      </c>
      <c r="E19" s="32">
        <v>26.797559034226587</v>
      </c>
    </row>
    <row r="20" spans="2:5" ht="15.75" customHeight="1" x14ac:dyDescent="0.2">
      <c r="B20" s="30" t="s">
        <v>14</v>
      </c>
      <c r="C20" s="31">
        <v>92</v>
      </c>
      <c r="D20" s="31">
        <v>79</v>
      </c>
      <c r="E20" s="32">
        <v>85.869565217391312</v>
      </c>
    </row>
    <row r="21" spans="2:5" ht="15.75" customHeight="1" x14ac:dyDescent="0.2">
      <c r="B21" s="30" t="s">
        <v>15</v>
      </c>
      <c r="C21" s="31">
        <v>5098</v>
      </c>
      <c r="D21" s="31">
        <v>2936</v>
      </c>
      <c r="E21" s="32">
        <v>57.591212240094158</v>
      </c>
    </row>
    <row r="22" spans="2:5" s="4" customFormat="1" ht="15.75" customHeight="1" x14ac:dyDescent="0.2">
      <c r="B22" s="26" t="s">
        <v>16</v>
      </c>
      <c r="C22" s="27">
        <v>15525</v>
      </c>
      <c r="D22" s="27">
        <v>9566</v>
      </c>
      <c r="E22" s="28">
        <v>61.61674718196457</v>
      </c>
    </row>
    <row r="23" spans="2:5" s="8" customFormat="1" ht="15.75" customHeight="1" x14ac:dyDescent="0.2">
      <c r="B23" s="30" t="s">
        <v>17</v>
      </c>
      <c r="C23" s="31">
        <v>84</v>
      </c>
      <c r="D23" s="31">
        <v>17</v>
      </c>
      <c r="E23" s="33">
        <v>20.238095238095237</v>
      </c>
    </row>
    <row r="24" spans="2:5" s="8" customFormat="1" ht="15.75" customHeight="1" x14ac:dyDescent="0.2">
      <c r="B24" s="30" t="s">
        <v>18</v>
      </c>
      <c r="C24" s="31">
        <v>15441</v>
      </c>
      <c r="D24" s="31">
        <v>9549</v>
      </c>
      <c r="E24" s="33">
        <v>61.841849621138522</v>
      </c>
    </row>
    <row r="25" spans="2:5" s="4" customFormat="1" ht="15.75" customHeight="1" x14ac:dyDescent="0.2">
      <c r="B25" s="26" t="s">
        <v>19</v>
      </c>
      <c r="C25" s="27">
        <v>50213</v>
      </c>
      <c r="D25" s="27">
        <v>30438</v>
      </c>
      <c r="E25" s="28">
        <v>60.617768307012135</v>
      </c>
    </row>
    <row r="26" spans="2:5" s="4" customFormat="1" ht="15.75" customHeight="1" x14ac:dyDescent="0.2">
      <c r="B26" s="26" t="s">
        <v>20</v>
      </c>
      <c r="C26" s="27">
        <v>33317</v>
      </c>
      <c r="D26" s="27">
        <v>14591</v>
      </c>
      <c r="E26" s="28">
        <v>43.794459285049676</v>
      </c>
    </row>
    <row r="27" spans="2:5" s="8" customFormat="1" ht="15.75" customHeight="1" x14ac:dyDescent="0.2">
      <c r="B27" s="30" t="s">
        <v>21</v>
      </c>
      <c r="C27" s="31">
        <v>31579</v>
      </c>
      <c r="D27" s="31">
        <v>13348</v>
      </c>
      <c r="E27" s="33">
        <v>42.268596219006298</v>
      </c>
    </row>
    <row r="28" spans="2:5" s="8" customFormat="1" ht="15.75" customHeight="1" x14ac:dyDescent="0.2">
      <c r="B28" s="30" t="s">
        <v>22</v>
      </c>
      <c r="C28" s="31">
        <v>1738</v>
      </c>
      <c r="D28" s="31">
        <v>1243</v>
      </c>
      <c r="E28" s="33">
        <v>71.51898734177216</v>
      </c>
    </row>
    <row r="29" spans="2:5" s="4" customFormat="1" ht="15.75" customHeight="1" x14ac:dyDescent="0.2">
      <c r="B29" s="26" t="s">
        <v>23</v>
      </c>
      <c r="C29" s="27">
        <v>13240</v>
      </c>
      <c r="D29" s="27">
        <v>12459</v>
      </c>
      <c r="E29" s="28">
        <v>94.101208459214504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11526</v>
      </c>
      <c r="D31" s="31">
        <v>10981</v>
      </c>
      <c r="E31" s="33">
        <v>95.271559951414204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1714</v>
      </c>
      <c r="D35" s="31">
        <v>1478</v>
      </c>
      <c r="E35" s="32">
        <v>86.231038506417732</v>
      </c>
    </row>
    <row r="36" spans="2:5" s="5" customFormat="1" ht="15.75" customHeight="1" x14ac:dyDescent="0.2">
      <c r="B36" s="26" t="s">
        <v>30</v>
      </c>
      <c r="C36" s="27">
        <v>3656</v>
      </c>
      <c r="D36" s="27">
        <v>3388</v>
      </c>
      <c r="E36" s="29">
        <v>92.669584245076592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9683</v>
      </c>
      <c r="D43" s="27">
        <v>5730</v>
      </c>
      <c r="E43" s="28">
        <v>59.175875245275222</v>
      </c>
    </row>
    <row r="44" spans="2:5" s="4" customFormat="1" ht="15.75" customHeight="1" x14ac:dyDescent="0.2">
      <c r="B44" s="26" t="s">
        <v>38</v>
      </c>
      <c r="C44" s="27">
        <v>8452</v>
      </c>
      <c r="D44" s="27">
        <v>7740</v>
      </c>
      <c r="E44" s="28">
        <v>91.575958353052528</v>
      </c>
    </row>
    <row r="45" spans="2:5" s="4" customFormat="1" ht="15.75" customHeight="1" x14ac:dyDescent="0.2">
      <c r="B45" s="26" t="s">
        <v>39</v>
      </c>
      <c r="C45" s="27">
        <v>279</v>
      </c>
      <c r="D45" s="27">
        <v>44</v>
      </c>
      <c r="E45" s="28">
        <v>15.770609318996415</v>
      </c>
    </row>
    <row r="46" spans="2:5" s="4" customFormat="1" ht="15.75" customHeight="1" x14ac:dyDescent="0.2">
      <c r="B46" s="26" t="s">
        <v>40</v>
      </c>
      <c r="C46" s="27">
        <v>37245</v>
      </c>
      <c r="D46" s="27">
        <v>16480</v>
      </c>
      <c r="E46" s="28">
        <v>44.247550006712309</v>
      </c>
    </row>
    <row r="47" spans="2:5" s="4" customFormat="1" ht="15.75" customHeight="1" x14ac:dyDescent="0.2">
      <c r="B47" s="26" t="s">
        <v>41</v>
      </c>
      <c r="C47" s="27">
        <v>3022</v>
      </c>
      <c r="D47" s="27">
        <v>3022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3022</v>
      </c>
      <c r="D48" s="31">
        <v>3022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13</v>
      </c>
      <c r="D51" s="27">
        <v>2</v>
      </c>
      <c r="E51" s="28">
        <v>15.384615384615385</v>
      </c>
    </row>
    <row r="52" spans="2:5" s="4" customFormat="1" ht="15.75" customHeight="1" x14ac:dyDescent="0.2">
      <c r="B52" s="26" t="s">
        <v>46</v>
      </c>
      <c r="C52" s="27">
        <v>13</v>
      </c>
      <c r="D52" s="27">
        <v>2</v>
      </c>
      <c r="E52" s="28">
        <v>15.384615384615385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6094</v>
      </c>
      <c r="D60" s="27">
        <v>1409</v>
      </c>
      <c r="E60" s="28">
        <v>23.121102723990809</v>
      </c>
    </row>
    <row r="61" spans="2:5" s="4" customFormat="1" ht="15.75" customHeight="1" x14ac:dyDescent="0.2">
      <c r="B61" s="26" t="s">
        <v>56</v>
      </c>
      <c r="C61" s="27">
        <v>2262</v>
      </c>
      <c r="D61" s="27">
        <v>706</v>
      </c>
      <c r="E61" s="28">
        <v>31.211317418213969</v>
      </c>
    </row>
    <row r="62" spans="2:5" s="8" customFormat="1" ht="15.75" customHeight="1" x14ac:dyDescent="0.2">
      <c r="B62" s="30" t="s">
        <v>57</v>
      </c>
      <c r="C62" s="31">
        <v>240</v>
      </c>
      <c r="D62" s="31">
        <v>240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1803</v>
      </c>
      <c r="D63" s="31">
        <v>247</v>
      </c>
      <c r="E63" s="33">
        <v>13.6993899057127</v>
      </c>
    </row>
    <row r="64" spans="2:5" s="8" customFormat="1" ht="15.75" customHeight="1" x14ac:dyDescent="0.2">
      <c r="B64" s="30" t="s">
        <v>59</v>
      </c>
      <c r="C64" s="31">
        <v>219</v>
      </c>
      <c r="D64" s="31">
        <v>219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3832</v>
      </c>
      <c r="D65" s="27">
        <v>703</v>
      </c>
      <c r="E65" s="28">
        <v>18.345511482254697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3790</v>
      </c>
      <c r="D67" s="31">
        <v>662</v>
      </c>
      <c r="E67" s="33">
        <v>17.467018469656992</v>
      </c>
    </row>
    <row r="68" spans="2:5" s="8" customFormat="1" ht="15.75" customHeight="1" x14ac:dyDescent="0.2">
      <c r="B68" s="30" t="s">
        <v>63</v>
      </c>
      <c r="C68" s="31">
        <v>42</v>
      </c>
      <c r="D68" s="31">
        <v>41</v>
      </c>
      <c r="E68" s="33">
        <v>97.61904761904762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23446</v>
      </c>
      <c r="D70" s="27">
        <v>7865</v>
      </c>
      <c r="E70" s="28">
        <v>33.545167619210098</v>
      </c>
    </row>
    <row r="71" spans="2:5" s="8" customFormat="1" ht="15.75" customHeight="1" x14ac:dyDescent="0.2">
      <c r="B71" s="34" t="s">
        <v>66</v>
      </c>
      <c r="C71" s="35">
        <v>392</v>
      </c>
      <c r="D71" s="35">
        <v>263</v>
      </c>
      <c r="E71" s="33">
        <v>67.091836734693871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2094</v>
      </c>
      <c r="D73" s="35">
        <v>487</v>
      </c>
      <c r="E73" s="33">
        <v>23.256924546322828</v>
      </c>
    </row>
    <row r="74" spans="2:5" s="8" customFormat="1" ht="15.75" customHeight="1" x14ac:dyDescent="0.2">
      <c r="B74" s="34" t="s">
        <v>69</v>
      </c>
      <c r="C74" s="35">
        <v>11873</v>
      </c>
      <c r="D74" s="35">
        <v>1377</v>
      </c>
      <c r="E74" s="33">
        <v>11.597742777730986</v>
      </c>
    </row>
    <row r="75" spans="2:5" s="8" customFormat="1" ht="15.75" customHeight="1" x14ac:dyDescent="0.2">
      <c r="B75" s="34" t="s">
        <v>70</v>
      </c>
      <c r="C75" s="35">
        <v>4983</v>
      </c>
      <c r="D75" s="35">
        <v>4557</v>
      </c>
      <c r="E75" s="33">
        <v>91.450933172787472</v>
      </c>
    </row>
    <row r="76" spans="2:5" s="8" customFormat="1" ht="15.75" customHeight="1" x14ac:dyDescent="0.2">
      <c r="B76" s="34" t="s">
        <v>71</v>
      </c>
      <c r="C76" s="35">
        <v>4104</v>
      </c>
      <c r="D76" s="35">
        <v>1181</v>
      </c>
      <c r="E76" s="33">
        <v>28.776803118908383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4670</v>
      </c>
      <c r="D86" s="27">
        <v>4182</v>
      </c>
      <c r="E86" s="28">
        <v>89.550321199143468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203</v>
      </c>
      <c r="D89" s="31">
        <v>203</v>
      </c>
      <c r="E89" s="33">
        <v>100</v>
      </c>
    </row>
    <row r="90" spans="2:5" ht="15.75" customHeight="1" x14ac:dyDescent="0.2">
      <c r="B90" s="30" t="s">
        <v>85</v>
      </c>
      <c r="C90" s="31">
        <v>1786</v>
      </c>
      <c r="D90" s="31">
        <v>1786</v>
      </c>
      <c r="E90" s="33">
        <v>100</v>
      </c>
    </row>
    <row r="91" spans="2:5" ht="15.75" customHeight="1" x14ac:dyDescent="0.2">
      <c r="B91" s="30" t="s">
        <v>86</v>
      </c>
      <c r="C91" s="31">
        <v>136</v>
      </c>
      <c r="D91" s="31">
        <v>136</v>
      </c>
      <c r="E91" s="33">
        <v>100</v>
      </c>
    </row>
    <row r="92" spans="2:5" ht="15.75" customHeight="1" x14ac:dyDescent="0.2">
      <c r="B92" s="30" t="s">
        <v>87</v>
      </c>
      <c r="C92" s="31">
        <v>1244</v>
      </c>
      <c r="D92" s="31">
        <v>1244</v>
      </c>
      <c r="E92" s="33">
        <v>100</v>
      </c>
    </row>
    <row r="93" spans="2:5" ht="15.75" customHeight="1" x14ac:dyDescent="0.2">
      <c r="B93" s="30" t="s">
        <v>88</v>
      </c>
      <c r="C93" s="31">
        <v>1301</v>
      </c>
      <c r="D93" s="31">
        <v>813</v>
      </c>
      <c r="E93" s="33">
        <v>62.490392006149122</v>
      </c>
    </row>
    <row r="94" spans="2:5" s="5" customFormat="1" ht="15.75" customHeight="1" x14ac:dyDescent="0.2">
      <c r="B94" s="26" t="s">
        <v>89</v>
      </c>
      <c r="C94" s="27">
        <v>343</v>
      </c>
      <c r="D94" s="27">
        <v>297</v>
      </c>
      <c r="E94" s="37">
        <v>86.588921282798836</v>
      </c>
    </row>
    <row r="95" spans="2:5" s="5" customFormat="1" ht="15.75" customHeight="1" x14ac:dyDescent="0.2">
      <c r="B95" s="26" t="s">
        <v>90</v>
      </c>
      <c r="C95" s="27">
        <v>329</v>
      </c>
      <c r="D95" s="27">
        <v>283</v>
      </c>
      <c r="E95" s="37">
        <v>86.018237082066875</v>
      </c>
    </row>
    <row r="96" spans="2:5" ht="15.75" customHeight="1" x14ac:dyDescent="0.2">
      <c r="B96" s="30" t="s">
        <v>91</v>
      </c>
      <c r="C96" s="31">
        <v>8</v>
      </c>
      <c r="D96" s="31">
        <v>8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298</v>
      </c>
      <c r="D99" s="31">
        <v>252</v>
      </c>
      <c r="E99" s="38">
        <v>84.56375838926175</v>
      </c>
    </row>
    <row r="100" spans="2:5" ht="15.75" customHeight="1" x14ac:dyDescent="0.2">
      <c r="B100" s="30" t="s">
        <v>95</v>
      </c>
      <c r="C100" s="31">
        <v>23</v>
      </c>
      <c r="D100" s="31">
        <v>23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14</v>
      </c>
      <c r="D101" s="27">
        <v>14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6884DF46-3DFA-42C6-9615-115AFA5D06A3}"/>
    <hyperlink ref="D4" location="Şubat!A1" display="Şubat" xr:uid="{4B31C946-1168-4E19-A158-08C8E1452BF9}"/>
    <hyperlink ref="E4" location="Mart!A1" display="Mart" xr:uid="{EF57F690-5759-486C-B06A-48F35FC28CA8}"/>
    <hyperlink ref="C5" location="Nisan!A1" display="Nisan" xr:uid="{DEC4E5DF-0365-4182-A6EC-615256471FFF}"/>
    <hyperlink ref="D5" location="Mayıs!A1" display="Mayıs" xr:uid="{C2DC09FB-DC55-408E-A489-507190BECDEC}"/>
    <hyperlink ref="E5" location="Haziran!A1" display="Haziran" xr:uid="{DA8FD15E-B2B1-40DB-81D2-FA26C503BD85}"/>
    <hyperlink ref="C6" location="Temmuz!A1" display="Temmuz" xr:uid="{3EBB4176-DA50-4330-9BF9-B5DC75CEB522}"/>
    <hyperlink ref="D6" location="Ağustos!A1" display="Ağustos" xr:uid="{CF307FAA-2529-4152-B214-5C5430B9E7B7}"/>
    <hyperlink ref="E6" location="Eylül!A1" display="Eylül" xr:uid="{817E2E7F-2729-48B4-908A-08396A7EC26B}"/>
    <hyperlink ref="C7" location="Ekim!A1" display="Ekim" xr:uid="{2DEB151F-FB26-407B-B97A-2DC7D7CFE742}"/>
    <hyperlink ref="D7" location="Kasım!A1" display="Kasım" xr:uid="{BF8A35B2-EF35-465E-8038-3E50D7F9EE56}"/>
    <hyperlink ref="E7" location="Aralık!A1" display="Aralık" xr:uid="{FE38E5B0-C4F8-4819-9240-8A9FC950A6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7374-AFCE-49EF-9885-FF22E0F32D3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20.25" customHeight="1" x14ac:dyDescent="0.25">
      <c r="B3" s="1"/>
      <c r="C3" s="19"/>
      <c r="D3" s="19"/>
      <c r="E3" s="20"/>
    </row>
    <row r="4" spans="2:7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0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186208</v>
      </c>
      <c r="D10" s="27">
        <v>104730</v>
      </c>
      <c r="E10" s="28">
        <v>56.243555593744631</v>
      </c>
    </row>
    <row r="11" spans="2:7" s="5" customFormat="1" ht="15.75" customHeight="1" x14ac:dyDescent="0.2">
      <c r="B11" s="26" t="s">
        <v>5</v>
      </c>
      <c r="C11" s="27">
        <v>149809</v>
      </c>
      <c r="D11" s="27">
        <v>89068</v>
      </c>
      <c r="E11" s="29">
        <v>59.454371900219613</v>
      </c>
    </row>
    <row r="12" spans="2:7" s="5" customFormat="1" ht="15.75" customHeight="1" x14ac:dyDescent="0.2">
      <c r="B12" s="26" t="s">
        <v>6</v>
      </c>
      <c r="C12" s="27">
        <v>70927</v>
      </c>
      <c r="D12" s="27">
        <v>40527</v>
      </c>
      <c r="E12" s="29">
        <v>57.139030270559878</v>
      </c>
      <c r="G12" s="6"/>
    </row>
    <row r="13" spans="2:7" s="5" customFormat="1" ht="15.75" customHeight="1" x14ac:dyDescent="0.2">
      <c r="B13" s="26" t="s">
        <v>7</v>
      </c>
      <c r="C13" s="27">
        <v>61976</v>
      </c>
      <c r="D13" s="27">
        <v>36571</v>
      </c>
      <c r="E13" s="29">
        <v>59.008325803536856</v>
      </c>
    </row>
    <row r="14" spans="2:7" ht="15.75" customHeight="1" x14ac:dyDescent="0.2">
      <c r="B14" s="30" t="s">
        <v>8</v>
      </c>
      <c r="C14" s="31">
        <v>5039</v>
      </c>
      <c r="D14" s="31">
        <v>1614</v>
      </c>
      <c r="E14" s="32">
        <v>32.030164715221275</v>
      </c>
    </row>
    <row r="15" spans="2:7" ht="15.75" customHeight="1" x14ac:dyDescent="0.2">
      <c r="B15" s="30" t="s">
        <v>9</v>
      </c>
      <c r="C15" s="31">
        <v>670</v>
      </c>
      <c r="D15" s="31">
        <v>300</v>
      </c>
      <c r="E15" s="32">
        <v>44.776119402985074</v>
      </c>
    </row>
    <row r="16" spans="2:7" ht="15.75" customHeight="1" x14ac:dyDescent="0.2">
      <c r="B16" s="30" t="s">
        <v>10</v>
      </c>
      <c r="C16" s="31">
        <v>50853</v>
      </c>
      <c r="D16" s="31">
        <v>32722</v>
      </c>
      <c r="E16" s="32">
        <v>64.346252925097829</v>
      </c>
    </row>
    <row r="17" spans="2:5" ht="15.75" customHeight="1" x14ac:dyDescent="0.2">
      <c r="B17" s="30" t="s">
        <v>11</v>
      </c>
      <c r="C17" s="31">
        <v>5414</v>
      </c>
      <c r="D17" s="31">
        <v>1935</v>
      </c>
      <c r="E17" s="32">
        <v>35.740672330993725</v>
      </c>
    </row>
    <row r="18" spans="2:5" s="5" customFormat="1" ht="15.75" customHeight="1" x14ac:dyDescent="0.2">
      <c r="B18" s="26" t="s">
        <v>12</v>
      </c>
      <c r="C18" s="27">
        <v>8951</v>
      </c>
      <c r="D18" s="27">
        <v>3956</v>
      </c>
      <c r="E18" s="29">
        <v>44.196179197854988</v>
      </c>
    </row>
    <row r="19" spans="2:5" ht="15.75" customHeight="1" x14ac:dyDescent="0.2">
      <c r="B19" s="30" t="s">
        <v>13</v>
      </c>
      <c r="C19" s="31">
        <v>3756</v>
      </c>
      <c r="D19" s="31">
        <v>972</v>
      </c>
      <c r="E19" s="32">
        <v>25.878594249201274</v>
      </c>
    </row>
    <row r="20" spans="2:5" ht="15.75" customHeight="1" x14ac:dyDescent="0.2">
      <c r="B20" s="30" t="s">
        <v>14</v>
      </c>
      <c r="C20" s="31">
        <v>92</v>
      </c>
      <c r="D20" s="31">
        <v>79</v>
      </c>
      <c r="E20" s="32">
        <v>85.869565217391312</v>
      </c>
    </row>
    <row r="21" spans="2:5" ht="15.75" customHeight="1" x14ac:dyDescent="0.2">
      <c r="B21" s="30" t="s">
        <v>15</v>
      </c>
      <c r="C21" s="31">
        <v>5103</v>
      </c>
      <c r="D21" s="31">
        <v>2905</v>
      </c>
      <c r="E21" s="32">
        <v>56.927297668038413</v>
      </c>
    </row>
    <row r="22" spans="2:5" s="4" customFormat="1" ht="15.75" customHeight="1" x14ac:dyDescent="0.2">
      <c r="B22" s="26" t="s">
        <v>16</v>
      </c>
      <c r="C22" s="27">
        <v>15493</v>
      </c>
      <c r="D22" s="27">
        <v>9180</v>
      </c>
      <c r="E22" s="28">
        <v>59.252565674820886</v>
      </c>
    </row>
    <row r="23" spans="2:5" s="8" customFormat="1" ht="15.75" customHeight="1" x14ac:dyDescent="0.2">
      <c r="B23" s="30" t="s">
        <v>17</v>
      </c>
      <c r="C23" s="31">
        <v>83</v>
      </c>
      <c r="D23" s="31">
        <v>16</v>
      </c>
      <c r="E23" s="33">
        <v>19.277108433734941</v>
      </c>
    </row>
    <row r="24" spans="2:5" s="8" customFormat="1" ht="15.75" customHeight="1" x14ac:dyDescent="0.2">
      <c r="B24" s="30" t="s">
        <v>18</v>
      </c>
      <c r="C24" s="31">
        <v>15410</v>
      </c>
      <c r="D24" s="31">
        <v>9164</v>
      </c>
      <c r="E24" s="33">
        <v>59.467878001297855</v>
      </c>
    </row>
    <row r="25" spans="2:5" s="4" customFormat="1" ht="15.75" customHeight="1" x14ac:dyDescent="0.2">
      <c r="B25" s="26" t="s">
        <v>19</v>
      </c>
      <c r="C25" s="27">
        <v>46498</v>
      </c>
      <c r="D25" s="27">
        <v>27237</v>
      </c>
      <c r="E25" s="28">
        <v>58.576712976902236</v>
      </c>
    </row>
    <row r="26" spans="2:5" s="4" customFormat="1" ht="15.75" customHeight="1" x14ac:dyDescent="0.2">
      <c r="B26" s="26" t="s">
        <v>20</v>
      </c>
      <c r="C26" s="27">
        <v>30853</v>
      </c>
      <c r="D26" s="27">
        <v>12899</v>
      </c>
      <c r="E26" s="28">
        <v>41.807927916248019</v>
      </c>
    </row>
    <row r="27" spans="2:5" s="8" customFormat="1" ht="15.75" customHeight="1" x14ac:dyDescent="0.2">
      <c r="B27" s="30" t="s">
        <v>21</v>
      </c>
      <c r="C27" s="31">
        <v>29300</v>
      </c>
      <c r="D27" s="31">
        <v>11813</v>
      </c>
      <c r="E27" s="33">
        <v>40.317406143344705</v>
      </c>
    </row>
    <row r="28" spans="2:5" s="8" customFormat="1" ht="15.75" customHeight="1" x14ac:dyDescent="0.2">
      <c r="B28" s="30" t="s">
        <v>22</v>
      </c>
      <c r="C28" s="31">
        <v>1553</v>
      </c>
      <c r="D28" s="31">
        <v>1086</v>
      </c>
      <c r="E28" s="33">
        <v>69.929169349645846</v>
      </c>
    </row>
    <row r="29" spans="2:5" s="4" customFormat="1" ht="15.75" customHeight="1" x14ac:dyDescent="0.2">
      <c r="B29" s="26" t="s">
        <v>23</v>
      </c>
      <c r="C29" s="27">
        <v>12441</v>
      </c>
      <c r="D29" s="27">
        <v>11683</v>
      </c>
      <c r="E29" s="28">
        <v>93.907242183104259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10863</v>
      </c>
      <c r="D31" s="31">
        <v>10344</v>
      </c>
      <c r="E31" s="33">
        <v>95.222314277823799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1578</v>
      </c>
      <c r="D35" s="31">
        <v>1339</v>
      </c>
      <c r="E35" s="32">
        <v>84.854245880861839</v>
      </c>
    </row>
    <row r="36" spans="2:5" s="5" customFormat="1" ht="15.75" customHeight="1" x14ac:dyDescent="0.2">
      <c r="B36" s="26" t="s">
        <v>30</v>
      </c>
      <c r="C36" s="27">
        <v>3204</v>
      </c>
      <c r="D36" s="27">
        <v>2655</v>
      </c>
      <c r="E36" s="29">
        <v>82.865168539325836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8986</v>
      </c>
      <c r="D43" s="27">
        <v>5145</v>
      </c>
      <c r="E43" s="28">
        <v>57.25573113732473</v>
      </c>
    </row>
    <row r="44" spans="2:5" s="4" customFormat="1" ht="15.75" customHeight="1" x14ac:dyDescent="0.2">
      <c r="B44" s="26" t="s">
        <v>38</v>
      </c>
      <c r="C44" s="27">
        <v>7624</v>
      </c>
      <c r="D44" s="27">
        <v>6935</v>
      </c>
      <c r="E44" s="28">
        <v>90.962749213011534</v>
      </c>
    </row>
    <row r="45" spans="2:5" s="4" customFormat="1" ht="15.75" customHeight="1" x14ac:dyDescent="0.2">
      <c r="B45" s="26" t="s">
        <v>39</v>
      </c>
      <c r="C45" s="27">
        <v>281</v>
      </c>
      <c r="D45" s="27">
        <v>44</v>
      </c>
      <c r="E45" s="28">
        <v>15.658362989323843</v>
      </c>
    </row>
    <row r="46" spans="2:5" s="4" customFormat="1" ht="15.75" customHeight="1" x14ac:dyDescent="0.2">
      <c r="B46" s="26" t="s">
        <v>40</v>
      </c>
      <c r="C46" s="27">
        <v>36064</v>
      </c>
      <c r="D46" s="27">
        <v>15370</v>
      </c>
      <c r="E46" s="28">
        <v>42.618677905944985</v>
      </c>
    </row>
    <row r="47" spans="2:5" s="4" customFormat="1" ht="15.75" customHeight="1" x14ac:dyDescent="0.2">
      <c r="B47" s="26" t="s">
        <v>41</v>
      </c>
      <c r="C47" s="27">
        <v>2979</v>
      </c>
      <c r="D47" s="27">
        <v>2979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2979</v>
      </c>
      <c r="D48" s="31">
        <v>2979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13</v>
      </c>
      <c r="D51" s="27">
        <v>2</v>
      </c>
      <c r="E51" s="28">
        <v>15.384615384615385</v>
      </c>
    </row>
    <row r="52" spans="2:5" s="4" customFormat="1" ht="15.75" customHeight="1" x14ac:dyDescent="0.2">
      <c r="B52" s="26" t="s">
        <v>46</v>
      </c>
      <c r="C52" s="27">
        <v>13</v>
      </c>
      <c r="D52" s="27">
        <v>2</v>
      </c>
      <c r="E52" s="28">
        <v>15.384615384615385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5990</v>
      </c>
      <c r="D60" s="27">
        <v>1296</v>
      </c>
      <c r="E60" s="28">
        <v>21.636060100166947</v>
      </c>
    </row>
    <row r="61" spans="2:5" s="4" customFormat="1" ht="15.75" customHeight="1" x14ac:dyDescent="0.2">
      <c r="B61" s="26" t="s">
        <v>56</v>
      </c>
      <c r="C61" s="27">
        <v>2184</v>
      </c>
      <c r="D61" s="27">
        <v>618</v>
      </c>
      <c r="E61" s="28">
        <v>28.296703296703296</v>
      </c>
    </row>
    <row r="62" spans="2:5" s="8" customFormat="1" ht="15.75" customHeight="1" x14ac:dyDescent="0.2">
      <c r="B62" s="30" t="s">
        <v>57</v>
      </c>
      <c r="C62" s="31">
        <v>215</v>
      </c>
      <c r="D62" s="31">
        <v>215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1777</v>
      </c>
      <c r="D63" s="31">
        <v>211</v>
      </c>
      <c r="E63" s="33">
        <v>11.873944850872256</v>
      </c>
    </row>
    <row r="64" spans="2:5" s="8" customFormat="1" ht="15.75" customHeight="1" x14ac:dyDescent="0.2">
      <c r="B64" s="30" t="s">
        <v>59</v>
      </c>
      <c r="C64" s="31">
        <v>192</v>
      </c>
      <c r="D64" s="31">
        <v>192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3806</v>
      </c>
      <c r="D65" s="27">
        <v>678</v>
      </c>
      <c r="E65" s="28">
        <v>17.813977929584865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3768</v>
      </c>
      <c r="D67" s="31">
        <v>641</v>
      </c>
      <c r="E67" s="33">
        <v>17.011677282377917</v>
      </c>
    </row>
    <row r="68" spans="2:5" s="8" customFormat="1" ht="15.75" customHeight="1" x14ac:dyDescent="0.2">
      <c r="B68" s="30" t="s">
        <v>63</v>
      </c>
      <c r="C68" s="31">
        <v>38</v>
      </c>
      <c r="D68" s="31">
        <v>37</v>
      </c>
      <c r="E68" s="33">
        <v>97.368421052631575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22891</v>
      </c>
      <c r="D70" s="27">
        <v>7392</v>
      </c>
      <c r="E70" s="28">
        <v>32.29216722729457</v>
      </c>
    </row>
    <row r="71" spans="2:5" s="8" customFormat="1" ht="15.75" customHeight="1" x14ac:dyDescent="0.2">
      <c r="B71" s="34" t="s">
        <v>66</v>
      </c>
      <c r="C71" s="35">
        <v>368</v>
      </c>
      <c r="D71" s="35">
        <v>236</v>
      </c>
      <c r="E71" s="33">
        <v>64.130434782608688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2087</v>
      </c>
      <c r="D73" s="35">
        <v>458</v>
      </c>
      <c r="E73" s="33">
        <v>21.945376137997126</v>
      </c>
    </row>
    <row r="74" spans="2:5" s="8" customFormat="1" ht="15.75" customHeight="1" x14ac:dyDescent="0.2">
      <c r="B74" s="34" t="s">
        <v>69</v>
      </c>
      <c r="C74" s="35">
        <v>11779</v>
      </c>
      <c r="D74" s="35">
        <v>1294</v>
      </c>
      <c r="E74" s="33">
        <v>10.985652432294762</v>
      </c>
    </row>
    <row r="75" spans="2:5" s="8" customFormat="1" ht="15.75" customHeight="1" x14ac:dyDescent="0.2">
      <c r="B75" s="34" t="s">
        <v>70</v>
      </c>
      <c r="C75" s="35">
        <v>4771</v>
      </c>
      <c r="D75" s="35">
        <v>4339</v>
      </c>
      <c r="E75" s="33">
        <v>90.945294487528813</v>
      </c>
    </row>
    <row r="76" spans="2:5" s="8" customFormat="1" ht="15.75" customHeight="1" x14ac:dyDescent="0.2">
      <c r="B76" s="34" t="s">
        <v>71</v>
      </c>
      <c r="C76" s="35">
        <v>3886</v>
      </c>
      <c r="D76" s="35">
        <v>1065</v>
      </c>
      <c r="E76" s="33">
        <v>27.406073082861553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4191</v>
      </c>
      <c r="D86" s="27">
        <v>3701</v>
      </c>
      <c r="E86" s="28">
        <v>88.308279646862317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182</v>
      </c>
      <c r="D89" s="31">
        <v>182</v>
      </c>
      <c r="E89" s="33">
        <v>100</v>
      </c>
    </row>
    <row r="90" spans="2:5" ht="15.75" customHeight="1" x14ac:dyDescent="0.2">
      <c r="B90" s="30" t="s">
        <v>85</v>
      </c>
      <c r="C90" s="31">
        <v>1626</v>
      </c>
      <c r="D90" s="31">
        <v>1624</v>
      </c>
      <c r="E90" s="33">
        <v>99.876998769987708</v>
      </c>
    </row>
    <row r="91" spans="2:5" ht="15.75" customHeight="1" x14ac:dyDescent="0.2">
      <c r="B91" s="30" t="s">
        <v>86</v>
      </c>
      <c r="C91" s="31">
        <v>124</v>
      </c>
      <c r="D91" s="31">
        <v>124</v>
      </c>
      <c r="E91" s="33">
        <v>100</v>
      </c>
    </row>
    <row r="92" spans="2:5" ht="15.75" customHeight="1" x14ac:dyDescent="0.2">
      <c r="B92" s="30" t="s">
        <v>87</v>
      </c>
      <c r="C92" s="31">
        <v>1077</v>
      </c>
      <c r="D92" s="31">
        <v>1077</v>
      </c>
      <c r="E92" s="33">
        <v>100</v>
      </c>
    </row>
    <row r="93" spans="2:5" ht="15.75" customHeight="1" x14ac:dyDescent="0.2">
      <c r="B93" s="30" t="s">
        <v>88</v>
      </c>
      <c r="C93" s="31">
        <v>1182</v>
      </c>
      <c r="D93" s="31">
        <v>694</v>
      </c>
      <c r="E93" s="33">
        <v>58.714043993231812</v>
      </c>
    </row>
    <row r="94" spans="2:5" s="5" customFormat="1" ht="15.75" customHeight="1" x14ac:dyDescent="0.2">
      <c r="B94" s="26" t="s">
        <v>89</v>
      </c>
      <c r="C94" s="27">
        <v>335</v>
      </c>
      <c r="D94" s="27">
        <v>292</v>
      </c>
      <c r="E94" s="37">
        <v>87.164179104477611</v>
      </c>
    </row>
    <row r="95" spans="2:5" s="5" customFormat="1" ht="15.75" customHeight="1" x14ac:dyDescent="0.2">
      <c r="B95" s="26" t="s">
        <v>90</v>
      </c>
      <c r="C95" s="27">
        <v>322</v>
      </c>
      <c r="D95" s="27">
        <v>279</v>
      </c>
      <c r="E95" s="37">
        <v>86.645962732919259</v>
      </c>
    </row>
    <row r="96" spans="2:5" ht="15.75" customHeight="1" x14ac:dyDescent="0.2">
      <c r="B96" s="30" t="s">
        <v>91</v>
      </c>
      <c r="C96" s="31">
        <v>8</v>
      </c>
      <c r="D96" s="31">
        <v>8</v>
      </c>
      <c r="E96" s="38">
        <v>100</v>
      </c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291</v>
      </c>
      <c r="D99" s="31">
        <v>248</v>
      </c>
      <c r="E99" s="38">
        <v>85.223367697594497</v>
      </c>
    </row>
    <row r="100" spans="2:5" ht="15.75" customHeight="1" x14ac:dyDescent="0.2">
      <c r="B100" s="30" t="s">
        <v>95</v>
      </c>
      <c r="C100" s="31">
        <v>23</v>
      </c>
      <c r="D100" s="31">
        <v>23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13</v>
      </c>
      <c r="D101" s="27">
        <v>13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877B0304-D521-4062-B045-BA21EED76BA7}"/>
    <hyperlink ref="D4" location="Şubat!A1" display="Şubat" xr:uid="{46D09097-1BB7-4A9C-BF39-6667A9A59D14}"/>
    <hyperlink ref="E4" location="Mart!A1" display="Mart" xr:uid="{A734EDEE-5E08-45B5-93EA-0BFC550E7056}"/>
    <hyperlink ref="C5" location="Nisan!A1" display="Nisan" xr:uid="{0EEA6AF4-0B8A-4082-AAC6-9C764F53CF53}"/>
    <hyperlink ref="D5" location="Mayıs!A1" display="Mayıs" xr:uid="{BC62DF70-08B1-4620-AFCC-6FAA9F9DA57A}"/>
    <hyperlink ref="E5" location="Haziran!A1" display="Haziran" xr:uid="{999C0E4E-0F13-44BC-8F73-D7C7707BDD07}"/>
    <hyperlink ref="C6" location="Temmuz!A1" display="Temmuz" xr:uid="{D6168100-7412-4D59-8F18-2789B277F89A}"/>
    <hyperlink ref="D6" location="Ağustos!A1" display="Ağustos" xr:uid="{75897859-9049-4822-968A-74AFC746405F}"/>
    <hyperlink ref="E6" location="Eylül!A1" display="Eylül" xr:uid="{C06466EB-ABCC-4CC3-8BA3-005FBC56EC11}"/>
    <hyperlink ref="C7" location="Ekim!A1" display="Ekim" xr:uid="{0D746790-255C-4386-838B-118DDFF6A089}"/>
    <hyperlink ref="D7" location="Kasım!A1" display="Kasım" xr:uid="{025A4D65-1203-4919-B2DD-D55176CA17E6}"/>
    <hyperlink ref="E7" location="Aralık!A1" display="Aralık" xr:uid="{BB1184AD-82AB-49CF-B42A-7D464C24879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104C-75DF-41BC-AEAB-61DF1BC3B2A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200</v>
      </c>
      <c r="C2" s="16"/>
      <c r="D2" s="16"/>
      <c r="E2" s="17"/>
    </row>
    <row r="3" spans="2:7" s="2" customFormat="1" ht="20.25" customHeight="1" x14ac:dyDescent="0.25">
      <c r="B3" s="1"/>
      <c r="C3" s="19"/>
      <c r="D3" s="19"/>
      <c r="E3" s="20"/>
    </row>
    <row r="4" spans="2:7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0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175073</v>
      </c>
      <c r="D10" s="27">
        <f>+D11+D46+D95+D106</f>
        <v>93458</v>
      </c>
      <c r="E10" s="28">
        <f t="shared" ref="E10:E72" si="0">+D10/C10*100</f>
        <v>53.382303382017781</v>
      </c>
    </row>
    <row r="11" spans="2:7" s="5" customFormat="1" ht="15.75" customHeight="1" x14ac:dyDescent="0.2">
      <c r="B11" s="26" t="s">
        <v>5</v>
      </c>
      <c r="C11" s="27">
        <f>+C12+C22+C25+C39+C43+C44+C45</f>
        <v>140901</v>
      </c>
      <c r="D11" s="27">
        <f>+D12+D22+D25+D39+D43+D44+D45</f>
        <v>79636</v>
      </c>
      <c r="E11" s="29">
        <f t="shared" si="0"/>
        <v>56.519116258933579</v>
      </c>
    </row>
    <row r="12" spans="2:7" s="5" customFormat="1" ht="15.75" customHeight="1" x14ac:dyDescent="0.2">
      <c r="B12" s="26" t="s">
        <v>6</v>
      </c>
      <c r="C12" s="27">
        <f>+C13+C18</f>
        <v>66649</v>
      </c>
      <c r="D12" s="27">
        <f>+D13+D18</f>
        <v>35712</v>
      </c>
      <c r="E12" s="29">
        <f t="shared" si="0"/>
        <v>53.582199282809938</v>
      </c>
      <c r="G12" s="6"/>
    </row>
    <row r="13" spans="2:7" s="5" customFormat="1" ht="15.75" customHeight="1" x14ac:dyDescent="0.2">
      <c r="B13" s="26" t="s">
        <v>7</v>
      </c>
      <c r="C13" s="27">
        <f>SUM(C14:C17)</f>
        <v>57557</v>
      </c>
      <c r="D13" s="27">
        <f>SUM(D14:D17)</f>
        <v>31939</v>
      </c>
      <c r="E13" s="29">
        <f t="shared" si="0"/>
        <v>55.491078409229111</v>
      </c>
    </row>
    <row r="14" spans="2:7" ht="15.75" customHeight="1" x14ac:dyDescent="0.2">
      <c r="B14" s="30" t="s">
        <v>8</v>
      </c>
      <c r="C14" s="31">
        <v>5027</v>
      </c>
      <c r="D14" s="31">
        <v>1582</v>
      </c>
      <c r="E14" s="32">
        <f t="shared" si="0"/>
        <v>31.470061666998213</v>
      </c>
    </row>
    <row r="15" spans="2:7" ht="15.75" customHeight="1" x14ac:dyDescent="0.2">
      <c r="B15" s="30" t="s">
        <v>9</v>
      </c>
      <c r="C15" s="31">
        <v>666</v>
      </c>
      <c r="D15" s="31">
        <v>293</v>
      </c>
      <c r="E15" s="32">
        <f t="shared" si="0"/>
        <v>43.993993993993996</v>
      </c>
    </row>
    <row r="16" spans="2:7" ht="15.75" customHeight="1" x14ac:dyDescent="0.2">
      <c r="B16" s="30" t="s">
        <v>10</v>
      </c>
      <c r="C16" s="31">
        <v>46396</v>
      </c>
      <c r="D16" s="31">
        <v>28229</v>
      </c>
      <c r="E16" s="32">
        <f t="shared" si="0"/>
        <v>60.843607207517891</v>
      </c>
    </row>
    <row r="17" spans="2:5" ht="15.75" customHeight="1" x14ac:dyDescent="0.2">
      <c r="B17" s="30" t="s">
        <v>11</v>
      </c>
      <c r="C17" s="31">
        <v>5468</v>
      </c>
      <c r="D17" s="31">
        <v>1835</v>
      </c>
      <c r="E17" s="32">
        <f t="shared" si="0"/>
        <v>33.558888076079008</v>
      </c>
    </row>
    <row r="18" spans="2:5" s="5" customFormat="1" ht="15.75" customHeight="1" x14ac:dyDescent="0.2">
      <c r="B18" s="26" t="s">
        <v>12</v>
      </c>
      <c r="C18" s="27">
        <f>SUM(C19:C21)</f>
        <v>9092</v>
      </c>
      <c r="D18" s="27">
        <f>SUM(D19:D21)</f>
        <v>3773</v>
      </c>
      <c r="E18" s="29">
        <f t="shared" si="0"/>
        <v>41.498020237571495</v>
      </c>
    </row>
    <row r="19" spans="2:5" ht="15.75" customHeight="1" x14ac:dyDescent="0.2">
      <c r="B19" s="30" t="s">
        <v>13</v>
      </c>
      <c r="C19" s="31">
        <v>3755</v>
      </c>
      <c r="D19" s="31">
        <v>929</v>
      </c>
      <c r="E19" s="32">
        <f t="shared" si="0"/>
        <v>24.740346205059922</v>
      </c>
    </row>
    <row r="20" spans="2:5" ht="15.75" customHeight="1" x14ac:dyDescent="0.2">
      <c r="B20" s="30" t="s">
        <v>14</v>
      </c>
      <c r="C20" s="31">
        <v>92</v>
      </c>
      <c r="D20" s="31">
        <v>79</v>
      </c>
      <c r="E20" s="32">
        <f t="shared" si="0"/>
        <v>85.869565217391312</v>
      </c>
    </row>
    <row r="21" spans="2:5" ht="15.75" customHeight="1" x14ac:dyDescent="0.2">
      <c r="B21" s="30" t="s">
        <v>15</v>
      </c>
      <c r="C21" s="31">
        <v>5245</v>
      </c>
      <c r="D21" s="31">
        <v>2765</v>
      </c>
      <c r="E21" s="32">
        <f t="shared" si="0"/>
        <v>52.716873212583415</v>
      </c>
    </row>
    <row r="22" spans="2:5" s="4" customFormat="1" ht="15.75" customHeight="1" x14ac:dyDescent="0.2">
      <c r="B22" s="26" t="s">
        <v>16</v>
      </c>
      <c r="C22" s="27">
        <f>SUM(C23:C24)</f>
        <v>15487</v>
      </c>
      <c r="D22" s="27">
        <f>SUM(D23:D24)</f>
        <v>8830</v>
      </c>
      <c r="E22" s="28">
        <f t="shared" si="0"/>
        <v>57.015561438625937</v>
      </c>
    </row>
    <row r="23" spans="2:5" s="8" customFormat="1" ht="15.75" customHeight="1" x14ac:dyDescent="0.2">
      <c r="B23" s="30" t="s">
        <v>17</v>
      </c>
      <c r="C23" s="31">
        <v>83</v>
      </c>
      <c r="D23" s="31">
        <v>16</v>
      </c>
      <c r="E23" s="33">
        <f t="shared" si="0"/>
        <v>19.277108433734941</v>
      </c>
    </row>
    <row r="24" spans="2:5" s="8" customFormat="1" ht="15.75" customHeight="1" x14ac:dyDescent="0.2">
      <c r="B24" s="30" t="s">
        <v>18</v>
      </c>
      <c r="C24" s="31">
        <v>15404</v>
      </c>
      <c r="D24" s="31">
        <v>8814</v>
      </c>
      <c r="E24" s="33">
        <f t="shared" si="0"/>
        <v>57.218904180732281</v>
      </c>
    </row>
    <row r="25" spans="2:5" s="4" customFormat="1" ht="15.75" customHeight="1" x14ac:dyDescent="0.2">
      <c r="B25" s="26" t="s">
        <v>19</v>
      </c>
      <c r="C25" s="27">
        <f>+C26+C29+C36+C37+C38</f>
        <v>43407</v>
      </c>
      <c r="D25" s="27">
        <f>+D26+D29+D36+D37+D38</f>
        <v>24403</v>
      </c>
      <c r="E25" s="28">
        <f t="shared" si="0"/>
        <v>56.219043011495842</v>
      </c>
    </row>
    <row r="26" spans="2:5" s="4" customFormat="1" ht="15.75" customHeight="1" x14ac:dyDescent="0.2">
      <c r="B26" s="26" t="s">
        <v>20</v>
      </c>
      <c r="C26" s="27">
        <f>SUM(C27:C28)</f>
        <v>29281</v>
      </c>
      <c r="D26" s="27">
        <f>SUM(D27:D28)</f>
        <v>11360</v>
      </c>
      <c r="E26" s="28">
        <f t="shared" si="0"/>
        <v>38.796489190942935</v>
      </c>
    </row>
    <row r="27" spans="2:5" s="8" customFormat="1" ht="15.75" customHeight="1" x14ac:dyDescent="0.2">
      <c r="B27" s="30" t="s">
        <v>21</v>
      </c>
      <c r="C27" s="31">
        <v>27853</v>
      </c>
      <c r="D27" s="31">
        <v>10299</v>
      </c>
      <c r="E27" s="33">
        <f t="shared" si="0"/>
        <v>36.97626826553693</v>
      </c>
    </row>
    <row r="28" spans="2:5" s="8" customFormat="1" ht="15.75" customHeight="1" x14ac:dyDescent="0.2">
      <c r="B28" s="30" t="s">
        <v>22</v>
      </c>
      <c r="C28" s="31">
        <v>1428</v>
      </c>
      <c r="D28" s="31">
        <v>1061</v>
      </c>
      <c r="E28" s="33">
        <f t="shared" si="0"/>
        <v>74.299719887955177</v>
      </c>
    </row>
    <row r="29" spans="2:5" s="4" customFormat="1" ht="15.75" customHeight="1" x14ac:dyDescent="0.2">
      <c r="B29" s="26" t="s">
        <v>23</v>
      </c>
      <c r="C29" s="27">
        <f>SUM(C30:C35)</f>
        <v>11239</v>
      </c>
      <c r="D29" s="27">
        <f>SUM(D30:D35)</f>
        <v>10498</v>
      </c>
      <c r="E29" s="28">
        <f t="shared" si="0"/>
        <v>93.406886733695174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9807</v>
      </c>
      <c r="D31" s="31">
        <v>9282</v>
      </c>
      <c r="E31" s="33">
        <f t="shared" si="0"/>
        <v>94.646680942184162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1432</v>
      </c>
      <c r="D35" s="31">
        <v>1216</v>
      </c>
      <c r="E35" s="32">
        <f t="shared" si="0"/>
        <v>84.916201117318437</v>
      </c>
    </row>
    <row r="36" spans="2:5" s="5" customFormat="1" ht="15.75" customHeight="1" x14ac:dyDescent="0.2">
      <c r="B36" s="26" t="s">
        <v>30</v>
      </c>
      <c r="C36" s="27">
        <v>2887</v>
      </c>
      <c r="D36" s="27">
        <v>2545</v>
      </c>
      <c r="E36" s="29">
        <f t="shared" si="0"/>
        <v>88.15379286456529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8235</v>
      </c>
      <c r="D43" s="27">
        <v>4533</v>
      </c>
      <c r="E43" s="28">
        <f t="shared" si="0"/>
        <v>55.045537340619312</v>
      </c>
    </row>
    <row r="44" spans="2:5" s="4" customFormat="1" ht="15.75" customHeight="1" x14ac:dyDescent="0.2">
      <c r="B44" s="26" t="s">
        <v>38</v>
      </c>
      <c r="C44" s="27">
        <v>6843</v>
      </c>
      <c r="D44" s="27">
        <v>6120</v>
      </c>
      <c r="E44" s="28">
        <f t="shared" si="0"/>
        <v>89.434458570802278</v>
      </c>
    </row>
    <row r="45" spans="2:5" s="4" customFormat="1" ht="15.75" customHeight="1" x14ac:dyDescent="0.2">
      <c r="B45" s="26" t="s">
        <v>39</v>
      </c>
      <c r="C45" s="27">
        <v>280</v>
      </c>
      <c r="D45" s="27">
        <v>38</v>
      </c>
      <c r="E45" s="28">
        <f t="shared" si="0"/>
        <v>13.571428571428571</v>
      </c>
    </row>
    <row r="46" spans="2:5" s="4" customFormat="1" ht="15.75" customHeight="1" x14ac:dyDescent="0.2">
      <c r="B46" s="26" t="s">
        <v>40</v>
      </c>
      <c r="C46" s="27">
        <f>+C47+C51+C61+C71+C78+C87</f>
        <v>33838</v>
      </c>
      <c r="D46" s="27">
        <f>+D47+D51+D61+D71+D78+D87</f>
        <v>13544</v>
      </c>
      <c r="E46" s="28">
        <f t="shared" si="0"/>
        <v>40.026006265145689</v>
      </c>
    </row>
    <row r="47" spans="2:5" s="4" customFormat="1" ht="15.75" customHeight="1" x14ac:dyDescent="0.2">
      <c r="B47" s="26" t="s">
        <v>41</v>
      </c>
      <c r="C47" s="27">
        <f>SUM(C48:C50)</f>
        <v>2562</v>
      </c>
      <c r="D47" s="27">
        <f>SUM(D48:D50)</f>
        <v>2562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2562</v>
      </c>
      <c r="D48" s="31">
        <v>2562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13</v>
      </c>
      <c r="D51" s="27">
        <f>+D52+D53+D54</f>
        <v>2</v>
      </c>
      <c r="E51" s="28">
        <f t="shared" si="0"/>
        <v>15.384615384615385</v>
      </c>
    </row>
    <row r="52" spans="2:5" s="4" customFormat="1" ht="15.75" customHeight="1" x14ac:dyDescent="0.2">
      <c r="B52" s="26" t="s">
        <v>46</v>
      </c>
      <c r="C52" s="27">
        <v>13</v>
      </c>
      <c r="D52" s="27">
        <v>2</v>
      </c>
      <c r="E52" s="28">
        <f t="shared" si="0"/>
        <v>15.384615384615385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5577</v>
      </c>
      <c r="D61" s="27">
        <f>+D62+D66+D70</f>
        <v>1070</v>
      </c>
      <c r="E61" s="28">
        <f t="shared" si="0"/>
        <v>19.185942262865339</v>
      </c>
    </row>
    <row r="62" spans="2:5" s="4" customFormat="1" ht="15.75" customHeight="1" x14ac:dyDescent="0.2">
      <c r="B62" s="26" t="s">
        <v>56</v>
      </c>
      <c r="C62" s="27">
        <f>SUM(C63:C65)</f>
        <v>1930</v>
      </c>
      <c r="D62" s="27">
        <f>SUM(D63:D65)</f>
        <v>486</v>
      </c>
      <c r="E62" s="28">
        <f t="shared" si="0"/>
        <v>25.181347150259064</v>
      </c>
    </row>
    <row r="63" spans="2:5" s="8" customFormat="1" ht="15.75" customHeight="1" x14ac:dyDescent="0.2">
      <c r="B63" s="30" t="s">
        <v>57</v>
      </c>
      <c r="C63" s="31">
        <v>192</v>
      </c>
      <c r="D63" s="31">
        <v>192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1607</v>
      </c>
      <c r="D64" s="31">
        <v>163</v>
      </c>
      <c r="E64" s="33">
        <f t="shared" si="0"/>
        <v>10.14312383322962</v>
      </c>
    </row>
    <row r="65" spans="2:5" s="8" customFormat="1" ht="15.75" customHeight="1" x14ac:dyDescent="0.2">
      <c r="B65" s="30" t="s">
        <v>59</v>
      </c>
      <c r="C65" s="31">
        <v>131</v>
      </c>
      <c r="D65" s="31">
        <v>131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3647</v>
      </c>
      <c r="D66" s="27">
        <f>SUM(D67:D69)</f>
        <v>584</v>
      </c>
      <c r="E66" s="28">
        <f t="shared" si="0"/>
        <v>16.013161502604881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3613</v>
      </c>
      <c r="D68" s="31">
        <v>551</v>
      </c>
      <c r="E68" s="33">
        <f t="shared" si="0"/>
        <v>15.250484362026018</v>
      </c>
    </row>
    <row r="69" spans="2:5" s="8" customFormat="1" ht="15.75" customHeight="1" x14ac:dyDescent="0.2">
      <c r="B69" s="30" t="s">
        <v>63</v>
      </c>
      <c r="C69" s="31">
        <v>34</v>
      </c>
      <c r="D69" s="31">
        <v>33</v>
      </c>
      <c r="E69" s="33">
        <f t="shared" si="0"/>
        <v>97.058823529411768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22055</v>
      </c>
      <c r="D71" s="27">
        <f>SUM(D72:D77)</f>
        <v>6764</v>
      </c>
      <c r="E71" s="28">
        <f t="shared" si="0"/>
        <v>30.66878258898209</v>
      </c>
    </row>
    <row r="72" spans="2:5" s="8" customFormat="1" ht="15.75" customHeight="1" x14ac:dyDescent="0.2">
      <c r="B72" s="34" t="s">
        <v>66</v>
      </c>
      <c r="C72" s="35">
        <v>309</v>
      </c>
      <c r="D72" s="35">
        <v>210</v>
      </c>
      <c r="E72" s="33">
        <f t="shared" si="0"/>
        <v>67.961165048543691</v>
      </c>
    </row>
    <row r="73" spans="2:5" s="8" customFormat="1" ht="15.75" customHeight="1" x14ac:dyDescent="0.2">
      <c r="B73" s="34" t="s">
        <v>67</v>
      </c>
      <c r="C73" s="35">
        <v>163</v>
      </c>
      <c r="D73" s="35">
        <v>14</v>
      </c>
      <c r="E73" s="33">
        <f>+D73/C73*100</f>
        <v>8.5889570552147241</v>
      </c>
    </row>
    <row r="74" spans="2:5" s="8" customFormat="1" ht="15.75" customHeight="1" x14ac:dyDescent="0.2">
      <c r="B74" s="34" t="s">
        <v>68</v>
      </c>
      <c r="C74" s="35">
        <v>2079</v>
      </c>
      <c r="D74" s="35">
        <v>432</v>
      </c>
      <c r="E74" s="33">
        <f>+D74/C74*100</f>
        <v>20.779220779220779</v>
      </c>
    </row>
    <row r="75" spans="2:5" s="8" customFormat="1" ht="15.75" customHeight="1" x14ac:dyDescent="0.2">
      <c r="B75" s="34" t="s">
        <v>69</v>
      </c>
      <c r="C75" s="35">
        <v>11639</v>
      </c>
      <c r="D75" s="35">
        <v>1174</v>
      </c>
      <c r="E75" s="33">
        <f>+D75/C75*100</f>
        <v>10.086777214537332</v>
      </c>
    </row>
    <row r="76" spans="2:5" s="8" customFormat="1" ht="15.75" customHeight="1" x14ac:dyDescent="0.2">
      <c r="B76" s="34" t="s">
        <v>70</v>
      </c>
      <c r="C76" s="35">
        <v>4422</v>
      </c>
      <c r="D76" s="35">
        <v>4004</v>
      </c>
      <c r="E76" s="33">
        <f>+D76/C76*100</f>
        <v>90.547263681592042</v>
      </c>
    </row>
    <row r="77" spans="2:5" s="8" customFormat="1" ht="15.75" customHeight="1" x14ac:dyDescent="0.2">
      <c r="B77" s="34" t="s">
        <v>71</v>
      </c>
      <c r="C77" s="35">
        <v>3443</v>
      </c>
      <c r="D77" s="35">
        <v>930</v>
      </c>
      <c r="E77" s="33">
        <f>+D77/C77*100</f>
        <v>27.011327330816147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3631</v>
      </c>
      <c r="D87" s="27">
        <f>SUM(D88:D94)</f>
        <v>3146</v>
      </c>
      <c r="E87" s="28">
        <f>+D87/C87*100</f>
        <v>86.642798127237668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160</v>
      </c>
      <c r="D90" s="31">
        <v>160</v>
      </c>
      <c r="E90" s="33">
        <f t="shared" ref="E90:E97" si="1">+D90/C90*100</f>
        <v>100</v>
      </c>
    </row>
    <row r="91" spans="2:5" ht="15.75" customHeight="1" x14ac:dyDescent="0.2">
      <c r="B91" s="30" t="s">
        <v>85</v>
      </c>
      <c r="C91" s="31">
        <v>1438</v>
      </c>
      <c r="D91" s="31">
        <v>1437</v>
      </c>
      <c r="E91" s="33">
        <f t="shared" si="1"/>
        <v>99.93045897079277</v>
      </c>
    </row>
    <row r="92" spans="2:5" ht="15.75" customHeight="1" x14ac:dyDescent="0.2">
      <c r="B92" s="30" t="s">
        <v>86</v>
      </c>
      <c r="C92" s="31">
        <v>112</v>
      </c>
      <c r="D92" s="31">
        <v>112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871</v>
      </c>
      <c r="D93" s="31">
        <v>871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1050</v>
      </c>
      <c r="D94" s="31">
        <v>566</v>
      </c>
      <c r="E94" s="33">
        <f t="shared" si="1"/>
        <v>53.904761904761898</v>
      </c>
    </row>
    <row r="95" spans="2:5" s="5" customFormat="1" ht="15.75" customHeight="1" x14ac:dyDescent="0.2">
      <c r="B95" s="26" t="s">
        <v>89</v>
      </c>
      <c r="C95" s="27">
        <f>+C96+C102+C103</f>
        <v>334</v>
      </c>
      <c r="D95" s="27">
        <f>+D96+D102+D103</f>
        <v>278</v>
      </c>
      <c r="E95" s="37">
        <f t="shared" si="1"/>
        <v>83.233532934131745</v>
      </c>
    </row>
    <row r="96" spans="2:5" s="5" customFormat="1" ht="15.75" customHeight="1" x14ac:dyDescent="0.2">
      <c r="B96" s="26" t="s">
        <v>90</v>
      </c>
      <c r="C96" s="27">
        <f>SUM(C97:C101)</f>
        <v>322</v>
      </c>
      <c r="D96" s="27">
        <f>SUM(D97:D101)</f>
        <v>266</v>
      </c>
      <c r="E96" s="37">
        <f t="shared" si="1"/>
        <v>82.608695652173907</v>
      </c>
    </row>
    <row r="97" spans="2:5" ht="15.75" customHeight="1" x14ac:dyDescent="0.2">
      <c r="B97" s="30" t="s">
        <v>91</v>
      </c>
      <c r="C97" s="31">
        <v>8</v>
      </c>
      <c r="D97" s="31">
        <v>8</v>
      </c>
      <c r="E97" s="38">
        <f t="shared" si="1"/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291</v>
      </c>
      <c r="D100" s="31">
        <v>235</v>
      </c>
      <c r="E100" s="38">
        <f>+D100/C100*100</f>
        <v>80.756013745704465</v>
      </c>
    </row>
    <row r="101" spans="2:5" ht="15.75" customHeight="1" x14ac:dyDescent="0.2">
      <c r="B101" s="30" t="s">
        <v>95</v>
      </c>
      <c r="C101" s="31">
        <v>23</v>
      </c>
      <c r="D101" s="31">
        <v>23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12</v>
      </c>
      <c r="D102" s="27">
        <v>12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59E5BA5-CB7A-4CC9-BE7F-76C7FC3A7EB8}"/>
    <hyperlink ref="D4" location="Şubat!A1" display="Şubat" xr:uid="{A3BBC138-32C1-4287-AE1A-1622C5D7F1DB}"/>
    <hyperlink ref="E4" location="Mart!A1" display="Mart" xr:uid="{D2E04F16-27A0-4E4D-8C8C-6F713EC1886A}"/>
    <hyperlink ref="C5" location="Nisan!A1" display="Nisan" xr:uid="{A9A6BD8F-7896-49D9-923A-8EBD2419A44A}"/>
    <hyperlink ref="D5" location="Mayıs!A1" display="Mayıs" xr:uid="{B9237BE9-65DA-4B19-87C6-23D5D7E5EEB6}"/>
    <hyperlink ref="E5" location="Haziran!A1" display="Haziran" xr:uid="{FAD02549-5A9D-4C16-B20B-22F3CF476975}"/>
    <hyperlink ref="C6" location="Temmuz!A1" display="Temmuz" xr:uid="{462CAA2C-4384-46E9-A336-99A96DB77019}"/>
    <hyperlink ref="D6" location="Ağustos!A1" display="Ağustos" xr:uid="{489B2135-76E0-4564-9585-0817398C914F}"/>
    <hyperlink ref="E6" location="Eylül!A1" display="Eylül" xr:uid="{6D7C3895-6896-4E0A-9EFB-781AFA4F626A}"/>
    <hyperlink ref="C7" location="Ekim!A1" display="Ekim" xr:uid="{5E4996AA-0A50-4865-8F38-B54149D1FCF9}"/>
    <hyperlink ref="D7" location="Kasım!A1" display="Kasım" xr:uid="{68A75CD5-AD97-4692-AC5C-E921E2ED6BFF}"/>
    <hyperlink ref="E7" location="Aralık!A1" display="Aralık" xr:uid="{606C2897-7E48-4E06-8D74-05639E480D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62D7-2325-4F79-A07F-EEAE957612D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20.25" customHeight="1" x14ac:dyDescent="0.25">
      <c r="B3" s="1"/>
      <c r="C3" s="19"/>
      <c r="D3" s="19"/>
      <c r="E3" s="20"/>
    </row>
    <row r="4" spans="2:7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0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161799</v>
      </c>
      <c r="D10" s="27">
        <v>76124</v>
      </c>
      <c r="E10" s="28">
        <v>47.048498445602263</v>
      </c>
    </row>
    <row r="11" spans="2:7" s="5" customFormat="1" ht="15.75" customHeight="1" x14ac:dyDescent="0.2">
      <c r="B11" s="26" t="s">
        <v>5</v>
      </c>
      <c r="C11" s="27">
        <v>130207</v>
      </c>
      <c r="D11" s="27">
        <v>65741</v>
      </c>
      <c r="E11" s="29">
        <v>50.489605013555341</v>
      </c>
    </row>
    <row r="12" spans="2:7" s="5" customFormat="1" ht="15.75" customHeight="1" x14ac:dyDescent="0.2">
      <c r="B12" s="26" t="s">
        <v>6</v>
      </c>
      <c r="C12" s="27">
        <v>60563</v>
      </c>
      <c r="D12" s="27">
        <v>28439</v>
      </c>
      <c r="E12" s="29">
        <v>46.957713455410065</v>
      </c>
      <c r="G12" s="6"/>
    </row>
    <row r="13" spans="2:7" s="5" customFormat="1" ht="15.75" customHeight="1" x14ac:dyDescent="0.2">
      <c r="B13" s="26" t="s">
        <v>7</v>
      </c>
      <c r="C13" s="27">
        <v>52486</v>
      </c>
      <c r="D13" s="27">
        <v>25304</v>
      </c>
      <c r="E13" s="29">
        <v>48.210951491826393</v>
      </c>
    </row>
    <row r="14" spans="2:7" ht="15.75" customHeight="1" x14ac:dyDescent="0.2">
      <c r="B14" s="30" t="s">
        <v>8</v>
      </c>
      <c r="C14" s="31">
        <v>5012</v>
      </c>
      <c r="D14" s="31">
        <v>1020</v>
      </c>
      <c r="E14" s="32">
        <v>20.351157222665602</v>
      </c>
    </row>
    <row r="15" spans="2:7" ht="15.75" customHeight="1" x14ac:dyDescent="0.2">
      <c r="B15" s="30" t="s">
        <v>9</v>
      </c>
      <c r="C15" s="31">
        <v>658</v>
      </c>
      <c r="D15" s="31">
        <v>278</v>
      </c>
      <c r="E15" s="32">
        <v>42.249240121580542</v>
      </c>
    </row>
    <row r="16" spans="2:7" ht="15.75" customHeight="1" x14ac:dyDescent="0.2">
      <c r="B16" s="30" t="s">
        <v>10</v>
      </c>
      <c r="C16" s="31">
        <v>42192</v>
      </c>
      <c r="D16" s="31">
        <v>22676</v>
      </c>
      <c r="E16" s="32">
        <v>53.744785741372766</v>
      </c>
    </row>
    <row r="17" spans="2:5" ht="15.75" customHeight="1" x14ac:dyDescent="0.2">
      <c r="B17" s="30" t="s">
        <v>11</v>
      </c>
      <c r="C17" s="31">
        <v>4624</v>
      </c>
      <c r="D17" s="31">
        <v>1330</v>
      </c>
      <c r="E17" s="32">
        <v>28.762975778546711</v>
      </c>
    </row>
    <row r="18" spans="2:5" s="5" customFormat="1" ht="15.75" customHeight="1" x14ac:dyDescent="0.2">
      <c r="B18" s="26" t="s">
        <v>12</v>
      </c>
      <c r="C18" s="27">
        <v>8077</v>
      </c>
      <c r="D18" s="27">
        <v>3135</v>
      </c>
      <c r="E18" s="29">
        <v>38.813916057942308</v>
      </c>
    </row>
    <row r="19" spans="2:5" ht="15.75" customHeight="1" x14ac:dyDescent="0.2">
      <c r="B19" s="30" t="s">
        <v>13</v>
      </c>
      <c r="C19" s="31">
        <v>3762</v>
      </c>
      <c r="D19" s="31">
        <v>867</v>
      </c>
      <c r="E19" s="32">
        <v>23.046251993620416</v>
      </c>
    </row>
    <row r="20" spans="2:5" ht="15.75" customHeight="1" x14ac:dyDescent="0.2">
      <c r="B20" s="30" t="s">
        <v>14</v>
      </c>
      <c r="C20" s="31">
        <v>92</v>
      </c>
      <c r="D20" s="31">
        <v>79</v>
      </c>
      <c r="E20" s="32">
        <v>85.869565217391312</v>
      </c>
    </row>
    <row r="21" spans="2:5" ht="15.75" customHeight="1" x14ac:dyDescent="0.2">
      <c r="B21" s="30" t="s">
        <v>15</v>
      </c>
      <c r="C21" s="31">
        <v>4223</v>
      </c>
      <c r="D21" s="31">
        <v>2189</v>
      </c>
      <c r="E21" s="32">
        <v>51.83518825479517</v>
      </c>
    </row>
    <row r="22" spans="2:5" s="4" customFormat="1" ht="15.75" customHeight="1" x14ac:dyDescent="0.2">
      <c r="B22" s="26" t="s">
        <v>16</v>
      </c>
      <c r="C22" s="27">
        <v>15455</v>
      </c>
      <c r="D22" s="27">
        <v>6737</v>
      </c>
      <c r="E22" s="28">
        <v>43.591070850857328</v>
      </c>
    </row>
    <row r="23" spans="2:5" s="8" customFormat="1" ht="15.75" customHeight="1" x14ac:dyDescent="0.2">
      <c r="B23" s="30" t="s">
        <v>17</v>
      </c>
      <c r="C23" s="31">
        <v>80</v>
      </c>
      <c r="D23" s="31">
        <v>13</v>
      </c>
      <c r="E23" s="33">
        <v>16.25</v>
      </c>
    </row>
    <row r="24" spans="2:5" s="8" customFormat="1" ht="15.75" customHeight="1" x14ac:dyDescent="0.2">
      <c r="B24" s="30" t="s">
        <v>18</v>
      </c>
      <c r="C24" s="31">
        <v>15375</v>
      </c>
      <c r="D24" s="31">
        <v>6724</v>
      </c>
      <c r="E24" s="33">
        <v>43.733333333333334</v>
      </c>
    </row>
    <row r="25" spans="2:5" s="4" customFormat="1" ht="15.75" customHeight="1" x14ac:dyDescent="0.2">
      <c r="B25" s="26" t="s">
        <v>19</v>
      </c>
      <c r="C25" s="27">
        <v>40396</v>
      </c>
      <c r="D25" s="27">
        <v>21403</v>
      </c>
      <c r="E25" s="28">
        <v>52.982968610753545</v>
      </c>
    </row>
    <row r="26" spans="2:5" s="4" customFormat="1" ht="15.75" customHeight="1" x14ac:dyDescent="0.2">
      <c r="B26" s="26" t="s">
        <v>20</v>
      </c>
      <c r="C26" s="27">
        <v>27826</v>
      </c>
      <c r="D26" s="27">
        <v>10084</v>
      </c>
      <c r="E26" s="28">
        <v>36.239488248400775</v>
      </c>
    </row>
    <row r="27" spans="2:5" s="8" customFormat="1" ht="15.75" customHeight="1" x14ac:dyDescent="0.2">
      <c r="B27" s="30" t="s">
        <v>21</v>
      </c>
      <c r="C27" s="31">
        <v>26560</v>
      </c>
      <c r="D27" s="31">
        <v>9174</v>
      </c>
      <c r="E27" s="33">
        <v>34.540662650602414</v>
      </c>
    </row>
    <row r="28" spans="2:5" s="8" customFormat="1" ht="15.75" customHeight="1" x14ac:dyDescent="0.2">
      <c r="B28" s="30" t="s">
        <v>22</v>
      </c>
      <c r="C28" s="31">
        <v>1266</v>
      </c>
      <c r="D28" s="31">
        <v>910</v>
      </c>
      <c r="E28" s="33">
        <v>71.87993680884675</v>
      </c>
    </row>
    <row r="29" spans="2:5" s="4" customFormat="1" ht="15.75" customHeight="1" x14ac:dyDescent="0.2">
      <c r="B29" s="26" t="s">
        <v>23</v>
      </c>
      <c r="C29" s="27">
        <v>10002</v>
      </c>
      <c r="D29" s="27">
        <v>9344</v>
      </c>
      <c r="E29" s="28">
        <v>93.421315736852634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8809</v>
      </c>
      <c r="D31" s="31">
        <v>8442</v>
      </c>
      <c r="E31" s="33">
        <v>95.83380633443069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1193</v>
      </c>
      <c r="D35" s="31">
        <v>902</v>
      </c>
      <c r="E35" s="32">
        <v>75.60771165129924</v>
      </c>
    </row>
    <row r="36" spans="2:5" s="5" customFormat="1" ht="15.75" customHeight="1" x14ac:dyDescent="0.2">
      <c r="B36" s="26" t="s">
        <v>30</v>
      </c>
      <c r="C36" s="27">
        <v>2568</v>
      </c>
      <c r="D36" s="27">
        <v>1975</v>
      </c>
      <c r="E36" s="29">
        <v>76.908099688473513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7510</v>
      </c>
      <c r="D43" s="27">
        <v>3837</v>
      </c>
      <c r="E43" s="28">
        <v>51.091877496671103</v>
      </c>
    </row>
    <row r="44" spans="2:5" s="4" customFormat="1" ht="15.75" customHeight="1" x14ac:dyDescent="0.2">
      <c r="B44" s="26" t="s">
        <v>38</v>
      </c>
      <c r="C44" s="27">
        <v>6001</v>
      </c>
      <c r="D44" s="27">
        <v>5289</v>
      </c>
      <c r="E44" s="28">
        <v>88.135310781536418</v>
      </c>
    </row>
    <row r="45" spans="2:5" s="4" customFormat="1" ht="15.75" customHeight="1" x14ac:dyDescent="0.2">
      <c r="B45" s="26" t="s">
        <v>39</v>
      </c>
      <c r="C45" s="27">
        <v>282</v>
      </c>
      <c r="D45" s="27">
        <v>36</v>
      </c>
      <c r="E45" s="28">
        <v>12.76595744680851</v>
      </c>
    </row>
    <row r="46" spans="2:5" s="4" customFormat="1" ht="15.75" customHeight="1" x14ac:dyDescent="0.2">
      <c r="B46" s="26" t="s">
        <v>40</v>
      </c>
      <c r="C46" s="27">
        <v>31309</v>
      </c>
      <c r="D46" s="27">
        <v>10122</v>
      </c>
      <c r="E46" s="28">
        <v>32.329362164233928</v>
      </c>
    </row>
    <row r="47" spans="2:5" s="4" customFormat="1" ht="15.75" customHeight="1" x14ac:dyDescent="0.2">
      <c r="B47" s="26" t="s">
        <v>41</v>
      </c>
      <c r="C47" s="27">
        <v>2307</v>
      </c>
      <c r="D47" s="27">
        <v>2307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2307</v>
      </c>
      <c r="D48" s="31">
        <v>2307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13</v>
      </c>
      <c r="D51" s="27">
        <v>2</v>
      </c>
      <c r="E51" s="28">
        <v>15.384615384615385</v>
      </c>
    </row>
    <row r="52" spans="2:5" s="4" customFormat="1" ht="15.75" customHeight="1" x14ac:dyDescent="0.2">
      <c r="B52" s="26" t="s">
        <v>46</v>
      </c>
      <c r="C52" s="27">
        <v>13</v>
      </c>
      <c r="D52" s="27">
        <v>2</v>
      </c>
      <c r="E52" s="28">
        <v>15.384615384615385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5336</v>
      </c>
      <c r="D61" s="27">
        <v>732</v>
      </c>
      <c r="E61" s="28">
        <v>13.718140929535233</v>
      </c>
    </row>
    <row r="62" spans="2:5" s="4" customFormat="1" ht="15.75" customHeight="1" x14ac:dyDescent="0.2">
      <c r="B62" s="26" t="s">
        <v>56</v>
      </c>
      <c r="C62" s="27">
        <v>1755</v>
      </c>
      <c r="D62" s="27">
        <v>415</v>
      </c>
      <c r="E62" s="28">
        <v>23.646723646723647</v>
      </c>
    </row>
    <row r="63" spans="2:5" s="8" customFormat="1" ht="15.75" customHeight="1" x14ac:dyDescent="0.2">
      <c r="B63" s="30" t="s">
        <v>57</v>
      </c>
      <c r="C63" s="31">
        <v>169</v>
      </c>
      <c r="D63" s="31">
        <v>169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1460</v>
      </c>
      <c r="D64" s="31">
        <v>120</v>
      </c>
      <c r="E64" s="33">
        <v>8.2191780821917799</v>
      </c>
    </row>
    <row r="65" spans="2:5" s="8" customFormat="1" ht="15.75" customHeight="1" x14ac:dyDescent="0.2">
      <c r="B65" s="30" t="s">
        <v>59</v>
      </c>
      <c r="C65" s="31">
        <v>126</v>
      </c>
      <c r="D65" s="31">
        <v>126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3581</v>
      </c>
      <c r="D66" s="27">
        <v>317</v>
      </c>
      <c r="E66" s="28">
        <v>8.8522759005864291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3552</v>
      </c>
      <c r="D68" s="31">
        <v>289</v>
      </c>
      <c r="E68" s="33">
        <v>8.1362612612612608</v>
      </c>
    </row>
    <row r="69" spans="2:5" s="8" customFormat="1" ht="15.75" customHeight="1" x14ac:dyDescent="0.2">
      <c r="B69" s="30" t="s">
        <v>63</v>
      </c>
      <c r="C69" s="31">
        <v>29</v>
      </c>
      <c r="D69" s="31">
        <v>28</v>
      </c>
      <c r="E69" s="33">
        <v>96.551724137931032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20518</v>
      </c>
      <c r="D71" s="27">
        <v>4494</v>
      </c>
      <c r="E71" s="28">
        <v>21.902719563310264</v>
      </c>
    </row>
    <row r="72" spans="2:5" s="8" customFormat="1" ht="15.75" customHeight="1" x14ac:dyDescent="0.2">
      <c r="B72" s="34" t="s">
        <v>66</v>
      </c>
      <c r="C72" s="35">
        <v>274</v>
      </c>
      <c r="D72" s="35">
        <v>175</v>
      </c>
      <c r="E72" s="33">
        <v>63.868613138686136</v>
      </c>
    </row>
    <row r="73" spans="2:5" s="8" customFormat="1" ht="15.75" customHeight="1" x14ac:dyDescent="0.2">
      <c r="B73" s="34" t="s">
        <v>67</v>
      </c>
      <c r="C73" s="35">
        <v>430</v>
      </c>
      <c r="D73" s="35">
        <v>50</v>
      </c>
      <c r="E73" s="33">
        <v>11.627906976744185</v>
      </c>
    </row>
    <row r="74" spans="2:5" s="8" customFormat="1" ht="15.75" customHeight="1" x14ac:dyDescent="0.2">
      <c r="B74" s="34" t="s">
        <v>68</v>
      </c>
      <c r="C74" s="35">
        <v>2361</v>
      </c>
      <c r="D74" s="35">
        <v>471</v>
      </c>
      <c r="E74" s="33">
        <v>19.949174078780178</v>
      </c>
    </row>
    <row r="75" spans="2:5" s="8" customFormat="1" ht="15.75" customHeight="1" x14ac:dyDescent="0.2">
      <c r="B75" s="34" t="s">
        <v>69</v>
      </c>
      <c r="C75" s="35">
        <v>11612</v>
      </c>
      <c r="D75" s="35">
        <v>344</v>
      </c>
      <c r="E75" s="33">
        <v>2.9624526352049605</v>
      </c>
    </row>
    <row r="76" spans="2:5" s="8" customFormat="1" ht="15.75" customHeight="1" x14ac:dyDescent="0.2">
      <c r="B76" s="34" t="s">
        <v>70</v>
      </c>
      <c r="C76" s="35">
        <v>3168</v>
      </c>
      <c r="D76" s="35">
        <v>2747</v>
      </c>
      <c r="E76" s="33">
        <v>86.710858585858588</v>
      </c>
    </row>
    <row r="77" spans="2:5" s="8" customFormat="1" ht="15.75" customHeight="1" x14ac:dyDescent="0.2">
      <c r="B77" s="34" t="s">
        <v>71</v>
      </c>
      <c r="C77" s="35">
        <v>2673</v>
      </c>
      <c r="D77" s="35">
        <v>707</v>
      </c>
      <c r="E77" s="33">
        <v>26.449682005237563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3135</v>
      </c>
      <c r="D87" s="27">
        <v>2587</v>
      </c>
      <c r="E87" s="28">
        <v>82.519936204146731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139</v>
      </c>
      <c r="D90" s="31">
        <v>139</v>
      </c>
      <c r="E90" s="33">
        <v>100</v>
      </c>
    </row>
    <row r="91" spans="2:5" ht="15.75" customHeight="1" x14ac:dyDescent="0.2">
      <c r="B91" s="30" t="s">
        <v>85</v>
      </c>
      <c r="C91" s="31">
        <v>1237</v>
      </c>
      <c r="D91" s="31">
        <v>1235</v>
      </c>
      <c r="E91" s="33">
        <v>99.838318512530307</v>
      </c>
    </row>
    <row r="92" spans="2:5" ht="15.75" customHeight="1" x14ac:dyDescent="0.2">
      <c r="B92" s="30" t="s">
        <v>86</v>
      </c>
      <c r="C92" s="31">
        <v>97</v>
      </c>
      <c r="D92" s="31">
        <v>97</v>
      </c>
      <c r="E92" s="33">
        <v>100</v>
      </c>
    </row>
    <row r="93" spans="2:5" ht="15.75" customHeight="1" x14ac:dyDescent="0.2">
      <c r="B93" s="30" t="s">
        <v>87</v>
      </c>
      <c r="C93" s="31">
        <v>721</v>
      </c>
      <c r="D93" s="31">
        <v>721</v>
      </c>
      <c r="E93" s="33">
        <v>100</v>
      </c>
    </row>
    <row r="94" spans="2:5" ht="15.75" customHeight="1" x14ac:dyDescent="0.2">
      <c r="B94" s="30" t="s">
        <v>88</v>
      </c>
      <c r="C94" s="31">
        <v>941</v>
      </c>
      <c r="D94" s="31">
        <v>395</v>
      </c>
      <c r="E94" s="33">
        <v>41.976620616365565</v>
      </c>
    </row>
    <row r="95" spans="2:5" s="5" customFormat="1" ht="15.75" customHeight="1" x14ac:dyDescent="0.2">
      <c r="B95" s="26" t="s">
        <v>89</v>
      </c>
      <c r="C95" s="27">
        <v>283</v>
      </c>
      <c r="D95" s="27">
        <v>261</v>
      </c>
      <c r="E95" s="37">
        <v>92.226148409893995</v>
      </c>
    </row>
    <row r="96" spans="2:5" s="5" customFormat="1" ht="15.75" customHeight="1" x14ac:dyDescent="0.2">
      <c r="B96" s="26" t="s">
        <v>90</v>
      </c>
      <c r="C96" s="27">
        <v>272</v>
      </c>
      <c r="D96" s="27">
        <v>250</v>
      </c>
      <c r="E96" s="37">
        <v>91.911764705882348</v>
      </c>
    </row>
    <row r="97" spans="2:5" ht="15.75" customHeight="1" x14ac:dyDescent="0.2">
      <c r="B97" s="30" t="s">
        <v>91</v>
      </c>
      <c r="C97" s="31">
        <v>8</v>
      </c>
      <c r="D97" s="31">
        <v>8</v>
      </c>
      <c r="E97" s="38"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241</v>
      </c>
      <c r="D100" s="31">
        <v>219</v>
      </c>
      <c r="E100" s="38">
        <v>90.871369294605813</v>
      </c>
    </row>
    <row r="101" spans="2:5" ht="15.75" customHeight="1" x14ac:dyDescent="0.2">
      <c r="B101" s="30" t="s">
        <v>95</v>
      </c>
      <c r="C101" s="31">
        <v>23</v>
      </c>
      <c r="D101" s="31">
        <v>23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11</v>
      </c>
      <c r="D102" s="27">
        <v>11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945DC1E-7CBA-4CF5-94E2-166EF9D170AD}"/>
    <hyperlink ref="D4" location="Şubat!A1" display="Şubat" xr:uid="{9DA5BBD9-0157-4EBD-94CB-DA285DA3C089}"/>
    <hyperlink ref="E4" location="Mart!A1" display="Mart" xr:uid="{78C986C4-9049-46E8-A3DA-EFA7D5EE864A}"/>
    <hyperlink ref="C5" location="Nisan!A1" display="Nisan" xr:uid="{25A86D4A-1A13-470F-B109-7401E1C0B0DB}"/>
    <hyperlink ref="D5" location="Mayıs!A1" display="Mayıs" xr:uid="{14AB21D9-97C5-426C-8B80-DCBC1B6D5ED5}"/>
    <hyperlink ref="E5" location="Haziran!A1" display="Haziran" xr:uid="{B10D9511-6F4F-4881-B89F-60DB395511CB}"/>
    <hyperlink ref="C6" location="Temmuz!A1" display="Temmuz" xr:uid="{3D38A6ED-9BDF-48CB-8D05-4EBDD60F448F}"/>
    <hyperlink ref="D6" location="Ağustos!A1" display="Ağustos" xr:uid="{0DE92480-A120-4CEC-A1C1-5921285FD81E}"/>
    <hyperlink ref="E6" location="Eylül!A1" display="Eylül" xr:uid="{13C18BE0-E2AF-48F0-A94E-4C526EF1C665}"/>
    <hyperlink ref="C7" location="Ekim!A1" display="Ekim" xr:uid="{BC954AA3-3959-4184-86F8-417C1518A4AC}"/>
    <hyperlink ref="D7" location="Kasım!A1" display="Kasım" xr:uid="{6493C99B-A296-4638-ADBC-2390A13EE19D}"/>
    <hyperlink ref="E7" location="Aralık!A1" display="Aralık" xr:uid="{036BCB79-0A15-4B72-975B-204BC738113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D012-AFC4-444A-9AD3-5A40DD96D58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20.25" customHeight="1" x14ac:dyDescent="0.25">
      <c r="B3" s="1"/>
      <c r="C3" s="19"/>
      <c r="D3" s="19"/>
      <c r="E3" s="20"/>
    </row>
    <row r="4" spans="2:7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0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150489</v>
      </c>
      <c r="D10" s="27">
        <v>65878</v>
      </c>
      <c r="E10" s="28">
        <v>43.775957046694444</v>
      </c>
    </row>
    <row r="11" spans="2:7" s="5" customFormat="1" ht="15.75" customHeight="1" x14ac:dyDescent="0.2">
      <c r="B11" s="26" t="s">
        <v>5</v>
      </c>
      <c r="C11" s="27">
        <v>120552</v>
      </c>
      <c r="D11" s="27">
        <v>56850</v>
      </c>
      <c r="E11" s="29">
        <v>47.158072864821818</v>
      </c>
    </row>
    <row r="12" spans="2:7" s="5" customFormat="1" ht="15.75" customHeight="1" x14ac:dyDescent="0.2">
      <c r="B12" s="26" t="s">
        <v>6</v>
      </c>
      <c r="C12" s="27">
        <v>55271</v>
      </c>
      <c r="D12" s="27">
        <v>24861</v>
      </c>
      <c r="E12" s="29">
        <v>44.980188525628265</v>
      </c>
      <c r="G12" s="6"/>
    </row>
    <row r="13" spans="2:7" s="5" customFormat="1" ht="15.75" customHeight="1" x14ac:dyDescent="0.2">
      <c r="B13" s="26" t="s">
        <v>7</v>
      </c>
      <c r="C13" s="27">
        <v>47143</v>
      </c>
      <c r="D13" s="27">
        <v>21809</v>
      </c>
      <c r="E13" s="29">
        <v>46.261374965530408</v>
      </c>
    </row>
    <row r="14" spans="2:7" ht="15.75" customHeight="1" x14ac:dyDescent="0.2">
      <c r="B14" s="30" t="s">
        <v>8</v>
      </c>
      <c r="C14" s="31">
        <v>5036</v>
      </c>
      <c r="D14" s="31">
        <v>817</v>
      </c>
      <c r="E14" s="32">
        <v>16.223193010325655</v>
      </c>
    </row>
    <row r="15" spans="2:7" ht="15.75" customHeight="1" x14ac:dyDescent="0.2">
      <c r="B15" s="30" t="s">
        <v>9</v>
      </c>
      <c r="C15" s="31">
        <v>656</v>
      </c>
      <c r="D15" s="31">
        <v>253</v>
      </c>
      <c r="E15" s="32">
        <v>38.56707317073171</v>
      </c>
    </row>
    <row r="16" spans="2:7" ht="15.75" customHeight="1" x14ac:dyDescent="0.2">
      <c r="B16" s="30" t="s">
        <v>10</v>
      </c>
      <c r="C16" s="31">
        <v>36798</v>
      </c>
      <c r="D16" s="31">
        <v>19417</v>
      </c>
      <c r="E16" s="32">
        <v>52.766454698624919</v>
      </c>
    </row>
    <row r="17" spans="2:5" ht="15.75" customHeight="1" x14ac:dyDescent="0.2">
      <c r="B17" s="30" t="s">
        <v>11</v>
      </c>
      <c r="C17" s="31">
        <v>4653</v>
      </c>
      <c r="D17" s="31">
        <v>1322</v>
      </c>
      <c r="E17" s="32">
        <v>28.411777347947559</v>
      </c>
    </row>
    <row r="18" spans="2:5" s="5" customFormat="1" ht="15.75" customHeight="1" x14ac:dyDescent="0.2">
      <c r="B18" s="26" t="s">
        <v>12</v>
      </c>
      <c r="C18" s="27">
        <v>8128</v>
      </c>
      <c r="D18" s="27">
        <v>3052</v>
      </c>
      <c r="E18" s="29">
        <v>37.5492125984252</v>
      </c>
    </row>
    <row r="19" spans="2:5" ht="15.75" customHeight="1" x14ac:dyDescent="0.2">
      <c r="B19" s="30" t="s">
        <v>13</v>
      </c>
      <c r="C19" s="31">
        <v>3777</v>
      </c>
      <c r="D19" s="31">
        <v>790</v>
      </c>
      <c r="E19" s="32">
        <v>20.916070955785017</v>
      </c>
    </row>
    <row r="20" spans="2:5" ht="15.75" customHeight="1" x14ac:dyDescent="0.2">
      <c r="B20" s="30" t="s">
        <v>14</v>
      </c>
      <c r="C20" s="31">
        <v>92</v>
      </c>
      <c r="D20" s="31">
        <v>79</v>
      </c>
      <c r="E20" s="32">
        <v>85.869565217391312</v>
      </c>
    </row>
    <row r="21" spans="2:5" ht="15.75" customHeight="1" x14ac:dyDescent="0.2">
      <c r="B21" s="30" t="s">
        <v>15</v>
      </c>
      <c r="C21" s="31">
        <v>4259</v>
      </c>
      <c r="D21" s="31">
        <v>2183</v>
      </c>
      <c r="E21" s="32">
        <v>51.256163418642878</v>
      </c>
    </row>
    <row r="22" spans="2:5" s="4" customFormat="1" ht="15.75" customHeight="1" x14ac:dyDescent="0.2">
      <c r="B22" s="26" t="s">
        <v>16</v>
      </c>
      <c r="C22" s="27">
        <v>15391</v>
      </c>
      <c r="D22" s="27">
        <v>5009</v>
      </c>
      <c r="E22" s="28">
        <v>32.544993827561562</v>
      </c>
    </row>
    <row r="23" spans="2:5" s="8" customFormat="1" ht="15.75" customHeight="1" x14ac:dyDescent="0.2">
      <c r="B23" s="30" t="s">
        <v>17</v>
      </c>
      <c r="C23" s="31">
        <v>79</v>
      </c>
      <c r="D23" s="31">
        <v>10</v>
      </c>
      <c r="E23" s="33">
        <v>12.658227848101266</v>
      </c>
    </row>
    <row r="24" spans="2:5" s="8" customFormat="1" ht="15.75" customHeight="1" x14ac:dyDescent="0.2">
      <c r="B24" s="30" t="s">
        <v>18</v>
      </c>
      <c r="C24" s="31">
        <v>15312</v>
      </c>
      <c r="D24" s="31">
        <v>4999</v>
      </c>
      <c r="E24" s="33">
        <v>32.647596656217345</v>
      </c>
    </row>
    <row r="25" spans="2:5" s="4" customFormat="1" ht="15.75" customHeight="1" x14ac:dyDescent="0.2">
      <c r="B25" s="26" t="s">
        <v>19</v>
      </c>
      <c r="C25" s="27">
        <v>37522</v>
      </c>
      <c r="D25" s="27">
        <v>19041</v>
      </c>
      <c r="E25" s="28">
        <v>50.746228879057618</v>
      </c>
    </row>
    <row r="26" spans="2:5" s="4" customFormat="1" ht="15.75" customHeight="1" x14ac:dyDescent="0.2">
      <c r="B26" s="26" t="s">
        <v>20</v>
      </c>
      <c r="C26" s="27">
        <v>26164</v>
      </c>
      <c r="D26" s="27">
        <v>8698</v>
      </c>
      <c r="E26" s="28">
        <v>33.244152270295061</v>
      </c>
    </row>
    <row r="27" spans="2:5" s="8" customFormat="1" ht="15.75" customHeight="1" x14ac:dyDescent="0.2">
      <c r="B27" s="30" t="s">
        <v>21</v>
      </c>
      <c r="C27" s="31">
        <v>25120</v>
      </c>
      <c r="D27" s="31">
        <v>7942</v>
      </c>
      <c r="E27" s="33">
        <v>31.616242038216562</v>
      </c>
    </row>
    <row r="28" spans="2:5" s="8" customFormat="1" ht="15.75" customHeight="1" x14ac:dyDescent="0.2">
      <c r="B28" s="30" t="s">
        <v>22</v>
      </c>
      <c r="C28" s="31">
        <v>1044</v>
      </c>
      <c r="D28" s="31">
        <v>756</v>
      </c>
      <c r="E28" s="33">
        <v>72.41379310344827</v>
      </c>
    </row>
    <row r="29" spans="2:5" s="4" customFormat="1" ht="15.75" customHeight="1" x14ac:dyDescent="0.2">
      <c r="B29" s="26" t="s">
        <v>23</v>
      </c>
      <c r="C29" s="27">
        <v>9227</v>
      </c>
      <c r="D29" s="27">
        <v>8615</v>
      </c>
      <c r="E29" s="28">
        <v>93.367291644087999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8089</v>
      </c>
      <c r="D31" s="31">
        <v>7721</v>
      </c>
      <c r="E31" s="33">
        <v>95.450611942143652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1138</v>
      </c>
      <c r="D35" s="31">
        <v>894</v>
      </c>
      <c r="E35" s="32">
        <v>78.558875219683657</v>
      </c>
    </row>
    <row r="36" spans="2:5" s="5" customFormat="1" ht="15.75" customHeight="1" x14ac:dyDescent="0.2">
      <c r="B36" s="26" t="s">
        <v>30</v>
      </c>
      <c r="C36" s="27">
        <v>2131</v>
      </c>
      <c r="D36" s="27">
        <v>1728</v>
      </c>
      <c r="E36" s="29">
        <v>81.088690755513852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6776</v>
      </c>
      <c r="D43" s="27">
        <v>3324</v>
      </c>
      <c r="E43" s="28">
        <v>49.055489964580872</v>
      </c>
    </row>
    <row r="44" spans="2:5" s="4" customFormat="1" ht="15.75" customHeight="1" x14ac:dyDescent="0.2">
      <c r="B44" s="26" t="s">
        <v>38</v>
      </c>
      <c r="C44" s="27">
        <v>5311</v>
      </c>
      <c r="D44" s="27">
        <v>4580</v>
      </c>
      <c r="E44" s="28">
        <v>86.236113726228581</v>
      </c>
    </row>
    <row r="45" spans="2:5" s="4" customFormat="1" ht="15.75" customHeight="1" x14ac:dyDescent="0.2">
      <c r="B45" s="26" t="s">
        <v>39</v>
      </c>
      <c r="C45" s="27">
        <v>281</v>
      </c>
      <c r="D45" s="27">
        <v>35</v>
      </c>
      <c r="E45" s="28">
        <v>12.455516014234876</v>
      </c>
    </row>
    <row r="46" spans="2:5" s="4" customFormat="1" ht="15.75" customHeight="1" x14ac:dyDescent="0.2">
      <c r="B46" s="26" t="s">
        <v>40</v>
      </c>
      <c r="C46" s="27">
        <v>29654</v>
      </c>
      <c r="D46" s="27">
        <v>8770</v>
      </c>
      <c r="E46" s="28">
        <v>29.574425035408375</v>
      </c>
    </row>
    <row r="47" spans="2:5" s="4" customFormat="1" ht="15.75" customHeight="1" x14ac:dyDescent="0.2">
      <c r="B47" s="26" t="s">
        <v>41</v>
      </c>
      <c r="C47" s="27">
        <v>2022</v>
      </c>
      <c r="D47" s="27">
        <v>2022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2022</v>
      </c>
      <c r="D48" s="31">
        <v>2022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13</v>
      </c>
      <c r="D51" s="27">
        <v>2</v>
      </c>
      <c r="E51" s="28">
        <v>15.384615384615385</v>
      </c>
    </row>
    <row r="52" spans="2:5" s="4" customFormat="1" ht="15.75" customHeight="1" x14ac:dyDescent="0.2">
      <c r="B52" s="26" t="s">
        <v>46</v>
      </c>
      <c r="C52" s="27">
        <v>13</v>
      </c>
      <c r="D52" s="27">
        <v>2</v>
      </c>
      <c r="E52" s="28">
        <v>15.384615384615385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5139</v>
      </c>
      <c r="D61" s="27">
        <v>628</v>
      </c>
      <c r="E61" s="28">
        <v>12.220276318349873</v>
      </c>
    </row>
    <row r="62" spans="2:5" s="4" customFormat="1" ht="15.75" customHeight="1" x14ac:dyDescent="0.2">
      <c r="B62" s="26" t="s">
        <v>56</v>
      </c>
      <c r="C62" s="27">
        <v>1591</v>
      </c>
      <c r="D62" s="27">
        <v>339</v>
      </c>
      <c r="E62" s="28">
        <v>21.3073538654934</v>
      </c>
    </row>
    <row r="63" spans="2:5" s="8" customFormat="1" ht="15.75" customHeight="1" x14ac:dyDescent="0.2">
      <c r="B63" s="30" t="s">
        <v>57</v>
      </c>
      <c r="C63" s="31">
        <v>146</v>
      </c>
      <c r="D63" s="31">
        <v>146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1346</v>
      </c>
      <c r="D64" s="31">
        <v>94</v>
      </c>
      <c r="E64" s="33">
        <v>6.9836552748885588</v>
      </c>
    </row>
    <row r="65" spans="2:5" s="8" customFormat="1" ht="15.75" customHeight="1" x14ac:dyDescent="0.2">
      <c r="B65" s="30" t="s">
        <v>59</v>
      </c>
      <c r="C65" s="31">
        <v>99</v>
      </c>
      <c r="D65" s="31">
        <v>99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3548</v>
      </c>
      <c r="D66" s="27">
        <v>289</v>
      </c>
      <c r="E66" s="28">
        <v>8.145434047350621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3528</v>
      </c>
      <c r="D68" s="31">
        <v>270</v>
      </c>
      <c r="E68" s="33">
        <v>7.6530612244897958</v>
      </c>
    </row>
    <row r="69" spans="2:5" s="8" customFormat="1" ht="15.75" customHeight="1" x14ac:dyDescent="0.2">
      <c r="B69" s="30" t="s">
        <v>63</v>
      </c>
      <c r="C69" s="31">
        <v>20</v>
      </c>
      <c r="D69" s="31">
        <v>19</v>
      </c>
      <c r="E69" s="33">
        <v>95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19779</v>
      </c>
      <c r="D71" s="27">
        <v>3966</v>
      </c>
      <c r="E71" s="28">
        <v>20.051569846807219</v>
      </c>
    </row>
    <row r="72" spans="2:5" s="8" customFormat="1" ht="15.75" customHeight="1" x14ac:dyDescent="0.2">
      <c r="B72" s="34" t="s">
        <v>66</v>
      </c>
      <c r="C72" s="35">
        <v>218</v>
      </c>
      <c r="D72" s="35">
        <v>133</v>
      </c>
      <c r="E72" s="33">
        <v>61.009174311926607</v>
      </c>
    </row>
    <row r="73" spans="2:5" s="8" customFormat="1" ht="15.75" customHeight="1" x14ac:dyDescent="0.2">
      <c r="B73" s="34" t="s">
        <v>67</v>
      </c>
      <c r="C73" s="35">
        <v>1047</v>
      </c>
      <c r="D73" s="35">
        <v>98</v>
      </c>
      <c r="E73" s="33">
        <v>9.3600764087870107</v>
      </c>
    </row>
    <row r="74" spans="2:5" s="8" customFormat="1" ht="15.75" customHeight="1" x14ac:dyDescent="0.2">
      <c r="B74" s="34" t="s">
        <v>68</v>
      </c>
      <c r="C74" s="35">
        <v>2362</v>
      </c>
      <c r="D74" s="35">
        <v>424</v>
      </c>
      <c r="E74" s="33">
        <v>17.950889077053343</v>
      </c>
    </row>
    <row r="75" spans="2:5" s="8" customFormat="1" ht="15.75" customHeight="1" x14ac:dyDescent="0.2">
      <c r="B75" s="34" t="s">
        <v>69</v>
      </c>
      <c r="C75" s="35">
        <v>11567</v>
      </c>
      <c r="D75" s="35">
        <v>307</v>
      </c>
      <c r="E75" s="33">
        <v>2.6541021872568518</v>
      </c>
    </row>
    <row r="76" spans="2:5" s="8" customFormat="1" ht="15.75" customHeight="1" x14ac:dyDescent="0.2">
      <c r="B76" s="34" t="s">
        <v>70</v>
      </c>
      <c r="C76" s="35">
        <v>2881</v>
      </c>
      <c r="D76" s="35">
        <v>2452</v>
      </c>
      <c r="E76" s="33">
        <v>85.10933703575148</v>
      </c>
    </row>
    <row r="77" spans="2:5" s="8" customFormat="1" ht="15.75" customHeight="1" x14ac:dyDescent="0.2">
      <c r="B77" s="34" t="s">
        <v>71</v>
      </c>
      <c r="C77" s="35">
        <v>1704</v>
      </c>
      <c r="D77" s="35">
        <v>552</v>
      </c>
      <c r="E77" s="33">
        <v>32.394366197183103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2701</v>
      </c>
      <c r="D87" s="27">
        <v>2152</v>
      </c>
      <c r="E87" s="28">
        <v>79.674194742687902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114</v>
      </c>
      <c r="D90" s="31">
        <v>114</v>
      </c>
      <c r="E90" s="33">
        <v>100</v>
      </c>
    </row>
    <row r="91" spans="2:5" ht="15.75" customHeight="1" x14ac:dyDescent="0.2">
      <c r="B91" s="30" t="s">
        <v>85</v>
      </c>
      <c r="C91" s="31">
        <v>1076</v>
      </c>
      <c r="D91" s="31">
        <v>1075</v>
      </c>
      <c r="E91" s="33">
        <v>99.907063197026019</v>
      </c>
    </row>
    <row r="92" spans="2:5" ht="15.75" customHeight="1" x14ac:dyDescent="0.2">
      <c r="B92" s="30" t="s">
        <v>86</v>
      </c>
      <c r="C92" s="31">
        <v>77</v>
      </c>
      <c r="D92" s="31">
        <v>77</v>
      </c>
      <c r="E92" s="33">
        <v>100</v>
      </c>
    </row>
    <row r="93" spans="2:5" ht="15.75" customHeight="1" x14ac:dyDescent="0.2">
      <c r="B93" s="30" t="s">
        <v>87</v>
      </c>
      <c r="C93" s="31">
        <v>573</v>
      </c>
      <c r="D93" s="31">
        <v>573</v>
      </c>
      <c r="E93" s="33">
        <v>100</v>
      </c>
    </row>
    <row r="94" spans="2:5" ht="15.75" customHeight="1" x14ac:dyDescent="0.2">
      <c r="B94" s="30" t="s">
        <v>88</v>
      </c>
      <c r="C94" s="31">
        <v>861</v>
      </c>
      <c r="D94" s="31">
        <v>313</v>
      </c>
      <c r="E94" s="33">
        <v>36.353077816492451</v>
      </c>
    </row>
    <row r="95" spans="2:5" s="5" customFormat="1" ht="15.75" customHeight="1" x14ac:dyDescent="0.2">
      <c r="B95" s="26" t="s">
        <v>89</v>
      </c>
      <c r="C95" s="27">
        <v>283</v>
      </c>
      <c r="D95" s="27">
        <v>258</v>
      </c>
      <c r="E95" s="37">
        <v>91.166077738515909</v>
      </c>
    </row>
    <row r="96" spans="2:5" s="5" customFormat="1" ht="15.75" customHeight="1" x14ac:dyDescent="0.2">
      <c r="B96" s="26" t="s">
        <v>90</v>
      </c>
      <c r="C96" s="27">
        <v>272</v>
      </c>
      <c r="D96" s="27">
        <v>247</v>
      </c>
      <c r="E96" s="37">
        <v>90.808823529411768</v>
      </c>
    </row>
    <row r="97" spans="2:5" ht="15.75" customHeight="1" x14ac:dyDescent="0.2">
      <c r="B97" s="30" t="s">
        <v>91</v>
      </c>
      <c r="C97" s="31">
        <v>8</v>
      </c>
      <c r="D97" s="31">
        <v>8</v>
      </c>
      <c r="E97" s="38"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241</v>
      </c>
      <c r="D100" s="31">
        <v>216</v>
      </c>
      <c r="E100" s="38">
        <v>89.626556016597519</v>
      </c>
    </row>
    <row r="101" spans="2:5" ht="15.75" customHeight="1" x14ac:dyDescent="0.2">
      <c r="B101" s="30" t="s">
        <v>95</v>
      </c>
      <c r="C101" s="31">
        <v>23</v>
      </c>
      <c r="D101" s="31">
        <v>23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11</v>
      </c>
      <c r="D102" s="27">
        <v>11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8218D9A-2116-4CBD-940E-A7EEF9485619}"/>
    <hyperlink ref="D4" location="Şubat!A1" display="Şubat" xr:uid="{4E9E8F0C-5FA5-435E-AC2D-B14D7B758E38}"/>
    <hyperlink ref="E4" location="Mart!A1" display="Mart" xr:uid="{A17052FA-0D98-492A-913F-DE898EFE1EA5}"/>
    <hyperlink ref="C5" location="Nisan!A1" display="Nisan" xr:uid="{E4451C99-29FB-496F-86CD-0E4CE034E15B}"/>
    <hyperlink ref="D5" location="Mayıs!A1" display="Mayıs" xr:uid="{D92BCF94-CD2F-48EA-9C70-13CBC37F5BA4}"/>
    <hyperlink ref="E5" location="Haziran!A1" display="Haziran" xr:uid="{B2000A64-BEEA-4FF5-AB03-49598E6D24D7}"/>
    <hyperlink ref="C6" location="Temmuz!A1" display="Temmuz" xr:uid="{33AE2110-E599-4AB0-9C8F-CF71561BE3C2}"/>
    <hyperlink ref="D6" location="Ağustos!A1" display="Ağustos" xr:uid="{AF36C3FA-D105-4529-9DBD-924A7E2A671C}"/>
    <hyperlink ref="E6" location="Eylül!A1" display="Eylül" xr:uid="{428363EE-CBE4-44F3-A8A4-0C04F77F8FB3}"/>
    <hyperlink ref="C7" location="Ekim!A1" display="Ekim" xr:uid="{FD70C76A-AE5B-400D-8213-7B5822F31561}"/>
    <hyperlink ref="D7" location="Kasım!A1" display="Kasım" xr:uid="{FFFD5B45-F42A-4DFD-BEC5-866DCE247C6F}"/>
    <hyperlink ref="E7" location="Aralık!A1" display="Aralık" xr:uid="{5D68E714-71E0-4206-AAF3-1ECB38F809D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52BC-5DFC-4302-A1CE-795DE03AB7D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20.25" customHeight="1" x14ac:dyDescent="0.25">
      <c r="B3" s="1"/>
      <c r="C3" s="19"/>
      <c r="D3" s="19"/>
      <c r="E3" s="20"/>
    </row>
    <row r="4" spans="2:7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0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140192</v>
      </c>
      <c r="D10" s="27">
        <v>56557</v>
      </c>
      <c r="E10" s="28">
        <v>40.342530244236471</v>
      </c>
    </row>
    <row r="11" spans="2:7" s="5" customFormat="1" ht="15.75" customHeight="1" x14ac:dyDescent="0.2">
      <c r="B11" s="26" t="s">
        <v>5</v>
      </c>
      <c r="C11" s="27">
        <v>112163</v>
      </c>
      <c r="D11" s="27">
        <v>49035</v>
      </c>
      <c r="E11" s="29">
        <v>43.717625241835542</v>
      </c>
    </row>
    <row r="12" spans="2:7" s="5" customFormat="1" ht="15.75" customHeight="1" x14ac:dyDescent="0.2">
      <c r="B12" s="26" t="s">
        <v>6</v>
      </c>
      <c r="C12" s="27">
        <v>52190</v>
      </c>
      <c r="D12" s="27">
        <v>21457</v>
      </c>
      <c r="E12" s="29">
        <v>41.113240084307343</v>
      </c>
      <c r="G12" s="6"/>
    </row>
    <row r="13" spans="2:7" s="5" customFormat="1" ht="15.75" customHeight="1" x14ac:dyDescent="0.2">
      <c r="B13" s="26" t="s">
        <v>7</v>
      </c>
      <c r="C13" s="27">
        <v>43654</v>
      </c>
      <c r="D13" s="27">
        <v>18726</v>
      </c>
      <c r="E13" s="29">
        <v>42.896412699867135</v>
      </c>
    </row>
    <row r="14" spans="2:7" ht="15.75" customHeight="1" x14ac:dyDescent="0.2">
      <c r="B14" s="30" t="s">
        <v>8</v>
      </c>
      <c r="C14" s="31">
        <v>5057</v>
      </c>
      <c r="D14" s="31">
        <v>813</v>
      </c>
      <c r="E14" s="32">
        <v>16.076725331224047</v>
      </c>
    </row>
    <row r="15" spans="2:7" ht="15.75" customHeight="1" x14ac:dyDescent="0.2">
      <c r="B15" s="30" t="s">
        <v>9</v>
      </c>
      <c r="C15" s="31">
        <v>649</v>
      </c>
      <c r="D15" s="31">
        <v>213</v>
      </c>
      <c r="E15" s="32">
        <v>32.819722650231128</v>
      </c>
    </row>
    <row r="16" spans="2:7" ht="15.75" customHeight="1" x14ac:dyDescent="0.2">
      <c r="B16" s="30" t="s">
        <v>10</v>
      </c>
      <c r="C16" s="31">
        <v>33274</v>
      </c>
      <c r="D16" s="31">
        <v>16458</v>
      </c>
      <c r="E16" s="32">
        <v>49.462042435535253</v>
      </c>
    </row>
    <row r="17" spans="2:5" ht="15.75" customHeight="1" x14ac:dyDescent="0.2">
      <c r="B17" s="30" t="s">
        <v>11</v>
      </c>
      <c r="C17" s="31">
        <v>4674</v>
      </c>
      <c r="D17" s="31">
        <v>1242</v>
      </c>
      <c r="E17" s="32">
        <v>26.572528883183566</v>
      </c>
    </row>
    <row r="18" spans="2:5" s="5" customFormat="1" ht="15.75" customHeight="1" x14ac:dyDescent="0.2">
      <c r="B18" s="26" t="s">
        <v>12</v>
      </c>
      <c r="C18" s="27">
        <v>8536</v>
      </c>
      <c r="D18" s="27">
        <v>2731</v>
      </c>
      <c r="E18" s="29">
        <v>31.993908153701966</v>
      </c>
    </row>
    <row r="19" spans="2:5" ht="15.75" customHeight="1" x14ac:dyDescent="0.2">
      <c r="B19" s="30" t="s">
        <v>13</v>
      </c>
      <c r="C19" s="31">
        <v>3666</v>
      </c>
      <c r="D19" s="31">
        <v>547</v>
      </c>
      <c r="E19" s="32">
        <v>14.920894708128751</v>
      </c>
    </row>
    <row r="20" spans="2:5" ht="15.75" customHeight="1" x14ac:dyDescent="0.2">
      <c r="B20" s="30" t="s">
        <v>14</v>
      </c>
      <c r="C20" s="31">
        <v>92</v>
      </c>
      <c r="D20" s="31">
        <v>79</v>
      </c>
      <c r="E20" s="32">
        <v>85.869565217391312</v>
      </c>
    </row>
    <row r="21" spans="2:5" ht="15.75" customHeight="1" x14ac:dyDescent="0.2">
      <c r="B21" s="30" t="s">
        <v>15</v>
      </c>
      <c r="C21" s="31">
        <v>4778</v>
      </c>
      <c r="D21" s="31">
        <v>2105</v>
      </c>
      <c r="E21" s="32">
        <v>44.056090414399328</v>
      </c>
    </row>
    <row r="22" spans="2:5" s="4" customFormat="1" ht="15.75" customHeight="1" x14ac:dyDescent="0.2">
      <c r="B22" s="26" t="s">
        <v>16</v>
      </c>
      <c r="C22" s="27">
        <v>15251</v>
      </c>
      <c r="D22" s="27">
        <v>4666</v>
      </c>
      <c r="E22" s="28">
        <v>30.59471510064914</v>
      </c>
    </row>
    <row r="23" spans="2:5" s="8" customFormat="1" ht="15.75" customHeight="1" x14ac:dyDescent="0.2">
      <c r="B23" s="30" t="s">
        <v>17</v>
      </c>
      <c r="C23" s="31">
        <v>78</v>
      </c>
      <c r="D23" s="31">
        <v>9</v>
      </c>
      <c r="E23" s="33">
        <v>11.538461538461538</v>
      </c>
    </row>
    <row r="24" spans="2:5" s="8" customFormat="1" ht="15.75" customHeight="1" x14ac:dyDescent="0.2">
      <c r="B24" s="30" t="s">
        <v>18</v>
      </c>
      <c r="C24" s="31">
        <v>15173</v>
      </c>
      <c r="D24" s="31">
        <v>4657</v>
      </c>
      <c r="E24" s="33">
        <v>30.692677782903843</v>
      </c>
    </row>
    <row r="25" spans="2:5" s="4" customFormat="1" ht="15.75" customHeight="1" x14ac:dyDescent="0.2">
      <c r="B25" s="26" t="s">
        <v>19</v>
      </c>
      <c r="C25" s="27">
        <v>33750</v>
      </c>
      <c r="D25" s="27">
        <v>16245</v>
      </c>
      <c r="E25" s="28">
        <v>48.133333333333333</v>
      </c>
    </row>
    <row r="26" spans="2:5" s="4" customFormat="1" ht="15.75" customHeight="1" x14ac:dyDescent="0.2">
      <c r="B26" s="26" t="s">
        <v>20</v>
      </c>
      <c r="C26" s="27">
        <v>24241</v>
      </c>
      <c r="D26" s="27">
        <v>7771</v>
      </c>
      <c r="E26" s="28">
        <v>32.057258363928881</v>
      </c>
    </row>
    <row r="27" spans="2:5" s="8" customFormat="1" ht="15.75" customHeight="1" x14ac:dyDescent="0.2">
      <c r="B27" s="30" t="s">
        <v>21</v>
      </c>
      <c r="C27" s="31">
        <v>23421</v>
      </c>
      <c r="D27" s="31">
        <v>7251</v>
      </c>
      <c r="E27" s="33">
        <v>30.959395414371716</v>
      </c>
    </row>
    <row r="28" spans="2:5" s="8" customFormat="1" ht="15.75" customHeight="1" x14ac:dyDescent="0.2">
      <c r="B28" s="30" t="s">
        <v>22</v>
      </c>
      <c r="C28" s="31">
        <v>820</v>
      </c>
      <c r="D28" s="31">
        <v>520</v>
      </c>
      <c r="E28" s="33">
        <v>63.414634146341463</v>
      </c>
    </row>
    <row r="29" spans="2:5" s="4" customFormat="1" ht="15.75" customHeight="1" x14ac:dyDescent="0.2">
      <c r="B29" s="26" t="s">
        <v>23</v>
      </c>
      <c r="C29" s="27">
        <v>7693</v>
      </c>
      <c r="D29" s="27">
        <v>7011</v>
      </c>
      <c r="E29" s="28">
        <v>91.134797868191868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6758</v>
      </c>
      <c r="D31" s="31">
        <v>6414</v>
      </c>
      <c r="E31" s="33">
        <v>94.909736608464044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935</v>
      </c>
      <c r="D35" s="31">
        <v>597</v>
      </c>
      <c r="E35" s="32">
        <v>63.850267379679146</v>
      </c>
    </row>
    <row r="36" spans="2:5" s="5" customFormat="1" ht="15.75" customHeight="1" x14ac:dyDescent="0.2">
      <c r="B36" s="26" t="s">
        <v>30</v>
      </c>
      <c r="C36" s="27">
        <v>1816</v>
      </c>
      <c r="D36" s="27">
        <v>1463</v>
      </c>
      <c r="E36" s="29">
        <v>80.56167400881057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6222</v>
      </c>
      <c r="D43" s="27">
        <v>2845</v>
      </c>
      <c r="E43" s="28">
        <v>45.724847315975566</v>
      </c>
    </row>
    <row r="44" spans="2:5" s="4" customFormat="1" ht="15.75" customHeight="1" x14ac:dyDescent="0.2">
      <c r="B44" s="26" t="s">
        <v>38</v>
      </c>
      <c r="C44" s="27">
        <v>4469</v>
      </c>
      <c r="D44" s="27">
        <v>3792</v>
      </c>
      <c r="E44" s="28">
        <v>84.851197135824577</v>
      </c>
    </row>
    <row r="45" spans="2:5" s="4" customFormat="1" ht="15.75" customHeight="1" x14ac:dyDescent="0.2">
      <c r="B45" s="26" t="s">
        <v>39</v>
      </c>
      <c r="C45" s="27">
        <v>281</v>
      </c>
      <c r="D45" s="27">
        <v>30</v>
      </c>
      <c r="E45" s="28">
        <v>10.676156583629894</v>
      </c>
    </row>
    <row r="46" spans="2:5" s="4" customFormat="1" ht="15.75" customHeight="1" x14ac:dyDescent="0.2">
      <c r="B46" s="26" t="s">
        <v>40</v>
      </c>
      <c r="C46" s="27">
        <v>27762</v>
      </c>
      <c r="D46" s="27">
        <v>7335</v>
      </c>
      <c r="E46" s="28">
        <v>26.421007132051006</v>
      </c>
    </row>
    <row r="47" spans="2:5" s="4" customFormat="1" ht="15.75" customHeight="1" x14ac:dyDescent="0.2">
      <c r="B47" s="26" t="s">
        <v>41</v>
      </c>
      <c r="C47" s="27">
        <v>1795</v>
      </c>
      <c r="D47" s="27">
        <v>1795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1795</v>
      </c>
      <c r="D48" s="31">
        <v>1795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0</v>
      </c>
      <c r="E51" s="28">
        <v>0</v>
      </c>
    </row>
    <row r="52" spans="2:5" s="4" customFormat="1" ht="15.75" customHeight="1" x14ac:dyDescent="0.2">
      <c r="B52" s="26" t="s">
        <v>46</v>
      </c>
      <c r="C52" s="27">
        <v>11</v>
      </c>
      <c r="D52" s="27">
        <v>0</v>
      </c>
      <c r="E52" s="28"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4900</v>
      </c>
      <c r="D61" s="27">
        <v>401</v>
      </c>
      <c r="E61" s="28">
        <v>8.1836734693877542</v>
      </c>
    </row>
    <row r="62" spans="2:5" s="4" customFormat="1" ht="15.75" customHeight="1" x14ac:dyDescent="0.2">
      <c r="B62" s="26" t="s">
        <v>56</v>
      </c>
      <c r="C62" s="27">
        <v>1392</v>
      </c>
      <c r="D62" s="27">
        <v>249</v>
      </c>
      <c r="E62" s="28">
        <v>17.887931034482758</v>
      </c>
    </row>
    <row r="63" spans="2:5" s="8" customFormat="1" ht="15.75" customHeight="1" x14ac:dyDescent="0.2">
      <c r="B63" s="30" t="s">
        <v>57</v>
      </c>
      <c r="C63" s="31">
        <v>122</v>
      </c>
      <c r="D63" s="31">
        <v>122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1226</v>
      </c>
      <c r="D64" s="31">
        <v>83</v>
      </c>
      <c r="E64" s="33">
        <v>6.7699836867862979</v>
      </c>
    </row>
    <row r="65" spans="2:5" s="8" customFormat="1" ht="15.75" customHeight="1" x14ac:dyDescent="0.2">
      <c r="B65" s="30" t="s">
        <v>59</v>
      </c>
      <c r="C65" s="31">
        <v>44</v>
      </c>
      <c r="D65" s="31">
        <v>44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3508</v>
      </c>
      <c r="D66" s="27">
        <v>152</v>
      </c>
      <c r="E66" s="28">
        <v>4.3329532497149374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3492</v>
      </c>
      <c r="D68" s="31">
        <v>137</v>
      </c>
      <c r="E68" s="33">
        <v>3.9232531500572736</v>
      </c>
    </row>
    <row r="69" spans="2:5" s="8" customFormat="1" ht="15.75" customHeight="1" x14ac:dyDescent="0.2">
      <c r="B69" s="30" t="s">
        <v>63</v>
      </c>
      <c r="C69" s="31">
        <v>16</v>
      </c>
      <c r="D69" s="31">
        <v>15</v>
      </c>
      <c r="E69" s="33">
        <v>93.75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18760</v>
      </c>
      <c r="D71" s="27">
        <v>3389</v>
      </c>
      <c r="E71" s="28">
        <v>18.065031982942433</v>
      </c>
    </row>
    <row r="72" spans="2:5" s="8" customFormat="1" ht="15.75" customHeight="1" x14ac:dyDescent="0.2">
      <c r="B72" s="34" t="s">
        <v>66</v>
      </c>
      <c r="C72" s="35">
        <v>166</v>
      </c>
      <c r="D72" s="35">
        <v>99</v>
      </c>
      <c r="E72" s="33">
        <v>59.638554216867469</v>
      </c>
    </row>
    <row r="73" spans="2:5" s="8" customFormat="1" ht="15.75" customHeight="1" x14ac:dyDescent="0.2">
      <c r="B73" s="34" t="s">
        <v>67</v>
      </c>
      <c r="C73" s="35">
        <v>925</v>
      </c>
      <c r="D73" s="35">
        <v>79</v>
      </c>
      <c r="E73" s="33">
        <v>8.5405405405405403</v>
      </c>
    </row>
    <row r="74" spans="2:5" s="8" customFormat="1" ht="15.75" customHeight="1" x14ac:dyDescent="0.2">
      <c r="B74" s="34" t="s">
        <v>68</v>
      </c>
      <c r="C74" s="35">
        <v>2345</v>
      </c>
      <c r="D74" s="35">
        <v>372</v>
      </c>
      <c r="E74" s="33">
        <v>15.863539445629</v>
      </c>
    </row>
    <row r="75" spans="2:5" s="8" customFormat="1" ht="15.75" customHeight="1" x14ac:dyDescent="0.2">
      <c r="B75" s="34" t="s">
        <v>69</v>
      </c>
      <c r="C75" s="35">
        <v>11460</v>
      </c>
      <c r="D75" s="35">
        <v>256</v>
      </c>
      <c r="E75" s="33">
        <v>2.2338568935427574</v>
      </c>
    </row>
    <row r="76" spans="2:5" s="8" customFormat="1" ht="15.75" customHeight="1" x14ac:dyDescent="0.2">
      <c r="B76" s="34" t="s">
        <v>70</v>
      </c>
      <c r="C76" s="35">
        <v>2362</v>
      </c>
      <c r="D76" s="35">
        <v>2147</v>
      </c>
      <c r="E76" s="33">
        <v>90.89754445385266</v>
      </c>
    </row>
    <row r="77" spans="2:5" s="8" customFormat="1" ht="15.75" customHeight="1" x14ac:dyDescent="0.2">
      <c r="B77" s="34" t="s">
        <v>71</v>
      </c>
      <c r="C77" s="35">
        <v>1502</v>
      </c>
      <c r="D77" s="35">
        <v>436</v>
      </c>
      <c r="E77" s="33">
        <v>29.027962716378163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2296</v>
      </c>
      <c r="D87" s="27">
        <v>1750</v>
      </c>
      <c r="E87" s="28">
        <v>76.219512195121951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92</v>
      </c>
      <c r="D90" s="31">
        <v>92</v>
      </c>
      <c r="E90" s="33">
        <v>100</v>
      </c>
    </row>
    <row r="91" spans="2:5" ht="15.75" customHeight="1" x14ac:dyDescent="0.2">
      <c r="B91" s="30" t="s">
        <v>85</v>
      </c>
      <c r="C91" s="31">
        <v>882</v>
      </c>
      <c r="D91" s="31">
        <v>882</v>
      </c>
      <c r="E91" s="33">
        <v>100</v>
      </c>
    </row>
    <row r="92" spans="2:5" ht="15.75" customHeight="1" x14ac:dyDescent="0.2">
      <c r="B92" s="30" t="s">
        <v>86</v>
      </c>
      <c r="C92" s="31">
        <v>63</v>
      </c>
      <c r="D92" s="31">
        <v>63</v>
      </c>
      <c r="E92" s="33">
        <v>100</v>
      </c>
    </row>
    <row r="93" spans="2:5" ht="15.75" customHeight="1" x14ac:dyDescent="0.2">
      <c r="B93" s="30" t="s">
        <v>87</v>
      </c>
      <c r="C93" s="31">
        <v>452</v>
      </c>
      <c r="D93" s="31">
        <v>452</v>
      </c>
      <c r="E93" s="33">
        <v>100</v>
      </c>
    </row>
    <row r="94" spans="2:5" ht="15.75" customHeight="1" x14ac:dyDescent="0.2">
      <c r="B94" s="30" t="s">
        <v>88</v>
      </c>
      <c r="C94" s="31">
        <v>807</v>
      </c>
      <c r="D94" s="31">
        <v>261</v>
      </c>
      <c r="E94" s="33">
        <v>32.342007434944236</v>
      </c>
    </row>
    <row r="95" spans="2:5" s="5" customFormat="1" ht="15.75" customHeight="1" x14ac:dyDescent="0.2">
      <c r="B95" s="26" t="s">
        <v>89</v>
      </c>
      <c r="C95" s="27">
        <v>267</v>
      </c>
      <c r="D95" s="27">
        <v>187</v>
      </c>
      <c r="E95" s="37">
        <v>70.037453183520597</v>
      </c>
    </row>
    <row r="96" spans="2:5" s="5" customFormat="1" ht="15.75" customHeight="1" x14ac:dyDescent="0.2">
      <c r="B96" s="26" t="s">
        <v>90</v>
      </c>
      <c r="C96" s="27">
        <v>258</v>
      </c>
      <c r="D96" s="27">
        <v>178</v>
      </c>
      <c r="E96" s="37">
        <v>68.992248062015506</v>
      </c>
    </row>
    <row r="97" spans="2:5" ht="15.75" customHeight="1" x14ac:dyDescent="0.2">
      <c r="B97" s="30" t="s">
        <v>91</v>
      </c>
      <c r="C97" s="31">
        <v>8</v>
      </c>
      <c r="D97" s="31">
        <v>8</v>
      </c>
      <c r="E97" s="38"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227</v>
      </c>
      <c r="D100" s="31">
        <v>147</v>
      </c>
      <c r="E100" s="38">
        <v>64.757709251101332</v>
      </c>
    </row>
    <row r="101" spans="2:5" ht="15.75" customHeight="1" x14ac:dyDescent="0.2">
      <c r="B101" s="30" t="s">
        <v>95</v>
      </c>
      <c r="C101" s="31">
        <v>23</v>
      </c>
      <c r="D101" s="31">
        <v>23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9</v>
      </c>
      <c r="D102" s="27">
        <v>9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16A0261-23AF-4DC4-898A-0B4A70826B81}"/>
    <hyperlink ref="D4" location="Şubat!A1" display="Şubat" xr:uid="{B651DA63-F1E2-4E90-9492-71736042F5C8}"/>
    <hyperlink ref="E4" location="Mart!A1" display="Mart" xr:uid="{20CDE62C-4775-439C-8F37-03283FD8B49C}"/>
    <hyperlink ref="C5" location="Nisan!A1" display="Nisan" xr:uid="{56A54879-4C71-4756-8D9F-F864B7E94D81}"/>
    <hyperlink ref="D5" location="Mayıs!A1" display="Mayıs" xr:uid="{497D6062-F565-41AF-A51D-34323977B7C2}"/>
    <hyperlink ref="E5" location="Haziran!A1" display="Haziran" xr:uid="{982649F8-D422-4D84-BDF2-381D977F65C3}"/>
    <hyperlink ref="C6" location="Temmuz!A1" display="Temmuz" xr:uid="{D5FC1384-8648-4869-83DA-762C1151F4D2}"/>
    <hyperlink ref="D6" location="Ağustos!A1" display="Ağustos" xr:uid="{661F8BFE-AB95-449D-B9DD-122595B9DB19}"/>
    <hyperlink ref="E6" location="Eylül!A1" display="Eylül" xr:uid="{4F19D967-37D2-42EF-8E62-50E66132274D}"/>
    <hyperlink ref="C7" location="Ekim!A1" display="Ekim" xr:uid="{BC9C73CD-9A74-489D-B59F-C0B1EA11BB07}"/>
    <hyperlink ref="D7" location="Kasım!A1" display="Kasım" xr:uid="{EC100419-CC72-4F8C-BAD6-C71B40B1AFF9}"/>
    <hyperlink ref="E7" location="Aralık!A1" display="Aralık" xr:uid="{4B537CD3-524F-4EC2-868E-0131F659D8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D035-737B-4A2E-89CE-029B3123E0C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1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20.25" customHeight="1" x14ac:dyDescent="0.25">
      <c r="B3" s="1"/>
      <c r="C3" s="19"/>
      <c r="D3" s="19"/>
      <c r="E3" s="20"/>
    </row>
    <row r="4" spans="2:7" s="2" customFormat="1" ht="20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20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20.2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20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20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128319</v>
      </c>
      <c r="D10" s="27">
        <v>45252</v>
      </c>
      <c r="E10" s="28">
        <v>35.265237416126993</v>
      </c>
    </row>
    <row r="11" spans="2:7" s="5" customFormat="1" ht="15.75" customHeight="1" x14ac:dyDescent="0.2">
      <c r="B11" s="26" t="s">
        <v>5</v>
      </c>
      <c r="C11" s="27">
        <v>102831</v>
      </c>
      <c r="D11" s="27">
        <v>39323</v>
      </c>
      <c r="E11" s="29">
        <v>38.240413882973037</v>
      </c>
    </row>
    <row r="12" spans="2:7" s="5" customFormat="1" ht="15.75" customHeight="1" x14ac:dyDescent="0.2">
      <c r="B12" s="26" t="s">
        <v>6</v>
      </c>
      <c r="C12" s="27">
        <v>48558</v>
      </c>
      <c r="D12" s="27">
        <v>17312</v>
      </c>
      <c r="E12" s="29">
        <v>35.652209728572018</v>
      </c>
      <c r="G12" s="6"/>
    </row>
    <row r="13" spans="2:7" s="5" customFormat="1" ht="15.75" customHeight="1" x14ac:dyDescent="0.2">
      <c r="B13" s="26" t="s">
        <v>7</v>
      </c>
      <c r="C13" s="27">
        <v>40749</v>
      </c>
      <c r="D13" s="27">
        <v>15413</v>
      </c>
      <c r="E13" s="29">
        <v>37.824241085670813</v>
      </c>
    </row>
    <row r="14" spans="2:7" ht="15.75" customHeight="1" x14ac:dyDescent="0.2">
      <c r="B14" s="30" t="s">
        <v>8</v>
      </c>
      <c r="C14" s="31">
        <v>5130</v>
      </c>
      <c r="D14" s="31">
        <v>786</v>
      </c>
      <c r="E14" s="32">
        <v>15.321637426900587</v>
      </c>
    </row>
    <row r="15" spans="2:7" ht="15.75" customHeight="1" x14ac:dyDescent="0.2">
      <c r="B15" s="30" t="s">
        <v>9</v>
      </c>
      <c r="C15" s="31">
        <v>625</v>
      </c>
      <c r="D15" s="31">
        <v>201</v>
      </c>
      <c r="E15" s="32">
        <v>32.159999999999997</v>
      </c>
    </row>
    <row r="16" spans="2:7" ht="15.75" customHeight="1" x14ac:dyDescent="0.2">
      <c r="B16" s="30" t="s">
        <v>10</v>
      </c>
      <c r="C16" s="31">
        <v>30304</v>
      </c>
      <c r="D16" s="31">
        <v>13574</v>
      </c>
      <c r="E16" s="32">
        <v>44.792766631467792</v>
      </c>
    </row>
    <row r="17" spans="2:5" ht="15.75" customHeight="1" x14ac:dyDescent="0.2">
      <c r="B17" s="30" t="s">
        <v>11</v>
      </c>
      <c r="C17" s="31">
        <v>4690</v>
      </c>
      <c r="D17" s="31">
        <v>852</v>
      </c>
      <c r="E17" s="32">
        <v>18.166311300639659</v>
      </c>
    </row>
    <row r="18" spans="2:5" s="5" customFormat="1" ht="15.75" customHeight="1" x14ac:dyDescent="0.2">
      <c r="B18" s="26" t="s">
        <v>12</v>
      </c>
      <c r="C18" s="27">
        <v>7809</v>
      </c>
      <c r="D18" s="27">
        <v>1899</v>
      </c>
      <c r="E18" s="29">
        <v>24.318094506338838</v>
      </c>
    </row>
    <row r="19" spans="2:5" ht="15.75" customHeight="1" x14ac:dyDescent="0.2">
      <c r="B19" s="30" t="s">
        <v>13</v>
      </c>
      <c r="C19" s="31">
        <v>3631</v>
      </c>
      <c r="D19" s="31">
        <v>263</v>
      </c>
      <c r="E19" s="32">
        <v>7.2431836959515286</v>
      </c>
    </row>
    <row r="20" spans="2:5" ht="15.75" customHeight="1" x14ac:dyDescent="0.2">
      <c r="B20" s="30" t="s">
        <v>14</v>
      </c>
      <c r="C20" s="31">
        <v>23</v>
      </c>
      <c r="D20" s="31">
        <v>12</v>
      </c>
      <c r="E20" s="32">
        <v>52.173913043478258</v>
      </c>
    </row>
    <row r="21" spans="2:5" ht="15.75" customHeight="1" x14ac:dyDescent="0.2">
      <c r="B21" s="30" t="s">
        <v>15</v>
      </c>
      <c r="C21" s="31">
        <v>4155</v>
      </c>
      <c r="D21" s="31">
        <v>1624</v>
      </c>
      <c r="E21" s="32">
        <v>39.085439229843558</v>
      </c>
    </row>
    <row r="22" spans="2:5" s="4" customFormat="1" ht="15.75" customHeight="1" x14ac:dyDescent="0.2">
      <c r="B22" s="26" t="s">
        <v>16</v>
      </c>
      <c r="C22" s="27">
        <v>14959</v>
      </c>
      <c r="D22" s="27">
        <v>4358</v>
      </c>
      <c r="E22" s="28">
        <v>29.132963433384585</v>
      </c>
    </row>
    <row r="23" spans="2:5" s="8" customFormat="1" ht="15.75" customHeight="1" x14ac:dyDescent="0.2">
      <c r="B23" s="30" t="s">
        <v>17</v>
      </c>
      <c r="C23" s="31">
        <v>75</v>
      </c>
      <c r="D23" s="31">
        <v>6</v>
      </c>
      <c r="E23" s="33">
        <v>8</v>
      </c>
    </row>
    <row r="24" spans="2:5" s="8" customFormat="1" ht="15.75" customHeight="1" x14ac:dyDescent="0.2">
      <c r="B24" s="30" t="s">
        <v>18</v>
      </c>
      <c r="C24" s="31">
        <v>14884</v>
      </c>
      <c r="D24" s="31">
        <v>4352</v>
      </c>
      <c r="E24" s="33">
        <v>29.239451760279493</v>
      </c>
    </row>
    <row r="25" spans="2:5" s="4" customFormat="1" ht="15.75" customHeight="1" x14ac:dyDescent="0.2">
      <c r="B25" s="26" t="s">
        <v>19</v>
      </c>
      <c r="C25" s="27">
        <v>29871</v>
      </c>
      <c r="D25" s="27">
        <v>12424</v>
      </c>
      <c r="E25" s="28">
        <v>41.59217970606943</v>
      </c>
    </row>
    <row r="26" spans="2:5" s="4" customFormat="1" ht="15.75" customHeight="1" x14ac:dyDescent="0.2">
      <c r="B26" s="26" t="s">
        <v>20</v>
      </c>
      <c r="C26" s="27">
        <v>22618</v>
      </c>
      <c r="D26" s="27">
        <v>6149</v>
      </c>
      <c r="E26" s="28">
        <v>27.186311787072242</v>
      </c>
    </row>
    <row r="27" spans="2:5" s="8" customFormat="1" ht="15.75" customHeight="1" x14ac:dyDescent="0.2">
      <c r="B27" s="30" t="s">
        <v>21</v>
      </c>
      <c r="C27" s="31">
        <v>21940</v>
      </c>
      <c r="D27" s="31">
        <v>5722</v>
      </c>
      <c r="E27" s="33">
        <v>26.080218778486781</v>
      </c>
    </row>
    <row r="28" spans="2:5" s="8" customFormat="1" ht="15.75" customHeight="1" x14ac:dyDescent="0.2">
      <c r="B28" s="30" t="s">
        <v>22</v>
      </c>
      <c r="C28" s="31">
        <v>678</v>
      </c>
      <c r="D28" s="31">
        <v>427</v>
      </c>
      <c r="E28" s="33">
        <v>62.979351032448385</v>
      </c>
    </row>
    <row r="29" spans="2:5" s="4" customFormat="1" ht="15.75" customHeight="1" x14ac:dyDescent="0.2">
      <c r="B29" s="26" t="s">
        <v>23</v>
      </c>
      <c r="C29" s="27">
        <v>5700</v>
      </c>
      <c r="D29" s="27">
        <v>5188</v>
      </c>
      <c r="E29" s="28">
        <v>91.017543859649123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4912</v>
      </c>
      <c r="D31" s="31">
        <v>4593</v>
      </c>
      <c r="E31" s="33">
        <v>93.505700325732903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0</v>
      </c>
      <c r="D34" s="31">
        <v>0</v>
      </c>
      <c r="E34" s="32"/>
    </row>
    <row r="35" spans="2:5" ht="15.75" customHeight="1" x14ac:dyDescent="0.2">
      <c r="B35" s="30" t="s">
        <v>29</v>
      </c>
      <c r="C35" s="31">
        <v>788</v>
      </c>
      <c r="D35" s="31">
        <v>595</v>
      </c>
      <c r="E35" s="32">
        <v>75.507614213197968</v>
      </c>
    </row>
    <row r="36" spans="2:5" s="5" customFormat="1" ht="15.75" customHeight="1" x14ac:dyDescent="0.2">
      <c r="B36" s="26" t="s">
        <v>30</v>
      </c>
      <c r="C36" s="27">
        <v>1552</v>
      </c>
      <c r="D36" s="27">
        <v>1087</v>
      </c>
      <c r="E36" s="29">
        <v>70.038659793814432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5563</v>
      </c>
      <c r="D43" s="27">
        <v>2222</v>
      </c>
      <c r="E43" s="28">
        <v>39.942477080711846</v>
      </c>
    </row>
    <row r="44" spans="2:5" s="4" customFormat="1" ht="15.75" customHeight="1" x14ac:dyDescent="0.2">
      <c r="B44" s="26" t="s">
        <v>38</v>
      </c>
      <c r="C44" s="27">
        <v>3600</v>
      </c>
      <c r="D44" s="27">
        <v>2983</v>
      </c>
      <c r="E44" s="28">
        <v>82.861111111111114</v>
      </c>
    </row>
    <row r="45" spans="2:5" s="4" customFormat="1" ht="15.75" customHeight="1" x14ac:dyDescent="0.2">
      <c r="B45" s="26" t="s">
        <v>39</v>
      </c>
      <c r="C45" s="27">
        <v>280</v>
      </c>
      <c r="D45" s="27">
        <v>24</v>
      </c>
      <c r="E45" s="28">
        <v>8.5714285714285712</v>
      </c>
    </row>
    <row r="46" spans="2:5" s="4" customFormat="1" ht="15.75" customHeight="1" x14ac:dyDescent="0.2">
      <c r="B46" s="26" t="s">
        <v>40</v>
      </c>
      <c r="C46" s="27">
        <v>25287</v>
      </c>
      <c r="D46" s="27">
        <v>5785</v>
      </c>
      <c r="E46" s="28">
        <v>22.87736781745561</v>
      </c>
    </row>
    <row r="47" spans="2:5" s="4" customFormat="1" ht="15.75" customHeight="1" x14ac:dyDescent="0.2">
      <c r="B47" s="26" t="s">
        <v>41</v>
      </c>
      <c r="C47" s="27">
        <v>1405</v>
      </c>
      <c r="D47" s="27">
        <v>1405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1405</v>
      </c>
      <c r="D48" s="31">
        <v>1405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11</v>
      </c>
      <c r="D51" s="27">
        <v>0</v>
      </c>
      <c r="E51" s="28">
        <v>0</v>
      </c>
    </row>
    <row r="52" spans="2:5" s="4" customFormat="1" ht="15.75" customHeight="1" x14ac:dyDescent="0.2">
      <c r="B52" s="26" t="s">
        <v>46</v>
      </c>
      <c r="C52" s="27">
        <v>11</v>
      </c>
      <c r="D52" s="27">
        <v>0</v>
      </c>
      <c r="E52" s="28">
        <v>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4660</v>
      </c>
      <c r="D61" s="27">
        <v>277</v>
      </c>
      <c r="E61" s="28">
        <v>5.9442060085836914</v>
      </c>
    </row>
    <row r="62" spans="2:5" s="4" customFormat="1" ht="15.75" customHeight="1" x14ac:dyDescent="0.2">
      <c r="B62" s="26" t="s">
        <v>56</v>
      </c>
      <c r="C62" s="27">
        <v>1184</v>
      </c>
      <c r="D62" s="27">
        <v>205</v>
      </c>
      <c r="E62" s="28">
        <v>17.314189189189189</v>
      </c>
    </row>
    <row r="63" spans="2:5" s="8" customFormat="1" ht="15.75" customHeight="1" x14ac:dyDescent="0.2">
      <c r="B63" s="30" t="s">
        <v>57</v>
      </c>
      <c r="C63" s="31">
        <v>98</v>
      </c>
      <c r="D63" s="31">
        <v>98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1047</v>
      </c>
      <c r="D64" s="31">
        <v>68</v>
      </c>
      <c r="E64" s="33">
        <v>6.4947468958930274</v>
      </c>
    </row>
    <row r="65" spans="2:5" s="8" customFormat="1" ht="15.75" customHeight="1" x14ac:dyDescent="0.2">
      <c r="B65" s="30" t="s">
        <v>59</v>
      </c>
      <c r="C65" s="31">
        <v>39</v>
      </c>
      <c r="D65" s="31">
        <v>39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3476</v>
      </c>
      <c r="D66" s="27">
        <v>72</v>
      </c>
      <c r="E66" s="28">
        <v>2.0713463751438432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3461</v>
      </c>
      <c r="D68" s="31">
        <v>58</v>
      </c>
      <c r="E68" s="33">
        <v>1.6758162380814794</v>
      </c>
    </row>
    <row r="69" spans="2:5" s="8" customFormat="1" ht="15.75" customHeight="1" x14ac:dyDescent="0.2">
      <c r="B69" s="30" t="s">
        <v>63</v>
      </c>
      <c r="C69" s="31">
        <v>15</v>
      </c>
      <c r="D69" s="31">
        <v>14</v>
      </c>
      <c r="E69" s="33">
        <v>93.333333333333329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17282</v>
      </c>
      <c r="D71" s="27">
        <v>2726</v>
      </c>
      <c r="E71" s="28">
        <v>15.773637310496472</v>
      </c>
    </row>
    <row r="72" spans="2:5" s="8" customFormat="1" ht="15.75" customHeight="1" x14ac:dyDescent="0.2">
      <c r="B72" s="34" t="s">
        <v>66</v>
      </c>
      <c r="C72" s="35">
        <v>109</v>
      </c>
      <c r="D72" s="35">
        <v>71</v>
      </c>
      <c r="E72" s="33">
        <v>65.137614678899084</v>
      </c>
    </row>
    <row r="73" spans="2:5" s="8" customFormat="1" ht="15.75" customHeight="1" x14ac:dyDescent="0.2">
      <c r="B73" s="34" t="s">
        <v>67</v>
      </c>
      <c r="C73" s="35">
        <v>871</v>
      </c>
      <c r="D73" s="35">
        <v>62</v>
      </c>
      <c r="E73" s="33">
        <v>7.1182548794489096</v>
      </c>
    </row>
    <row r="74" spans="2:5" s="8" customFormat="1" ht="15.75" customHeight="1" x14ac:dyDescent="0.2">
      <c r="B74" s="34" t="s">
        <v>68</v>
      </c>
      <c r="C74" s="35">
        <v>2303</v>
      </c>
      <c r="D74" s="35">
        <v>316</v>
      </c>
      <c r="E74" s="33">
        <v>13.721233174120712</v>
      </c>
    </row>
    <row r="75" spans="2:5" s="8" customFormat="1" ht="15.75" customHeight="1" x14ac:dyDescent="0.2">
      <c r="B75" s="34" t="s">
        <v>69</v>
      </c>
      <c r="C75" s="35">
        <v>11251</v>
      </c>
      <c r="D75" s="35">
        <v>210</v>
      </c>
      <c r="E75" s="33">
        <v>1.866500755488401</v>
      </c>
    </row>
    <row r="76" spans="2:5" s="8" customFormat="1" ht="15.75" customHeight="1" x14ac:dyDescent="0.2">
      <c r="B76" s="34" t="s">
        <v>70</v>
      </c>
      <c r="C76" s="35">
        <v>1839</v>
      </c>
      <c r="D76" s="35">
        <v>1761</v>
      </c>
      <c r="E76" s="33">
        <v>95.758564437194124</v>
      </c>
    </row>
    <row r="77" spans="2:5" s="8" customFormat="1" ht="15.75" customHeight="1" x14ac:dyDescent="0.2">
      <c r="B77" s="34" t="s">
        <v>71</v>
      </c>
      <c r="C77" s="35">
        <v>909</v>
      </c>
      <c r="D77" s="35">
        <v>306</v>
      </c>
      <c r="E77" s="33">
        <v>33.663366336633665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1929</v>
      </c>
      <c r="D87" s="27">
        <v>1377</v>
      </c>
      <c r="E87" s="28">
        <v>71.384136858475898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72</v>
      </c>
      <c r="D90" s="31">
        <v>72</v>
      </c>
      <c r="E90" s="33">
        <v>100</v>
      </c>
    </row>
    <row r="91" spans="2:5" ht="15.75" customHeight="1" x14ac:dyDescent="0.2">
      <c r="B91" s="30" t="s">
        <v>85</v>
      </c>
      <c r="C91" s="31">
        <v>697</v>
      </c>
      <c r="D91" s="31">
        <v>697</v>
      </c>
      <c r="E91" s="33">
        <v>100</v>
      </c>
    </row>
    <row r="92" spans="2:5" ht="15.75" customHeight="1" x14ac:dyDescent="0.2">
      <c r="B92" s="30" t="s">
        <v>86</v>
      </c>
      <c r="C92" s="31">
        <v>50</v>
      </c>
      <c r="D92" s="31">
        <v>50</v>
      </c>
      <c r="E92" s="33">
        <v>100</v>
      </c>
    </row>
    <row r="93" spans="2:5" ht="15.75" customHeight="1" x14ac:dyDescent="0.2">
      <c r="B93" s="30" t="s">
        <v>87</v>
      </c>
      <c r="C93" s="31">
        <v>367</v>
      </c>
      <c r="D93" s="31">
        <v>367</v>
      </c>
      <c r="E93" s="33">
        <v>100</v>
      </c>
    </row>
    <row r="94" spans="2:5" ht="15.75" customHeight="1" x14ac:dyDescent="0.2">
      <c r="B94" s="30" t="s">
        <v>88</v>
      </c>
      <c r="C94" s="31">
        <v>743</v>
      </c>
      <c r="D94" s="31">
        <v>191</v>
      </c>
      <c r="E94" s="33">
        <v>25.706594885598921</v>
      </c>
    </row>
    <row r="95" spans="2:5" s="5" customFormat="1" ht="15.75" customHeight="1" x14ac:dyDescent="0.2">
      <c r="B95" s="26" t="s">
        <v>89</v>
      </c>
      <c r="C95" s="27">
        <v>201</v>
      </c>
      <c r="D95" s="27">
        <v>144</v>
      </c>
      <c r="E95" s="37">
        <v>71.641791044776113</v>
      </c>
    </row>
    <row r="96" spans="2:5" s="5" customFormat="1" ht="15.75" customHeight="1" x14ac:dyDescent="0.2">
      <c r="B96" s="26" t="s">
        <v>90</v>
      </c>
      <c r="C96" s="27">
        <v>199</v>
      </c>
      <c r="D96" s="27">
        <v>142</v>
      </c>
      <c r="E96" s="37">
        <v>71.356783919597987</v>
      </c>
    </row>
    <row r="97" spans="2:5" ht="15.75" customHeight="1" x14ac:dyDescent="0.2">
      <c r="B97" s="30" t="s">
        <v>91</v>
      </c>
      <c r="C97" s="31">
        <v>8</v>
      </c>
      <c r="D97" s="31">
        <v>8</v>
      </c>
      <c r="E97" s="38">
        <v>100</v>
      </c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191</v>
      </c>
      <c r="D100" s="31">
        <v>134</v>
      </c>
      <c r="E100" s="38">
        <v>70.157068062827221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2</v>
      </c>
      <c r="D102" s="27">
        <v>2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84FB6D9-D8E8-4C5F-B1FF-08A20ACBA008}"/>
    <hyperlink ref="D4" location="Şubat!A1" display="Şubat" xr:uid="{727F9EAB-5EB3-4856-9001-3B2820EEE0A2}"/>
    <hyperlink ref="E4" location="Mart!A1" display="Mart" xr:uid="{185CAC4F-83FA-4340-B35F-4008F14D7DC8}"/>
    <hyperlink ref="C5" location="Nisan!A1" display="Nisan" xr:uid="{B43FFAD2-9EF9-44C6-95F0-DB95C9497D53}"/>
    <hyperlink ref="D5" location="Mayıs!A1" display="Mayıs" xr:uid="{FA0C4806-C371-4ECF-A784-05B244D5DA79}"/>
    <hyperlink ref="E5" location="Haziran!A1" display="Haziran" xr:uid="{A7242B88-1537-41B5-BC03-2B139092753F}"/>
    <hyperlink ref="C6" location="Temmuz!A1" display="Temmuz" xr:uid="{A830ED51-4A0A-40F8-99DB-F700CDA84E0D}"/>
    <hyperlink ref="D6" location="Ağustos!A1" display="Ağustos" xr:uid="{520A4B06-7C60-4D0F-A111-1764636E3126}"/>
    <hyperlink ref="E6" location="Eylül!A1" display="Eylül" xr:uid="{3E808806-639B-4C8D-9F58-A0C0728C3104}"/>
    <hyperlink ref="C7" location="Ekim!A1" display="Ekim" xr:uid="{093398EA-95AC-47A2-BE8E-3359AC296ED6}"/>
    <hyperlink ref="D7" location="Kasım!A1" display="Kasım" xr:uid="{366494C8-5B5E-4978-92FE-B214E3A8C959}"/>
    <hyperlink ref="E7" location="Aralık!A1" display="Aralık" xr:uid="{1059C391-2515-4C58-B758-BA2A7E1C47F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2006-04-21T08:48:03Z</dcterms:created>
  <dcterms:modified xsi:type="dcterms:W3CDTF">2025-07-29T13:14:19Z</dcterms:modified>
</cp:coreProperties>
</file>