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28776CB5-84CE-4BF0-AC19-7796B9DACE8F}" xr6:coauthVersionLast="47" xr6:coauthVersionMax="47" xr10:uidLastSave="{00000000-0000-0000-0000-000000000000}"/>
  <bookViews>
    <workbookView xWindow="-108" yWindow="-108" windowWidth="23256" windowHeight="12456" xr2:uid="{12D715EF-3B7A-4C13-8571-FB3C67ED6D8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{"'22  Edirne'!$B$3:$D$105"}</definedName>
    <definedName name="HTML_Control" localSheetId="0" hidden="1">{"'22  Edirne'!$B$3:$D$105"}</definedName>
    <definedName name="HTML_Control" localSheetId="2" hidden="1">{"'22  Edirne'!$B$3:$D$105"}</definedName>
    <definedName name="HTML_Control" localSheetId="3" hidden="1">{"'22  Edirne'!$B$3:$D$105"}</definedName>
    <definedName name="HTML_Control" localSheetId="6" hidden="1">{"'22  Edirne'!$B$3:$D$105"}</definedName>
    <definedName name="HTML_Control" localSheetId="1" hidden="1">{"'22  Edirne'!$B$3:$D$105"}</definedName>
    <definedName name="HTML_Control" localSheetId="9" hidden="1">{"'22  Edirne'!$B$3:$D$105"}</definedName>
    <definedName name="HTML_Control" localSheetId="7" hidden="1">{"'22  Edirne'!$B$3:$D$105"}</definedName>
    <definedName name="HTML_Control" localSheetId="8" hidden="1">{"'22  Edirne'!$B$3:$D$105"}</definedName>
    <definedName name="HTML_Control" localSheetId="11" hidden="1">{"'22  Edirne'!$B$3:$D$90"}</definedName>
    <definedName name="HTML_Control" localSheetId="10" hidden="1">{"'22  Edirne'!$B$3:$D$90"}</definedName>
    <definedName name="HTML_Control" localSheetId="5" hidden="1">{"'22  Edirne'!$B$3:$D$105"}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Settings\hersan.MUHASEBAT\Desktop\htm\22.htm"</definedName>
    <definedName name="HTML_PathFile" localSheetId="0" hidden="1">"C:\Documents and Settings\hersan.MUHASEBAT\Desktop\htm\22.htm"</definedName>
    <definedName name="HTML_PathFile" localSheetId="2" hidden="1">"C:\Documents and Settings\hersan.MUHASEBAT\Desktop\htm\22.htm"</definedName>
    <definedName name="HTML_PathFile" localSheetId="3" hidden="1">"C:\Documents and Settings\hersan.MUHASEBAT\Desktop\htm\22.htm"</definedName>
    <definedName name="HTML_PathFile" localSheetId="6" hidden="1">"C:\Documents and Settings\hersan.MUHASEBAT\Desktop\htm\22.htm"</definedName>
    <definedName name="HTML_PathFile" localSheetId="1" hidden="1">"C:\Documents and Settings\hersan.MUHASEBAT\Desktop\htm\22.htm"</definedName>
    <definedName name="HTML_PathFile" localSheetId="9" hidden="1">"\\M-pc-00000-20\il_2005_2006hazırlık\docs\22.htm"</definedName>
    <definedName name="HTML_PathFile" localSheetId="7" hidden="1">"C:\Documents and Settings\eakgonullu\Belgelerim\internet\docs\il_81\htm\22.htm"</definedName>
    <definedName name="HTML_PathFile" localSheetId="8" hidden="1">"C:\Documents and Settings\hersan\Belgelerim\int-hazırlık\htm\22.htm"</definedName>
    <definedName name="HTML_PathFile" localSheetId="11" hidden="1">"C:\Documents and Settings\hersan\Belgelerim\int-hazırlık\htm\22.htm"</definedName>
    <definedName name="HTML_PathFile" localSheetId="10" hidden="1">"\\M-pc-00000-20\il_2005_2006hazırlık\docs\htm\22.htm"</definedName>
    <definedName name="HTML_PathFile" localSheetId="5" hidden="1">"C:\Documents and Settings\hersan.MUHASEBAT\Desktop\htm\22.htm"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/>
  <c r="E31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E52" i="8"/>
  <c r="C54" i="8"/>
  <c r="C51" i="8" s="1"/>
  <c r="D54" i="8"/>
  <c r="D51" i="8" s="1"/>
  <c r="C62" i="8"/>
  <c r="C61" i="8" s="1"/>
  <c r="D62" i="8"/>
  <c r="E62" i="8" s="1"/>
  <c r="E63" i="8"/>
  <c r="E64" i="8"/>
  <c r="E65" i="8"/>
  <c r="C66" i="8"/>
  <c r="D66" i="8"/>
  <c r="E66" i="8"/>
  <c r="E68" i="8"/>
  <c r="E69" i="8"/>
  <c r="E70" i="8"/>
  <c r="C71" i="8"/>
  <c r="D71" i="8"/>
  <c r="E71" i="8"/>
  <c r="E72" i="8"/>
  <c r="E74" i="8"/>
  <c r="E75" i="8"/>
  <c r="E76" i="8"/>
  <c r="E77" i="8"/>
  <c r="C78" i="8"/>
  <c r="E78" i="8" s="1"/>
  <c r="D78" i="8"/>
  <c r="E81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96" i="8"/>
  <c r="E100" i="8"/>
  <c r="E101" i="8"/>
  <c r="E102" i="8"/>
  <c r="C103" i="8"/>
  <c r="D103" i="8"/>
  <c r="C106" i="8"/>
  <c r="D106" i="8"/>
  <c r="C107" i="8"/>
  <c r="D107" i="8"/>
  <c r="E51" i="8" l="1"/>
  <c r="E12" i="8"/>
  <c r="D11" i="8"/>
  <c r="C46" i="8"/>
  <c r="C11" i="8"/>
  <c r="C10" i="8" s="1"/>
  <c r="D61" i="8"/>
  <c r="E61" i="8" s="1"/>
  <c r="E11" i="8" l="1"/>
  <c r="D46" i="8"/>
  <c r="E46" i="8" s="1"/>
  <c r="D10" i="8" l="1"/>
  <c r="E10" i="8" s="1"/>
</calcChain>
</file>

<file path=xl/sharedStrings.xml><?xml version="1.0" encoding="utf-8"?>
<sst xmlns="http://schemas.openxmlformats.org/spreadsheetml/2006/main" count="1410" uniqueCount="211">
  <si>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</si>
  <si>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</si>
  <si>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</si>
  <si>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</si>
  <si>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</si>
  <si>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</si>
  <si>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</si>
  <si>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</si>
  <si>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</si>
  <si>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</si>
  <si>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</si>
  <si>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</si>
  <si>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</si>
  <si>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</si>
  <si>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</si>
  <si>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</si>
  <si>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</si>
  <si>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</si>
  <si>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</si>
  <si>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</si>
  <si>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</si>
  <si>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</si>
  <si>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</si>
  <si>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</si>
  <si>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</si>
  <si>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</si>
  <si>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</si>
  <si>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</si>
  <si>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</si>
  <si>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</si>
  <si>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</si>
  <si>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</si>
  <si>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</si>
  <si>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</si>
  <si>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</si>
  <si>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</si>
  <si>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</si>
  <si>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</si>
  <si>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</si>
  <si>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</si>
  <si>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</si>
  <si>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</si>
  <si>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</si>
  <si>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</si>
  <si>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</si>
  <si>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</si>
  <si>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</si>
  <si>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</si>
  <si>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</si>
  <si>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</si>
  <si>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</si>
  <si>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</si>
  <si>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</si>
  <si>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</si>
  <si>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</si>
  <si>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</si>
  <si>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</si>
  <si>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</si>
  <si>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</si>
  <si>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</si>
  <si>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</si>
  <si>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</si>
  <si>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</si>
  <si>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</si>
  <si>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</si>
  <si>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</si>
  <si>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</si>
  <si>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</si>
  <si>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</si>
  <si>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</si>
  <si>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</si>
  <si>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</si>
  <si>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</si>
  <si>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</si>
  <si>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</si>
  <si>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</si>
  <si>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</si>
  <si>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</si>
  <si>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</si>
  <si>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</si>
  <si>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</si>
  <si>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</si>
  <si>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</si>
  <si>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</si>
  <si>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</si>
  <si>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</si>
  <si>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</si>
  <si>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</si>
  <si>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</si>
  <si>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</si>
  <si>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</si>
  <si>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</si>
  <si>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</si>
  <si>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</si>
  <si>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</si>
  <si>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</si>
  <si>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</si>
  <si>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</si>
  <si>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</si>
  <si>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</si>
  <si>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</si>
  <si>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</si>
  <si>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</si>
  <si>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</si>
  <si>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</si>
  <si>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</si>
  <si>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</si>
  <si>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EDİRNE İLİ GENEL  BÜTÇE GELİRLERİNİN TAHSİLATI, TAHAKKUKU VE TAHSİLATIN TAHAKKUKA  ORANI (KÜMÜLATİF) HAZİRAN 2006</t>
  </si>
  <si>
    <t>EDİRNE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</si>
  <si>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</si>
  <si>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</si>
  <si>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</si>
  <si>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</si>
  <si>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</si>
  <si>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</si>
  <si>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</si>
  <si>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</si>
  <si>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</si>
  <si>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</si>
  <si>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</si>
  <si>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</si>
  <si>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</si>
  <si>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</si>
  <si>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</si>
  <si>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</si>
  <si>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</si>
  <si>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</si>
  <si>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</si>
  <si>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</si>
  <si>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</si>
  <si>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</si>
  <si>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</si>
  <si>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</si>
  <si>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</si>
  <si>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</si>
  <si>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</si>
  <si>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</si>
  <si>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</si>
  <si>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</si>
  <si>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</si>
  <si>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</si>
  <si>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</si>
  <si>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</si>
  <si>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</si>
  <si>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</si>
  <si>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</si>
  <si>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</si>
  <si>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</si>
  <si>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</si>
  <si>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</si>
  <si>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</si>
  <si>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</si>
  <si>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</si>
  <si>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</si>
  <si>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</si>
  <si>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</si>
  <si>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</si>
  <si>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</si>
  <si>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</si>
  <si>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</si>
  <si>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</si>
  <si>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</si>
  <si>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</si>
  <si>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</si>
  <si>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</si>
  <si>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</si>
  <si>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</si>
  <si>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</si>
  <si>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</si>
  <si>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</si>
  <si>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</si>
  <si>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</si>
  <si>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</si>
  <si>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</si>
  <si>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</si>
  <si>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</si>
  <si>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</si>
  <si>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</si>
  <si>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</si>
  <si>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</si>
  <si>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</si>
  <si>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</si>
  <si>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</si>
  <si>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</si>
  <si>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EDİRNE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</si>
  <si>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</si>
  <si>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</si>
  <si>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</si>
  <si>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EDİRNE İLİ GENEL  BÜTÇE GELİRLERİNİN TAHSİLATI, TAHAKKUKU VE TAHSİLATIN TAHAKKUKA  ORANI (KÜMÜLATİF) MART 2006</t>
  </si>
  <si>
    <t>EDİRNE İLİ GENEL  BÜTÇE GELİRLERİNİN TAHSİLATI, TAHAKKUKU VE TAHSİLATIN TAHAKKUKA  ORANI (KÜMÜLATİF) NİSAN 2006</t>
  </si>
  <si>
    <t>EDİRNE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</si>
  <si>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</si>
  <si>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</si>
  <si>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</si>
  <si>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</si>
  <si>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</si>
  <si>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</si>
  <si>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</si>
  <si>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EDİRNE İLİ GENEL  BÜTÇE GELİRLERİNİN TAHSİLATI, TAHAKKUKU VE TAHSİLATIN TAHAKKUKA  ORANI (KÜMÜLATİF) TEMMUZ 2006</t>
  </si>
  <si>
    <t>EDİRNE İLİ GENEL  BÜTÇE GELİRLERİNİN TAHSİLATI, TAHAKKUKU VE TAHSİLATIN TAHAKKUKA  ORANI (KÜMÜLATİF) AĞUSTOS 2006</t>
  </si>
  <si>
    <t>Ağustos</t>
  </si>
  <si>
    <t>EDİRNE İLİ GENEL  BÜTÇE GELİRLERİNİN TAHSİLATI, TAHAKKUKU VE TAHSİLATIN TAHAKKUKA  ORANI (KÜMÜLATİF) EYLÜL 2006</t>
  </si>
  <si>
    <t>Eylül</t>
  </si>
  <si>
    <t xml:space="preserve">        Motorlu Taşıtlar (II)</t>
  </si>
  <si>
    <t>EDİRNE İLİ GENEL  BÜTÇE GELİRLERİNİN TAHSİLATI, TAHAKKUKU VE TAHSİLATIN TAHAKKUKA  ORANI (KÜMÜLATİF) EKİM 2006</t>
  </si>
  <si>
    <t>Ekim</t>
  </si>
  <si>
    <t>EDİRNE İLİ GENEL  BÜTÇE GELİRLERİNİN TAHSİLATI, TAHAKKUKU VE TAHSİLATIN TAHAKKUKA  ORANI (KÜMÜLATİF) KASIM 2006</t>
  </si>
  <si>
    <t>Kasım</t>
  </si>
  <si>
    <t>EDİRNE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</si>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</sst>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E261BDD9-8B24-4570-95AF-0FE7B13CAE1E}"/>
    <cellStyle name="Normal_genelgelirtahk_tahs" xfId="3" xr:uid="{FD95354D-646A-4702-9962-AE834F505B6C}"/>
    <cellStyle name="Virgül [0]_29dan32ye" xfId="4" xr:uid="{9AC55D6B-DBA2-4C68-BCEA-614EBBE0BAE7}"/>
    <cellStyle name="Virgül_29dan32ye" xfId="5" xr:uid="{BE8C4D35-36DC-4381-8869-007C400D64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255F-F554-45B8-9EA3-62A99E73818C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485419</v>
      </c>
      <c r="D10" s="43">
        <v>374734</v>
      </c>
      <c r="E10" s="44">
        <v>77.198049520105315</v>
      </c>
    </row>
    <row r="11" spans="2:7" s="5" customFormat="1" ht="15.75" customHeight="1" x14ac:dyDescent="0.2">
      <c r="B11" s="42" t="s">
        <v>5</v>
      </c>
      <c r="C11" s="43">
        <v>336546</v>
      </c>
      <c r="D11" s="43">
        <v>289677</v>
      </c>
      <c r="E11" s="45">
        <v>86.073523381647675</v>
      </c>
    </row>
    <row r="12" spans="2:7" s="5" customFormat="1" ht="15.75" customHeight="1" x14ac:dyDescent="0.2">
      <c r="B12" s="42" t="s">
        <v>6</v>
      </c>
      <c r="C12" s="43">
        <v>137854</v>
      </c>
      <c r="D12" s="43">
        <v>113616</v>
      </c>
      <c r="E12" s="45">
        <v>82.417630246492664</v>
      </c>
      <c r="G12" s="6"/>
    </row>
    <row r="13" spans="2:7" s="5" customFormat="1" ht="15.75" customHeight="1" x14ac:dyDescent="0.2">
      <c r="B13" s="42" t="s">
        <v>7</v>
      </c>
      <c r="C13" s="43">
        <v>126658</v>
      </c>
      <c r="D13" s="43">
        <v>105699</v>
      </c>
      <c r="E13" s="45">
        <v>83.452288840815427</v>
      </c>
    </row>
    <row r="14" spans="2:7" ht="15.75" customHeight="1" x14ac:dyDescent="0.2">
      <c r="B14" s="46" t="s">
        <v>8</v>
      </c>
      <c r="C14" s="47">
        <v>9998</v>
      </c>
      <c r="D14" s="47">
        <v>5455</v>
      </c>
      <c r="E14" s="48">
        <v>54.560912182436482</v>
      </c>
    </row>
    <row r="15" spans="2:7" ht="15.75" customHeight="1" x14ac:dyDescent="0.2">
      <c r="B15" s="46" t="s">
        <v>9</v>
      </c>
      <c r="C15" s="47">
        <v>2349</v>
      </c>
      <c r="D15" s="47">
        <v>1464</v>
      </c>
      <c r="E15" s="48">
        <v>62.324393358876115</v>
      </c>
    </row>
    <row r="16" spans="2:7" ht="15.75" customHeight="1" x14ac:dyDescent="0.2">
      <c r="B16" s="46" t="s">
        <v>10</v>
      </c>
      <c r="C16" s="47">
        <v>106982</v>
      </c>
      <c r="D16" s="47">
        <v>92528</v>
      </c>
      <c r="E16" s="48">
        <v>86.489315959694153</v>
      </c>
    </row>
    <row r="17" spans="2:5" ht="15.75" customHeight="1" x14ac:dyDescent="0.2">
      <c r="B17" s="46" t="s">
        <v>11</v>
      </c>
      <c r="C17" s="47">
        <v>7329</v>
      </c>
      <c r="D17" s="47">
        <v>6252</v>
      </c>
      <c r="E17" s="48">
        <v>85.304952926729428</v>
      </c>
    </row>
    <row r="18" spans="2:5" s="5" customFormat="1" ht="15.75" customHeight="1" x14ac:dyDescent="0.2">
      <c r="B18" s="42" t="s">
        <v>12</v>
      </c>
      <c r="C18" s="43">
        <v>11196</v>
      </c>
      <c r="D18" s="43">
        <v>7917</v>
      </c>
      <c r="E18" s="45">
        <v>70.712754555198288</v>
      </c>
    </row>
    <row r="19" spans="2:5" ht="15.75" customHeight="1" x14ac:dyDescent="0.2">
      <c r="B19" s="46" t="s">
        <v>13</v>
      </c>
      <c r="C19" s="47">
        <v>1443</v>
      </c>
      <c r="D19" s="47">
        <v>-662</v>
      </c>
      <c r="E19" s="48">
        <v>-45.876645876645874</v>
      </c>
    </row>
    <row r="20" spans="2:5" ht="15.75" customHeight="1" x14ac:dyDescent="0.2">
      <c r="B20" s="46" t="s">
        <v>14</v>
      </c>
      <c r="C20" s="47">
        <v>112</v>
      </c>
      <c r="D20" s="47">
        <v>-13</v>
      </c>
      <c r="E20" s="48">
        <v>-11.607142857142858</v>
      </c>
    </row>
    <row r="21" spans="2:5" ht="15.75" customHeight="1" x14ac:dyDescent="0.2">
      <c r="B21" s="46" t="s">
        <v>15</v>
      </c>
      <c r="C21" s="47">
        <v>9641</v>
      </c>
      <c r="D21" s="47">
        <v>8592</v>
      </c>
      <c r="E21" s="48">
        <v>89.119385955813712</v>
      </c>
    </row>
    <row r="22" spans="2:5" s="4" customFormat="1" ht="15.75" customHeight="1" x14ac:dyDescent="0.2">
      <c r="B22" s="42" t="s">
        <v>16</v>
      </c>
      <c r="C22" s="43">
        <v>20657</v>
      </c>
      <c r="D22" s="43">
        <v>13700</v>
      </c>
      <c r="E22" s="44">
        <v>66.3213438543835</v>
      </c>
    </row>
    <row r="23" spans="2:5" s="8" customFormat="1" ht="15.75" customHeight="1" x14ac:dyDescent="0.2">
      <c r="B23" s="46" t="s">
        <v>17</v>
      </c>
      <c r="C23" s="47">
        <v>144</v>
      </c>
      <c r="D23" s="47">
        <v>76</v>
      </c>
      <c r="E23" s="49">
        <v>52.777777777777779</v>
      </c>
    </row>
    <row r="24" spans="2:5" s="8" customFormat="1" ht="15.75" customHeight="1" x14ac:dyDescent="0.2">
      <c r="B24" s="46" t="s">
        <v>18</v>
      </c>
      <c r="C24" s="47">
        <v>20513</v>
      </c>
      <c r="D24" s="47">
        <v>13624</v>
      </c>
      <c r="E24" s="49">
        <v>66.416418856335</v>
      </c>
    </row>
    <row r="25" spans="2:5" s="4" customFormat="1" ht="15.75" customHeight="1" x14ac:dyDescent="0.2">
      <c r="B25" s="42" t="s">
        <v>19</v>
      </c>
      <c r="C25" s="43">
        <v>78635</v>
      </c>
      <c r="D25" s="43">
        <v>68164</v>
      </c>
      <c r="E25" s="44">
        <v>86.684046544159727</v>
      </c>
    </row>
    <row r="26" spans="2:5" s="4" customFormat="1" ht="15.75" customHeight="1" x14ac:dyDescent="0.2">
      <c r="B26" s="42" t="s">
        <v>20</v>
      </c>
      <c r="C26" s="43">
        <v>52501</v>
      </c>
      <c r="D26" s="43">
        <v>42228</v>
      </c>
      <c r="E26" s="44">
        <v>80.432753661835008</v>
      </c>
    </row>
    <row r="27" spans="2:5" s="8" customFormat="1" ht="15.75" customHeight="1" x14ac:dyDescent="0.2">
      <c r="B27" s="46" t="s">
        <v>21</v>
      </c>
      <c r="C27" s="47">
        <v>46870</v>
      </c>
      <c r="D27" s="47">
        <v>37325</v>
      </c>
      <c r="E27" s="49">
        <v>79.635161083848942</v>
      </c>
    </row>
    <row r="28" spans="2:5" s="8" customFormat="1" ht="15.75" customHeight="1" x14ac:dyDescent="0.2">
      <c r="B28" s="46" t="s">
        <v>22</v>
      </c>
      <c r="C28" s="47">
        <v>5631</v>
      </c>
      <c r="D28" s="47">
        <v>4903</v>
      </c>
      <c r="E28" s="49">
        <v>87.0715681051323</v>
      </c>
    </row>
    <row r="29" spans="2:5" s="4" customFormat="1" ht="15.75" customHeight="1" x14ac:dyDescent="0.2">
      <c r="B29" s="42" t="s">
        <v>23</v>
      </c>
      <c r="C29" s="43">
        <v>18919</v>
      </c>
      <c r="D29" s="43">
        <v>18919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203</v>
      </c>
      <c r="C31" s="47">
        <v>18919</v>
      </c>
      <c r="D31" s="47">
        <v>18919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7215</v>
      </c>
      <c r="D36" s="43">
        <v>7017</v>
      </c>
      <c r="E36" s="45">
        <v>97.255717255717258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52037</v>
      </c>
      <c r="D39" s="43">
        <v>52037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24058</v>
      </c>
      <c r="D40" s="47">
        <v>24058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27979</v>
      </c>
      <c r="D41" s="47">
        <v>27979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16777</v>
      </c>
      <c r="D43" s="43">
        <v>13914</v>
      </c>
      <c r="E43" s="44">
        <v>82.934970495320968</v>
      </c>
    </row>
    <row r="44" spans="2:5" s="4" customFormat="1" ht="15.75" customHeight="1" x14ac:dyDescent="0.2">
      <c r="B44" s="42" t="s">
        <v>38</v>
      </c>
      <c r="C44" s="43">
        <v>29887</v>
      </c>
      <c r="D44" s="43">
        <v>28403</v>
      </c>
      <c r="E44" s="44">
        <v>95.034630441329</v>
      </c>
    </row>
    <row r="45" spans="2:5" s="4" customFormat="1" ht="15.75" customHeight="1" x14ac:dyDescent="0.2">
      <c r="B45" s="42" t="s">
        <v>39</v>
      </c>
      <c r="C45" s="43">
        <v>699</v>
      </c>
      <c r="D45" s="43">
        <v>-157</v>
      </c>
      <c r="E45" s="44">
        <v>-22.46065808297568</v>
      </c>
    </row>
    <row r="46" spans="2:5" s="4" customFormat="1" ht="15.75" customHeight="1" x14ac:dyDescent="0.2">
      <c r="B46" s="42" t="s">
        <v>40</v>
      </c>
      <c r="C46" s="43">
        <v>145222</v>
      </c>
      <c r="D46" s="43">
        <v>82516</v>
      </c>
      <c r="E46" s="44">
        <v>56.820591921334227</v>
      </c>
    </row>
    <row r="47" spans="2:5" s="4" customFormat="1" ht="15.75" customHeight="1" x14ac:dyDescent="0.2">
      <c r="B47" s="42" t="s">
        <v>41</v>
      </c>
      <c r="C47" s="43">
        <v>13622</v>
      </c>
      <c r="D47" s="43">
        <v>13593</v>
      </c>
      <c r="E47" s="44">
        <v>99.787109088239617</v>
      </c>
    </row>
    <row r="48" spans="2:5" s="8" customFormat="1" ht="15.75" customHeight="1" x14ac:dyDescent="0.2">
      <c r="B48" s="46" t="s">
        <v>42</v>
      </c>
      <c r="C48" s="47">
        <v>13209</v>
      </c>
      <c r="D48" s="47">
        <v>13209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413</v>
      </c>
      <c r="D50" s="47">
        <v>384</v>
      </c>
      <c r="E50" s="49">
        <v>92.978208232445525</v>
      </c>
    </row>
    <row r="51" spans="2:5" s="4" customFormat="1" ht="15.75" customHeight="1" x14ac:dyDescent="0.2">
      <c r="B51" s="42" t="s">
        <v>45</v>
      </c>
      <c r="C51" s="43">
        <v>169</v>
      </c>
      <c r="D51" s="43">
        <v>152</v>
      </c>
      <c r="E51" s="44">
        <v>89.940828402366861</v>
      </c>
    </row>
    <row r="52" spans="2:5" s="4" customFormat="1" ht="15.75" customHeight="1" x14ac:dyDescent="0.2">
      <c r="B52" s="42" t="s">
        <v>46</v>
      </c>
      <c r="C52" s="43">
        <v>169</v>
      </c>
      <c r="D52" s="43">
        <v>152</v>
      </c>
      <c r="E52" s="44">
        <v>89.940828402366861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34110</v>
      </c>
      <c r="D60" s="43">
        <v>17784</v>
      </c>
      <c r="E60" s="44">
        <v>52.137203166226911</v>
      </c>
    </row>
    <row r="61" spans="2:5" s="4" customFormat="1" ht="15.75" customHeight="1" x14ac:dyDescent="0.2">
      <c r="B61" s="42" t="s">
        <v>56</v>
      </c>
      <c r="C61" s="43">
        <v>13055</v>
      </c>
      <c r="D61" s="43">
        <v>11569</v>
      </c>
      <c r="E61" s="44">
        <v>88.61738797395634</v>
      </c>
    </row>
    <row r="62" spans="2:5" s="8" customFormat="1" ht="15.75" customHeight="1" x14ac:dyDescent="0.2">
      <c r="B62" s="46" t="s">
        <v>57</v>
      </c>
      <c r="C62" s="47">
        <v>3250</v>
      </c>
      <c r="D62" s="47">
        <v>3250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2615</v>
      </c>
      <c r="D63" s="47">
        <v>1196</v>
      </c>
      <c r="E63" s="49">
        <v>45.736137667304014</v>
      </c>
    </row>
    <row r="64" spans="2:5" s="8" customFormat="1" ht="15.75" customHeight="1" x14ac:dyDescent="0.2">
      <c r="B64" s="46" t="s">
        <v>59</v>
      </c>
      <c r="C64" s="47">
        <v>7190</v>
      </c>
      <c r="D64" s="47">
        <v>7123</v>
      </c>
      <c r="E64" s="49">
        <v>99.068150208623081</v>
      </c>
    </row>
    <row r="65" spans="2:5" s="4" customFormat="1" ht="15.75" customHeight="1" x14ac:dyDescent="0.2">
      <c r="B65" s="42" t="s">
        <v>60</v>
      </c>
      <c r="C65" s="43">
        <v>21042</v>
      </c>
      <c r="D65" s="43">
        <v>6202</v>
      </c>
      <c r="E65" s="44">
        <v>29.474384564204925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20735</v>
      </c>
      <c r="D67" s="47">
        <v>5897</v>
      </c>
      <c r="E67" s="49">
        <v>28.439836026042926</v>
      </c>
    </row>
    <row r="68" spans="2:5" s="8" customFormat="1" ht="15.75" customHeight="1" x14ac:dyDescent="0.2">
      <c r="B68" s="46" t="s">
        <v>63</v>
      </c>
      <c r="C68" s="47">
        <v>307</v>
      </c>
      <c r="D68" s="47">
        <v>305</v>
      </c>
      <c r="E68" s="49">
        <v>99.348534201954394</v>
      </c>
    </row>
    <row r="69" spans="2:5" s="4" customFormat="1" ht="15.75" customHeight="1" x14ac:dyDescent="0.2">
      <c r="B69" s="42" t="s">
        <v>64</v>
      </c>
      <c r="C69" s="43">
        <v>13</v>
      </c>
      <c r="D69" s="43">
        <v>13</v>
      </c>
      <c r="E69" s="44">
        <v>100</v>
      </c>
    </row>
    <row r="70" spans="2:5" s="4" customFormat="1" ht="15.75" customHeight="1" x14ac:dyDescent="0.2">
      <c r="B70" s="42" t="s">
        <v>65</v>
      </c>
      <c r="C70" s="43">
        <v>77533</v>
      </c>
      <c r="D70" s="43">
        <v>33070</v>
      </c>
      <c r="E70" s="44">
        <v>42.652805902003017</v>
      </c>
    </row>
    <row r="71" spans="2:5" s="8" customFormat="1" ht="15.75" customHeight="1" x14ac:dyDescent="0.2">
      <c r="B71" s="50" t="s">
        <v>66</v>
      </c>
      <c r="C71" s="51">
        <v>1989</v>
      </c>
      <c r="D71" s="51">
        <v>1903</v>
      </c>
      <c r="E71" s="49">
        <v>95.676219205630971</v>
      </c>
    </row>
    <row r="72" spans="2:5" s="8" customFormat="1" ht="15.75" customHeight="1" x14ac:dyDescent="0.2">
      <c r="B72" s="50" t="s">
        <v>67</v>
      </c>
      <c r="C72" s="51">
        <v>7970</v>
      </c>
      <c r="D72" s="51">
        <v>3019</v>
      </c>
      <c r="E72" s="49"/>
    </row>
    <row r="73" spans="2:5" s="8" customFormat="1" ht="15.75" customHeight="1" x14ac:dyDescent="0.2">
      <c r="B73" s="50" t="s">
        <v>68</v>
      </c>
      <c r="C73" s="51">
        <v>2124</v>
      </c>
      <c r="D73" s="51">
        <v>510</v>
      </c>
      <c r="E73" s="49">
        <v>24.011299435028249</v>
      </c>
    </row>
    <row r="74" spans="2:5" s="8" customFormat="1" ht="15.75" customHeight="1" x14ac:dyDescent="0.2">
      <c r="B74" s="50" t="s">
        <v>69</v>
      </c>
      <c r="C74" s="51">
        <v>52272</v>
      </c>
      <c r="D74" s="51">
        <v>15921</v>
      </c>
      <c r="E74" s="49">
        <v>30.457988980716255</v>
      </c>
    </row>
    <row r="75" spans="2:5" s="8" customFormat="1" ht="15.75" customHeight="1" x14ac:dyDescent="0.2">
      <c r="B75" s="50" t="s">
        <v>70</v>
      </c>
      <c r="C75" s="51">
        <v>10976</v>
      </c>
      <c r="D75" s="51">
        <v>10355</v>
      </c>
      <c r="E75" s="49">
        <v>94.342201166180757</v>
      </c>
    </row>
    <row r="76" spans="2:5" s="8" customFormat="1" ht="15.75" customHeight="1" x14ac:dyDescent="0.2">
      <c r="B76" s="50" t="s">
        <v>71</v>
      </c>
      <c r="C76" s="51">
        <v>2202</v>
      </c>
      <c r="D76" s="51">
        <v>1362</v>
      </c>
      <c r="E76" s="49">
        <v>61.852861035422343</v>
      </c>
    </row>
    <row r="77" spans="2:5" s="5" customFormat="1" ht="15.75" customHeight="1" x14ac:dyDescent="0.2">
      <c r="B77" s="42" t="s">
        <v>72</v>
      </c>
      <c r="C77" s="43">
        <v>243</v>
      </c>
      <c r="D77" s="43">
        <v>25</v>
      </c>
      <c r="E77" s="44">
        <v>10.2880658436214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233</v>
      </c>
      <c r="D80" s="47">
        <v>24</v>
      </c>
      <c r="E80" s="49">
        <v>10.300429184549357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10</v>
      </c>
      <c r="D85" s="47">
        <v>1</v>
      </c>
      <c r="E85" s="49"/>
    </row>
    <row r="86" spans="2:5" s="5" customFormat="1" ht="15.75" customHeight="1" x14ac:dyDescent="0.2">
      <c r="B86" s="42" t="s">
        <v>81</v>
      </c>
      <c r="C86" s="43">
        <v>19545</v>
      </c>
      <c r="D86" s="43">
        <v>17892</v>
      </c>
      <c r="E86" s="44">
        <v>91.542594013814266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343</v>
      </c>
      <c r="D89" s="47">
        <v>343</v>
      </c>
      <c r="E89" s="49">
        <v>100</v>
      </c>
    </row>
    <row r="90" spans="2:5" ht="15.75" customHeight="1" x14ac:dyDescent="0.2">
      <c r="B90" s="46" t="s">
        <v>85</v>
      </c>
      <c r="C90" s="47">
        <v>2991</v>
      </c>
      <c r="D90" s="47">
        <v>2991</v>
      </c>
      <c r="E90" s="49">
        <v>100</v>
      </c>
    </row>
    <row r="91" spans="2:5" ht="15.75" customHeight="1" x14ac:dyDescent="0.2">
      <c r="B91" s="46" t="s">
        <v>86</v>
      </c>
      <c r="C91" s="47">
        <v>737</v>
      </c>
      <c r="D91" s="47">
        <v>267</v>
      </c>
      <c r="E91" s="49">
        <v>36.227951153324291</v>
      </c>
    </row>
    <row r="92" spans="2:5" ht="15.75" customHeight="1" x14ac:dyDescent="0.2">
      <c r="B92" s="46" t="s">
        <v>87</v>
      </c>
      <c r="C92" s="47">
        <v>202</v>
      </c>
      <c r="D92" s="47">
        <v>202</v>
      </c>
      <c r="E92" s="49">
        <v>100</v>
      </c>
    </row>
    <row r="93" spans="2:5" ht="15.75" customHeight="1" x14ac:dyDescent="0.2">
      <c r="B93" s="46" t="s">
        <v>88</v>
      </c>
      <c r="C93" s="47">
        <v>15272</v>
      </c>
      <c r="D93" s="47">
        <v>14089</v>
      </c>
      <c r="E93" s="49">
        <v>92.253797799895239</v>
      </c>
    </row>
    <row r="94" spans="2:5" s="5" customFormat="1" ht="15.75" customHeight="1" x14ac:dyDescent="0.2">
      <c r="B94" s="42" t="s">
        <v>89</v>
      </c>
      <c r="C94" s="43">
        <v>3651</v>
      </c>
      <c r="D94" s="43">
        <v>2541</v>
      </c>
      <c r="E94" s="53">
        <v>69.597370583401812</v>
      </c>
    </row>
    <row r="95" spans="2:5" s="5" customFormat="1" ht="15.75" customHeight="1" x14ac:dyDescent="0.2">
      <c r="B95" s="42" t="s">
        <v>90</v>
      </c>
      <c r="C95" s="43">
        <v>3494</v>
      </c>
      <c r="D95" s="43">
        <v>2384</v>
      </c>
      <c r="E95" s="53">
        <v>68.231253577561532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3483</v>
      </c>
      <c r="D99" s="47">
        <v>2373</v>
      </c>
      <c r="E99" s="54">
        <v>68.130921619293716</v>
      </c>
    </row>
    <row r="100" spans="2:5" ht="15.75" customHeight="1" x14ac:dyDescent="0.2">
      <c r="B100" s="46" t="s">
        <v>95</v>
      </c>
      <c r="C100" s="47">
        <v>11</v>
      </c>
      <c r="D100" s="47">
        <v>11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157</v>
      </c>
      <c r="D101" s="43">
        <v>157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38E07A0F-8E1E-41A3-B847-02DDF8B6C9DD}"/>
    <hyperlink ref="D4" location="Şubat!A1" display="Şubat" xr:uid="{F5C365EB-27D0-4711-9153-A23566C96DB5}"/>
    <hyperlink ref="E4" location="Mart!A1" display="Mart" xr:uid="{4A064C72-ED0F-4810-A9DE-F1F52B571605}"/>
    <hyperlink ref="C5" location="Nisan!A1" display="Nisan" xr:uid="{A0C94BAA-49DB-46B3-AB1C-35BE5278E234}"/>
    <hyperlink ref="D5" location="Mayıs!A1" display="Mayıs" xr:uid="{62A46F8F-194F-4BB1-930F-E55F015C0913}"/>
    <hyperlink ref="E5" location="Haziran!A1" display="Haziran" xr:uid="{602CC2C4-2648-4225-9877-71F08DC0AAA3}"/>
    <hyperlink ref="C6" location="Temmuz!A1" display="Temmuz" xr:uid="{22F9A5C1-8CD2-42B8-ABB7-B3F1CC20A354}"/>
    <hyperlink ref="D6" location="Ağustos!A1" display="Ağustos" xr:uid="{5CC184CB-3D6B-403D-957F-66CAB012ACDF}"/>
    <hyperlink ref="E6" location="Eylül!A1" display="Eylül" xr:uid="{54EB37C0-4DB8-4701-9939-D64B1ED0FA36}"/>
    <hyperlink ref="C7" location="Ekim!A1" display="Ekim" xr:uid="{1E9C6B70-9494-4954-ACBF-D5C483B9909F}"/>
    <hyperlink ref="D7" location="Kasım!A1" display="Kasım" xr:uid="{0A3AFCBC-6F7F-4F0E-B88E-FE80873C900D}"/>
    <hyperlink ref="E7" location="Aralık!A1" display="Aralık" xr:uid="{0562B6F7-0603-443B-B909-E12F953C4C6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9BD6-38FF-4E55-9A84-B1B4C7FF8BC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217449</v>
      </c>
      <c r="D10" s="43">
        <v>80500</v>
      </c>
      <c r="E10" s="44">
        <v>37.020174845595974</v>
      </c>
    </row>
    <row r="11" spans="2:7" s="5" customFormat="1" ht="15.75" customHeight="1" x14ac:dyDescent="0.2">
      <c r="B11" s="42" t="s">
        <v>5</v>
      </c>
      <c r="C11" s="43">
        <v>124496</v>
      </c>
      <c r="D11" s="43">
        <v>64985</v>
      </c>
      <c r="E11" s="45">
        <v>52.19846420768539</v>
      </c>
    </row>
    <row r="12" spans="2:7" s="5" customFormat="1" ht="15.75" customHeight="1" x14ac:dyDescent="0.2">
      <c r="B12" s="42" t="s">
        <v>6</v>
      </c>
      <c r="C12" s="43">
        <v>56159</v>
      </c>
      <c r="D12" s="43">
        <v>23897</v>
      </c>
      <c r="E12" s="45">
        <v>42.552395875994939</v>
      </c>
      <c r="G12" s="6"/>
    </row>
    <row r="13" spans="2:7" s="5" customFormat="1" ht="15.75" customHeight="1" x14ac:dyDescent="0.2">
      <c r="B13" s="42" t="s">
        <v>7</v>
      </c>
      <c r="C13" s="43">
        <v>50851</v>
      </c>
      <c r="D13" s="43">
        <v>21972</v>
      </c>
      <c r="E13" s="45">
        <v>43.208589801577155</v>
      </c>
    </row>
    <row r="14" spans="2:7" ht="15.75" customHeight="1" x14ac:dyDescent="0.2">
      <c r="B14" s="46" t="s">
        <v>8</v>
      </c>
      <c r="C14" s="47">
        <v>10596</v>
      </c>
      <c r="D14" s="47">
        <v>723</v>
      </c>
      <c r="E14" s="48">
        <v>6.8233295583238958</v>
      </c>
    </row>
    <row r="15" spans="2:7" ht="15.75" customHeight="1" x14ac:dyDescent="0.2">
      <c r="B15" s="46" t="s">
        <v>9</v>
      </c>
      <c r="C15" s="47">
        <v>2190</v>
      </c>
      <c r="D15" s="47">
        <v>697</v>
      </c>
      <c r="E15" s="48">
        <v>31.826484018264839</v>
      </c>
    </row>
    <row r="16" spans="2:7" ht="15.75" customHeight="1" x14ac:dyDescent="0.2">
      <c r="B16" s="46" t="s">
        <v>10</v>
      </c>
      <c r="C16" s="47">
        <v>34637</v>
      </c>
      <c r="D16" s="47">
        <v>18514</v>
      </c>
      <c r="E16" s="48">
        <v>53.451511389554518</v>
      </c>
    </row>
    <row r="17" spans="2:5" ht="15.75" customHeight="1" x14ac:dyDescent="0.2">
      <c r="B17" s="46" t="s">
        <v>11</v>
      </c>
      <c r="C17" s="47">
        <v>3428</v>
      </c>
      <c r="D17" s="47">
        <v>2038</v>
      </c>
      <c r="E17" s="48">
        <v>59.451575262543756</v>
      </c>
    </row>
    <row r="18" spans="2:5" s="5" customFormat="1" ht="15.75" customHeight="1" x14ac:dyDescent="0.2">
      <c r="B18" s="42" t="s">
        <v>12</v>
      </c>
      <c r="C18" s="43">
        <v>5308</v>
      </c>
      <c r="D18" s="43">
        <v>1925</v>
      </c>
      <c r="E18" s="45">
        <v>36.266013564431049</v>
      </c>
    </row>
    <row r="19" spans="2:5" ht="15.75" customHeight="1" x14ac:dyDescent="0.2">
      <c r="B19" s="46" t="s">
        <v>13</v>
      </c>
      <c r="C19" s="47">
        <v>986</v>
      </c>
      <c r="D19" s="47">
        <v>-593</v>
      </c>
      <c r="E19" s="48">
        <v>-60.141987829614607</v>
      </c>
    </row>
    <row r="20" spans="2:5" ht="15.75" customHeight="1" x14ac:dyDescent="0.2">
      <c r="B20" s="46" t="s">
        <v>14</v>
      </c>
      <c r="C20" s="47">
        <v>118</v>
      </c>
      <c r="D20" s="47">
        <v>0</v>
      </c>
      <c r="E20" s="48">
        <v>0</v>
      </c>
    </row>
    <row r="21" spans="2:5" ht="15.75" customHeight="1" x14ac:dyDescent="0.2">
      <c r="B21" s="46" t="s">
        <v>15</v>
      </c>
      <c r="C21" s="47">
        <v>4204</v>
      </c>
      <c r="D21" s="47">
        <v>2518</v>
      </c>
      <c r="E21" s="48">
        <v>59.895337773548995</v>
      </c>
    </row>
    <row r="22" spans="2:5" s="4" customFormat="1" ht="15.75" customHeight="1" x14ac:dyDescent="0.2">
      <c r="B22" s="42" t="s">
        <v>16</v>
      </c>
      <c r="C22" s="43">
        <v>19505</v>
      </c>
      <c r="D22" s="43">
        <v>5687</v>
      </c>
      <c r="E22" s="44">
        <v>29.156626506024097</v>
      </c>
    </row>
    <row r="23" spans="2:5" s="8" customFormat="1" ht="15.75" customHeight="1" x14ac:dyDescent="0.2">
      <c r="B23" s="46" t="s">
        <v>17</v>
      </c>
      <c r="C23" s="47">
        <v>85</v>
      </c>
      <c r="D23" s="47">
        <v>9</v>
      </c>
      <c r="E23" s="49">
        <v>10.588235294117647</v>
      </c>
    </row>
    <row r="24" spans="2:5" s="8" customFormat="1" ht="15.75" customHeight="1" x14ac:dyDescent="0.2">
      <c r="B24" s="46" t="s">
        <v>18</v>
      </c>
      <c r="C24" s="47">
        <v>19420</v>
      </c>
      <c r="D24" s="47">
        <v>5678</v>
      </c>
      <c r="E24" s="49">
        <v>29.237899073120495</v>
      </c>
    </row>
    <row r="25" spans="2:5" s="4" customFormat="1" ht="15.75" customHeight="1" x14ac:dyDescent="0.2">
      <c r="B25" s="42" t="s">
        <v>19</v>
      </c>
      <c r="C25" s="43">
        <v>23821</v>
      </c>
      <c r="D25" s="43">
        <v>15080</v>
      </c>
      <c r="E25" s="44">
        <v>63.305486755383896</v>
      </c>
    </row>
    <row r="26" spans="2:5" s="4" customFormat="1" ht="15.75" customHeight="1" x14ac:dyDescent="0.2">
      <c r="B26" s="42" t="s">
        <v>20</v>
      </c>
      <c r="C26" s="43">
        <v>18182</v>
      </c>
      <c r="D26" s="43">
        <v>9562</v>
      </c>
      <c r="E26" s="44">
        <v>52.59047409525904</v>
      </c>
    </row>
    <row r="27" spans="2:5" s="8" customFormat="1" ht="15.75" customHeight="1" x14ac:dyDescent="0.2">
      <c r="B27" s="46" t="s">
        <v>21</v>
      </c>
      <c r="C27" s="47">
        <v>16438</v>
      </c>
      <c r="D27" s="47">
        <v>8637</v>
      </c>
      <c r="E27" s="49">
        <v>52.542888429249302</v>
      </c>
    </row>
    <row r="28" spans="2:5" s="8" customFormat="1" ht="15.75" customHeight="1" x14ac:dyDescent="0.2">
      <c r="B28" s="46" t="s">
        <v>22</v>
      </c>
      <c r="C28" s="47">
        <v>1744</v>
      </c>
      <c r="D28" s="47">
        <v>925</v>
      </c>
      <c r="E28" s="49">
        <v>53.038990825688067</v>
      </c>
    </row>
    <row r="29" spans="2:5" s="4" customFormat="1" ht="15.75" customHeight="1" x14ac:dyDescent="0.2">
      <c r="B29" s="42" t="s">
        <v>23</v>
      </c>
      <c r="C29" s="43">
        <v>4060</v>
      </c>
      <c r="D29" s="43">
        <v>4060</v>
      </c>
      <c r="E29" s="44">
        <v>100</v>
      </c>
    </row>
    <row r="30" spans="2:5" s="8" customFormat="1" ht="15.75" customHeight="1" x14ac:dyDescent="0.2">
      <c r="B30" s="46" t="s">
        <v>24</v>
      </c>
      <c r="C30" s="47"/>
      <c r="D30" s="47"/>
      <c r="E30" s="49"/>
    </row>
    <row r="31" spans="2:5" s="8" customFormat="1" ht="15.75" customHeight="1" x14ac:dyDescent="0.2">
      <c r="B31" s="46" t="s">
        <v>25</v>
      </c>
      <c r="C31" s="47">
        <v>4060</v>
      </c>
      <c r="D31" s="47">
        <v>4060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1579</v>
      </c>
      <c r="D36" s="43">
        <v>1458</v>
      </c>
      <c r="E36" s="45">
        <v>92.336922102596574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11791</v>
      </c>
      <c r="D39" s="43">
        <v>11791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6729</v>
      </c>
      <c r="D40" s="47">
        <v>6729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5062</v>
      </c>
      <c r="D41" s="47">
        <v>5062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6064</v>
      </c>
      <c r="D43" s="43">
        <v>3400</v>
      </c>
      <c r="E43" s="44">
        <v>56.068601583113455</v>
      </c>
    </row>
    <row r="44" spans="2:5" s="4" customFormat="1" ht="15.75" customHeight="1" x14ac:dyDescent="0.2">
      <c r="B44" s="42" t="s">
        <v>38</v>
      </c>
      <c r="C44" s="43">
        <v>6213</v>
      </c>
      <c r="D44" s="43">
        <v>5127</v>
      </c>
      <c r="E44" s="44">
        <v>82.520521487204249</v>
      </c>
    </row>
    <row r="45" spans="2:5" s="4" customFormat="1" ht="15.75" customHeight="1" x14ac:dyDescent="0.2">
      <c r="B45" s="42" t="s">
        <v>39</v>
      </c>
      <c r="C45" s="43">
        <v>943</v>
      </c>
      <c r="D45" s="43">
        <v>3</v>
      </c>
      <c r="E45" s="44">
        <v>0.31813361611876989</v>
      </c>
    </row>
    <row r="46" spans="2:5" s="4" customFormat="1" ht="15.75" customHeight="1" x14ac:dyDescent="0.2">
      <c r="B46" s="42" t="s">
        <v>40</v>
      </c>
      <c r="C46" s="43">
        <v>91623</v>
      </c>
      <c r="D46" s="43">
        <v>15097</v>
      </c>
      <c r="E46" s="44">
        <v>16.477303733778637</v>
      </c>
    </row>
    <row r="47" spans="2:5" s="4" customFormat="1" ht="15.75" customHeight="1" x14ac:dyDescent="0.2">
      <c r="B47" s="42" t="s">
        <v>41</v>
      </c>
      <c r="C47" s="43">
        <v>4515</v>
      </c>
      <c r="D47" s="43">
        <v>4470</v>
      </c>
      <c r="E47" s="44">
        <v>99.003322259136212</v>
      </c>
    </row>
    <row r="48" spans="2:5" s="8" customFormat="1" ht="15.75" customHeight="1" x14ac:dyDescent="0.2">
      <c r="B48" s="46" t="s">
        <v>42</v>
      </c>
      <c r="C48" s="47">
        <v>4459</v>
      </c>
      <c r="D48" s="47">
        <v>4459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56</v>
      </c>
      <c r="D50" s="47">
        <v>11</v>
      </c>
      <c r="E50" s="49">
        <v>19.642857142857142</v>
      </c>
    </row>
    <row r="51" spans="2:5" s="4" customFormat="1" ht="15.75" customHeight="1" x14ac:dyDescent="0.2">
      <c r="B51" s="42" t="s">
        <v>45</v>
      </c>
      <c r="C51" s="43">
        <v>12</v>
      </c>
      <c r="D51" s="43">
        <v>4</v>
      </c>
      <c r="E51" s="44">
        <v>33.333333333333329</v>
      </c>
    </row>
    <row r="52" spans="2:5" s="4" customFormat="1" ht="15.75" customHeight="1" x14ac:dyDescent="0.2">
      <c r="B52" s="42" t="s">
        <v>46</v>
      </c>
      <c r="C52" s="43">
        <v>12</v>
      </c>
      <c r="D52" s="43">
        <v>4</v>
      </c>
      <c r="E52" s="44">
        <v>33.333333333333329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23754</v>
      </c>
      <c r="D61" s="43">
        <v>3607</v>
      </c>
      <c r="E61" s="44">
        <v>15.184810979203503</v>
      </c>
    </row>
    <row r="62" spans="2:5" s="4" customFormat="1" ht="15.75" customHeight="1" x14ac:dyDescent="0.2">
      <c r="B62" s="42" t="s">
        <v>56</v>
      </c>
      <c r="C62" s="43">
        <v>4750</v>
      </c>
      <c r="D62" s="43">
        <v>3360</v>
      </c>
      <c r="E62" s="44">
        <v>70.73684210526315</v>
      </c>
    </row>
    <row r="63" spans="2:5" s="8" customFormat="1" ht="15.75" customHeight="1" x14ac:dyDescent="0.2">
      <c r="B63" s="46" t="s">
        <v>57</v>
      </c>
      <c r="C63" s="47">
        <v>800</v>
      </c>
      <c r="D63" s="47">
        <v>800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1717</v>
      </c>
      <c r="D64" s="47">
        <v>395</v>
      </c>
      <c r="E64" s="49">
        <v>23.005241700640653</v>
      </c>
    </row>
    <row r="65" spans="2:5" s="8" customFormat="1" ht="15.75" customHeight="1" x14ac:dyDescent="0.2">
      <c r="B65" s="46" t="s">
        <v>59</v>
      </c>
      <c r="C65" s="47">
        <v>2233</v>
      </c>
      <c r="D65" s="47">
        <v>2165</v>
      </c>
      <c r="E65" s="49">
        <v>96.954769368562481</v>
      </c>
    </row>
    <row r="66" spans="2:5" s="4" customFormat="1" ht="15.75" customHeight="1" x14ac:dyDescent="0.2">
      <c r="B66" s="42" t="s">
        <v>60</v>
      </c>
      <c r="C66" s="43">
        <v>19004</v>
      </c>
      <c r="D66" s="43">
        <v>247</v>
      </c>
      <c r="E66" s="44">
        <v>1.2997263733950748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18956</v>
      </c>
      <c r="D68" s="47">
        <v>200</v>
      </c>
      <c r="E68" s="49">
        <v>1.0550749103186325</v>
      </c>
    </row>
    <row r="69" spans="2:5" s="8" customFormat="1" ht="15.75" customHeight="1" x14ac:dyDescent="0.2">
      <c r="B69" s="46" t="s">
        <v>63</v>
      </c>
      <c r="C69" s="47">
        <v>48</v>
      </c>
      <c r="D69" s="47">
        <v>47</v>
      </c>
      <c r="E69" s="49">
        <v>97.916666666666657</v>
      </c>
    </row>
    <row r="70" spans="2:5" s="4" customFormat="1" ht="15.75" customHeight="1" x14ac:dyDescent="0.2">
      <c r="B70" s="42" t="s">
        <v>64</v>
      </c>
      <c r="C70" s="43"/>
      <c r="D70" s="43"/>
      <c r="E70" s="44"/>
    </row>
    <row r="71" spans="2:5" s="4" customFormat="1" ht="15.75" customHeight="1" x14ac:dyDescent="0.2">
      <c r="B71" s="42" t="s">
        <v>65</v>
      </c>
      <c r="C71" s="43">
        <v>57136</v>
      </c>
      <c r="D71" s="43">
        <v>2582</v>
      </c>
      <c r="E71" s="44">
        <v>4.5190422850742085</v>
      </c>
    </row>
    <row r="72" spans="2:5" s="8" customFormat="1" ht="15.75" customHeight="1" x14ac:dyDescent="0.2">
      <c r="B72" s="50" t="s">
        <v>66</v>
      </c>
      <c r="C72" s="51">
        <v>640</v>
      </c>
      <c r="D72" s="51">
        <v>585</v>
      </c>
      <c r="E72" s="49">
        <v>91.40625</v>
      </c>
    </row>
    <row r="73" spans="2:5" s="8" customFormat="1" ht="15.75" customHeight="1" x14ac:dyDescent="0.2">
      <c r="B73" s="50" t="s">
        <v>67</v>
      </c>
      <c r="C73" s="51">
        <v>1349</v>
      </c>
      <c r="D73" s="51">
        <v>516</v>
      </c>
      <c r="E73" s="49">
        <v>38.250555967383249</v>
      </c>
    </row>
    <row r="74" spans="2:5" s="8" customFormat="1" ht="15.75" customHeight="1" x14ac:dyDescent="0.2">
      <c r="B74" s="50" t="s">
        <v>68</v>
      </c>
      <c r="C74" s="51">
        <v>2138</v>
      </c>
      <c r="D74" s="51">
        <v>213</v>
      </c>
      <c r="E74" s="49">
        <v>9.9625818521983156</v>
      </c>
    </row>
    <row r="75" spans="2:5" s="8" customFormat="1" ht="15.75" customHeight="1" x14ac:dyDescent="0.2">
      <c r="B75" s="50" t="s">
        <v>69</v>
      </c>
      <c r="C75" s="51">
        <v>50087</v>
      </c>
      <c r="D75" s="51">
        <v>163</v>
      </c>
      <c r="E75" s="49">
        <v>0.32543374528320723</v>
      </c>
    </row>
    <row r="76" spans="2:5" s="8" customFormat="1" ht="15.75" customHeight="1" x14ac:dyDescent="0.2">
      <c r="B76" s="50" t="s">
        <v>70</v>
      </c>
      <c r="C76" s="51">
        <v>1489</v>
      </c>
      <c r="D76" s="51">
        <v>919</v>
      </c>
      <c r="E76" s="49">
        <v>61.719274680993955</v>
      </c>
    </row>
    <row r="77" spans="2:5" s="8" customFormat="1" ht="15.75" customHeight="1" x14ac:dyDescent="0.2">
      <c r="B77" s="50" t="s">
        <v>71</v>
      </c>
      <c r="C77" s="51">
        <v>1433</v>
      </c>
      <c r="D77" s="51">
        <v>186</v>
      </c>
      <c r="E77" s="49">
        <v>12.979762735519889</v>
      </c>
    </row>
    <row r="78" spans="2:5" s="5" customFormat="1" ht="15.75" customHeight="1" x14ac:dyDescent="0.2">
      <c r="B78" s="42" t="s">
        <v>72</v>
      </c>
      <c r="C78" s="43">
        <v>158</v>
      </c>
      <c r="D78" s="43">
        <v>5</v>
      </c>
      <c r="E78" s="44">
        <v>3.1645569620253164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158</v>
      </c>
      <c r="D81" s="47">
        <v>5</v>
      </c>
      <c r="E81" s="49">
        <v>3.1645569620253164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6048</v>
      </c>
      <c r="D87" s="43">
        <v>4429</v>
      </c>
      <c r="E87" s="44">
        <v>73.230820105820101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71</v>
      </c>
      <c r="D90" s="47">
        <v>71</v>
      </c>
      <c r="E90" s="49">
        <v>100</v>
      </c>
    </row>
    <row r="91" spans="2:5" ht="15.75" customHeight="1" x14ac:dyDescent="0.2">
      <c r="B91" s="46" t="s">
        <v>85</v>
      </c>
      <c r="C91" s="47">
        <v>652</v>
      </c>
      <c r="D91" s="47">
        <v>639</v>
      </c>
      <c r="E91" s="49">
        <v>98.00613496932516</v>
      </c>
    </row>
    <row r="92" spans="2:5" ht="15.75" customHeight="1" x14ac:dyDescent="0.2">
      <c r="B92" s="46" t="s">
        <v>86</v>
      </c>
      <c r="C92" s="47">
        <v>60</v>
      </c>
      <c r="D92" s="47">
        <v>60</v>
      </c>
      <c r="E92" s="49">
        <v>100</v>
      </c>
    </row>
    <row r="93" spans="2:5" ht="15.75" customHeight="1" x14ac:dyDescent="0.2">
      <c r="B93" s="46" t="s">
        <v>87</v>
      </c>
      <c r="C93" s="47">
        <v>78</v>
      </c>
      <c r="D93" s="47">
        <v>78</v>
      </c>
      <c r="E93" s="49">
        <v>100</v>
      </c>
    </row>
    <row r="94" spans="2:5" ht="15.75" customHeight="1" x14ac:dyDescent="0.2">
      <c r="B94" s="46" t="s">
        <v>88</v>
      </c>
      <c r="C94" s="47">
        <v>5187</v>
      </c>
      <c r="D94" s="47">
        <v>3581</v>
      </c>
      <c r="E94" s="49">
        <v>69.037979564295355</v>
      </c>
    </row>
    <row r="95" spans="2:5" s="5" customFormat="1" ht="15.75" customHeight="1" x14ac:dyDescent="0.2">
      <c r="B95" s="42" t="s">
        <v>89</v>
      </c>
      <c r="C95" s="43">
        <v>1330</v>
      </c>
      <c r="D95" s="43">
        <v>418</v>
      </c>
      <c r="E95" s="53">
        <v>31.428571428571427</v>
      </c>
    </row>
    <row r="96" spans="2:5" s="5" customFormat="1" ht="15.75" customHeight="1" x14ac:dyDescent="0.2">
      <c r="B96" s="42" t="s">
        <v>90</v>
      </c>
      <c r="C96" s="43">
        <v>1330</v>
      </c>
      <c r="D96" s="43">
        <v>418</v>
      </c>
      <c r="E96" s="53">
        <v>31.428571428571427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1328</v>
      </c>
      <c r="D100" s="47">
        <v>416</v>
      </c>
      <c r="E100" s="54">
        <v>31.325301204819279</v>
      </c>
    </row>
    <row r="101" spans="2:5" ht="15.75" customHeight="1" x14ac:dyDescent="0.2">
      <c r="B101" s="46" t="s">
        <v>95</v>
      </c>
      <c r="C101" s="47">
        <v>2</v>
      </c>
      <c r="D101" s="47">
        <v>2</v>
      </c>
      <c r="E101" s="54">
        <v>100</v>
      </c>
    </row>
    <row r="102" spans="2:5" s="5" customFormat="1" ht="15.75" customHeight="1" x14ac:dyDescent="0.2">
      <c r="B102" s="42" t="s">
        <v>96</v>
      </c>
      <c r="C102" s="43"/>
      <c r="D102" s="43"/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C8D9AA0A-90B8-4564-B108-DE67D712028A}"/>
    <hyperlink ref="D4" location="Şubat!A1" display="Şubat" xr:uid="{586D0343-C982-4FD6-AE13-5A472D14044A}"/>
    <hyperlink ref="E4" location="Mart!A1" display="Mart" xr:uid="{C5592B74-BECC-42BA-9D33-B7F1093B497E}"/>
    <hyperlink ref="C5" location="Nisan!A1" display="Nisan" xr:uid="{2E832DDC-D1EA-4738-834C-AE0394A8B360}"/>
    <hyperlink ref="D5" location="Mayıs!A1" display="Mayıs" xr:uid="{3C48031E-CC9B-475C-B6A8-EB52543FCF88}"/>
    <hyperlink ref="E5" location="Haziran!A1" display="Haziran" xr:uid="{2DC5617A-9D7A-4AE2-8EF4-A869A2752228}"/>
    <hyperlink ref="C6" location="Temmuz!A1" display="Temmuz" xr:uid="{6C9B7803-CCFA-4B4A-8B66-201C2BC2B076}"/>
    <hyperlink ref="D6" location="Ağustos!A1" display="Ağustos" xr:uid="{2B96763D-B725-4857-88FF-C7E9166C7B03}"/>
    <hyperlink ref="E6" location="Eylül!A1" display="Eylül" xr:uid="{AD54FDE7-4872-4E82-8A1C-68550E126B82}"/>
    <hyperlink ref="C7" location="Ekim!A1" display="Ekim" xr:uid="{8CA038CE-6D57-4240-8F3D-C94EAB637E61}"/>
    <hyperlink ref="D7" location="Kasım!A1" display="Kasım" xr:uid="{9B4D82E1-FD5D-4F6D-A5D3-5E66D5BC9737}"/>
    <hyperlink ref="E7" location="Aralık!A1" display="Aralık" xr:uid="{595BDEB9-D887-49FE-93FB-34B0D51635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23EC-8475-4BFF-9E26-20783195E38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186110</v>
      </c>
      <c r="D10" s="27">
        <v>53930</v>
      </c>
      <c r="E10" s="28">
        <v>28.977486432754823</v>
      </c>
    </row>
    <row r="11" spans="2:5" s="11" customFormat="1" ht="15.75" customHeight="1" x14ac:dyDescent="0.25">
      <c r="B11" s="26" t="s">
        <v>5</v>
      </c>
      <c r="C11" s="29">
        <v>100080</v>
      </c>
      <c r="D11" s="29">
        <v>43520</v>
      </c>
      <c r="E11" s="30">
        <v>43.485211830535569</v>
      </c>
    </row>
    <row r="12" spans="2:5" s="11" customFormat="1" ht="15.9" customHeight="1" x14ac:dyDescent="0.25">
      <c r="B12" s="26" t="s">
        <v>109</v>
      </c>
      <c r="C12" s="29">
        <v>46499</v>
      </c>
      <c r="D12" s="29">
        <v>17503</v>
      </c>
      <c r="E12" s="30">
        <v>37.641669713327168</v>
      </c>
    </row>
    <row r="13" spans="2:5" s="11" customFormat="1" ht="15.9" customHeight="1" x14ac:dyDescent="0.25">
      <c r="B13" s="26" t="s">
        <v>110</v>
      </c>
      <c r="C13" s="29">
        <v>40890</v>
      </c>
      <c r="D13" s="29">
        <v>15455</v>
      </c>
      <c r="E13" s="30">
        <v>37.796527268280755</v>
      </c>
    </row>
    <row r="14" spans="2:5" s="12" customFormat="1" ht="15.9" customHeight="1" x14ac:dyDescent="0.2">
      <c r="B14" s="31" t="s">
        <v>8</v>
      </c>
      <c r="C14" s="32">
        <v>3577</v>
      </c>
      <c r="D14" s="32">
        <v>38</v>
      </c>
      <c r="E14" s="33">
        <v>1.0623427453173051</v>
      </c>
    </row>
    <row r="15" spans="2:5" s="12" customFormat="1" ht="15.9" customHeight="1" x14ac:dyDescent="0.2">
      <c r="B15" s="31" t="s">
        <v>9</v>
      </c>
      <c r="C15" s="32">
        <v>2165</v>
      </c>
      <c r="D15" s="32">
        <v>606</v>
      </c>
      <c r="E15" s="33">
        <v>27.990762124711317</v>
      </c>
    </row>
    <row r="16" spans="2:5" s="12" customFormat="1" ht="15.9" customHeight="1" x14ac:dyDescent="0.2">
      <c r="B16" s="31" t="s">
        <v>10</v>
      </c>
      <c r="C16" s="32">
        <v>31254</v>
      </c>
      <c r="D16" s="32">
        <v>12973</v>
      </c>
      <c r="E16" s="33">
        <v>41.50828693927177</v>
      </c>
    </row>
    <row r="17" spans="2:5" s="12" customFormat="1" ht="15.9" customHeight="1" x14ac:dyDescent="0.2">
      <c r="B17" s="31" t="s">
        <v>11</v>
      </c>
      <c r="C17" s="32">
        <v>3894</v>
      </c>
      <c r="D17" s="32">
        <v>1838</v>
      </c>
      <c r="E17" s="33">
        <v>47.200821777092969</v>
      </c>
    </row>
    <row r="18" spans="2:5" s="11" customFormat="1" ht="15.9" customHeight="1" x14ac:dyDescent="0.25">
      <c r="B18" s="26" t="s">
        <v>111</v>
      </c>
      <c r="C18" s="29">
        <v>5609</v>
      </c>
      <c r="D18" s="29">
        <v>2048</v>
      </c>
      <c r="E18" s="30">
        <v>36.512747370297738</v>
      </c>
    </row>
    <row r="19" spans="2:5" s="12" customFormat="1" ht="15.9" customHeight="1" x14ac:dyDescent="0.2">
      <c r="B19" s="31" t="s">
        <v>13</v>
      </c>
      <c r="C19" s="32">
        <v>1289</v>
      </c>
      <c r="D19" s="32">
        <v>-311</v>
      </c>
      <c r="E19" s="33">
        <v>-24.127230411171453</v>
      </c>
    </row>
    <row r="20" spans="2:5" s="12" customFormat="1" ht="15.9" customHeight="1" x14ac:dyDescent="0.2">
      <c r="B20" s="31" t="s">
        <v>14</v>
      </c>
      <c r="C20" s="32">
        <v>118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4202</v>
      </c>
      <c r="D21" s="32">
        <v>2359</v>
      </c>
      <c r="E21" s="33">
        <v>56.139933365064252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20479</v>
      </c>
      <c r="D23" s="35">
        <v>6286</v>
      </c>
      <c r="E23" s="28">
        <v>30.694858147370478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76</v>
      </c>
      <c r="D25" s="34">
        <v>3</v>
      </c>
      <c r="E25" s="28">
        <v>3.9473684210526314</v>
      </c>
    </row>
    <row r="26" spans="2:5" s="10" customFormat="1" ht="15.9" customHeight="1" x14ac:dyDescent="0.25">
      <c r="B26" s="26" t="s">
        <v>116</v>
      </c>
      <c r="C26" s="34">
        <v>1168</v>
      </c>
      <c r="D26" s="34">
        <v>1005</v>
      </c>
      <c r="E26" s="28"/>
    </row>
    <row r="27" spans="2:5" s="13" customFormat="1" ht="15.9" customHeight="1" x14ac:dyDescent="0.2">
      <c r="B27" s="31" t="s">
        <v>186</v>
      </c>
      <c r="C27" s="32">
        <v>1168</v>
      </c>
      <c r="D27" s="32">
        <v>1005</v>
      </c>
      <c r="E27" s="36">
        <v>86.044520547945197</v>
      </c>
    </row>
    <row r="28" spans="2:5" s="10" customFormat="1" ht="15.9" customHeight="1" x14ac:dyDescent="0.25">
      <c r="B28" s="26" t="s">
        <v>118</v>
      </c>
      <c r="C28" s="34">
        <v>19235</v>
      </c>
      <c r="D28" s="34">
        <v>5278</v>
      </c>
      <c r="E28" s="28"/>
    </row>
    <row r="29" spans="2:5" s="13" customFormat="1" ht="15.9" customHeight="1" x14ac:dyDescent="0.2">
      <c r="B29" s="31" t="s">
        <v>187</v>
      </c>
      <c r="C29" s="32">
        <v>19235</v>
      </c>
      <c r="D29" s="32">
        <v>5278</v>
      </c>
      <c r="E29" s="36">
        <v>27.439563296074866</v>
      </c>
    </row>
    <row r="30" spans="2:5" s="10" customFormat="1" ht="15.9" customHeight="1" x14ac:dyDescent="0.25">
      <c r="B30" s="26" t="s">
        <v>119</v>
      </c>
      <c r="C30" s="34">
        <v>17333</v>
      </c>
      <c r="D30" s="34">
        <v>8344</v>
      </c>
      <c r="E30" s="28">
        <v>48.139387295909536</v>
      </c>
    </row>
    <row r="31" spans="2:5" s="10" customFormat="1" ht="15.9" customHeight="1" x14ac:dyDescent="0.25">
      <c r="B31" s="26" t="s">
        <v>120</v>
      </c>
      <c r="C31" s="35">
        <v>15055</v>
      </c>
      <c r="D31" s="35">
        <v>6255</v>
      </c>
      <c r="E31" s="28">
        <v>41.547658585187648</v>
      </c>
    </row>
    <row r="32" spans="2:5" s="10" customFormat="1" ht="15.9" customHeight="1" x14ac:dyDescent="0.25">
      <c r="B32" s="26" t="s">
        <v>121</v>
      </c>
      <c r="C32" s="34">
        <v>2086</v>
      </c>
      <c r="D32" s="34">
        <v>2086</v>
      </c>
      <c r="E32" s="28">
        <v>100</v>
      </c>
    </row>
    <row r="33" spans="2:5" s="12" customFormat="1" ht="15.9" customHeight="1" x14ac:dyDescent="0.2">
      <c r="B33" s="31" t="s">
        <v>122</v>
      </c>
      <c r="C33" s="37"/>
      <c r="D33" s="37"/>
      <c r="E33" s="33"/>
    </row>
    <row r="34" spans="2:5" s="12" customFormat="1" ht="15.9" customHeight="1" x14ac:dyDescent="0.2">
      <c r="B34" s="31" t="s">
        <v>123</v>
      </c>
      <c r="C34" s="32">
        <v>2086</v>
      </c>
      <c r="D34" s="32">
        <v>2086</v>
      </c>
      <c r="E34" s="33">
        <v>100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>
        <v>2</v>
      </c>
      <c r="D40" s="34">
        <v>0</v>
      </c>
      <c r="E40" s="28">
        <v>0</v>
      </c>
    </row>
    <row r="41" spans="2:5" s="10" customFormat="1" ht="15.9" customHeight="1" x14ac:dyDescent="0.25">
      <c r="B41" s="26" t="s">
        <v>130</v>
      </c>
      <c r="C41" s="34">
        <v>190</v>
      </c>
      <c r="D41" s="34">
        <v>3</v>
      </c>
      <c r="E41" s="28">
        <v>1.5789473684210527</v>
      </c>
    </row>
    <row r="42" spans="2:5" s="10" customFormat="1" ht="15.9" customHeight="1" x14ac:dyDescent="0.25">
      <c r="B42" s="26" t="s">
        <v>131</v>
      </c>
      <c r="C42" s="35">
        <v>5804</v>
      </c>
      <c r="D42" s="35">
        <v>5804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2941</v>
      </c>
      <c r="D43" s="34">
        <v>2941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2863</v>
      </c>
      <c r="D44" s="34">
        <v>2863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5598</v>
      </c>
      <c r="D47" s="34">
        <v>2264</v>
      </c>
      <c r="E47" s="28">
        <v>40.443015362629509</v>
      </c>
    </row>
    <row r="48" spans="2:5" s="10" customFormat="1" ht="15.9" customHeight="1" x14ac:dyDescent="0.25">
      <c r="B48" s="26" t="s">
        <v>137</v>
      </c>
      <c r="C48" s="34">
        <v>4842</v>
      </c>
      <c r="D48" s="34">
        <v>2261</v>
      </c>
      <c r="E48" s="28">
        <v>46.69558033870301</v>
      </c>
    </row>
    <row r="49" spans="2:5" s="10" customFormat="1" ht="15.9" customHeight="1" x14ac:dyDescent="0.25">
      <c r="B49" s="26" t="s">
        <v>138</v>
      </c>
      <c r="C49" s="34">
        <v>756</v>
      </c>
      <c r="D49" s="34">
        <v>3</v>
      </c>
      <c r="E49" s="28">
        <v>0.3968253968253968</v>
      </c>
    </row>
    <row r="50" spans="2:5" s="10" customFormat="1" ht="15.9" customHeight="1" x14ac:dyDescent="0.25">
      <c r="B50" s="26" t="s">
        <v>139</v>
      </c>
      <c r="C50" s="35">
        <v>4367</v>
      </c>
      <c r="D50" s="35">
        <v>3319</v>
      </c>
      <c r="E50" s="28">
        <v>76.001831921227392</v>
      </c>
    </row>
    <row r="51" spans="2:5" s="10" customFormat="1" ht="15.9" customHeight="1" x14ac:dyDescent="0.25">
      <c r="B51" s="26" t="s">
        <v>140</v>
      </c>
      <c r="C51" s="34">
        <v>4367</v>
      </c>
      <c r="D51" s="34">
        <v>3319</v>
      </c>
      <c r="E51" s="28">
        <v>76.001831921227392</v>
      </c>
    </row>
    <row r="52" spans="2:5" s="10" customFormat="1" ht="15.9" customHeight="1" x14ac:dyDescent="0.25">
      <c r="B52" s="26" t="s">
        <v>40</v>
      </c>
      <c r="C52" s="34">
        <v>84943</v>
      </c>
      <c r="D52" s="34">
        <v>10221</v>
      </c>
      <c r="E52" s="28">
        <v>12.032774919652002</v>
      </c>
    </row>
    <row r="53" spans="2:5" s="10" customFormat="1" ht="15.9" customHeight="1" x14ac:dyDescent="0.25">
      <c r="B53" s="26" t="s">
        <v>141</v>
      </c>
      <c r="C53" s="34">
        <v>3219</v>
      </c>
      <c r="D53" s="34">
        <v>3174</v>
      </c>
      <c r="E53" s="28">
        <v>98.602050326188262</v>
      </c>
    </row>
    <row r="54" spans="2:5" s="10" customFormat="1" ht="15.9" customHeight="1" x14ac:dyDescent="0.25">
      <c r="B54" s="26" t="s">
        <v>142</v>
      </c>
      <c r="C54" s="35" t="s">
        <v>185</v>
      </c>
      <c r="D54" s="35" t="s">
        <v>185</v>
      </c>
      <c r="E54" s="28"/>
    </row>
    <row r="55" spans="2:5" s="10" customFormat="1" ht="15.9" customHeight="1" x14ac:dyDescent="0.25">
      <c r="B55" s="26" t="s">
        <v>143</v>
      </c>
      <c r="C55" s="34">
        <v>3164</v>
      </c>
      <c r="D55" s="34">
        <v>3164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>
        <v>55</v>
      </c>
      <c r="D58" s="34">
        <v>10</v>
      </c>
      <c r="E58" s="28">
        <v>18.181818181818183</v>
      </c>
    </row>
    <row r="59" spans="2:5" s="10" customFormat="1" ht="15.9" customHeight="1" x14ac:dyDescent="0.25">
      <c r="B59" s="26" t="s">
        <v>147</v>
      </c>
      <c r="C59" s="34">
        <v>12</v>
      </c>
      <c r="D59" s="34">
        <v>4</v>
      </c>
      <c r="E59" s="28">
        <v>33.333333333333329</v>
      </c>
    </row>
    <row r="60" spans="2:5" s="10" customFormat="1" ht="15.9" customHeight="1" x14ac:dyDescent="0.25">
      <c r="B60" s="26" t="s">
        <v>148</v>
      </c>
      <c r="C60" s="34">
        <v>12</v>
      </c>
      <c r="D60" s="34">
        <v>4</v>
      </c>
      <c r="E60" s="28">
        <v>33.333333333333329</v>
      </c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22520</v>
      </c>
      <c r="D63" s="34">
        <v>2588</v>
      </c>
      <c r="E63" s="28">
        <v>11.492007104795738</v>
      </c>
    </row>
    <row r="64" spans="2:5" s="10" customFormat="1" ht="15.9" customHeight="1" x14ac:dyDescent="0.25">
      <c r="B64" s="26" t="s">
        <v>152</v>
      </c>
      <c r="C64" s="34">
        <v>3907</v>
      </c>
      <c r="D64" s="34">
        <v>2463</v>
      </c>
      <c r="E64" s="28">
        <v>63.040696186332227</v>
      </c>
    </row>
    <row r="65" spans="2:5" s="10" customFormat="1" ht="15.9" customHeight="1" x14ac:dyDescent="0.25">
      <c r="B65" s="26" t="s">
        <v>153</v>
      </c>
      <c r="C65" s="34">
        <v>18613</v>
      </c>
      <c r="D65" s="34">
        <v>125</v>
      </c>
      <c r="E65" s="28">
        <v>0.67157363133293935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54533</v>
      </c>
      <c r="D67" s="35">
        <v>1577</v>
      </c>
      <c r="E67" s="28">
        <v>2.8918269671575012</v>
      </c>
    </row>
    <row r="68" spans="2:5" s="10" customFormat="1" ht="15.9" customHeight="1" x14ac:dyDescent="0.25">
      <c r="B68" s="26" t="s">
        <v>156</v>
      </c>
      <c r="C68" s="34">
        <v>54533</v>
      </c>
      <c r="D68" s="34">
        <v>1577</v>
      </c>
      <c r="E68" s="28">
        <v>2.8918269671575012</v>
      </c>
    </row>
    <row r="69" spans="2:5" s="10" customFormat="1" ht="15.9" customHeight="1" x14ac:dyDescent="0.25">
      <c r="B69" s="26" t="s">
        <v>157</v>
      </c>
      <c r="C69" s="34">
        <v>4039</v>
      </c>
      <c r="D69" s="34">
        <v>2428</v>
      </c>
      <c r="E69" s="28">
        <v>60.113889576627876</v>
      </c>
    </row>
    <row r="70" spans="2:5" s="4" customFormat="1" ht="15.9" customHeight="1" x14ac:dyDescent="0.2">
      <c r="B70" s="26" t="s">
        <v>158</v>
      </c>
      <c r="C70" s="34">
        <v>2824</v>
      </c>
      <c r="D70" s="34">
        <v>2316</v>
      </c>
      <c r="E70" s="28">
        <v>82.011331444759207</v>
      </c>
    </row>
    <row r="71" spans="2:5" s="10" customFormat="1" ht="15.9" customHeight="1" x14ac:dyDescent="0.25">
      <c r="B71" s="26" t="s">
        <v>159</v>
      </c>
      <c r="C71" s="34">
        <v>1108</v>
      </c>
      <c r="D71" s="34">
        <v>5</v>
      </c>
      <c r="E71" s="28">
        <v>0.45126353790613716</v>
      </c>
    </row>
    <row r="72" spans="2:5" s="10" customFormat="1" ht="15.9" customHeight="1" x14ac:dyDescent="0.25">
      <c r="B72" s="26" t="s">
        <v>160</v>
      </c>
      <c r="C72" s="35">
        <v>29</v>
      </c>
      <c r="D72" s="35">
        <v>29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78</v>
      </c>
      <c r="D73" s="34">
        <v>78</v>
      </c>
      <c r="E73" s="28"/>
    </row>
    <row r="74" spans="2:5" s="10" customFormat="1" ht="15.9" customHeight="1" x14ac:dyDescent="0.25">
      <c r="B74" s="26" t="s">
        <v>162</v>
      </c>
      <c r="C74" s="35">
        <v>158</v>
      </c>
      <c r="D74" s="35">
        <v>5</v>
      </c>
      <c r="E74" s="28">
        <v>3.1645569620253164</v>
      </c>
    </row>
    <row r="75" spans="2:5" s="10" customFormat="1" ht="15.9" customHeight="1" x14ac:dyDescent="0.25">
      <c r="B75" s="26" t="s">
        <v>163</v>
      </c>
      <c r="C75" s="34">
        <v>158</v>
      </c>
      <c r="D75" s="34">
        <v>5</v>
      </c>
      <c r="E75" s="28">
        <v>3.1645569620253164</v>
      </c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>
        <v>158</v>
      </c>
      <c r="D78" s="32">
        <v>5</v>
      </c>
      <c r="E78" s="36">
        <v>3.1645569620253164</v>
      </c>
    </row>
    <row r="79" spans="2:5" s="11" customFormat="1" ht="15.75" customHeight="1" x14ac:dyDescent="0.25">
      <c r="B79" s="26" t="s">
        <v>166</v>
      </c>
      <c r="C79" s="39">
        <v>462</v>
      </c>
      <c r="D79" s="39">
        <v>445</v>
      </c>
      <c r="E79" s="30">
        <v>96.320346320346317</v>
      </c>
    </row>
    <row r="80" spans="2:5" s="11" customFormat="1" ht="15.75" customHeight="1" x14ac:dyDescent="0.25">
      <c r="B80" s="26" t="s">
        <v>89</v>
      </c>
      <c r="C80" s="39">
        <v>1087</v>
      </c>
      <c r="D80" s="39">
        <v>189</v>
      </c>
      <c r="E80" s="30">
        <v>17.387304507819685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/>
      <c r="D83" s="39"/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1087</v>
      </c>
      <c r="D86" s="39">
        <v>189</v>
      </c>
      <c r="E86" s="30">
        <v>17.387304507819685</v>
      </c>
    </row>
    <row r="87" spans="2:5" s="11" customFormat="1" ht="15.75" customHeight="1" x14ac:dyDescent="0.25">
      <c r="B87" s="26" t="s">
        <v>174</v>
      </c>
      <c r="C87" s="39">
        <v>1087</v>
      </c>
      <c r="D87" s="39">
        <v>189</v>
      </c>
      <c r="E87" s="30">
        <v>17.387304507819685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780ED119-B478-44B8-8612-DA02617B21AB}"/>
    <hyperlink ref="D4" location="Şubat!A1" display="Şubat" xr:uid="{1CD6BC33-232E-4B39-903A-BAD3025C1E88}"/>
    <hyperlink ref="E4" location="Mart!A1" display="Mart" xr:uid="{AFCFA906-9F14-4D0C-9957-A8BAD8B2C64F}"/>
    <hyperlink ref="C5" location="Nisan!A1" display="Nisan" xr:uid="{D114D184-F51F-4AA4-B5F0-32AAA447A549}"/>
    <hyperlink ref="D5" location="Mayıs!A1" display="Mayıs" xr:uid="{5818239A-C6F3-4ECB-BBAE-AD5FCA16FA9F}"/>
    <hyperlink ref="E5" location="Haziran!A1" display="Haziran" xr:uid="{31D7A6AC-47F4-492F-99F1-125569AAF404}"/>
    <hyperlink ref="C6" location="Temmuz!A1" display="Temmuz" xr:uid="{B9CD3C46-4A14-4959-8142-479EA35EBCC4}"/>
    <hyperlink ref="D6" location="Ağustos!A1" display="Ağustos" xr:uid="{408A1334-EB66-40DA-AA69-B81A80AE8EC1}"/>
    <hyperlink ref="E6" location="Eylül!A1" display="Eylül" xr:uid="{FA14C3CA-3800-4913-B588-4BDF500F0589}"/>
    <hyperlink ref="C7" location="Ekim!A1" display="Ekim" xr:uid="{4697D622-45DB-4217-AB1B-B08D6CB1601F}"/>
    <hyperlink ref="D7" location="Kasım!A1" display="Kasım" xr:uid="{ABFE0742-FDA9-4CF8-AA2A-9DF2B8379AAB}"/>
    <hyperlink ref="E7" location="Aralık!A1" display="Aralık" xr:uid="{3650F6BA-2DCD-4EDC-A971-307BAED048E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D35A-0E41-4EF4-A047-F0E8E2901DAB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158709</v>
      </c>
      <c r="D10" s="27">
        <v>26550</v>
      </c>
      <c r="E10" s="28">
        <v>16.728729939700962</v>
      </c>
    </row>
    <row r="11" spans="2:5" s="11" customFormat="1" ht="15.75" customHeight="1" x14ac:dyDescent="0.25">
      <c r="B11" s="26" t="s">
        <v>5</v>
      </c>
      <c r="C11" s="29">
        <v>77529</v>
      </c>
      <c r="D11" s="29">
        <v>20627</v>
      </c>
      <c r="E11" s="30">
        <v>26.605528253943682</v>
      </c>
    </row>
    <row r="12" spans="2:5" s="11" customFormat="1" ht="15.9" customHeight="1" x14ac:dyDescent="0.25">
      <c r="B12" s="26" t="s">
        <v>109</v>
      </c>
      <c r="C12" s="29">
        <v>34343</v>
      </c>
      <c r="D12" s="29">
        <v>7351</v>
      </c>
      <c r="E12" s="30">
        <v>21.404653058847508</v>
      </c>
    </row>
    <row r="13" spans="2:5" s="11" customFormat="1" ht="15.9" customHeight="1" x14ac:dyDescent="0.25">
      <c r="B13" s="26" t="s">
        <v>110</v>
      </c>
      <c r="C13" s="29">
        <v>31774</v>
      </c>
      <c r="D13" s="29">
        <v>7652</v>
      </c>
      <c r="E13" s="30">
        <v>24.082583244161892</v>
      </c>
    </row>
    <row r="14" spans="2:5" s="12" customFormat="1" ht="15.9" customHeight="1" x14ac:dyDescent="0.2">
      <c r="B14" s="31" t="s">
        <v>8</v>
      </c>
      <c r="C14" s="32">
        <v>3579</v>
      </c>
      <c r="D14" s="32">
        <v>-14</v>
      </c>
      <c r="E14" s="33">
        <v>-0.39117071807767534</v>
      </c>
    </row>
    <row r="15" spans="2:5" s="12" customFormat="1" ht="15.9" customHeight="1" x14ac:dyDescent="0.2">
      <c r="B15" s="31" t="s">
        <v>9</v>
      </c>
      <c r="C15" s="32">
        <v>566</v>
      </c>
      <c r="D15" s="32">
        <v>14</v>
      </c>
      <c r="E15" s="33">
        <v>2.4734982332155475</v>
      </c>
    </row>
    <row r="16" spans="2:5" s="12" customFormat="1" ht="15.9" customHeight="1" x14ac:dyDescent="0.2">
      <c r="B16" s="31" t="s">
        <v>10</v>
      </c>
      <c r="C16" s="32">
        <v>26492</v>
      </c>
      <c r="D16" s="32">
        <v>7625</v>
      </c>
      <c r="E16" s="33">
        <v>28.782273894005741</v>
      </c>
    </row>
    <row r="17" spans="2:5" s="12" customFormat="1" ht="15.9" customHeight="1" x14ac:dyDescent="0.2">
      <c r="B17" s="31" t="s">
        <v>11</v>
      </c>
      <c r="C17" s="32">
        <v>1137</v>
      </c>
      <c r="D17" s="32">
        <v>27</v>
      </c>
      <c r="E17" s="33">
        <v>2.3746701846965697</v>
      </c>
    </row>
    <row r="18" spans="2:5" s="11" customFormat="1" ht="15.9" customHeight="1" x14ac:dyDescent="0.25">
      <c r="B18" s="26" t="s">
        <v>111</v>
      </c>
      <c r="C18" s="29">
        <v>2569</v>
      </c>
      <c r="D18" s="29">
        <v>-301</v>
      </c>
      <c r="E18" s="30">
        <v>-11.716621253405995</v>
      </c>
    </row>
    <row r="19" spans="2:5" s="12" customFormat="1" ht="15.9" customHeight="1" x14ac:dyDescent="0.2">
      <c r="B19" s="31" t="s">
        <v>13</v>
      </c>
      <c r="C19" s="32">
        <v>1335</v>
      </c>
      <c r="D19" s="32">
        <v>-337</v>
      </c>
      <c r="E19" s="33">
        <v>-25.243445692883892</v>
      </c>
    </row>
    <row r="20" spans="2:5" s="12" customFormat="1" ht="15.9" customHeight="1" x14ac:dyDescent="0.2">
      <c r="B20" s="31" t="s">
        <v>14</v>
      </c>
      <c r="C20" s="32">
        <v>118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1116</v>
      </c>
      <c r="D21" s="32">
        <v>36</v>
      </c>
      <c r="E21" s="33">
        <v>3.225806451612903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19877</v>
      </c>
      <c r="D23" s="35">
        <v>3498</v>
      </c>
      <c r="E23" s="28">
        <v>17.598229109020476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73</v>
      </c>
      <c r="D25" s="34">
        <v>2</v>
      </c>
      <c r="E25" s="28">
        <v>2.7397260273972601</v>
      </c>
    </row>
    <row r="26" spans="2:5" s="10" customFormat="1" ht="15.9" customHeight="1" x14ac:dyDescent="0.25">
      <c r="B26" s="26" t="s">
        <v>116</v>
      </c>
      <c r="C26" s="34">
        <v>732</v>
      </c>
      <c r="D26" s="34">
        <v>509</v>
      </c>
      <c r="E26" s="28">
        <v>69.535519125683066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19072</v>
      </c>
      <c r="D28" s="34">
        <v>2987</v>
      </c>
      <c r="E28" s="28">
        <v>15.66170302013423</v>
      </c>
    </row>
    <row r="29" spans="2:5" s="10" customFormat="1" ht="15.9" customHeight="1" x14ac:dyDescent="0.25">
      <c r="B29" s="31" t="s">
        <v>119</v>
      </c>
      <c r="C29" s="32">
        <v>13809</v>
      </c>
      <c r="D29" s="32">
        <v>4578</v>
      </c>
      <c r="E29" s="36">
        <v>33.152291983489029</v>
      </c>
    </row>
    <row r="30" spans="2:5" s="10" customFormat="1" ht="15.9" customHeight="1" x14ac:dyDescent="0.25">
      <c r="B30" s="26" t="s">
        <v>120</v>
      </c>
      <c r="C30" s="34">
        <v>12584</v>
      </c>
      <c r="D30" s="34">
        <v>3544</v>
      </c>
      <c r="E30" s="28">
        <v>28.162746344564525</v>
      </c>
    </row>
    <row r="31" spans="2:5" s="10" customFormat="1" ht="15.9" customHeight="1" x14ac:dyDescent="0.25">
      <c r="B31" s="26" t="s">
        <v>121</v>
      </c>
      <c r="C31" s="35">
        <v>1033</v>
      </c>
      <c r="D31" s="35">
        <v>1033</v>
      </c>
      <c r="E31" s="28">
        <v>100</v>
      </c>
    </row>
    <row r="32" spans="2:5" s="12" customFormat="1" ht="15.9" customHeight="1" x14ac:dyDescent="0.2">
      <c r="B32" s="26" t="s">
        <v>122</v>
      </c>
      <c r="C32" s="34"/>
      <c r="D32" s="34"/>
      <c r="E32" s="28"/>
    </row>
    <row r="33" spans="2:5" s="12" customFormat="1" ht="15.9" customHeight="1" x14ac:dyDescent="0.2">
      <c r="B33" s="31" t="s">
        <v>123</v>
      </c>
      <c r="C33" s="37">
        <v>1033</v>
      </c>
      <c r="D33" s="37">
        <v>1033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31" t="s">
        <v>129</v>
      </c>
      <c r="C39" s="32">
        <v>2</v>
      </c>
      <c r="D39" s="32">
        <v>0</v>
      </c>
      <c r="E39" s="36">
        <v>0</v>
      </c>
    </row>
    <row r="40" spans="2:5" s="10" customFormat="1" ht="15.9" customHeight="1" x14ac:dyDescent="0.25">
      <c r="B40" s="26" t="s">
        <v>130</v>
      </c>
      <c r="C40" s="34">
        <v>190</v>
      </c>
      <c r="D40" s="34">
        <v>1</v>
      </c>
      <c r="E40" s="28">
        <v>0.52631578947368418</v>
      </c>
    </row>
    <row r="41" spans="2:5" s="10" customFormat="1" ht="15.9" customHeight="1" x14ac:dyDescent="0.25">
      <c r="B41" s="26" t="s">
        <v>131</v>
      </c>
      <c r="C41" s="34">
        <v>2206</v>
      </c>
      <c r="D41" s="34">
        <v>2206</v>
      </c>
      <c r="E41" s="28">
        <v>100</v>
      </c>
    </row>
    <row r="42" spans="2:5" s="10" customFormat="1" ht="15.9" customHeight="1" x14ac:dyDescent="0.25">
      <c r="B42" s="26" t="s">
        <v>132</v>
      </c>
      <c r="C42" s="35">
        <v>1346</v>
      </c>
      <c r="D42" s="35">
        <v>1346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860</v>
      </c>
      <c r="D43" s="34">
        <v>860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4400</v>
      </c>
      <c r="D46" s="34">
        <v>1169</v>
      </c>
      <c r="E46" s="28">
        <v>26.56818181818182</v>
      </c>
    </row>
    <row r="47" spans="2:5" s="10" customFormat="1" ht="15.9" customHeight="1" x14ac:dyDescent="0.25">
      <c r="B47" s="26" t="s">
        <v>137</v>
      </c>
      <c r="C47" s="34">
        <v>3645</v>
      </c>
      <c r="D47" s="34">
        <v>1168</v>
      </c>
      <c r="E47" s="28">
        <v>32.04389574759945</v>
      </c>
    </row>
    <row r="48" spans="2:5" s="10" customFormat="1" ht="15.9" customHeight="1" x14ac:dyDescent="0.25">
      <c r="B48" s="26" t="s">
        <v>138</v>
      </c>
      <c r="C48" s="34">
        <v>755</v>
      </c>
      <c r="D48" s="34">
        <v>1</v>
      </c>
      <c r="E48" s="28">
        <v>0.13245033112582782</v>
      </c>
    </row>
    <row r="49" spans="2:5" s="10" customFormat="1" ht="15.9" customHeight="1" x14ac:dyDescent="0.25">
      <c r="B49" s="26" t="s">
        <v>139</v>
      </c>
      <c r="C49" s="34">
        <v>2894</v>
      </c>
      <c r="D49" s="34">
        <v>1825</v>
      </c>
      <c r="E49" s="28">
        <v>63.061506565307532</v>
      </c>
    </row>
    <row r="50" spans="2:5" s="10" customFormat="1" ht="15.9" customHeight="1" x14ac:dyDescent="0.25">
      <c r="B50" s="26" t="s">
        <v>140</v>
      </c>
      <c r="C50" s="35">
        <v>2894</v>
      </c>
      <c r="D50" s="35">
        <v>1825</v>
      </c>
      <c r="E50" s="28">
        <v>63.061506565307532</v>
      </c>
    </row>
    <row r="51" spans="2:5" s="10" customFormat="1" ht="15.9" customHeight="1" x14ac:dyDescent="0.25">
      <c r="B51" s="26" t="s">
        <v>40</v>
      </c>
      <c r="C51" s="34">
        <v>80253</v>
      </c>
      <c r="D51" s="34">
        <v>5842</v>
      </c>
      <c r="E51" s="28">
        <v>7.2794786487732548</v>
      </c>
    </row>
    <row r="52" spans="2:5" s="10" customFormat="1" ht="15.9" customHeight="1" x14ac:dyDescent="0.25">
      <c r="B52" s="26" t="s">
        <v>141</v>
      </c>
      <c r="C52" s="34">
        <v>1851</v>
      </c>
      <c r="D52" s="34">
        <v>1806</v>
      </c>
      <c r="E52" s="28">
        <v>97.568881685575363</v>
      </c>
    </row>
    <row r="53" spans="2:5" s="10" customFormat="1" ht="15.9" customHeight="1" x14ac:dyDescent="0.25">
      <c r="B53" s="26" t="s">
        <v>142</v>
      </c>
      <c r="C53" s="34">
        <v>0</v>
      </c>
      <c r="D53" s="34">
        <v>0</v>
      </c>
      <c r="E53" s="28"/>
    </row>
    <row r="54" spans="2:5" s="10" customFormat="1" ht="15.9" customHeight="1" x14ac:dyDescent="0.25">
      <c r="B54" s="26" t="s">
        <v>143</v>
      </c>
      <c r="C54" s="35">
        <v>1796</v>
      </c>
      <c r="D54" s="35">
        <v>1796</v>
      </c>
      <c r="E54" s="28">
        <v>100</v>
      </c>
    </row>
    <row r="55" spans="2:5" s="10" customFormat="1" ht="15.9" customHeight="1" x14ac:dyDescent="0.25">
      <c r="B55" s="26" t="s">
        <v>144</v>
      </c>
      <c r="C55" s="34"/>
      <c r="D55" s="34"/>
      <c r="E55" s="28"/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>
        <v>55</v>
      </c>
      <c r="D57" s="34">
        <v>10</v>
      </c>
      <c r="E57" s="28">
        <v>18.181818181818183</v>
      </c>
    </row>
    <row r="58" spans="2:5" s="10" customFormat="1" ht="15.9" customHeight="1" x14ac:dyDescent="0.25">
      <c r="B58" s="26" t="s">
        <v>147</v>
      </c>
      <c r="C58" s="34">
        <v>8</v>
      </c>
      <c r="D58" s="34">
        <v>0</v>
      </c>
      <c r="E58" s="28">
        <v>0</v>
      </c>
    </row>
    <row r="59" spans="2:5" s="10" customFormat="1" ht="15.9" customHeight="1" x14ac:dyDescent="0.25">
      <c r="B59" s="26" t="s">
        <v>148</v>
      </c>
      <c r="C59" s="34">
        <v>8</v>
      </c>
      <c r="D59" s="34">
        <v>0</v>
      </c>
      <c r="E59" s="28">
        <v>0</v>
      </c>
    </row>
    <row r="60" spans="2:5" s="10" customFormat="1" ht="15.9" customHeight="1" x14ac:dyDescent="0.25">
      <c r="B60" s="26" t="s">
        <v>149</v>
      </c>
      <c r="C60" s="34"/>
      <c r="D60" s="34"/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21572</v>
      </c>
      <c r="D62" s="34">
        <v>1739</v>
      </c>
      <c r="E62" s="28">
        <v>8.0613758575931769</v>
      </c>
    </row>
    <row r="63" spans="2:5" s="10" customFormat="1" ht="15.9" customHeight="1" x14ac:dyDescent="0.25">
      <c r="B63" s="26" t="s">
        <v>152</v>
      </c>
      <c r="C63" s="34">
        <v>2997</v>
      </c>
      <c r="D63" s="34">
        <v>1707</v>
      </c>
      <c r="E63" s="28">
        <v>56.956956956956958</v>
      </c>
    </row>
    <row r="64" spans="2:5" s="10" customFormat="1" ht="15.9" customHeight="1" x14ac:dyDescent="0.25">
      <c r="B64" s="26" t="s">
        <v>153</v>
      </c>
      <c r="C64" s="34">
        <v>18575</v>
      </c>
      <c r="D64" s="34">
        <v>32</v>
      </c>
      <c r="E64" s="28">
        <v>0.17227456258411844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53647</v>
      </c>
      <c r="D66" s="34">
        <v>902</v>
      </c>
      <c r="E66" s="28">
        <v>1.6813614927209348</v>
      </c>
    </row>
    <row r="67" spans="2:5" s="10" customFormat="1" ht="15.9" customHeight="1" x14ac:dyDescent="0.25">
      <c r="B67" s="26" t="s">
        <v>156</v>
      </c>
      <c r="C67" s="35">
        <v>53647</v>
      </c>
      <c r="D67" s="35">
        <v>902</v>
      </c>
      <c r="E67" s="28">
        <v>1.6813614927209348</v>
      </c>
    </row>
    <row r="68" spans="2:5" s="10" customFormat="1" ht="15.9" customHeight="1" x14ac:dyDescent="0.25">
      <c r="B68" s="26" t="s">
        <v>157</v>
      </c>
      <c r="C68" s="34">
        <v>2808</v>
      </c>
      <c r="D68" s="34">
        <v>1196</v>
      </c>
      <c r="E68" s="28">
        <v>42.592592592592595</v>
      </c>
    </row>
    <row r="69" spans="2:5" s="4" customFormat="1" ht="15.9" customHeight="1" x14ac:dyDescent="0.2">
      <c r="B69" s="26" t="s">
        <v>158</v>
      </c>
      <c r="C69" s="34">
        <v>1686</v>
      </c>
      <c r="D69" s="34">
        <v>1184</v>
      </c>
      <c r="E69" s="28">
        <v>70.225385527876625</v>
      </c>
    </row>
    <row r="70" spans="2:5" s="10" customFormat="1" ht="15.9" customHeight="1" x14ac:dyDescent="0.25">
      <c r="B70" s="26" t="s">
        <v>159</v>
      </c>
      <c r="C70" s="34">
        <v>1112</v>
      </c>
      <c r="D70" s="34">
        <v>2</v>
      </c>
      <c r="E70" s="28">
        <v>0.17985611510791369</v>
      </c>
    </row>
    <row r="71" spans="2:5" s="10" customFormat="1" ht="15.9" customHeight="1" x14ac:dyDescent="0.25">
      <c r="B71" s="26" t="s">
        <v>160</v>
      </c>
      <c r="C71" s="34">
        <v>10</v>
      </c>
      <c r="D71" s="34">
        <v>10</v>
      </c>
      <c r="E71" s="28">
        <v>100</v>
      </c>
    </row>
    <row r="72" spans="2:5" s="10" customFormat="1" ht="15.9" customHeight="1" x14ac:dyDescent="0.25">
      <c r="B72" s="26" t="s">
        <v>161</v>
      </c>
      <c r="C72" s="35"/>
      <c r="D72" s="35"/>
      <c r="E72" s="28"/>
    </row>
    <row r="73" spans="2:5" s="10" customFormat="1" ht="15.9" customHeight="1" x14ac:dyDescent="0.25">
      <c r="B73" s="26" t="s">
        <v>162</v>
      </c>
      <c r="C73" s="34">
        <v>158</v>
      </c>
      <c r="D73" s="34">
        <v>5</v>
      </c>
      <c r="E73" s="28">
        <v>3.1645569620253164</v>
      </c>
    </row>
    <row r="74" spans="2:5" s="10" customFormat="1" ht="15.9" customHeight="1" x14ac:dyDescent="0.25">
      <c r="B74" s="26" t="s">
        <v>163</v>
      </c>
      <c r="C74" s="35">
        <v>158</v>
      </c>
      <c r="D74" s="35">
        <v>5</v>
      </c>
      <c r="E74" s="28">
        <v>3.1645569620253164</v>
      </c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>
        <v>158</v>
      </c>
      <c r="D77" s="38">
        <v>5</v>
      </c>
      <c r="E77" s="36">
        <v>3.1645569620253164</v>
      </c>
    </row>
    <row r="78" spans="2:5" s="10" customFormat="1" ht="15.9" customHeight="1" x14ac:dyDescent="0.25">
      <c r="B78" s="31" t="s">
        <v>166</v>
      </c>
      <c r="C78" s="32">
        <v>209</v>
      </c>
      <c r="D78" s="32">
        <v>194</v>
      </c>
      <c r="E78" s="36">
        <v>92.822966507177028</v>
      </c>
    </row>
    <row r="79" spans="2:5" s="11" customFormat="1" ht="15.75" customHeight="1" x14ac:dyDescent="0.25">
      <c r="B79" s="26" t="s">
        <v>167</v>
      </c>
      <c r="C79" s="39">
        <v>209</v>
      </c>
      <c r="D79" s="39">
        <v>194</v>
      </c>
      <c r="E79" s="30">
        <v>92.822966507177028</v>
      </c>
    </row>
    <row r="80" spans="2:5" s="11" customFormat="1" ht="15.75" customHeight="1" x14ac:dyDescent="0.25">
      <c r="B80" s="26" t="s">
        <v>89</v>
      </c>
      <c r="C80" s="39">
        <v>927</v>
      </c>
      <c r="D80" s="39">
        <v>81</v>
      </c>
      <c r="E80" s="30">
        <v>8.7378640776699026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/>
      <c r="D83" s="39"/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927</v>
      </c>
      <c r="D86" s="39">
        <v>81</v>
      </c>
      <c r="E86" s="30">
        <v>8.7378640776699026</v>
      </c>
    </row>
    <row r="87" spans="2:5" s="11" customFormat="1" ht="15.75" customHeight="1" x14ac:dyDescent="0.25">
      <c r="B87" s="26" t="s">
        <v>174</v>
      </c>
      <c r="C87" s="39">
        <v>927</v>
      </c>
      <c r="D87" s="39">
        <v>81</v>
      </c>
      <c r="E87" s="30">
        <v>8.7378640776699026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C0AA0990-6D82-4C2C-AC98-8470AF081E9B}"/>
    <hyperlink ref="D4" location="Şubat!A1" display="Şubat" xr:uid="{8715B7E6-6558-46B0-9F55-378BE2DE3A09}"/>
    <hyperlink ref="E4" location="Mart!A1" display="Mart" xr:uid="{3052561F-3A4C-4F8A-8E2C-7DC3F316AB76}"/>
    <hyperlink ref="C5" location="Nisan!A1" display="Nisan" xr:uid="{F03F96A0-56C3-4559-8CA6-7C5828FB60FA}"/>
    <hyperlink ref="D5" location="Mayıs!A1" display="Mayıs" xr:uid="{4060A9B9-85DC-4BF8-A139-72E40C39B732}"/>
    <hyperlink ref="E5" location="Haziran!A1" display="Haziran" xr:uid="{946536F3-72E0-4B02-9421-BA2014BA9AE7}"/>
    <hyperlink ref="C6" location="Temmuz!A1" display="Temmuz" xr:uid="{92711548-4EB0-4620-96E0-55918E4AD67D}"/>
    <hyperlink ref="D6" location="Ağustos!A1" display="Ağustos" xr:uid="{DE31817E-6DC2-4563-A9EB-CE6763C98923}"/>
    <hyperlink ref="E6" location="Eylül!A1" display="Eylül" xr:uid="{64369D89-6098-4ECB-B3F4-1A21FE08BD0E}"/>
    <hyperlink ref="C7" location="Ekim!A1" display="Ekim" xr:uid="{16AFE5F2-C2A0-4C53-8E0D-E2C979529A1F}"/>
    <hyperlink ref="D7" location="Kasım!A1" display="Kasım" xr:uid="{16DA4DCD-98F8-4F51-AB5F-7543078C7684}"/>
    <hyperlink ref="E7" location="Aralık!A1" display="Aralık" xr:uid="{1FC492E3-49B3-4630-87CA-C89B82EBC5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3E19-1F66-4FE4-AEA0-41F96B46A10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452208</v>
      </c>
      <c r="D10" s="43">
        <v>339283</v>
      </c>
      <c r="E10" s="44">
        <v>75.028084421328231</v>
      </c>
    </row>
    <row r="11" spans="2:7" s="5" customFormat="1" ht="15.75" customHeight="1" x14ac:dyDescent="0.2">
      <c r="B11" s="42" t="s">
        <v>5</v>
      </c>
      <c r="C11" s="43">
        <v>309570</v>
      </c>
      <c r="D11" s="43">
        <v>259815</v>
      </c>
      <c r="E11" s="45">
        <v>83.927706173078789</v>
      </c>
    </row>
    <row r="12" spans="2:7" s="5" customFormat="1" ht="15.75" customHeight="1" x14ac:dyDescent="0.2">
      <c r="B12" s="42" t="s">
        <v>6</v>
      </c>
      <c r="C12" s="43">
        <v>128072</v>
      </c>
      <c r="D12" s="43">
        <v>101766</v>
      </c>
      <c r="E12" s="45">
        <v>79.459991254919103</v>
      </c>
      <c r="G12" s="6"/>
    </row>
    <row r="13" spans="2:7" s="5" customFormat="1" ht="15.75" customHeight="1" x14ac:dyDescent="0.2">
      <c r="B13" s="42" t="s">
        <v>7</v>
      </c>
      <c r="C13" s="43">
        <v>116345</v>
      </c>
      <c r="D13" s="43">
        <v>93516</v>
      </c>
      <c r="E13" s="45">
        <v>80.378185568782499</v>
      </c>
    </row>
    <row r="14" spans="2:7" ht="15.75" customHeight="1" x14ac:dyDescent="0.2">
      <c r="B14" s="46" t="s">
        <v>8</v>
      </c>
      <c r="C14" s="47">
        <v>9973</v>
      </c>
      <c r="D14" s="47">
        <v>5286</v>
      </c>
      <c r="E14" s="48">
        <v>53.003108392660181</v>
      </c>
    </row>
    <row r="15" spans="2:7" ht="15.75" customHeight="1" x14ac:dyDescent="0.2">
      <c r="B15" s="46" t="s">
        <v>9</v>
      </c>
      <c r="C15" s="47">
        <v>2342</v>
      </c>
      <c r="D15" s="47">
        <v>1406</v>
      </c>
      <c r="E15" s="48">
        <v>60.034158838599481</v>
      </c>
    </row>
    <row r="16" spans="2:7" ht="15.75" customHeight="1" x14ac:dyDescent="0.2">
      <c r="B16" s="46" t="s">
        <v>10</v>
      </c>
      <c r="C16" s="47">
        <v>96698</v>
      </c>
      <c r="D16" s="47">
        <v>80718</v>
      </c>
      <c r="E16" s="48">
        <v>83.474322116279552</v>
      </c>
    </row>
    <row r="17" spans="2:5" ht="15.75" customHeight="1" x14ac:dyDescent="0.2">
      <c r="B17" s="46" t="s">
        <v>11</v>
      </c>
      <c r="C17" s="47">
        <v>7332</v>
      </c>
      <c r="D17" s="47">
        <v>6106</v>
      </c>
      <c r="E17" s="48">
        <v>83.278777959629025</v>
      </c>
    </row>
    <row r="18" spans="2:5" s="5" customFormat="1" ht="15.75" customHeight="1" x14ac:dyDescent="0.2">
      <c r="B18" s="42" t="s">
        <v>12</v>
      </c>
      <c r="C18" s="43">
        <v>11727</v>
      </c>
      <c r="D18" s="43">
        <v>8250</v>
      </c>
      <c r="E18" s="45">
        <v>70.35047326682016</v>
      </c>
    </row>
    <row r="19" spans="2:5" ht="15.75" customHeight="1" x14ac:dyDescent="0.2">
      <c r="B19" s="46" t="s">
        <v>13</v>
      </c>
      <c r="C19" s="47">
        <v>1960</v>
      </c>
      <c r="D19" s="47">
        <v>-154</v>
      </c>
      <c r="E19" s="48">
        <v>-7.8571428571428568</v>
      </c>
    </row>
    <row r="20" spans="2:5" ht="15.75" customHeight="1" x14ac:dyDescent="0.2">
      <c r="B20" s="46" t="s">
        <v>14</v>
      </c>
      <c r="C20" s="47">
        <v>107</v>
      </c>
      <c r="D20" s="47">
        <v>-13</v>
      </c>
      <c r="E20" s="48">
        <v>-12.149532710280374</v>
      </c>
    </row>
    <row r="21" spans="2:5" ht="15.75" customHeight="1" x14ac:dyDescent="0.2">
      <c r="B21" s="46" t="s">
        <v>15</v>
      </c>
      <c r="C21" s="47">
        <v>9660</v>
      </c>
      <c r="D21" s="47">
        <v>8417</v>
      </c>
      <c r="E21" s="48">
        <v>87.132505175983425</v>
      </c>
    </row>
    <row r="22" spans="2:5" s="4" customFormat="1" ht="15.75" customHeight="1" x14ac:dyDescent="0.2">
      <c r="B22" s="42" t="s">
        <v>16</v>
      </c>
      <c r="C22" s="43">
        <v>20650</v>
      </c>
      <c r="D22" s="43">
        <v>13244</v>
      </c>
      <c r="E22" s="44">
        <v>64.135593220338976</v>
      </c>
    </row>
    <row r="23" spans="2:5" s="8" customFormat="1" ht="15.75" customHeight="1" x14ac:dyDescent="0.2">
      <c r="B23" s="46" t="s">
        <v>17</v>
      </c>
      <c r="C23" s="47">
        <v>144</v>
      </c>
      <c r="D23" s="47">
        <v>72</v>
      </c>
      <c r="E23" s="49">
        <v>50</v>
      </c>
    </row>
    <row r="24" spans="2:5" s="8" customFormat="1" ht="15.75" customHeight="1" x14ac:dyDescent="0.2">
      <c r="B24" s="46" t="s">
        <v>18</v>
      </c>
      <c r="C24" s="47">
        <v>20506</v>
      </c>
      <c r="D24" s="47">
        <v>13172</v>
      </c>
      <c r="E24" s="49">
        <v>64.234858090315029</v>
      </c>
    </row>
    <row r="25" spans="2:5" s="4" customFormat="1" ht="15.75" customHeight="1" x14ac:dyDescent="0.2">
      <c r="B25" s="42" t="s">
        <v>19</v>
      </c>
      <c r="C25" s="43">
        <v>71361</v>
      </c>
      <c r="D25" s="43">
        <v>60700</v>
      </c>
      <c r="E25" s="44">
        <v>85.060467201973069</v>
      </c>
    </row>
    <row r="26" spans="2:5" s="4" customFormat="1" ht="15.75" customHeight="1" x14ac:dyDescent="0.2">
      <c r="B26" s="42" t="s">
        <v>20</v>
      </c>
      <c r="C26" s="43">
        <v>47691</v>
      </c>
      <c r="D26" s="43">
        <v>37276</v>
      </c>
      <c r="E26" s="44">
        <v>78.161497976557428</v>
      </c>
    </row>
    <row r="27" spans="2:5" s="8" customFormat="1" ht="15.75" customHeight="1" x14ac:dyDescent="0.2">
      <c r="B27" s="46" t="s">
        <v>21</v>
      </c>
      <c r="C27" s="47">
        <v>42794</v>
      </c>
      <c r="D27" s="47">
        <v>33289</v>
      </c>
      <c r="E27" s="49">
        <v>77.78894237509931</v>
      </c>
    </row>
    <row r="28" spans="2:5" s="8" customFormat="1" ht="15.75" customHeight="1" x14ac:dyDescent="0.2">
      <c r="B28" s="46" t="s">
        <v>22</v>
      </c>
      <c r="C28" s="47">
        <v>4897</v>
      </c>
      <c r="D28" s="47">
        <v>3987</v>
      </c>
      <c r="E28" s="49">
        <v>81.417194200530943</v>
      </c>
    </row>
    <row r="29" spans="2:5" s="4" customFormat="1" ht="15.75" customHeight="1" x14ac:dyDescent="0.2">
      <c r="B29" s="42" t="s">
        <v>23</v>
      </c>
      <c r="C29" s="43">
        <v>17162</v>
      </c>
      <c r="D29" s="43">
        <v>17162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203</v>
      </c>
      <c r="C31" s="47">
        <v>17162</v>
      </c>
      <c r="D31" s="47">
        <v>17162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6508</v>
      </c>
      <c r="D36" s="43">
        <v>6262</v>
      </c>
      <c r="E36" s="45">
        <v>96.220036877688997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46533</v>
      </c>
      <c r="D39" s="43">
        <v>46533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22383</v>
      </c>
      <c r="D40" s="47">
        <v>22383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24150</v>
      </c>
      <c r="D41" s="47">
        <v>24150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15484</v>
      </c>
      <c r="D43" s="43">
        <v>12442</v>
      </c>
      <c r="E43" s="44">
        <v>80.35391371738568</v>
      </c>
    </row>
    <row r="44" spans="2:5" s="4" customFormat="1" ht="15.75" customHeight="1" x14ac:dyDescent="0.2">
      <c r="B44" s="42" t="s">
        <v>38</v>
      </c>
      <c r="C44" s="43">
        <v>26736</v>
      </c>
      <c r="D44" s="43">
        <v>25267</v>
      </c>
      <c r="E44" s="44">
        <v>94.505535607420711</v>
      </c>
    </row>
    <row r="45" spans="2:5" s="4" customFormat="1" ht="15.75" customHeight="1" x14ac:dyDescent="0.2">
      <c r="B45" s="42" t="s">
        <v>39</v>
      </c>
      <c r="C45" s="43">
        <v>734</v>
      </c>
      <c r="D45" s="43">
        <v>-137</v>
      </c>
      <c r="E45" s="44">
        <v>-18.664850136239782</v>
      </c>
    </row>
    <row r="46" spans="2:5" s="4" customFormat="1" ht="15.75" customHeight="1" x14ac:dyDescent="0.2">
      <c r="B46" s="42" t="s">
        <v>40</v>
      </c>
      <c r="C46" s="43">
        <v>139069</v>
      </c>
      <c r="D46" s="43">
        <v>77045</v>
      </c>
      <c r="E46" s="44">
        <v>55.400556558255253</v>
      </c>
    </row>
    <row r="47" spans="2:5" s="4" customFormat="1" ht="15.75" customHeight="1" x14ac:dyDescent="0.2">
      <c r="B47" s="42" t="s">
        <v>41</v>
      </c>
      <c r="C47" s="43">
        <v>12190</v>
      </c>
      <c r="D47" s="43">
        <v>12154</v>
      </c>
      <c r="E47" s="44">
        <v>99.704675963904847</v>
      </c>
    </row>
    <row r="48" spans="2:5" s="8" customFormat="1" ht="15.75" customHeight="1" x14ac:dyDescent="0.2">
      <c r="B48" s="46" t="s">
        <v>42</v>
      </c>
      <c r="C48" s="47">
        <v>11853</v>
      </c>
      <c r="D48" s="47">
        <v>11853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337</v>
      </c>
      <c r="D50" s="47">
        <v>301</v>
      </c>
      <c r="E50" s="49">
        <v>89.317507418397625</v>
      </c>
    </row>
    <row r="51" spans="2:5" s="4" customFormat="1" ht="15.75" customHeight="1" x14ac:dyDescent="0.2">
      <c r="B51" s="42" t="s">
        <v>45</v>
      </c>
      <c r="C51" s="43">
        <v>170</v>
      </c>
      <c r="D51" s="43">
        <v>152</v>
      </c>
      <c r="E51" s="44">
        <v>89.411764705882362</v>
      </c>
    </row>
    <row r="52" spans="2:5" s="4" customFormat="1" ht="15.75" customHeight="1" x14ac:dyDescent="0.2">
      <c r="B52" s="42" t="s">
        <v>46</v>
      </c>
      <c r="C52" s="43">
        <v>170</v>
      </c>
      <c r="D52" s="43">
        <v>152</v>
      </c>
      <c r="E52" s="44">
        <v>89.411764705882362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33001</v>
      </c>
      <c r="D60" s="43">
        <v>16786</v>
      </c>
      <c r="E60" s="44">
        <v>50.865125299233362</v>
      </c>
    </row>
    <row r="61" spans="2:5" s="4" customFormat="1" ht="15.75" customHeight="1" x14ac:dyDescent="0.2">
      <c r="B61" s="42" t="s">
        <v>56</v>
      </c>
      <c r="C61" s="43">
        <v>12217</v>
      </c>
      <c r="D61" s="43">
        <v>10696</v>
      </c>
      <c r="E61" s="44">
        <v>87.550135057706484</v>
      </c>
    </row>
    <row r="62" spans="2:5" s="8" customFormat="1" ht="15.75" customHeight="1" x14ac:dyDescent="0.2">
      <c r="B62" s="46" t="s">
        <v>57</v>
      </c>
      <c r="C62" s="47">
        <v>2960</v>
      </c>
      <c r="D62" s="47">
        <v>2960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2553</v>
      </c>
      <c r="D63" s="47">
        <v>1099</v>
      </c>
      <c r="E63" s="49">
        <v>43.047395221308264</v>
      </c>
    </row>
    <row r="64" spans="2:5" s="8" customFormat="1" ht="15.75" customHeight="1" x14ac:dyDescent="0.2">
      <c r="B64" s="46" t="s">
        <v>59</v>
      </c>
      <c r="C64" s="47">
        <v>6704</v>
      </c>
      <c r="D64" s="47">
        <v>6637</v>
      </c>
      <c r="E64" s="49">
        <v>99.000596658711217</v>
      </c>
    </row>
    <row r="65" spans="2:5" s="4" customFormat="1" ht="15.75" customHeight="1" x14ac:dyDescent="0.2">
      <c r="B65" s="42" t="s">
        <v>60</v>
      </c>
      <c r="C65" s="43">
        <v>20772</v>
      </c>
      <c r="D65" s="43">
        <v>6078</v>
      </c>
      <c r="E65" s="44">
        <v>29.260543038705951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20496</v>
      </c>
      <c r="D67" s="47">
        <v>5803</v>
      </c>
      <c r="E67" s="49">
        <v>28.312841530054644</v>
      </c>
    </row>
    <row r="68" spans="2:5" s="8" customFormat="1" ht="15.75" customHeight="1" x14ac:dyDescent="0.2">
      <c r="B68" s="46" t="s">
        <v>63</v>
      </c>
      <c r="C68" s="47">
        <v>276</v>
      </c>
      <c r="D68" s="47">
        <v>275</v>
      </c>
      <c r="E68" s="49">
        <v>99.637681159420282</v>
      </c>
    </row>
    <row r="69" spans="2:5" s="4" customFormat="1" ht="15.75" customHeight="1" x14ac:dyDescent="0.2">
      <c r="B69" s="42" t="s">
        <v>64</v>
      </c>
      <c r="C69" s="43">
        <v>12</v>
      </c>
      <c r="D69" s="43">
        <v>12</v>
      </c>
      <c r="E69" s="44">
        <v>100</v>
      </c>
    </row>
    <row r="70" spans="2:5" s="4" customFormat="1" ht="15.75" customHeight="1" x14ac:dyDescent="0.2">
      <c r="B70" s="42" t="s">
        <v>65</v>
      </c>
      <c r="C70" s="43">
        <v>76176</v>
      </c>
      <c r="D70" s="43">
        <v>31842</v>
      </c>
      <c r="E70" s="44">
        <v>41.800567107750474</v>
      </c>
    </row>
    <row r="71" spans="2:5" s="8" customFormat="1" ht="15.75" customHeight="1" x14ac:dyDescent="0.2">
      <c r="B71" s="50" t="s">
        <v>66</v>
      </c>
      <c r="C71" s="51">
        <v>1877</v>
      </c>
      <c r="D71" s="51">
        <v>1790</v>
      </c>
      <c r="E71" s="49">
        <v>95.364944059669682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2231</v>
      </c>
      <c r="D73" s="51">
        <v>482</v>
      </c>
      <c r="E73" s="49">
        <v>21.604661586732409</v>
      </c>
    </row>
    <row r="74" spans="2:5" s="8" customFormat="1" ht="15.75" customHeight="1" x14ac:dyDescent="0.2">
      <c r="B74" s="50" t="s">
        <v>69</v>
      </c>
      <c r="C74" s="51">
        <v>52009</v>
      </c>
      <c r="D74" s="51">
        <v>15816</v>
      </c>
      <c r="E74" s="49">
        <v>30.410121325155259</v>
      </c>
    </row>
    <row r="75" spans="2:5" s="8" customFormat="1" ht="15.75" customHeight="1" x14ac:dyDescent="0.2">
      <c r="B75" s="50" t="s">
        <v>70</v>
      </c>
      <c r="C75" s="51">
        <v>10496</v>
      </c>
      <c r="D75" s="51">
        <v>9862</v>
      </c>
      <c r="E75" s="49">
        <v>93.959603658536579</v>
      </c>
    </row>
    <row r="76" spans="2:5" s="8" customFormat="1" ht="15.75" customHeight="1" x14ac:dyDescent="0.2">
      <c r="B76" s="50" t="s">
        <v>71</v>
      </c>
      <c r="C76" s="51">
        <v>9563</v>
      </c>
      <c r="D76" s="51">
        <v>3893</v>
      </c>
      <c r="E76" s="49">
        <v>40.708982536860816</v>
      </c>
    </row>
    <row r="77" spans="2:5" s="5" customFormat="1" ht="15.75" customHeight="1" x14ac:dyDescent="0.2">
      <c r="B77" s="42" t="s">
        <v>72</v>
      </c>
      <c r="C77" s="43">
        <v>183</v>
      </c>
      <c r="D77" s="43">
        <v>6</v>
      </c>
      <c r="E77" s="44">
        <v>3.278688524590164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174</v>
      </c>
      <c r="D80" s="47">
        <v>6</v>
      </c>
      <c r="E80" s="49">
        <v>3.4482758620689653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9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17349</v>
      </c>
      <c r="D86" s="43">
        <v>16105</v>
      </c>
      <c r="E86" s="44">
        <v>92.829557899590753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312</v>
      </c>
      <c r="D89" s="47">
        <v>312</v>
      </c>
      <c r="E89" s="49">
        <v>100</v>
      </c>
    </row>
    <row r="90" spans="2:5" ht="15.75" customHeight="1" x14ac:dyDescent="0.2">
      <c r="B90" s="46" t="s">
        <v>85</v>
      </c>
      <c r="C90" s="47">
        <v>2682</v>
      </c>
      <c r="D90" s="47">
        <v>2675</v>
      </c>
      <c r="E90" s="49">
        <v>99.739000745712161</v>
      </c>
    </row>
    <row r="91" spans="2:5" ht="15.75" customHeight="1" x14ac:dyDescent="0.2">
      <c r="B91" s="46" t="s">
        <v>86</v>
      </c>
      <c r="C91" s="47">
        <v>224</v>
      </c>
      <c r="D91" s="47">
        <v>224</v>
      </c>
      <c r="E91" s="49">
        <v>100</v>
      </c>
    </row>
    <row r="92" spans="2:5" ht="15.75" customHeight="1" x14ac:dyDescent="0.2">
      <c r="B92" s="46" t="s">
        <v>87</v>
      </c>
      <c r="C92" s="47">
        <v>202</v>
      </c>
      <c r="D92" s="47">
        <v>202</v>
      </c>
      <c r="E92" s="49">
        <v>100</v>
      </c>
    </row>
    <row r="93" spans="2:5" ht="15.75" customHeight="1" x14ac:dyDescent="0.2">
      <c r="B93" s="46" t="s">
        <v>88</v>
      </c>
      <c r="C93" s="47">
        <v>13929</v>
      </c>
      <c r="D93" s="47">
        <v>12692</v>
      </c>
      <c r="E93" s="49">
        <v>91.119247612893957</v>
      </c>
    </row>
    <row r="94" spans="2:5" s="5" customFormat="1" ht="15.75" customHeight="1" x14ac:dyDescent="0.2">
      <c r="B94" s="42" t="s">
        <v>89</v>
      </c>
      <c r="C94" s="43">
        <v>3569</v>
      </c>
      <c r="D94" s="43">
        <v>2423</v>
      </c>
      <c r="E94" s="53">
        <v>67.890165312412449</v>
      </c>
    </row>
    <row r="95" spans="2:5" s="5" customFormat="1" ht="15.75" customHeight="1" x14ac:dyDescent="0.2">
      <c r="B95" s="42" t="s">
        <v>90</v>
      </c>
      <c r="C95" s="43">
        <v>3432</v>
      </c>
      <c r="D95" s="43">
        <v>2286</v>
      </c>
      <c r="E95" s="53">
        <v>66.608391608391599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3421</v>
      </c>
      <c r="D99" s="47">
        <v>2275</v>
      </c>
      <c r="E99" s="54">
        <v>66.501023092662962</v>
      </c>
    </row>
    <row r="100" spans="2:5" ht="15.75" customHeight="1" x14ac:dyDescent="0.2">
      <c r="B100" s="46" t="s">
        <v>95</v>
      </c>
      <c r="C100" s="47">
        <v>11</v>
      </c>
      <c r="D100" s="47">
        <v>11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137</v>
      </c>
      <c r="D101" s="43">
        <v>137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12F41852-77B9-432D-AB6B-791EFDD36E38}"/>
    <hyperlink ref="D4" location="Şubat!A1" display="Şubat" xr:uid="{19B947CC-5104-4891-B3BC-0FA1511D4E45}"/>
    <hyperlink ref="E4" location="Mart!A1" display="Mart" xr:uid="{C1D2DEB5-7E3F-4781-A0F6-43441A298729}"/>
    <hyperlink ref="C5" location="Nisan!A1" display="Nisan" xr:uid="{DFF06CDC-B747-45D1-8A9A-04CED7F6F35D}"/>
    <hyperlink ref="D5" location="Mayıs!A1" display="Mayıs" xr:uid="{71198620-44E8-4B3E-B5EF-C2114B9B3682}"/>
    <hyperlink ref="E5" location="Haziran!A1" display="Haziran" xr:uid="{5FC1FE8C-FF09-4092-9454-8BA51515A6A8}"/>
    <hyperlink ref="C6" location="Temmuz!A1" display="Temmuz" xr:uid="{5C3E2E2F-A6C8-4545-B242-7AA8E2B40674}"/>
    <hyperlink ref="D6" location="Ağustos!A1" display="Ağustos" xr:uid="{BBD805AA-7FA0-4431-8BEF-C548D5B3B10F}"/>
    <hyperlink ref="E6" location="Eylül!A1" display="Eylül" xr:uid="{379653FD-FF54-47B9-9E29-5429608B3B7D}"/>
    <hyperlink ref="C7" location="Ekim!A1" display="Ekim" xr:uid="{1E220A29-D55F-4DA3-A708-8EAA0D1D30F5}"/>
    <hyperlink ref="D7" location="Kasım!A1" display="Kasım" xr:uid="{81BCAD27-A71B-4FA2-BA05-3544574F295D}"/>
    <hyperlink ref="E7" location="Aralık!A1" display="Aralık" xr:uid="{B58F30A0-32DE-4CB6-A907-AB204F59D8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044F-A599-4CF9-987C-33F0CCE2015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419134</v>
      </c>
      <c r="D10" s="43">
        <v>307600</v>
      </c>
      <c r="E10" s="44">
        <v>73.389417226948893</v>
      </c>
    </row>
    <row r="11" spans="2:7" s="5" customFormat="1" ht="15.75" customHeight="1" x14ac:dyDescent="0.2">
      <c r="B11" s="42" t="s">
        <v>5</v>
      </c>
      <c r="C11" s="43">
        <v>280974</v>
      </c>
      <c r="D11" s="43">
        <v>232054</v>
      </c>
      <c r="E11" s="45">
        <v>82.589136361371516</v>
      </c>
    </row>
    <row r="12" spans="2:7" s="5" customFormat="1" ht="15.75" customHeight="1" x14ac:dyDescent="0.2">
      <c r="B12" s="42" t="s">
        <v>6</v>
      </c>
      <c r="C12" s="43">
        <v>113992</v>
      </c>
      <c r="D12" s="43">
        <v>88178</v>
      </c>
      <c r="E12" s="45">
        <v>77.354551196575187</v>
      </c>
      <c r="G12" s="6"/>
    </row>
    <row r="13" spans="2:7" s="5" customFormat="1" ht="15.75" customHeight="1" x14ac:dyDescent="0.2">
      <c r="B13" s="42" t="s">
        <v>7</v>
      </c>
      <c r="C13" s="43">
        <v>105235</v>
      </c>
      <c r="D13" s="43">
        <v>82630</v>
      </c>
      <c r="E13" s="45">
        <v>78.519503967311252</v>
      </c>
    </row>
    <row r="14" spans="2:7" ht="15.75" customHeight="1" x14ac:dyDescent="0.2">
      <c r="B14" s="46" t="s">
        <v>8</v>
      </c>
      <c r="C14" s="47">
        <v>9910</v>
      </c>
      <c r="D14" s="47">
        <v>5136</v>
      </c>
      <c r="E14" s="48">
        <v>51.826437941473259</v>
      </c>
    </row>
    <row r="15" spans="2:7" ht="15.75" customHeight="1" x14ac:dyDescent="0.2">
      <c r="B15" s="46" t="s">
        <v>9</v>
      </c>
      <c r="C15" s="47">
        <v>2333</v>
      </c>
      <c r="D15" s="47">
        <v>1348</v>
      </c>
      <c r="E15" s="48">
        <v>57.779682811830256</v>
      </c>
    </row>
    <row r="16" spans="2:7" ht="15.75" customHeight="1" x14ac:dyDescent="0.2">
      <c r="B16" s="46" t="s">
        <v>10</v>
      </c>
      <c r="C16" s="47">
        <v>87664</v>
      </c>
      <c r="D16" s="47">
        <v>71593</v>
      </c>
      <c r="E16" s="48">
        <v>81.667503194013506</v>
      </c>
    </row>
    <row r="17" spans="2:5" ht="15.75" customHeight="1" x14ac:dyDescent="0.2">
      <c r="B17" s="46" t="s">
        <v>11</v>
      </c>
      <c r="C17" s="47">
        <v>5328</v>
      </c>
      <c r="D17" s="47">
        <v>4553</v>
      </c>
      <c r="E17" s="48">
        <v>85.454204204204203</v>
      </c>
    </row>
    <row r="18" spans="2:5" s="5" customFormat="1" ht="15.75" customHeight="1" x14ac:dyDescent="0.2">
      <c r="B18" s="42" t="s">
        <v>12</v>
      </c>
      <c r="C18" s="43">
        <v>8757</v>
      </c>
      <c r="D18" s="43">
        <v>5548</v>
      </c>
      <c r="E18" s="45">
        <v>63.355030261505085</v>
      </c>
    </row>
    <row r="19" spans="2:5" ht="15.75" customHeight="1" x14ac:dyDescent="0.2">
      <c r="B19" s="46" t="s">
        <v>13</v>
      </c>
      <c r="C19" s="47">
        <v>1997</v>
      </c>
      <c r="D19" s="47">
        <v>-196</v>
      </c>
      <c r="E19" s="48">
        <v>-9.8147220831246873</v>
      </c>
    </row>
    <row r="20" spans="2:5" ht="15.75" customHeight="1" x14ac:dyDescent="0.2">
      <c r="B20" s="46" t="s">
        <v>14</v>
      </c>
      <c r="C20" s="47">
        <v>107</v>
      </c>
      <c r="D20" s="47">
        <v>-13</v>
      </c>
      <c r="E20" s="48">
        <v>-12.149532710280374</v>
      </c>
    </row>
    <row r="21" spans="2:5" ht="15.75" customHeight="1" x14ac:dyDescent="0.2">
      <c r="B21" s="46" t="s">
        <v>15</v>
      </c>
      <c r="C21" s="47">
        <v>6653</v>
      </c>
      <c r="D21" s="47">
        <v>5757</v>
      </c>
      <c r="E21" s="48">
        <v>86.53239140237487</v>
      </c>
    </row>
    <row r="22" spans="2:5" s="4" customFormat="1" ht="15.75" customHeight="1" x14ac:dyDescent="0.2">
      <c r="B22" s="42" t="s">
        <v>16</v>
      </c>
      <c r="C22" s="43">
        <v>20611</v>
      </c>
      <c r="D22" s="43">
        <v>12861</v>
      </c>
      <c r="E22" s="44">
        <v>62.398719130561354</v>
      </c>
    </row>
    <row r="23" spans="2:5" s="8" customFormat="1" ht="15.75" customHeight="1" x14ac:dyDescent="0.2">
      <c r="B23" s="46" t="s">
        <v>17</v>
      </c>
      <c r="C23" s="47">
        <v>137</v>
      </c>
      <c r="D23" s="47">
        <v>60</v>
      </c>
      <c r="E23" s="49">
        <v>43.79562043795621</v>
      </c>
    </row>
    <row r="24" spans="2:5" s="8" customFormat="1" ht="15.75" customHeight="1" x14ac:dyDescent="0.2">
      <c r="B24" s="46" t="s">
        <v>18</v>
      </c>
      <c r="C24" s="47">
        <v>20474</v>
      </c>
      <c r="D24" s="47">
        <v>12801</v>
      </c>
      <c r="E24" s="49">
        <v>62.523200156295786</v>
      </c>
    </row>
    <row r="25" spans="2:5" s="4" customFormat="1" ht="15.75" customHeight="1" x14ac:dyDescent="0.2">
      <c r="B25" s="42" t="s">
        <v>19</v>
      </c>
      <c r="C25" s="43">
        <v>65373</v>
      </c>
      <c r="D25" s="43">
        <v>55157</v>
      </c>
      <c r="E25" s="44">
        <v>84.372753277346916</v>
      </c>
    </row>
    <row r="26" spans="2:5" s="4" customFormat="1" ht="15.75" customHeight="1" x14ac:dyDescent="0.2">
      <c r="B26" s="42" t="s">
        <v>20</v>
      </c>
      <c r="C26" s="43">
        <v>43703</v>
      </c>
      <c r="D26" s="43">
        <v>33716</v>
      </c>
      <c r="E26" s="44">
        <v>77.148021874928503</v>
      </c>
    </row>
    <row r="27" spans="2:5" s="8" customFormat="1" ht="15.75" customHeight="1" x14ac:dyDescent="0.2">
      <c r="B27" s="46" t="s">
        <v>21</v>
      </c>
      <c r="C27" s="47">
        <v>39228</v>
      </c>
      <c r="D27" s="47">
        <v>30089</v>
      </c>
      <c r="E27" s="49">
        <v>76.702865300295713</v>
      </c>
    </row>
    <row r="28" spans="2:5" s="8" customFormat="1" ht="15.75" customHeight="1" x14ac:dyDescent="0.2">
      <c r="B28" s="46" t="s">
        <v>22</v>
      </c>
      <c r="C28" s="47">
        <v>4475</v>
      </c>
      <c r="D28" s="47">
        <v>3627</v>
      </c>
      <c r="E28" s="49">
        <v>81.050279329608941</v>
      </c>
    </row>
    <row r="29" spans="2:5" s="4" customFormat="1" ht="15.75" customHeight="1" x14ac:dyDescent="0.2">
      <c r="B29" s="42" t="s">
        <v>23</v>
      </c>
      <c r="C29" s="43">
        <v>15801</v>
      </c>
      <c r="D29" s="43">
        <v>15801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203</v>
      </c>
      <c r="C31" s="47">
        <v>15801</v>
      </c>
      <c r="D31" s="47">
        <v>15801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5869</v>
      </c>
      <c r="D36" s="43">
        <v>5640</v>
      </c>
      <c r="E36" s="45">
        <v>96.098142784119958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41647</v>
      </c>
      <c r="D39" s="43">
        <v>41647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20197</v>
      </c>
      <c r="D40" s="47">
        <v>20197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21450</v>
      </c>
      <c r="D41" s="47">
        <v>21450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14084</v>
      </c>
      <c r="D43" s="43">
        <v>11210</v>
      </c>
      <c r="E43" s="44">
        <v>79.593865379153655</v>
      </c>
    </row>
    <row r="44" spans="2:5" s="4" customFormat="1" ht="15.75" customHeight="1" x14ac:dyDescent="0.2">
      <c r="B44" s="42" t="s">
        <v>38</v>
      </c>
      <c r="C44" s="43">
        <v>24473</v>
      </c>
      <c r="D44" s="43">
        <v>23076</v>
      </c>
      <c r="E44" s="44">
        <v>94.291668369223231</v>
      </c>
    </row>
    <row r="45" spans="2:5" s="4" customFormat="1" ht="15.75" customHeight="1" x14ac:dyDescent="0.2">
      <c r="B45" s="42" t="s">
        <v>39</v>
      </c>
      <c r="C45" s="43">
        <v>794</v>
      </c>
      <c r="D45" s="43">
        <v>-75</v>
      </c>
      <c r="E45" s="44">
        <v>-9.4458438287153648</v>
      </c>
    </row>
    <row r="46" spans="2:5" s="4" customFormat="1" ht="15.75" customHeight="1" x14ac:dyDescent="0.2">
      <c r="B46" s="42" t="s">
        <v>40</v>
      </c>
      <c r="C46" s="43">
        <v>134793</v>
      </c>
      <c r="D46" s="43">
        <v>73404</v>
      </c>
      <c r="E46" s="44">
        <v>54.456833811844831</v>
      </c>
    </row>
    <row r="47" spans="2:5" s="4" customFormat="1" ht="15.75" customHeight="1" x14ac:dyDescent="0.2">
      <c r="B47" s="42" t="s">
        <v>41</v>
      </c>
      <c r="C47" s="43">
        <v>11767</v>
      </c>
      <c r="D47" s="43">
        <v>11731</v>
      </c>
      <c r="E47" s="44">
        <v>99.694059658366612</v>
      </c>
    </row>
    <row r="48" spans="2:5" s="8" customFormat="1" ht="15.75" customHeight="1" x14ac:dyDescent="0.2">
      <c r="B48" s="46" t="s">
        <v>42</v>
      </c>
      <c r="C48" s="47">
        <v>11436</v>
      </c>
      <c r="D48" s="47">
        <v>11436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331</v>
      </c>
      <c r="D50" s="47">
        <v>295</v>
      </c>
      <c r="E50" s="49">
        <v>89.123867069486408</v>
      </c>
    </row>
    <row r="51" spans="2:5" s="4" customFormat="1" ht="15.75" customHeight="1" x14ac:dyDescent="0.2">
      <c r="B51" s="42" t="s">
        <v>45</v>
      </c>
      <c r="C51" s="43">
        <v>165</v>
      </c>
      <c r="D51" s="43">
        <v>150</v>
      </c>
      <c r="E51" s="44">
        <v>90.909090909090907</v>
      </c>
    </row>
    <row r="52" spans="2:5" s="4" customFormat="1" ht="15.75" customHeight="1" x14ac:dyDescent="0.2">
      <c r="B52" s="42" t="s">
        <v>46</v>
      </c>
      <c r="C52" s="43">
        <v>165</v>
      </c>
      <c r="D52" s="43">
        <v>150</v>
      </c>
      <c r="E52" s="44">
        <v>90.909090909090907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32154</v>
      </c>
      <c r="D60" s="43">
        <v>16097</v>
      </c>
      <c r="E60" s="44">
        <v>50.062200659326997</v>
      </c>
    </row>
    <row r="61" spans="2:5" s="4" customFormat="1" ht="15.75" customHeight="1" x14ac:dyDescent="0.2">
      <c r="B61" s="42" t="s">
        <v>56</v>
      </c>
      <c r="C61" s="43">
        <v>11665</v>
      </c>
      <c r="D61" s="43">
        <v>10148</v>
      </c>
      <c r="E61" s="44">
        <v>86.995285040720105</v>
      </c>
    </row>
    <row r="62" spans="2:5" s="8" customFormat="1" ht="15.75" customHeight="1" x14ac:dyDescent="0.2">
      <c r="B62" s="46" t="s">
        <v>57</v>
      </c>
      <c r="C62" s="47">
        <v>2678</v>
      </c>
      <c r="D62" s="47">
        <v>2678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2436</v>
      </c>
      <c r="D63" s="47">
        <v>986</v>
      </c>
      <c r="E63" s="49">
        <v>40.476190476190474</v>
      </c>
    </row>
    <row r="64" spans="2:5" s="8" customFormat="1" ht="15.75" customHeight="1" x14ac:dyDescent="0.2">
      <c r="B64" s="46" t="s">
        <v>59</v>
      </c>
      <c r="C64" s="47">
        <v>6551</v>
      </c>
      <c r="D64" s="47">
        <v>6484</v>
      </c>
      <c r="E64" s="49">
        <v>98.977255380857883</v>
      </c>
    </row>
    <row r="65" spans="2:5" s="4" customFormat="1" ht="15.75" customHeight="1" x14ac:dyDescent="0.2">
      <c r="B65" s="42" t="s">
        <v>60</v>
      </c>
      <c r="C65" s="43">
        <v>20482</v>
      </c>
      <c r="D65" s="43">
        <v>5942</v>
      </c>
      <c r="E65" s="44">
        <v>29.010838785274874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20245</v>
      </c>
      <c r="D67" s="47">
        <v>5706</v>
      </c>
      <c r="E67" s="49">
        <v>28.184736972091873</v>
      </c>
    </row>
    <row r="68" spans="2:5" s="8" customFormat="1" ht="15.75" customHeight="1" x14ac:dyDescent="0.2">
      <c r="B68" s="46" t="s">
        <v>63</v>
      </c>
      <c r="C68" s="47">
        <v>237</v>
      </c>
      <c r="D68" s="47">
        <v>236</v>
      </c>
      <c r="E68" s="49">
        <v>99.578059071729967</v>
      </c>
    </row>
    <row r="69" spans="2:5" s="4" customFormat="1" ht="15.75" customHeight="1" x14ac:dyDescent="0.2">
      <c r="B69" s="42" t="s">
        <v>64</v>
      </c>
      <c r="C69" s="43">
        <v>7</v>
      </c>
      <c r="D69" s="43">
        <v>7</v>
      </c>
      <c r="E69" s="44">
        <v>100</v>
      </c>
    </row>
    <row r="70" spans="2:5" s="4" customFormat="1" ht="15.75" customHeight="1" x14ac:dyDescent="0.2">
      <c r="B70" s="42" t="s">
        <v>65</v>
      </c>
      <c r="C70" s="43">
        <v>74647</v>
      </c>
      <c r="D70" s="43">
        <v>30772</v>
      </c>
      <c r="E70" s="44">
        <v>41.223357938028322</v>
      </c>
    </row>
    <row r="71" spans="2:5" s="8" customFormat="1" ht="15.75" customHeight="1" x14ac:dyDescent="0.2">
      <c r="B71" s="50" t="s">
        <v>66</v>
      </c>
      <c r="C71" s="51">
        <v>1766</v>
      </c>
      <c r="D71" s="51">
        <v>1679</v>
      </c>
      <c r="E71" s="49">
        <v>95.073612684031701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2232</v>
      </c>
      <c r="D73" s="51">
        <v>451</v>
      </c>
      <c r="E73" s="49">
        <v>20.206093189964157</v>
      </c>
    </row>
    <row r="74" spans="2:5" s="8" customFormat="1" ht="15.75" customHeight="1" x14ac:dyDescent="0.2">
      <c r="B74" s="50" t="s">
        <v>69</v>
      </c>
      <c r="C74" s="51">
        <v>51889</v>
      </c>
      <c r="D74" s="51">
        <v>15734</v>
      </c>
      <c r="E74" s="49">
        <v>30.322419009809398</v>
      </c>
    </row>
    <row r="75" spans="2:5" s="8" customFormat="1" ht="15.75" customHeight="1" x14ac:dyDescent="0.2">
      <c r="B75" s="50" t="s">
        <v>70</v>
      </c>
      <c r="C75" s="51">
        <v>10083</v>
      </c>
      <c r="D75" s="51">
        <v>9440</v>
      </c>
      <c r="E75" s="49">
        <v>93.622929683625898</v>
      </c>
    </row>
    <row r="76" spans="2:5" s="8" customFormat="1" ht="15.75" customHeight="1" x14ac:dyDescent="0.2">
      <c r="B76" s="50" t="s">
        <v>71</v>
      </c>
      <c r="C76" s="51">
        <v>8677</v>
      </c>
      <c r="D76" s="51">
        <v>3469</v>
      </c>
      <c r="E76" s="49">
        <v>39.979255503054048</v>
      </c>
    </row>
    <row r="77" spans="2:5" s="5" customFormat="1" ht="15.75" customHeight="1" x14ac:dyDescent="0.2">
      <c r="B77" s="42" t="s">
        <v>72</v>
      </c>
      <c r="C77" s="43">
        <v>169</v>
      </c>
      <c r="D77" s="43">
        <v>8</v>
      </c>
      <c r="E77" s="44">
        <v>4.7337278106508878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160</v>
      </c>
      <c r="D80" s="47">
        <v>8</v>
      </c>
      <c r="E80" s="49">
        <v>5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9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15891</v>
      </c>
      <c r="D86" s="43">
        <v>14646</v>
      </c>
      <c r="E86" s="44">
        <v>92.165376628280157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284</v>
      </c>
      <c r="D89" s="47">
        <v>284</v>
      </c>
      <c r="E89" s="49">
        <v>100</v>
      </c>
    </row>
    <row r="90" spans="2:5" ht="15.75" customHeight="1" x14ac:dyDescent="0.2">
      <c r="B90" s="46" t="s">
        <v>85</v>
      </c>
      <c r="C90" s="47">
        <v>2460</v>
      </c>
      <c r="D90" s="47">
        <v>2449</v>
      </c>
      <c r="E90" s="49">
        <v>99.552845528455279</v>
      </c>
    </row>
    <row r="91" spans="2:5" ht="15.75" customHeight="1" x14ac:dyDescent="0.2">
      <c r="B91" s="46" t="s">
        <v>86</v>
      </c>
      <c r="C91" s="47">
        <v>197</v>
      </c>
      <c r="D91" s="47">
        <v>197</v>
      </c>
      <c r="E91" s="49">
        <v>100</v>
      </c>
    </row>
    <row r="92" spans="2:5" ht="15.75" customHeight="1" x14ac:dyDescent="0.2">
      <c r="B92" s="46" t="s">
        <v>87</v>
      </c>
      <c r="C92" s="47">
        <v>172</v>
      </c>
      <c r="D92" s="47">
        <v>172</v>
      </c>
      <c r="E92" s="49">
        <v>100</v>
      </c>
    </row>
    <row r="93" spans="2:5" ht="15.75" customHeight="1" x14ac:dyDescent="0.2">
      <c r="B93" s="46" t="s">
        <v>88</v>
      </c>
      <c r="C93" s="47">
        <v>12778</v>
      </c>
      <c r="D93" s="47">
        <v>11544</v>
      </c>
      <c r="E93" s="49">
        <v>90.342776647362655</v>
      </c>
    </row>
    <row r="94" spans="2:5" s="5" customFormat="1" ht="15.75" customHeight="1" x14ac:dyDescent="0.2">
      <c r="B94" s="42" t="s">
        <v>89</v>
      </c>
      <c r="C94" s="43">
        <v>3367</v>
      </c>
      <c r="D94" s="43">
        <v>2142</v>
      </c>
      <c r="E94" s="53">
        <v>63.617463617463621</v>
      </c>
    </row>
    <row r="95" spans="2:5" s="5" customFormat="1" ht="15.75" customHeight="1" x14ac:dyDescent="0.2">
      <c r="B95" s="42" t="s">
        <v>90</v>
      </c>
      <c r="C95" s="43">
        <v>3239</v>
      </c>
      <c r="D95" s="43">
        <v>2014</v>
      </c>
      <c r="E95" s="53">
        <v>62.179685087990123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3230</v>
      </c>
      <c r="D99" s="47">
        <v>2005</v>
      </c>
      <c r="E99" s="54">
        <v>62.074303405572749</v>
      </c>
    </row>
    <row r="100" spans="2:5" ht="15.75" customHeight="1" x14ac:dyDescent="0.2">
      <c r="B100" s="46" t="s">
        <v>95</v>
      </c>
      <c r="C100" s="47">
        <v>9</v>
      </c>
      <c r="D100" s="47">
        <v>9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128</v>
      </c>
      <c r="D101" s="43">
        <v>128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B22C9E6F-EB1A-4D62-825F-AE7178562CBF}"/>
    <hyperlink ref="D4" location="Şubat!A1" display="Şubat" xr:uid="{493167D2-C8D8-4AAC-9D7C-71CB6A25DEE7}"/>
    <hyperlink ref="E4" location="Mart!A1" display="Mart" xr:uid="{4BF5F44C-2268-4A56-A9FC-8A71E45A6059}"/>
    <hyperlink ref="C5" location="Nisan!A1" display="Nisan" xr:uid="{20E90738-A098-4B99-8CDE-0062B6B5828C}"/>
    <hyperlink ref="D5" location="Mayıs!A1" display="Mayıs" xr:uid="{0B7F444E-2D11-4A7D-ACA4-BFA163A765E2}"/>
    <hyperlink ref="E5" location="Haziran!A1" display="Haziran" xr:uid="{8E8B96D6-C967-45B8-9BFD-DBD5D8CD864C}"/>
    <hyperlink ref="C6" location="Temmuz!A1" display="Temmuz" xr:uid="{FE0B6466-258A-468D-BBB7-9BD1CC2F38A2}"/>
    <hyperlink ref="D6" location="Ağustos!A1" display="Ağustos" xr:uid="{1C5856F0-B466-45CC-B301-F277C3AF9609}"/>
    <hyperlink ref="E6" location="Eylül!A1" display="Eylül" xr:uid="{C08B84D9-A0E7-4EFF-8574-BFE76B6D3FDA}"/>
    <hyperlink ref="C7" location="Ekim!A1" display="Ekim" xr:uid="{1D2A23B3-AC0A-4C45-869B-C96E89A9CF48}"/>
    <hyperlink ref="D7" location="Kasım!A1" display="Kasım" xr:uid="{DD418391-D97E-4F91-8A7E-BA121DAD70D8}"/>
    <hyperlink ref="E7" location="Aralık!A1" display="Aralık" xr:uid="{1019F6CA-92FB-4FB6-AB98-22898D6A594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F4CF-2590-4540-8577-D3FB76E8DD1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389193</v>
      </c>
      <c r="D10" s="43">
        <v>279945</v>
      </c>
      <c r="E10" s="44">
        <v>71.929608189253145</v>
      </c>
    </row>
    <row r="11" spans="2:7" s="5" customFormat="1" ht="15.75" customHeight="1" x14ac:dyDescent="0.2">
      <c r="B11" s="42" t="s">
        <v>5</v>
      </c>
      <c r="C11" s="43">
        <v>255780</v>
      </c>
      <c r="D11" s="43">
        <v>208447</v>
      </c>
      <c r="E11" s="45">
        <v>81.494643834545315</v>
      </c>
    </row>
    <row r="12" spans="2:7" s="5" customFormat="1" ht="15.75" customHeight="1" x14ac:dyDescent="0.2">
      <c r="B12" s="42" t="s">
        <v>6</v>
      </c>
      <c r="C12" s="43">
        <v>102008</v>
      </c>
      <c r="D12" s="43">
        <v>77635</v>
      </c>
      <c r="E12" s="45">
        <v>76.106775939142025</v>
      </c>
      <c r="G12" s="6"/>
    </row>
    <row r="13" spans="2:7" s="5" customFormat="1" ht="15.75" customHeight="1" x14ac:dyDescent="0.2">
      <c r="B13" s="42" t="s">
        <v>7</v>
      </c>
      <c r="C13" s="43">
        <v>93238</v>
      </c>
      <c r="D13" s="43">
        <v>72102</v>
      </c>
      <c r="E13" s="45">
        <v>77.331131083892828</v>
      </c>
    </row>
    <row r="14" spans="2:7" ht="15.75" customHeight="1" x14ac:dyDescent="0.2">
      <c r="B14" s="46" t="s">
        <v>8</v>
      </c>
      <c r="C14" s="47">
        <v>9951</v>
      </c>
      <c r="D14" s="47">
        <v>5087</v>
      </c>
      <c r="E14" s="48">
        <v>51.120490402974575</v>
      </c>
    </row>
    <row r="15" spans="2:7" ht="15.75" customHeight="1" x14ac:dyDescent="0.2">
      <c r="B15" s="46" t="s">
        <v>9</v>
      </c>
      <c r="C15" s="47">
        <v>2323</v>
      </c>
      <c r="D15" s="47">
        <v>1296</v>
      </c>
      <c r="E15" s="48">
        <v>55.789926818768834</v>
      </c>
    </row>
    <row r="16" spans="2:7" ht="15.75" customHeight="1" x14ac:dyDescent="0.2">
      <c r="B16" s="46" t="s">
        <v>10</v>
      </c>
      <c r="C16" s="47">
        <v>75624</v>
      </c>
      <c r="D16" s="47">
        <v>61189</v>
      </c>
      <c r="E16" s="48">
        <v>80.912144292817089</v>
      </c>
    </row>
    <row r="17" spans="2:5" ht="15.75" customHeight="1" x14ac:dyDescent="0.2">
      <c r="B17" s="46" t="s">
        <v>11</v>
      </c>
      <c r="C17" s="47">
        <v>5340</v>
      </c>
      <c r="D17" s="47">
        <v>4530</v>
      </c>
      <c r="E17" s="48">
        <v>84.831460674157299</v>
      </c>
    </row>
    <row r="18" spans="2:5" s="5" customFormat="1" ht="15.75" customHeight="1" x14ac:dyDescent="0.2">
      <c r="B18" s="42" t="s">
        <v>12</v>
      </c>
      <c r="C18" s="43">
        <v>8770</v>
      </c>
      <c r="D18" s="43">
        <v>5533</v>
      </c>
      <c r="E18" s="45">
        <v>63.090079817559861</v>
      </c>
    </row>
    <row r="19" spans="2:5" ht="15.75" customHeight="1" x14ac:dyDescent="0.2">
      <c r="B19" s="46" t="s">
        <v>13</v>
      </c>
      <c r="C19" s="47">
        <v>1994</v>
      </c>
      <c r="D19" s="47">
        <v>-228</v>
      </c>
      <c r="E19" s="48">
        <v>-11.434302908726178</v>
      </c>
    </row>
    <row r="20" spans="2:5" ht="15.75" customHeight="1" x14ac:dyDescent="0.2">
      <c r="B20" s="46" t="s">
        <v>14</v>
      </c>
      <c r="C20" s="47">
        <v>107</v>
      </c>
      <c r="D20" s="47">
        <v>-13</v>
      </c>
      <c r="E20" s="48">
        <v>-12.149532710280374</v>
      </c>
    </row>
    <row r="21" spans="2:5" ht="15.75" customHeight="1" x14ac:dyDescent="0.2">
      <c r="B21" s="46" t="s">
        <v>15</v>
      </c>
      <c r="C21" s="47">
        <v>6669</v>
      </c>
      <c r="D21" s="47">
        <v>5774</v>
      </c>
      <c r="E21" s="48">
        <v>86.579697106012901</v>
      </c>
    </row>
    <row r="22" spans="2:5" s="4" customFormat="1" ht="15.75" customHeight="1" x14ac:dyDescent="0.2">
      <c r="B22" s="42" t="s">
        <v>16</v>
      </c>
      <c r="C22" s="43">
        <v>20551</v>
      </c>
      <c r="D22" s="43">
        <v>12571</v>
      </c>
      <c r="E22" s="44">
        <v>61.169772760449618</v>
      </c>
    </row>
    <row r="23" spans="2:5" s="8" customFormat="1" ht="15.75" customHeight="1" x14ac:dyDescent="0.2">
      <c r="B23" s="46" t="s">
        <v>17</v>
      </c>
      <c r="C23" s="47">
        <v>127</v>
      </c>
      <c r="D23" s="47">
        <v>52</v>
      </c>
      <c r="E23" s="49">
        <v>40.944881889763778</v>
      </c>
    </row>
    <row r="24" spans="2:5" s="8" customFormat="1" ht="15.75" customHeight="1" x14ac:dyDescent="0.2">
      <c r="B24" s="46" t="s">
        <v>18</v>
      </c>
      <c r="C24" s="47">
        <v>20424</v>
      </c>
      <c r="D24" s="47">
        <v>12519</v>
      </c>
      <c r="E24" s="49">
        <v>61.295534665099879</v>
      </c>
    </row>
    <row r="25" spans="2:5" s="4" customFormat="1" ht="15.75" customHeight="1" x14ac:dyDescent="0.2">
      <c r="B25" s="42" t="s">
        <v>19</v>
      </c>
      <c r="C25" s="43">
        <v>59377</v>
      </c>
      <c r="D25" s="43">
        <v>49455</v>
      </c>
      <c r="E25" s="44">
        <v>83.289826026912777</v>
      </c>
    </row>
    <row r="26" spans="2:5" s="4" customFormat="1" ht="15.75" customHeight="1" x14ac:dyDescent="0.2">
      <c r="B26" s="42" t="s">
        <v>20</v>
      </c>
      <c r="C26" s="43">
        <v>39790</v>
      </c>
      <c r="D26" s="43">
        <v>30047</v>
      </c>
      <c r="E26" s="44">
        <v>75.513948228198032</v>
      </c>
    </row>
    <row r="27" spans="2:5" s="8" customFormat="1" ht="15.75" customHeight="1" x14ac:dyDescent="0.2">
      <c r="B27" s="46" t="s">
        <v>21</v>
      </c>
      <c r="C27" s="47">
        <v>35690</v>
      </c>
      <c r="D27" s="47">
        <v>26704</v>
      </c>
      <c r="E27" s="49">
        <v>74.822079013729336</v>
      </c>
    </row>
    <row r="28" spans="2:5" s="8" customFormat="1" ht="15.75" customHeight="1" x14ac:dyDescent="0.2">
      <c r="B28" s="46" t="s">
        <v>22</v>
      </c>
      <c r="C28" s="47">
        <v>4100</v>
      </c>
      <c r="D28" s="47">
        <v>3343</v>
      </c>
      <c r="E28" s="49">
        <v>81.536585365853654</v>
      </c>
    </row>
    <row r="29" spans="2:5" s="4" customFormat="1" ht="15.75" customHeight="1" x14ac:dyDescent="0.2">
      <c r="B29" s="42" t="s">
        <v>23</v>
      </c>
      <c r="C29" s="43">
        <v>14551</v>
      </c>
      <c r="D29" s="43">
        <v>14551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203</v>
      </c>
      <c r="C31" s="47">
        <v>14551</v>
      </c>
      <c r="D31" s="47">
        <v>14551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5036</v>
      </c>
      <c r="D36" s="43">
        <v>4857</v>
      </c>
      <c r="E36" s="45">
        <v>96.445591739475773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37554</v>
      </c>
      <c r="D39" s="43">
        <v>37554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18107</v>
      </c>
      <c r="D40" s="47">
        <v>18107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19447</v>
      </c>
      <c r="D41" s="47">
        <v>19447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12979</v>
      </c>
      <c r="D43" s="43">
        <v>10209</v>
      </c>
      <c r="E43" s="44">
        <v>78.657831882271353</v>
      </c>
    </row>
    <row r="44" spans="2:5" s="4" customFormat="1" ht="15.75" customHeight="1" x14ac:dyDescent="0.2">
      <c r="B44" s="42" t="s">
        <v>38</v>
      </c>
      <c r="C44" s="43">
        <v>22490</v>
      </c>
      <c r="D44" s="43">
        <v>21073</v>
      </c>
      <c r="E44" s="44">
        <v>93.699421965317924</v>
      </c>
    </row>
    <row r="45" spans="2:5" s="4" customFormat="1" ht="15.75" customHeight="1" x14ac:dyDescent="0.2">
      <c r="B45" s="42" t="s">
        <v>39</v>
      </c>
      <c r="C45" s="43">
        <v>821</v>
      </c>
      <c r="D45" s="43">
        <v>-50</v>
      </c>
      <c r="E45" s="44">
        <v>-6.0901339829476253</v>
      </c>
    </row>
    <row r="46" spans="2:5" s="4" customFormat="1" ht="15.75" customHeight="1" x14ac:dyDescent="0.2">
      <c r="B46" s="42" t="s">
        <v>40</v>
      </c>
      <c r="C46" s="43">
        <v>130264</v>
      </c>
      <c r="D46" s="43">
        <v>69546</v>
      </c>
      <c r="E46" s="44">
        <v>53.388503347049067</v>
      </c>
    </row>
    <row r="47" spans="2:5" s="4" customFormat="1" ht="15.75" customHeight="1" x14ac:dyDescent="0.2">
      <c r="B47" s="42" t="s">
        <v>41</v>
      </c>
      <c r="C47" s="43">
        <v>11332</v>
      </c>
      <c r="D47" s="43">
        <v>11290</v>
      </c>
      <c r="E47" s="44">
        <v>99.629368160960112</v>
      </c>
    </row>
    <row r="48" spans="2:5" s="8" customFormat="1" ht="15.75" customHeight="1" x14ac:dyDescent="0.2">
      <c r="B48" s="46" t="s">
        <v>42</v>
      </c>
      <c r="C48" s="47">
        <v>11003</v>
      </c>
      <c r="D48" s="47">
        <v>11003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329</v>
      </c>
      <c r="D50" s="47">
        <v>287</v>
      </c>
      <c r="E50" s="49">
        <v>87.2340425531915</v>
      </c>
    </row>
    <row r="51" spans="2:5" s="4" customFormat="1" ht="15.75" customHeight="1" x14ac:dyDescent="0.2">
      <c r="B51" s="42" t="s">
        <v>45</v>
      </c>
      <c r="C51" s="43">
        <v>155</v>
      </c>
      <c r="D51" s="43">
        <v>140</v>
      </c>
      <c r="E51" s="44">
        <v>90.322580645161281</v>
      </c>
    </row>
    <row r="52" spans="2:5" s="4" customFormat="1" ht="15.75" customHeight="1" x14ac:dyDescent="0.2">
      <c r="B52" s="42" t="s">
        <v>46</v>
      </c>
      <c r="C52" s="43">
        <v>155</v>
      </c>
      <c r="D52" s="43">
        <v>140</v>
      </c>
      <c r="E52" s="44">
        <v>90.322580645161281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30878</v>
      </c>
      <c r="D60" s="43">
        <v>14843</v>
      </c>
      <c r="E60" s="44">
        <v>48.069823175076102</v>
      </c>
    </row>
    <row r="61" spans="2:5" s="4" customFormat="1" ht="15.75" customHeight="1" x14ac:dyDescent="0.2">
      <c r="B61" s="42" t="s">
        <v>56</v>
      </c>
      <c r="C61" s="43">
        <v>10471</v>
      </c>
      <c r="D61" s="43">
        <v>8971</v>
      </c>
      <c r="E61" s="44">
        <v>85.674720657052816</v>
      </c>
    </row>
    <row r="62" spans="2:5" s="8" customFormat="1" ht="15.75" customHeight="1" x14ac:dyDescent="0.2">
      <c r="B62" s="46" t="s">
        <v>57</v>
      </c>
      <c r="C62" s="47">
        <v>2396</v>
      </c>
      <c r="D62" s="47">
        <v>2396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2340</v>
      </c>
      <c r="D63" s="47">
        <v>907</v>
      </c>
      <c r="E63" s="49">
        <v>38.760683760683762</v>
      </c>
    </row>
    <row r="64" spans="2:5" s="8" customFormat="1" ht="15.75" customHeight="1" x14ac:dyDescent="0.2">
      <c r="B64" s="46" t="s">
        <v>59</v>
      </c>
      <c r="C64" s="47">
        <v>5735</v>
      </c>
      <c r="D64" s="47">
        <v>5668</v>
      </c>
      <c r="E64" s="49">
        <v>98.831734960767221</v>
      </c>
    </row>
    <row r="65" spans="2:5" s="4" customFormat="1" ht="15.75" customHeight="1" x14ac:dyDescent="0.2">
      <c r="B65" s="42" t="s">
        <v>60</v>
      </c>
      <c r="C65" s="43">
        <v>20400</v>
      </c>
      <c r="D65" s="43">
        <v>5865</v>
      </c>
      <c r="E65" s="44">
        <v>28.75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20189</v>
      </c>
      <c r="D67" s="47">
        <v>5655</v>
      </c>
      <c r="E67" s="49">
        <v>28.010302640051517</v>
      </c>
    </row>
    <row r="68" spans="2:5" s="8" customFormat="1" ht="15.75" customHeight="1" x14ac:dyDescent="0.2">
      <c r="B68" s="46" t="s">
        <v>63</v>
      </c>
      <c r="C68" s="47">
        <v>211</v>
      </c>
      <c r="D68" s="47">
        <v>210</v>
      </c>
      <c r="E68" s="49">
        <v>99.526066350710892</v>
      </c>
    </row>
    <row r="69" spans="2:5" s="4" customFormat="1" ht="15.75" customHeight="1" x14ac:dyDescent="0.2">
      <c r="B69" s="42" t="s">
        <v>64</v>
      </c>
      <c r="C69" s="43">
        <v>7</v>
      </c>
      <c r="D69" s="43">
        <v>7</v>
      </c>
      <c r="E69" s="44">
        <v>100</v>
      </c>
    </row>
    <row r="70" spans="2:5" s="4" customFormat="1" ht="15.75" customHeight="1" x14ac:dyDescent="0.2">
      <c r="B70" s="42" t="s">
        <v>65</v>
      </c>
      <c r="C70" s="43">
        <v>73164</v>
      </c>
      <c r="D70" s="43">
        <v>29951</v>
      </c>
      <c r="E70" s="44">
        <v>40.936799518889075</v>
      </c>
    </row>
    <row r="71" spans="2:5" s="8" customFormat="1" ht="15.75" customHeight="1" x14ac:dyDescent="0.2">
      <c r="B71" s="50" t="s">
        <v>66</v>
      </c>
      <c r="C71" s="51">
        <v>1684</v>
      </c>
      <c r="D71" s="51">
        <v>1597</v>
      </c>
      <c r="E71" s="49">
        <v>94.833729216152022</v>
      </c>
    </row>
    <row r="72" spans="2:5" s="8" customFormat="1" ht="15.75" customHeight="1" x14ac:dyDescent="0.2">
      <c r="B72" s="50" t="s">
        <v>67</v>
      </c>
      <c r="C72" s="51">
        <v>0</v>
      </c>
      <c r="D72" s="51">
        <v>-1</v>
      </c>
      <c r="E72" s="49"/>
    </row>
    <row r="73" spans="2:5" s="8" customFormat="1" ht="15.75" customHeight="1" x14ac:dyDescent="0.2">
      <c r="B73" s="50" t="s">
        <v>68</v>
      </c>
      <c r="C73" s="51">
        <v>2228</v>
      </c>
      <c r="D73" s="51">
        <v>427</v>
      </c>
      <c r="E73" s="49">
        <v>19.165170556552962</v>
      </c>
    </row>
    <row r="74" spans="2:5" s="8" customFormat="1" ht="15.75" customHeight="1" x14ac:dyDescent="0.2">
      <c r="B74" s="50" t="s">
        <v>69</v>
      </c>
      <c r="C74" s="51">
        <v>51807</v>
      </c>
      <c r="D74" s="51">
        <v>15655</v>
      </c>
      <c r="E74" s="49">
        <v>30.217924218734922</v>
      </c>
    </row>
    <row r="75" spans="2:5" s="8" customFormat="1" ht="15.75" customHeight="1" x14ac:dyDescent="0.2">
      <c r="B75" s="50" t="s">
        <v>70</v>
      </c>
      <c r="C75" s="51">
        <v>9832</v>
      </c>
      <c r="D75" s="51">
        <v>9183</v>
      </c>
      <c r="E75" s="49">
        <v>93.399104963384858</v>
      </c>
    </row>
    <row r="76" spans="2:5" s="8" customFormat="1" ht="15.75" customHeight="1" x14ac:dyDescent="0.2">
      <c r="B76" s="50" t="s">
        <v>71</v>
      </c>
      <c r="C76" s="51">
        <v>7613</v>
      </c>
      <c r="D76" s="51">
        <v>3090</v>
      </c>
      <c r="E76" s="49">
        <v>40.58846709575726</v>
      </c>
    </row>
    <row r="77" spans="2:5" s="5" customFormat="1" ht="15.75" customHeight="1" x14ac:dyDescent="0.2">
      <c r="B77" s="42" t="s">
        <v>72</v>
      </c>
      <c r="C77" s="43">
        <v>168</v>
      </c>
      <c r="D77" s="43">
        <v>8</v>
      </c>
      <c r="E77" s="44">
        <v>4.7619047619047619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159</v>
      </c>
      <c r="D80" s="47">
        <v>8</v>
      </c>
      <c r="E80" s="49">
        <v>5.0314465408805038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9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14567</v>
      </c>
      <c r="D86" s="43">
        <v>13314</v>
      </c>
      <c r="E86" s="44">
        <v>91.398366170110521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252</v>
      </c>
      <c r="D89" s="47">
        <v>252</v>
      </c>
      <c r="E89" s="49">
        <v>100</v>
      </c>
    </row>
    <row r="90" spans="2:5" ht="15.75" customHeight="1" x14ac:dyDescent="0.2">
      <c r="B90" s="46" t="s">
        <v>85</v>
      </c>
      <c r="C90" s="47">
        <v>2244</v>
      </c>
      <c r="D90" s="47">
        <v>2235</v>
      </c>
      <c r="E90" s="49">
        <v>99.598930481283418</v>
      </c>
    </row>
    <row r="91" spans="2:5" ht="15.75" customHeight="1" x14ac:dyDescent="0.2">
      <c r="B91" s="46" t="s">
        <v>86</v>
      </c>
      <c r="C91" s="47">
        <v>172</v>
      </c>
      <c r="D91" s="47">
        <v>172</v>
      </c>
      <c r="E91" s="49">
        <v>100</v>
      </c>
    </row>
    <row r="92" spans="2:5" ht="15.75" customHeight="1" x14ac:dyDescent="0.2">
      <c r="B92" s="46" t="s">
        <v>87</v>
      </c>
      <c r="C92" s="47">
        <v>168</v>
      </c>
      <c r="D92" s="47">
        <v>168</v>
      </c>
      <c r="E92" s="49">
        <v>100</v>
      </c>
    </row>
    <row r="93" spans="2:5" ht="15.75" customHeight="1" x14ac:dyDescent="0.2">
      <c r="B93" s="46" t="s">
        <v>88</v>
      </c>
      <c r="C93" s="47">
        <v>11731</v>
      </c>
      <c r="D93" s="47">
        <v>10487</v>
      </c>
      <c r="E93" s="49">
        <v>89.395618446850222</v>
      </c>
    </row>
    <row r="94" spans="2:5" s="5" customFormat="1" ht="15.75" customHeight="1" x14ac:dyDescent="0.2">
      <c r="B94" s="42" t="s">
        <v>89</v>
      </c>
      <c r="C94" s="43">
        <v>3149</v>
      </c>
      <c r="D94" s="43">
        <v>1952</v>
      </c>
      <c r="E94" s="53">
        <v>61.987932677040327</v>
      </c>
    </row>
    <row r="95" spans="2:5" s="5" customFormat="1" ht="15.75" customHeight="1" x14ac:dyDescent="0.2">
      <c r="B95" s="42" t="s">
        <v>90</v>
      </c>
      <c r="C95" s="43">
        <v>3030</v>
      </c>
      <c r="D95" s="43">
        <v>1833</v>
      </c>
      <c r="E95" s="53">
        <v>60.495049504950494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3023</v>
      </c>
      <c r="D99" s="47">
        <v>1826</v>
      </c>
      <c r="E99" s="54">
        <v>60.403572609990078</v>
      </c>
    </row>
    <row r="100" spans="2:5" ht="15.75" customHeight="1" x14ac:dyDescent="0.2">
      <c r="B100" s="46" t="s">
        <v>95</v>
      </c>
      <c r="C100" s="47">
        <v>7</v>
      </c>
      <c r="D100" s="47">
        <v>7</v>
      </c>
      <c r="E100" s="54">
        <v>100</v>
      </c>
    </row>
    <row r="101" spans="2:5" s="5" customFormat="1" ht="15.75" customHeight="1" x14ac:dyDescent="0.2">
      <c r="B101" s="42" t="s">
        <v>96</v>
      </c>
      <c r="C101" s="43">
        <v>119</v>
      </c>
      <c r="D101" s="43">
        <v>119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/>
      <c r="D110" s="47"/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211AAFA6-86DA-4FC4-84C7-C115E20923E0}"/>
    <hyperlink ref="D4" location="Şubat!A1" display="Şubat" xr:uid="{5437AC21-974C-41C1-BC38-B07B838AF562}"/>
    <hyperlink ref="E4" location="Mart!A1" display="Mart" xr:uid="{E9595E11-9847-4A67-A3EA-4D118657FD95}"/>
    <hyperlink ref="C5" location="Nisan!A1" display="Nisan" xr:uid="{6A73D202-950E-4450-81AE-6DF7DB5EC2E6}"/>
    <hyperlink ref="D5" location="Mayıs!A1" display="Mayıs" xr:uid="{01C48A7D-20F9-4557-ACD8-92CC37954578}"/>
    <hyperlink ref="E5" location="Haziran!A1" display="Haziran" xr:uid="{086F2D72-9561-4DE0-AAF7-B2A9E8AE4B99}"/>
    <hyperlink ref="C6" location="Temmuz!A1" display="Temmuz" xr:uid="{546829E2-BCE6-457F-8D34-5C1470CF7884}"/>
    <hyperlink ref="D6" location="Ağustos!A1" display="Ağustos" xr:uid="{0EA381E0-953B-414F-A2AF-1EC4F09CA6E8}"/>
    <hyperlink ref="E6" location="Eylül!A1" display="Eylül" xr:uid="{FA328D01-68A3-44DB-9FAF-997C1C19D1A2}"/>
    <hyperlink ref="C7" location="Ekim!A1" display="Ekim" xr:uid="{34B3F77F-1B52-479D-855A-730B8F4FD8D6}"/>
    <hyperlink ref="D7" location="Kasım!A1" display="Kasım" xr:uid="{86FE4BD0-3F10-4796-8BAA-3C91DD3C8C2F}"/>
    <hyperlink ref="E7" location="Aralık!A1" display="Aralık" xr:uid="{1B8CBEE1-F580-4E7F-8510-C4CDFC4637A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096-D40D-4850-B080-F9A5E1E5C0D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364441</v>
      </c>
      <c r="D10" s="43">
        <f>+D11+D46+D95+D106</f>
        <v>252625</v>
      </c>
      <c r="E10" s="44">
        <f t="shared" ref="E10:E72" si="0">+D10/C10*100</f>
        <v>69.318490510123723</v>
      </c>
    </row>
    <row r="11" spans="2:7" s="5" customFormat="1" ht="15.75" customHeight="1" x14ac:dyDescent="0.2">
      <c r="B11" s="42" t="s">
        <v>5</v>
      </c>
      <c r="C11" s="43">
        <f>+C12+C22+C25+C39+C43+C44+C45</f>
        <v>235902</v>
      </c>
      <c r="D11" s="43">
        <f>+D12+D22+D25+D39+D43+D44+D45</f>
        <v>185689</v>
      </c>
      <c r="E11" s="45">
        <f t="shared" si="0"/>
        <v>78.714466176632669</v>
      </c>
    </row>
    <row r="12" spans="2:7" s="5" customFormat="1" ht="15.75" customHeight="1" x14ac:dyDescent="0.2">
      <c r="B12" s="42" t="s">
        <v>6</v>
      </c>
      <c r="C12" s="43">
        <f>+C13+C18</f>
        <v>93970</v>
      </c>
      <c r="D12" s="43">
        <f>+D13+D18</f>
        <v>67402</v>
      </c>
      <c r="E12" s="45">
        <f t="shared" si="0"/>
        <v>71.727146961796322</v>
      </c>
      <c r="G12" s="6"/>
    </row>
    <row r="13" spans="2:7" s="5" customFormat="1" ht="15.75" customHeight="1" x14ac:dyDescent="0.2">
      <c r="B13" s="42" t="s">
        <v>7</v>
      </c>
      <c r="C13" s="43">
        <f>SUM(C14:C17)</f>
        <v>85126</v>
      </c>
      <c r="D13" s="43">
        <f>SUM(D14:D17)</f>
        <v>62120</v>
      </c>
      <c r="E13" s="45">
        <f t="shared" si="0"/>
        <v>72.974179451636402</v>
      </c>
    </row>
    <row r="14" spans="2:7" ht="15.75" customHeight="1" x14ac:dyDescent="0.2">
      <c r="B14" s="46" t="s">
        <v>8</v>
      </c>
      <c r="C14" s="47">
        <v>9998</v>
      </c>
      <c r="D14" s="47">
        <v>5033</v>
      </c>
      <c r="E14" s="48">
        <f t="shared" si="0"/>
        <v>50.340068013602725</v>
      </c>
    </row>
    <row r="15" spans="2:7" ht="15.75" customHeight="1" x14ac:dyDescent="0.2">
      <c r="B15" s="46" t="s">
        <v>9</v>
      </c>
      <c r="C15" s="47">
        <v>2303</v>
      </c>
      <c r="D15" s="47">
        <v>1245</v>
      </c>
      <c r="E15" s="48">
        <f t="shared" si="0"/>
        <v>54.05992184107685</v>
      </c>
    </row>
    <row r="16" spans="2:7" ht="15.75" customHeight="1" x14ac:dyDescent="0.2">
      <c r="B16" s="46" t="s">
        <v>10</v>
      </c>
      <c r="C16" s="47">
        <v>67483</v>
      </c>
      <c r="D16" s="47">
        <v>51360</v>
      </c>
      <c r="E16" s="48">
        <f t="shared" si="0"/>
        <v>76.108056843945889</v>
      </c>
    </row>
    <row r="17" spans="2:5" ht="15.75" customHeight="1" x14ac:dyDescent="0.2">
      <c r="B17" s="46" t="s">
        <v>11</v>
      </c>
      <c r="C17" s="47">
        <v>5342</v>
      </c>
      <c r="D17" s="47">
        <v>4482</v>
      </c>
      <c r="E17" s="48">
        <f t="shared" si="0"/>
        <v>83.901160614002251</v>
      </c>
    </row>
    <row r="18" spans="2:5" s="5" customFormat="1" ht="15.75" customHeight="1" x14ac:dyDescent="0.2">
      <c r="B18" s="42" t="s">
        <v>12</v>
      </c>
      <c r="C18" s="43">
        <f>SUM(C19:C21)</f>
        <v>8844</v>
      </c>
      <c r="D18" s="43">
        <f>SUM(D19:D21)</f>
        <v>5282</v>
      </c>
      <c r="E18" s="45">
        <f t="shared" si="0"/>
        <v>59.724106739032109</v>
      </c>
    </row>
    <row r="19" spans="2:5" ht="15.75" customHeight="1" x14ac:dyDescent="0.2">
      <c r="B19" s="46" t="s">
        <v>13</v>
      </c>
      <c r="C19" s="47">
        <v>2010</v>
      </c>
      <c r="D19" s="47">
        <v>-249</v>
      </c>
      <c r="E19" s="48">
        <f t="shared" si="0"/>
        <v>-12.388059701492537</v>
      </c>
    </row>
    <row r="20" spans="2:5" ht="15.75" customHeight="1" x14ac:dyDescent="0.2">
      <c r="B20" s="46" t="s">
        <v>14</v>
      </c>
      <c r="C20" s="47">
        <v>107</v>
      </c>
      <c r="D20" s="47">
        <v>-13</v>
      </c>
      <c r="E20" s="48">
        <f t="shared" si="0"/>
        <v>-12.149532710280374</v>
      </c>
    </row>
    <row r="21" spans="2:5" ht="15.75" customHeight="1" x14ac:dyDescent="0.2">
      <c r="B21" s="46" t="s">
        <v>15</v>
      </c>
      <c r="C21" s="47">
        <v>6727</v>
      </c>
      <c r="D21" s="47">
        <v>5544</v>
      </c>
      <c r="E21" s="48">
        <f t="shared" si="0"/>
        <v>82.414151925078045</v>
      </c>
    </row>
    <row r="22" spans="2:5" s="4" customFormat="1" ht="15.75" customHeight="1" x14ac:dyDescent="0.2">
      <c r="B22" s="42" t="s">
        <v>16</v>
      </c>
      <c r="C22" s="43">
        <f>SUM(C23:C24)</f>
        <v>20500</v>
      </c>
      <c r="D22" s="43">
        <f>SUM(D23:D24)</f>
        <v>12156</v>
      </c>
      <c r="E22" s="44">
        <f t="shared" si="0"/>
        <v>59.297560975609755</v>
      </c>
    </row>
    <row r="23" spans="2:5" s="8" customFormat="1" ht="15.75" customHeight="1" x14ac:dyDescent="0.2">
      <c r="B23" s="46" t="s">
        <v>17</v>
      </c>
      <c r="C23" s="47">
        <v>117</v>
      </c>
      <c r="D23" s="47">
        <v>41</v>
      </c>
      <c r="E23" s="49">
        <f t="shared" si="0"/>
        <v>35.042735042735039</v>
      </c>
    </row>
    <row r="24" spans="2:5" s="8" customFormat="1" ht="15.75" customHeight="1" x14ac:dyDescent="0.2">
      <c r="B24" s="46" t="s">
        <v>18</v>
      </c>
      <c r="C24" s="47">
        <v>20383</v>
      </c>
      <c r="D24" s="47">
        <v>12115</v>
      </c>
      <c r="E24" s="49">
        <f t="shared" si="0"/>
        <v>59.436785556591275</v>
      </c>
    </row>
    <row r="25" spans="2:5" s="4" customFormat="1" ht="15.75" customHeight="1" x14ac:dyDescent="0.2">
      <c r="B25" s="42" t="s">
        <v>19</v>
      </c>
      <c r="C25" s="43">
        <f>+C26+C29+C36+C37+C38</f>
        <v>53897</v>
      </c>
      <c r="D25" s="43">
        <f>+D26+D29+D36+D37+D38</f>
        <v>43651</v>
      </c>
      <c r="E25" s="44">
        <f t="shared" si="0"/>
        <v>80.989665473031891</v>
      </c>
    </row>
    <row r="26" spans="2:5" s="4" customFormat="1" ht="15.75" customHeight="1" x14ac:dyDescent="0.2">
      <c r="B26" s="42" t="s">
        <v>20</v>
      </c>
      <c r="C26" s="43">
        <f>SUM(C27:C28)</f>
        <v>36014</v>
      </c>
      <c r="D26" s="43">
        <f>SUM(D27:D28)</f>
        <v>25908</v>
      </c>
      <c r="E26" s="44">
        <f t="shared" si="0"/>
        <v>71.938690509246399</v>
      </c>
    </row>
    <row r="27" spans="2:5" s="8" customFormat="1" ht="15.75" customHeight="1" x14ac:dyDescent="0.2">
      <c r="B27" s="46" t="s">
        <v>21</v>
      </c>
      <c r="C27" s="47">
        <v>32260</v>
      </c>
      <c r="D27" s="47">
        <v>22929</v>
      </c>
      <c r="E27" s="49">
        <f t="shared" si="0"/>
        <v>71.075635461872295</v>
      </c>
    </row>
    <row r="28" spans="2:5" s="8" customFormat="1" ht="15.75" customHeight="1" x14ac:dyDescent="0.2">
      <c r="B28" s="46" t="s">
        <v>22</v>
      </c>
      <c r="C28" s="47">
        <v>3754</v>
      </c>
      <c r="D28" s="47">
        <v>2979</v>
      </c>
      <c r="E28" s="49">
        <f t="shared" si="0"/>
        <v>79.355354288758662</v>
      </c>
    </row>
    <row r="29" spans="2:5" s="4" customFormat="1" ht="15.75" customHeight="1" x14ac:dyDescent="0.2">
      <c r="B29" s="42" t="s">
        <v>23</v>
      </c>
      <c r="C29" s="43">
        <f>SUM(C30:C35)</f>
        <v>13432</v>
      </c>
      <c r="D29" s="43">
        <f>SUM(D30:D35)</f>
        <v>13432</v>
      </c>
      <c r="E29" s="44">
        <f t="shared" si="0"/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13432</v>
      </c>
      <c r="D31" s="47">
        <v>13432</v>
      </c>
      <c r="E31" s="49">
        <f t="shared" si="0"/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4451</v>
      </c>
      <c r="D36" s="43">
        <v>4311</v>
      </c>
      <c r="E36" s="45">
        <f t="shared" si="0"/>
        <v>96.854639406874867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f>SUM(C40:C42)</f>
        <v>34742</v>
      </c>
      <c r="D39" s="43">
        <f>SUM(D40:D42)</f>
        <v>34742</v>
      </c>
      <c r="E39" s="44">
        <f t="shared" si="0"/>
        <v>100</v>
      </c>
    </row>
    <row r="40" spans="2:5" s="8" customFormat="1" ht="15.75" customHeight="1" x14ac:dyDescent="0.2">
      <c r="B40" s="46" t="s">
        <v>34</v>
      </c>
      <c r="C40" s="47">
        <v>16971</v>
      </c>
      <c r="D40" s="47">
        <v>16971</v>
      </c>
      <c r="E40" s="49">
        <f t="shared" si="0"/>
        <v>100</v>
      </c>
    </row>
    <row r="41" spans="2:5" s="8" customFormat="1" ht="15.75" customHeight="1" x14ac:dyDescent="0.2">
      <c r="B41" s="46" t="s">
        <v>35</v>
      </c>
      <c r="C41" s="47">
        <v>17771</v>
      </c>
      <c r="D41" s="47">
        <v>17771</v>
      </c>
      <c r="E41" s="49">
        <f t="shared" si="0"/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11916</v>
      </c>
      <c r="D43" s="43">
        <v>9101</v>
      </c>
      <c r="E43" s="44">
        <f t="shared" si="0"/>
        <v>76.376300772071161</v>
      </c>
    </row>
    <row r="44" spans="2:5" s="4" customFormat="1" ht="15.75" customHeight="1" x14ac:dyDescent="0.2">
      <c r="B44" s="42" t="s">
        <v>38</v>
      </c>
      <c r="C44" s="43">
        <v>19990</v>
      </c>
      <c r="D44" s="43">
        <v>18624</v>
      </c>
      <c r="E44" s="44">
        <f t="shared" si="0"/>
        <v>93.166583291645821</v>
      </c>
    </row>
    <row r="45" spans="2:5" s="4" customFormat="1" ht="15.75" customHeight="1" x14ac:dyDescent="0.2">
      <c r="B45" s="42" t="s">
        <v>39</v>
      </c>
      <c r="C45" s="43">
        <v>887</v>
      </c>
      <c r="D45" s="43">
        <v>13</v>
      </c>
      <c r="E45" s="44">
        <f t="shared" si="0"/>
        <v>1.4656144306651635</v>
      </c>
    </row>
    <row r="46" spans="2:5" s="4" customFormat="1" ht="15.75" customHeight="1" x14ac:dyDescent="0.2">
      <c r="B46" s="42" t="s">
        <v>40</v>
      </c>
      <c r="C46" s="43">
        <f>+C47+C51+C61+C71+C78+C87</f>
        <v>125521</v>
      </c>
      <c r="D46" s="43">
        <f>+D47+D51+D61+D71+D78+D87</f>
        <v>65156</v>
      </c>
      <c r="E46" s="44">
        <f t="shared" si="0"/>
        <v>51.908445598744436</v>
      </c>
    </row>
    <row r="47" spans="2:5" s="4" customFormat="1" ht="15.75" customHeight="1" x14ac:dyDescent="0.2">
      <c r="B47" s="42" t="s">
        <v>41</v>
      </c>
      <c r="C47" s="43">
        <f>SUM(C48:C50)</f>
        <v>10530</v>
      </c>
      <c r="D47" s="43">
        <f>SUM(D48:D50)</f>
        <v>10441</v>
      </c>
      <c r="E47" s="44">
        <f t="shared" si="0"/>
        <v>99.1547958214625</v>
      </c>
    </row>
    <row r="48" spans="2:5" s="8" customFormat="1" ht="15.75" customHeight="1" x14ac:dyDescent="0.2">
      <c r="B48" s="46" t="s">
        <v>42</v>
      </c>
      <c r="C48" s="47">
        <v>10212</v>
      </c>
      <c r="D48" s="47">
        <v>10212</v>
      </c>
      <c r="E48" s="49">
        <f t="shared" si="0"/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318</v>
      </c>
      <c r="D50" s="47">
        <v>229</v>
      </c>
      <c r="E50" s="49">
        <f t="shared" si="0"/>
        <v>72.012578616352201</v>
      </c>
    </row>
    <row r="51" spans="2:5" s="4" customFormat="1" ht="15.75" customHeight="1" x14ac:dyDescent="0.2">
      <c r="B51" s="42" t="s">
        <v>45</v>
      </c>
      <c r="C51" s="43">
        <f>+C52+C53+C54</f>
        <v>151</v>
      </c>
      <c r="D51" s="43">
        <f>+D52+D53+D54</f>
        <v>138</v>
      </c>
      <c r="E51" s="44">
        <f t="shared" si="0"/>
        <v>91.390728476821195</v>
      </c>
    </row>
    <row r="52" spans="2:5" s="4" customFormat="1" ht="15.75" customHeight="1" x14ac:dyDescent="0.2">
      <c r="B52" s="42" t="s">
        <v>46</v>
      </c>
      <c r="C52" s="43">
        <v>151</v>
      </c>
      <c r="D52" s="43">
        <v>138</v>
      </c>
      <c r="E52" s="44">
        <f t="shared" si="0"/>
        <v>91.390728476821195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29718</v>
      </c>
      <c r="D61" s="43">
        <f>+D62+D66+D70</f>
        <v>13775</v>
      </c>
      <c r="E61" s="44">
        <f t="shared" si="0"/>
        <v>46.35237902954438</v>
      </c>
    </row>
    <row r="62" spans="2:5" s="4" customFormat="1" ht="15.75" customHeight="1" x14ac:dyDescent="0.2">
      <c r="B62" s="42" t="s">
        <v>56</v>
      </c>
      <c r="C62" s="43">
        <f>SUM(C63:C65)</f>
        <v>9441</v>
      </c>
      <c r="D62" s="43">
        <f>SUM(D63:D65)</f>
        <v>7988</v>
      </c>
      <c r="E62" s="44">
        <f t="shared" si="0"/>
        <v>84.609681177841338</v>
      </c>
    </row>
    <row r="63" spans="2:5" s="8" customFormat="1" ht="15.75" customHeight="1" x14ac:dyDescent="0.2">
      <c r="B63" s="46" t="s">
        <v>57</v>
      </c>
      <c r="C63" s="47">
        <v>2105</v>
      </c>
      <c r="D63" s="47">
        <v>2105</v>
      </c>
      <c r="E63" s="49">
        <f t="shared" si="0"/>
        <v>100</v>
      </c>
    </row>
    <row r="64" spans="2:5" s="8" customFormat="1" ht="15.75" customHeight="1" x14ac:dyDescent="0.2">
      <c r="B64" s="46" t="s">
        <v>58</v>
      </c>
      <c r="C64" s="47">
        <v>2228</v>
      </c>
      <c r="D64" s="47">
        <v>843</v>
      </c>
      <c r="E64" s="49">
        <f t="shared" si="0"/>
        <v>37.836624775583481</v>
      </c>
    </row>
    <row r="65" spans="2:5" s="8" customFormat="1" ht="15.75" customHeight="1" x14ac:dyDescent="0.2">
      <c r="B65" s="46" t="s">
        <v>59</v>
      </c>
      <c r="C65" s="47">
        <v>5108</v>
      </c>
      <c r="D65" s="47">
        <v>5040</v>
      </c>
      <c r="E65" s="49">
        <f t="shared" si="0"/>
        <v>98.668754894283467</v>
      </c>
    </row>
    <row r="66" spans="2:5" s="4" customFormat="1" ht="15.75" customHeight="1" x14ac:dyDescent="0.2">
      <c r="B66" s="42" t="s">
        <v>60</v>
      </c>
      <c r="C66" s="43">
        <f>SUM(C67:C69)</f>
        <v>20270</v>
      </c>
      <c r="D66" s="43">
        <f>SUM(D67:D69)</f>
        <v>5780</v>
      </c>
      <c r="E66" s="44">
        <f t="shared" si="0"/>
        <v>28.515046867291566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20093</v>
      </c>
      <c r="D68" s="47">
        <v>5604</v>
      </c>
      <c r="E68" s="49">
        <f t="shared" si="0"/>
        <v>27.890310058229232</v>
      </c>
    </row>
    <row r="69" spans="2:5" s="8" customFormat="1" ht="15.75" customHeight="1" x14ac:dyDescent="0.2">
      <c r="B69" s="46" t="s">
        <v>63</v>
      </c>
      <c r="C69" s="47">
        <v>177</v>
      </c>
      <c r="D69" s="47">
        <v>176</v>
      </c>
      <c r="E69" s="49">
        <f t="shared" si="0"/>
        <v>99.435028248587571</v>
      </c>
    </row>
    <row r="70" spans="2:5" s="4" customFormat="1" ht="15.75" customHeight="1" x14ac:dyDescent="0.2">
      <c r="B70" s="42" t="s">
        <v>64</v>
      </c>
      <c r="C70" s="43">
        <v>7</v>
      </c>
      <c r="D70" s="43">
        <v>7</v>
      </c>
      <c r="E70" s="44">
        <f t="shared" si="0"/>
        <v>100</v>
      </c>
    </row>
    <row r="71" spans="2:5" s="4" customFormat="1" ht="15.75" customHeight="1" x14ac:dyDescent="0.2">
      <c r="B71" s="42" t="s">
        <v>65</v>
      </c>
      <c r="C71" s="43">
        <f>SUM(C72:C77)</f>
        <v>71737</v>
      </c>
      <c r="D71" s="43">
        <f>SUM(D72:D77)</f>
        <v>28861</v>
      </c>
      <c r="E71" s="44">
        <f t="shared" si="0"/>
        <v>40.231679607455014</v>
      </c>
    </row>
    <row r="72" spans="2:5" s="8" customFormat="1" ht="15.75" customHeight="1" x14ac:dyDescent="0.2">
      <c r="B72" s="50" t="s">
        <v>66</v>
      </c>
      <c r="C72" s="51">
        <v>1505</v>
      </c>
      <c r="D72" s="51">
        <v>1415</v>
      </c>
      <c r="E72" s="49">
        <f t="shared" si="0"/>
        <v>94.019933554817285</v>
      </c>
    </row>
    <row r="73" spans="2:5" s="8" customFormat="1" ht="15.75" customHeight="1" x14ac:dyDescent="0.2">
      <c r="B73" s="50" t="s">
        <v>67</v>
      </c>
      <c r="C73" s="51">
        <v>0</v>
      </c>
      <c r="D73" s="51">
        <v>-1</v>
      </c>
      <c r="E73" s="49"/>
    </row>
    <row r="74" spans="2:5" s="8" customFormat="1" ht="15.75" customHeight="1" x14ac:dyDescent="0.2">
      <c r="B74" s="50" t="s">
        <v>68</v>
      </c>
      <c r="C74" s="51">
        <v>2215</v>
      </c>
      <c r="D74" s="51">
        <v>402</v>
      </c>
      <c r="E74" s="49">
        <f>+D74/C74*100</f>
        <v>18.1489841986456</v>
      </c>
    </row>
    <row r="75" spans="2:5" s="8" customFormat="1" ht="15.75" customHeight="1" x14ac:dyDescent="0.2">
      <c r="B75" s="50" t="s">
        <v>69</v>
      </c>
      <c r="C75" s="51">
        <v>51686</v>
      </c>
      <c r="D75" s="51">
        <v>15581</v>
      </c>
      <c r="E75" s="49">
        <f>+D75/C75*100</f>
        <v>30.145493944201522</v>
      </c>
    </row>
    <row r="76" spans="2:5" s="8" customFormat="1" ht="15.75" customHeight="1" x14ac:dyDescent="0.2">
      <c r="B76" s="50" t="s">
        <v>70</v>
      </c>
      <c r="C76" s="51">
        <v>9476</v>
      </c>
      <c r="D76" s="51">
        <v>8811</v>
      </c>
      <c r="E76" s="49">
        <f>+D76/C76*100</f>
        <v>92.982271000422116</v>
      </c>
    </row>
    <row r="77" spans="2:5" s="8" customFormat="1" ht="15.75" customHeight="1" x14ac:dyDescent="0.2">
      <c r="B77" s="50" t="s">
        <v>71</v>
      </c>
      <c r="C77" s="51">
        <v>6855</v>
      </c>
      <c r="D77" s="51">
        <v>2653</v>
      </c>
      <c r="E77" s="49">
        <f>+D77/C77*100</f>
        <v>38.701677607585708</v>
      </c>
    </row>
    <row r="78" spans="2:5" s="5" customFormat="1" ht="15.75" customHeight="1" x14ac:dyDescent="0.2">
      <c r="B78" s="42" t="s">
        <v>72</v>
      </c>
      <c r="C78" s="43">
        <f>SUM(C79:C86)</f>
        <v>168</v>
      </c>
      <c r="D78" s="43">
        <f>SUM(D79:D86)</f>
        <v>6</v>
      </c>
      <c r="E78" s="44">
        <f>+D78/C78*100</f>
        <v>3.5714285714285712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159</v>
      </c>
      <c r="D81" s="47">
        <v>6</v>
      </c>
      <c r="E81" s="49">
        <f>+D81/C81*100</f>
        <v>3.7735849056603774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9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f>SUM(C88:C94)</f>
        <v>13217</v>
      </c>
      <c r="D87" s="43">
        <f>SUM(D88:D94)</f>
        <v>11935</v>
      </c>
      <c r="E87" s="44">
        <f>+D87/C87*100</f>
        <v>90.300370734659907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221</v>
      </c>
      <c r="D90" s="47">
        <v>221</v>
      </c>
      <c r="E90" s="49">
        <f t="shared" ref="E90:E96" si="1">+D90/C90*100</f>
        <v>100</v>
      </c>
    </row>
    <row r="91" spans="2:5" ht="15.75" customHeight="1" x14ac:dyDescent="0.2">
      <c r="B91" s="46" t="s">
        <v>85</v>
      </c>
      <c r="C91" s="47">
        <v>1992</v>
      </c>
      <c r="D91" s="47">
        <v>1985</v>
      </c>
      <c r="E91" s="49">
        <f t="shared" si="1"/>
        <v>99.648594377510037</v>
      </c>
    </row>
    <row r="92" spans="2:5" ht="15.75" customHeight="1" x14ac:dyDescent="0.2">
      <c r="B92" s="46" t="s">
        <v>86</v>
      </c>
      <c r="C92" s="47">
        <v>144</v>
      </c>
      <c r="D92" s="47">
        <v>144</v>
      </c>
      <c r="E92" s="49">
        <f t="shared" si="1"/>
        <v>100</v>
      </c>
    </row>
    <row r="93" spans="2:5" ht="15.75" customHeight="1" x14ac:dyDescent="0.2">
      <c r="B93" s="46" t="s">
        <v>87</v>
      </c>
      <c r="C93" s="47">
        <v>168</v>
      </c>
      <c r="D93" s="47">
        <v>168</v>
      </c>
      <c r="E93" s="49">
        <f t="shared" si="1"/>
        <v>100</v>
      </c>
    </row>
    <row r="94" spans="2:5" ht="15.75" customHeight="1" x14ac:dyDescent="0.2">
      <c r="B94" s="46" t="s">
        <v>88</v>
      </c>
      <c r="C94" s="47">
        <v>10692</v>
      </c>
      <c r="D94" s="47">
        <v>9417</v>
      </c>
      <c r="E94" s="49">
        <f t="shared" si="1"/>
        <v>88.075196408529749</v>
      </c>
    </row>
    <row r="95" spans="2:5" s="5" customFormat="1" ht="15.75" customHeight="1" x14ac:dyDescent="0.2">
      <c r="B95" s="42" t="s">
        <v>89</v>
      </c>
      <c r="C95" s="43">
        <f>+C96+C102+C103</f>
        <v>3018</v>
      </c>
      <c r="D95" s="43">
        <f>+D96+D102+D103</f>
        <v>1780</v>
      </c>
      <c r="E95" s="53">
        <f t="shared" si="1"/>
        <v>58.979456593770706</v>
      </c>
    </row>
    <row r="96" spans="2:5" s="5" customFormat="1" ht="15.75" customHeight="1" x14ac:dyDescent="0.2">
      <c r="B96" s="42" t="s">
        <v>90</v>
      </c>
      <c r="C96" s="43">
        <f>SUM(C97:C101)</f>
        <v>2907</v>
      </c>
      <c r="D96" s="43">
        <f>SUM(D97:D101)</f>
        <v>1669</v>
      </c>
      <c r="E96" s="53">
        <f t="shared" si="1"/>
        <v>57.413140694874443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2900</v>
      </c>
      <c r="D100" s="47">
        <v>1662</v>
      </c>
      <c r="E100" s="54">
        <f>+D100/C100*100</f>
        <v>57.310344827586199</v>
      </c>
    </row>
    <row r="101" spans="2:5" ht="15.75" customHeight="1" x14ac:dyDescent="0.2">
      <c r="B101" s="46" t="s">
        <v>95</v>
      </c>
      <c r="C101" s="47">
        <v>7</v>
      </c>
      <c r="D101" s="47">
        <v>7</v>
      </c>
      <c r="E101" s="54">
        <f>+D101/C101*100</f>
        <v>100</v>
      </c>
    </row>
    <row r="102" spans="2:5" s="5" customFormat="1" ht="15.75" customHeight="1" x14ac:dyDescent="0.2">
      <c r="B102" s="42" t="s">
        <v>96</v>
      </c>
      <c r="C102" s="43">
        <v>111</v>
      </c>
      <c r="D102" s="43">
        <v>111</v>
      </c>
      <c r="E102" s="53">
        <f>+D102/C102*100</f>
        <v>100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0</v>
      </c>
      <c r="D106" s="43">
        <f>+D107+D112</f>
        <v>0</v>
      </c>
      <c r="E106" s="53"/>
    </row>
    <row r="107" spans="2:5" s="5" customFormat="1" ht="15.75" customHeight="1" x14ac:dyDescent="0.2">
      <c r="B107" s="42" t="s">
        <v>101</v>
      </c>
      <c r="C107" s="43">
        <f>SUM(C108:C111)</f>
        <v>0</v>
      </c>
      <c r="D107" s="43">
        <f>SUM(D108:D111)</f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65B89D6D-D8E1-4361-88B7-CDEA68622727}"/>
    <hyperlink ref="D4" location="Şubat!A1" display="Şubat" xr:uid="{2FCAC704-2336-4B4A-A8AE-934C87C336CD}"/>
    <hyperlink ref="E4" location="Mart!A1" display="Mart" xr:uid="{1E536EFB-B8EF-47EF-8FA7-E67E1BECD3AB}"/>
    <hyperlink ref="C5" location="Nisan!A1" display="Nisan" xr:uid="{B5BE659C-6808-4A5D-B903-410FA22BAAC0}"/>
    <hyperlink ref="D5" location="Mayıs!A1" display="Mayıs" xr:uid="{FD57F024-A614-42A5-826A-B3B6E3712324}"/>
    <hyperlink ref="E5" location="Haziran!A1" display="Haziran" xr:uid="{5F3757F8-6ED0-4270-B7C7-1C318D9D45F8}"/>
    <hyperlink ref="C6" location="Temmuz!A1" display="Temmuz" xr:uid="{49580EF9-876F-4409-B21E-6FC7B69652E1}"/>
    <hyperlink ref="D6" location="Ağustos!A1" display="Ağustos" xr:uid="{F14E4F30-94CB-4DE0-BFC8-A89B40083247}"/>
    <hyperlink ref="E6" location="Eylül!A1" display="Eylül" xr:uid="{E5B97FCF-45E0-42F5-B6DB-7FCD65F20522}"/>
    <hyperlink ref="C7" location="Ekim!A1" display="Ekim" xr:uid="{F14F5E0D-8BAE-4E0E-95B2-11BFAAEA6604}"/>
    <hyperlink ref="D7" location="Kasım!A1" display="Kasım" xr:uid="{A4B5A005-7519-4187-B7AC-48C1799A940E}"/>
    <hyperlink ref="E7" location="Aralık!A1" display="Aralık" xr:uid="{8B5410BF-4C5F-4A77-B44A-C5E1337A3A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D382-CD54-4EF0-8CCE-8504D8B9085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329672</v>
      </c>
      <c r="D10" s="43">
        <v>193963</v>
      </c>
      <c r="E10" s="44">
        <v>58.835145235264143</v>
      </c>
    </row>
    <row r="11" spans="2:7" s="5" customFormat="1" ht="15.75" customHeight="1" x14ac:dyDescent="0.2">
      <c r="B11" s="42" t="s">
        <v>5</v>
      </c>
      <c r="C11" s="43">
        <v>212030</v>
      </c>
      <c r="D11" s="43">
        <v>158088</v>
      </c>
      <c r="E11" s="45">
        <v>74.559260482007261</v>
      </c>
    </row>
    <row r="12" spans="2:7" s="5" customFormat="1" ht="15.75" customHeight="1" x14ac:dyDescent="0.2">
      <c r="B12" s="42" t="s">
        <v>6</v>
      </c>
      <c r="C12" s="43">
        <v>82825</v>
      </c>
      <c r="D12" s="43">
        <v>53723</v>
      </c>
      <c r="E12" s="45">
        <v>64.863265922124953</v>
      </c>
      <c r="G12" s="6"/>
    </row>
    <row r="13" spans="2:7" s="5" customFormat="1" ht="15.75" customHeight="1" x14ac:dyDescent="0.2">
      <c r="B13" s="42" t="s">
        <v>7</v>
      </c>
      <c r="C13" s="43">
        <v>75876</v>
      </c>
      <c r="D13" s="43">
        <v>50130</v>
      </c>
      <c r="E13" s="45">
        <v>66.068321999051079</v>
      </c>
    </row>
    <row r="14" spans="2:7" ht="15.75" customHeight="1" x14ac:dyDescent="0.2">
      <c r="B14" s="46" t="s">
        <v>8</v>
      </c>
      <c r="C14" s="47">
        <v>10001</v>
      </c>
      <c r="D14" s="47">
        <v>3244</v>
      </c>
      <c r="E14" s="48">
        <v>32.436756324367558</v>
      </c>
    </row>
    <row r="15" spans="2:7" ht="15.75" customHeight="1" x14ac:dyDescent="0.2">
      <c r="B15" s="46" t="s">
        <v>9</v>
      </c>
      <c r="C15" s="47">
        <v>2286</v>
      </c>
      <c r="D15" s="47">
        <v>1189</v>
      </c>
      <c r="E15" s="48">
        <v>52.01224846894138</v>
      </c>
    </row>
    <row r="16" spans="2:7" ht="15.75" customHeight="1" x14ac:dyDescent="0.2">
      <c r="B16" s="46" t="s">
        <v>10</v>
      </c>
      <c r="C16" s="47">
        <v>59940</v>
      </c>
      <c r="D16" s="47">
        <v>42601</v>
      </c>
      <c r="E16" s="48">
        <v>71.072739406072742</v>
      </c>
    </row>
    <row r="17" spans="2:5" ht="15.75" customHeight="1" x14ac:dyDescent="0.2">
      <c r="B17" s="46" t="s">
        <v>11</v>
      </c>
      <c r="C17" s="47">
        <v>3649</v>
      </c>
      <c r="D17" s="47">
        <v>3096</v>
      </c>
      <c r="E17" s="48">
        <v>84.845163058372151</v>
      </c>
    </row>
    <row r="18" spans="2:5" s="5" customFormat="1" ht="15.75" customHeight="1" x14ac:dyDescent="0.2">
      <c r="B18" s="42" t="s">
        <v>12</v>
      </c>
      <c r="C18" s="43">
        <v>6949</v>
      </c>
      <c r="D18" s="43">
        <v>3593</v>
      </c>
      <c r="E18" s="45">
        <v>51.705281335443956</v>
      </c>
    </row>
    <row r="19" spans="2:5" ht="15.75" customHeight="1" x14ac:dyDescent="0.2">
      <c r="B19" s="46" t="s">
        <v>13</v>
      </c>
      <c r="C19" s="47">
        <v>2016</v>
      </c>
      <c r="D19" s="47">
        <v>-281</v>
      </c>
      <c r="E19" s="48">
        <v>-13.938492063492063</v>
      </c>
    </row>
    <row r="20" spans="2:5" ht="15.75" customHeight="1" x14ac:dyDescent="0.2">
      <c r="B20" s="46" t="s">
        <v>14</v>
      </c>
      <c r="C20" s="47">
        <v>107</v>
      </c>
      <c r="D20" s="47">
        <v>-13</v>
      </c>
      <c r="E20" s="48">
        <v>-12.149532710280374</v>
      </c>
    </row>
    <row r="21" spans="2:5" ht="15.75" customHeight="1" x14ac:dyDescent="0.2">
      <c r="B21" s="46" t="s">
        <v>15</v>
      </c>
      <c r="C21" s="47">
        <v>4826</v>
      </c>
      <c r="D21" s="47">
        <v>3887</v>
      </c>
      <c r="E21" s="48">
        <v>80.542892664732705</v>
      </c>
    </row>
    <row r="22" spans="2:5" s="4" customFormat="1" ht="15.75" customHeight="1" x14ac:dyDescent="0.2">
      <c r="B22" s="42" t="s">
        <v>16</v>
      </c>
      <c r="C22" s="43">
        <v>20524</v>
      </c>
      <c r="D22" s="43">
        <v>9860</v>
      </c>
      <c r="E22" s="44">
        <v>48.041317481972321</v>
      </c>
    </row>
    <row r="23" spans="2:5" s="8" customFormat="1" ht="15.75" customHeight="1" x14ac:dyDescent="0.2">
      <c r="B23" s="46" t="s">
        <v>17</v>
      </c>
      <c r="C23" s="47">
        <v>112</v>
      </c>
      <c r="D23" s="47">
        <v>37</v>
      </c>
      <c r="E23" s="49">
        <v>33.035714285714285</v>
      </c>
    </row>
    <row r="24" spans="2:5" s="8" customFormat="1" ht="15.75" customHeight="1" x14ac:dyDescent="0.2">
      <c r="B24" s="46" t="s">
        <v>18</v>
      </c>
      <c r="C24" s="47">
        <v>20412</v>
      </c>
      <c r="D24" s="47">
        <v>9823</v>
      </c>
      <c r="E24" s="49">
        <v>48.123652753282379</v>
      </c>
    </row>
    <row r="25" spans="2:5" s="4" customFormat="1" ht="15.75" customHeight="1" x14ac:dyDescent="0.2">
      <c r="B25" s="42" t="s">
        <v>19</v>
      </c>
      <c r="C25" s="43">
        <v>48494</v>
      </c>
      <c r="D25" s="43">
        <v>39118</v>
      </c>
      <c r="E25" s="44">
        <v>80.665649358683538</v>
      </c>
    </row>
    <row r="26" spans="2:5" s="4" customFormat="1" ht="15.75" customHeight="1" x14ac:dyDescent="0.2">
      <c r="B26" s="42" t="s">
        <v>20</v>
      </c>
      <c r="C26" s="43">
        <v>32696</v>
      </c>
      <c r="D26" s="43">
        <v>23456</v>
      </c>
      <c r="E26" s="44">
        <v>71.739662344017617</v>
      </c>
    </row>
    <row r="27" spans="2:5" s="8" customFormat="1" ht="15.75" customHeight="1" x14ac:dyDescent="0.2">
      <c r="B27" s="46" t="s">
        <v>21</v>
      </c>
      <c r="C27" s="47">
        <v>29302</v>
      </c>
      <c r="D27" s="47">
        <v>20777</v>
      </c>
      <c r="E27" s="49">
        <v>70.90642276977681</v>
      </c>
    </row>
    <row r="28" spans="2:5" s="8" customFormat="1" ht="15.75" customHeight="1" x14ac:dyDescent="0.2">
      <c r="B28" s="46" t="s">
        <v>22</v>
      </c>
      <c r="C28" s="47">
        <v>3394</v>
      </c>
      <c r="D28" s="47">
        <v>2679</v>
      </c>
      <c r="E28" s="49">
        <v>78.933411903358859</v>
      </c>
    </row>
    <row r="29" spans="2:5" s="4" customFormat="1" ht="15.75" customHeight="1" x14ac:dyDescent="0.2">
      <c r="B29" s="42" t="s">
        <v>23</v>
      </c>
      <c r="C29" s="43">
        <v>11906</v>
      </c>
      <c r="D29" s="43">
        <v>11906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11906</v>
      </c>
      <c r="D31" s="47">
        <v>11906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3892</v>
      </c>
      <c r="D36" s="43">
        <v>3756</v>
      </c>
      <c r="E36" s="45">
        <v>96.505652620760529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31852</v>
      </c>
      <c r="D39" s="43">
        <v>31852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16202</v>
      </c>
      <c r="D40" s="47">
        <v>16202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15650</v>
      </c>
      <c r="D41" s="47">
        <v>15650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10741</v>
      </c>
      <c r="D43" s="43">
        <v>8043</v>
      </c>
      <c r="E43" s="44">
        <v>74.881295968717993</v>
      </c>
    </row>
    <row r="44" spans="2:5" s="4" customFormat="1" ht="15.75" customHeight="1" x14ac:dyDescent="0.2">
      <c r="B44" s="42" t="s">
        <v>38</v>
      </c>
      <c r="C44" s="43">
        <v>16694</v>
      </c>
      <c r="D44" s="43">
        <v>15493</v>
      </c>
      <c r="E44" s="44">
        <v>92.805798490475624</v>
      </c>
    </row>
    <row r="45" spans="2:5" s="4" customFormat="1" ht="15.75" customHeight="1" x14ac:dyDescent="0.2">
      <c r="B45" s="42" t="s">
        <v>39</v>
      </c>
      <c r="C45" s="43">
        <v>900</v>
      </c>
      <c r="D45" s="43">
        <v>-1</v>
      </c>
      <c r="E45" s="44">
        <v>-0.1111111111111111</v>
      </c>
    </row>
    <row r="46" spans="2:5" s="4" customFormat="1" ht="15.75" customHeight="1" x14ac:dyDescent="0.2">
      <c r="B46" s="42" t="s">
        <v>40</v>
      </c>
      <c r="C46" s="43">
        <v>114855</v>
      </c>
      <c r="D46" s="43">
        <v>34348</v>
      </c>
      <c r="E46" s="44">
        <v>29.905533063427804</v>
      </c>
    </row>
    <row r="47" spans="2:5" s="4" customFormat="1" ht="15.75" customHeight="1" x14ac:dyDescent="0.2">
      <c r="B47" s="42" t="s">
        <v>41</v>
      </c>
      <c r="C47" s="43">
        <v>9600</v>
      </c>
      <c r="D47" s="43">
        <v>9508</v>
      </c>
      <c r="E47" s="44">
        <v>99.041666666666657</v>
      </c>
    </row>
    <row r="48" spans="2:5" s="8" customFormat="1" ht="15.75" customHeight="1" x14ac:dyDescent="0.2">
      <c r="B48" s="46" t="s">
        <v>42</v>
      </c>
      <c r="C48" s="47">
        <v>9342</v>
      </c>
      <c r="D48" s="47">
        <v>9342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258</v>
      </c>
      <c r="D50" s="47">
        <v>166</v>
      </c>
      <c r="E50" s="49">
        <v>64.341085271317837</v>
      </c>
    </row>
    <row r="51" spans="2:5" s="4" customFormat="1" ht="15.75" customHeight="1" x14ac:dyDescent="0.2">
      <c r="B51" s="42" t="s">
        <v>45</v>
      </c>
      <c r="C51" s="43">
        <v>149</v>
      </c>
      <c r="D51" s="43">
        <v>138</v>
      </c>
      <c r="E51" s="44">
        <v>92.617449664429529</v>
      </c>
    </row>
    <row r="52" spans="2:5" s="4" customFormat="1" ht="15.75" customHeight="1" x14ac:dyDescent="0.2">
      <c r="B52" s="42" t="s">
        <v>46</v>
      </c>
      <c r="C52" s="43">
        <v>149</v>
      </c>
      <c r="D52" s="43">
        <v>138</v>
      </c>
      <c r="E52" s="44">
        <v>92.617449664429529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28876</v>
      </c>
      <c r="D61" s="43">
        <v>7966</v>
      </c>
      <c r="E61" s="44">
        <v>27.586923396592329</v>
      </c>
    </row>
    <row r="62" spans="2:5" s="4" customFormat="1" ht="15.75" customHeight="1" x14ac:dyDescent="0.2">
      <c r="B62" s="42" t="s">
        <v>56</v>
      </c>
      <c r="C62" s="43">
        <v>8756</v>
      </c>
      <c r="D62" s="43">
        <v>7303</v>
      </c>
      <c r="E62" s="44">
        <v>83.40566468707172</v>
      </c>
    </row>
    <row r="63" spans="2:5" s="8" customFormat="1" ht="15.75" customHeight="1" x14ac:dyDescent="0.2">
      <c r="B63" s="46" t="s">
        <v>57</v>
      </c>
      <c r="C63" s="47">
        <v>1851</v>
      </c>
      <c r="D63" s="47">
        <v>1851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2149</v>
      </c>
      <c r="D64" s="47">
        <v>764</v>
      </c>
      <c r="E64" s="49">
        <v>35.551419264774317</v>
      </c>
    </row>
    <row r="65" spans="2:5" s="8" customFormat="1" ht="15.75" customHeight="1" x14ac:dyDescent="0.2">
      <c r="B65" s="46" t="s">
        <v>59</v>
      </c>
      <c r="C65" s="47">
        <v>4756</v>
      </c>
      <c r="D65" s="47">
        <v>4688</v>
      </c>
      <c r="E65" s="49">
        <v>98.570227081581166</v>
      </c>
    </row>
    <row r="66" spans="2:5" s="4" customFormat="1" ht="15.75" customHeight="1" x14ac:dyDescent="0.2">
      <c r="B66" s="42" t="s">
        <v>60</v>
      </c>
      <c r="C66" s="43">
        <v>20113</v>
      </c>
      <c r="D66" s="43">
        <v>656</v>
      </c>
      <c r="E66" s="44">
        <v>3.261572117535922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19968</v>
      </c>
      <c r="D68" s="47">
        <v>512</v>
      </c>
      <c r="E68" s="49">
        <v>2.5641025641025639</v>
      </c>
    </row>
    <row r="69" spans="2:5" s="8" customFormat="1" ht="15.75" customHeight="1" x14ac:dyDescent="0.2">
      <c r="B69" s="46" t="s">
        <v>63</v>
      </c>
      <c r="C69" s="47">
        <v>145</v>
      </c>
      <c r="D69" s="47">
        <v>144</v>
      </c>
      <c r="E69" s="49">
        <v>99.310344827586206</v>
      </c>
    </row>
    <row r="70" spans="2:5" s="4" customFormat="1" ht="15.75" customHeight="1" x14ac:dyDescent="0.2">
      <c r="B70" s="42" t="s">
        <v>64</v>
      </c>
      <c r="C70" s="43">
        <v>7</v>
      </c>
      <c r="D70" s="43">
        <v>7</v>
      </c>
      <c r="E70" s="44">
        <v>100</v>
      </c>
    </row>
    <row r="71" spans="2:5" s="4" customFormat="1" ht="15.75" customHeight="1" x14ac:dyDescent="0.2">
      <c r="B71" s="42" t="s">
        <v>65</v>
      </c>
      <c r="C71" s="43">
        <v>64187</v>
      </c>
      <c r="D71" s="43">
        <v>6401</v>
      </c>
      <c r="E71" s="44">
        <v>9.9724243226821638</v>
      </c>
    </row>
    <row r="72" spans="2:5" s="8" customFormat="1" ht="15.75" customHeight="1" x14ac:dyDescent="0.2">
      <c r="B72" s="50" t="s">
        <v>66</v>
      </c>
      <c r="C72" s="51">
        <v>1342</v>
      </c>
      <c r="D72" s="51">
        <v>1252</v>
      </c>
      <c r="E72" s="49">
        <v>93.293591654247393</v>
      </c>
    </row>
    <row r="73" spans="2:5" s="8" customFormat="1" ht="15.75" customHeight="1" x14ac:dyDescent="0.2">
      <c r="B73" s="50" t="s">
        <v>67</v>
      </c>
      <c r="C73" s="51">
        <v>806</v>
      </c>
      <c r="D73" s="51">
        <v>161</v>
      </c>
      <c r="E73" s="49">
        <v>19.975186104218363</v>
      </c>
    </row>
    <row r="74" spans="2:5" s="8" customFormat="1" ht="15.75" customHeight="1" x14ac:dyDescent="0.2">
      <c r="B74" s="50" t="s">
        <v>68</v>
      </c>
      <c r="C74" s="51">
        <v>2211</v>
      </c>
      <c r="D74" s="51">
        <v>373</v>
      </c>
      <c r="E74" s="49">
        <v>16.870194482134782</v>
      </c>
    </row>
    <row r="75" spans="2:5" s="8" customFormat="1" ht="15.75" customHeight="1" x14ac:dyDescent="0.2">
      <c r="B75" s="50" t="s">
        <v>69</v>
      </c>
      <c r="C75" s="51">
        <v>51567</v>
      </c>
      <c r="D75" s="51">
        <v>418</v>
      </c>
      <c r="E75" s="49">
        <v>0.81059592374968481</v>
      </c>
    </row>
    <row r="76" spans="2:5" s="8" customFormat="1" ht="15.75" customHeight="1" x14ac:dyDescent="0.2">
      <c r="B76" s="50" t="s">
        <v>70</v>
      </c>
      <c r="C76" s="51">
        <v>2896</v>
      </c>
      <c r="D76" s="51">
        <v>2220</v>
      </c>
      <c r="E76" s="49">
        <v>76.657458563535911</v>
      </c>
    </row>
    <row r="77" spans="2:5" s="8" customFormat="1" ht="15.75" customHeight="1" x14ac:dyDescent="0.2">
      <c r="B77" s="50" t="s">
        <v>71</v>
      </c>
      <c r="C77" s="51">
        <v>5365</v>
      </c>
      <c r="D77" s="51">
        <v>1977</v>
      </c>
      <c r="E77" s="49">
        <v>36.849953401677539</v>
      </c>
    </row>
    <row r="78" spans="2:5" s="5" customFormat="1" ht="15.75" customHeight="1" x14ac:dyDescent="0.2">
      <c r="B78" s="42" t="s">
        <v>72</v>
      </c>
      <c r="C78" s="43">
        <v>168</v>
      </c>
      <c r="D78" s="43">
        <v>6</v>
      </c>
      <c r="E78" s="44">
        <v>3.5714285714285712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159</v>
      </c>
      <c r="D81" s="47">
        <v>6</v>
      </c>
      <c r="E81" s="49">
        <v>3.7735849056603774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9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11875</v>
      </c>
      <c r="D87" s="43">
        <v>10329</v>
      </c>
      <c r="E87" s="44">
        <v>86.981052631578947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193</v>
      </c>
      <c r="D90" s="47">
        <v>193</v>
      </c>
      <c r="E90" s="49">
        <v>100</v>
      </c>
    </row>
    <row r="91" spans="2:5" ht="15.75" customHeight="1" x14ac:dyDescent="0.2">
      <c r="B91" s="46" t="s">
        <v>85</v>
      </c>
      <c r="C91" s="47">
        <v>1737</v>
      </c>
      <c r="D91" s="47">
        <v>1738</v>
      </c>
      <c r="E91" s="49">
        <v>100.05757052389177</v>
      </c>
    </row>
    <row r="92" spans="2:5" ht="15.75" customHeight="1" x14ac:dyDescent="0.2">
      <c r="B92" s="46" t="s">
        <v>86</v>
      </c>
      <c r="C92" s="47">
        <v>123</v>
      </c>
      <c r="D92" s="47">
        <v>123</v>
      </c>
      <c r="E92" s="49">
        <v>100</v>
      </c>
    </row>
    <row r="93" spans="2:5" ht="15.75" customHeight="1" x14ac:dyDescent="0.2">
      <c r="B93" s="46" t="s">
        <v>87</v>
      </c>
      <c r="C93" s="47">
        <v>162</v>
      </c>
      <c r="D93" s="47">
        <v>162</v>
      </c>
      <c r="E93" s="49">
        <v>100</v>
      </c>
    </row>
    <row r="94" spans="2:5" ht="15.75" customHeight="1" x14ac:dyDescent="0.2">
      <c r="B94" s="46" t="s">
        <v>88</v>
      </c>
      <c r="C94" s="47">
        <v>9660</v>
      </c>
      <c r="D94" s="47">
        <v>8113</v>
      </c>
      <c r="E94" s="49">
        <v>83.985507246376812</v>
      </c>
    </row>
    <row r="95" spans="2:5" s="5" customFormat="1" ht="15.75" customHeight="1" x14ac:dyDescent="0.2">
      <c r="B95" s="42" t="s">
        <v>89</v>
      </c>
      <c r="C95" s="43">
        <v>2787</v>
      </c>
      <c r="D95" s="43">
        <v>1527</v>
      </c>
      <c r="E95" s="53">
        <v>54.790096878363833</v>
      </c>
    </row>
    <row r="96" spans="2:5" s="5" customFormat="1" ht="15.75" customHeight="1" x14ac:dyDescent="0.2">
      <c r="B96" s="42" t="s">
        <v>90</v>
      </c>
      <c r="C96" s="43">
        <v>2742</v>
      </c>
      <c r="D96" s="43">
        <v>1482</v>
      </c>
      <c r="E96" s="53">
        <v>54.048140043763681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2735</v>
      </c>
      <c r="D100" s="47">
        <v>1475</v>
      </c>
      <c r="E100" s="54">
        <v>53.93053016453382</v>
      </c>
    </row>
    <row r="101" spans="2:5" ht="15.75" customHeight="1" x14ac:dyDescent="0.2">
      <c r="B101" s="46" t="s">
        <v>95</v>
      </c>
      <c r="C101" s="47">
        <v>7</v>
      </c>
      <c r="D101" s="47">
        <v>7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45</v>
      </c>
      <c r="D102" s="43">
        <v>45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5EDE532E-0B07-4C0C-906E-4E3A4F584A87}"/>
    <hyperlink ref="D4" location="Şubat!A1" display="Şubat" xr:uid="{CCA7C212-8349-4766-A4FE-A74F340ECD15}"/>
    <hyperlink ref="E4" location="Mart!A1" display="Mart" xr:uid="{C6639600-15C3-4116-99C2-2D54E8E07CEF}"/>
    <hyperlink ref="C5" location="Nisan!A1" display="Nisan" xr:uid="{8F6FDFA9-8EFA-42CD-83C4-D31FFBEA188C}"/>
    <hyperlink ref="D5" location="Mayıs!A1" display="Mayıs" xr:uid="{A113984A-A275-4D0D-B4EB-DAB8ECDFD39F}"/>
    <hyperlink ref="E5" location="Haziran!A1" display="Haziran" xr:uid="{CCCFB4C7-BCD5-4BB8-BEA0-4E45A2B7CEBE}"/>
    <hyperlink ref="C6" location="Temmuz!A1" display="Temmuz" xr:uid="{2998505D-1D65-4A13-8502-8DE5C2C9B189}"/>
    <hyperlink ref="D6" location="Ağustos!A1" display="Ağustos" xr:uid="{6C721710-FF92-472F-94FA-7BC1ED7B5A4E}"/>
    <hyperlink ref="E6" location="Eylül!A1" display="Eylül" xr:uid="{BC8C3A8A-92BA-4784-8E9B-89A8D9F9E7E2}"/>
    <hyperlink ref="C7" location="Ekim!A1" display="Ekim" xr:uid="{6ECC1E26-98F2-41E4-9F8E-CDF1CE27AA04}"/>
    <hyperlink ref="D7" location="Kasım!A1" display="Kasım" xr:uid="{D131E030-6687-4EEF-8277-F37D751A1DAD}"/>
    <hyperlink ref="E7" location="Aralık!A1" display="Aralık" xr:uid="{1A773A99-1023-414D-95EB-228F97928D3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E1FA-E0E5-4CD0-BF45-1EE1160ED37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302824</v>
      </c>
      <c r="D10" s="43">
        <v>165368</v>
      </c>
      <c r="E10" s="44">
        <v>54.608617546825876</v>
      </c>
    </row>
    <row r="11" spans="2:7" s="5" customFormat="1" ht="15.75" customHeight="1" x14ac:dyDescent="0.2">
      <c r="B11" s="42" t="s">
        <v>5</v>
      </c>
      <c r="C11" s="43">
        <v>191377</v>
      </c>
      <c r="D11" s="43">
        <v>134271</v>
      </c>
      <c r="E11" s="45">
        <v>70.160468603855222</v>
      </c>
    </row>
    <row r="12" spans="2:7" s="5" customFormat="1" ht="15.75" customHeight="1" x14ac:dyDescent="0.2">
      <c r="B12" s="42" t="s">
        <v>6</v>
      </c>
      <c r="C12" s="43">
        <v>74487</v>
      </c>
      <c r="D12" s="43">
        <v>45676</v>
      </c>
      <c r="E12" s="45">
        <v>61.320767382227771</v>
      </c>
      <c r="G12" s="6"/>
    </row>
    <row r="13" spans="2:7" s="5" customFormat="1" ht="15.75" customHeight="1" x14ac:dyDescent="0.2">
      <c r="B13" s="42" t="s">
        <v>7</v>
      </c>
      <c r="C13" s="43">
        <v>67521</v>
      </c>
      <c r="D13" s="43">
        <v>42131</v>
      </c>
      <c r="E13" s="45">
        <v>62.396883932406212</v>
      </c>
    </row>
    <row r="14" spans="2:7" ht="15.75" customHeight="1" x14ac:dyDescent="0.2">
      <c r="B14" s="46" t="s">
        <v>8</v>
      </c>
      <c r="C14" s="47">
        <v>10043</v>
      </c>
      <c r="D14" s="47">
        <v>2708</v>
      </c>
      <c r="E14" s="48">
        <v>26.964054565368912</v>
      </c>
    </row>
    <row r="15" spans="2:7" ht="15.75" customHeight="1" x14ac:dyDescent="0.2">
      <c r="B15" s="46" t="s">
        <v>9</v>
      </c>
      <c r="C15" s="47">
        <v>2236</v>
      </c>
      <c r="D15" s="47">
        <v>1088</v>
      </c>
      <c r="E15" s="48">
        <v>48.658318425760285</v>
      </c>
    </row>
    <row r="16" spans="2:7" ht="15.75" customHeight="1" x14ac:dyDescent="0.2">
      <c r="B16" s="46" t="s">
        <v>10</v>
      </c>
      <c r="C16" s="47">
        <v>51626</v>
      </c>
      <c r="D16" s="47">
        <v>35257</v>
      </c>
      <c r="E16" s="48">
        <v>68.293108123813582</v>
      </c>
    </row>
    <row r="17" spans="2:5" ht="15.75" customHeight="1" x14ac:dyDescent="0.2">
      <c r="B17" s="46" t="s">
        <v>11</v>
      </c>
      <c r="C17" s="47">
        <v>3616</v>
      </c>
      <c r="D17" s="47">
        <v>3078</v>
      </c>
      <c r="E17" s="48">
        <v>85.121681415929203</v>
      </c>
    </row>
    <row r="18" spans="2:5" s="5" customFormat="1" ht="15.75" customHeight="1" x14ac:dyDescent="0.2">
      <c r="B18" s="42" t="s">
        <v>12</v>
      </c>
      <c r="C18" s="43">
        <v>6966</v>
      </c>
      <c r="D18" s="43">
        <v>3545</v>
      </c>
      <c r="E18" s="45">
        <v>50.890037324145851</v>
      </c>
    </row>
    <row r="19" spans="2:5" ht="15.75" customHeight="1" x14ac:dyDescent="0.2">
      <c r="B19" s="46" t="s">
        <v>13</v>
      </c>
      <c r="C19" s="47">
        <v>2001</v>
      </c>
      <c r="D19" s="47">
        <v>-332</v>
      </c>
      <c r="E19" s="48">
        <v>-16.591704147926038</v>
      </c>
    </row>
    <row r="20" spans="2:5" ht="15.75" customHeight="1" x14ac:dyDescent="0.2">
      <c r="B20" s="46" t="s">
        <v>14</v>
      </c>
      <c r="C20" s="47">
        <v>105</v>
      </c>
      <c r="D20" s="47">
        <v>-13</v>
      </c>
      <c r="E20" s="48">
        <v>-12.380952380952381</v>
      </c>
    </row>
    <row r="21" spans="2:5" ht="15.75" customHeight="1" x14ac:dyDescent="0.2">
      <c r="B21" s="46" t="s">
        <v>15</v>
      </c>
      <c r="C21" s="47">
        <v>4860</v>
      </c>
      <c r="D21" s="47">
        <v>3890</v>
      </c>
      <c r="E21" s="48">
        <v>80.041152263374485</v>
      </c>
    </row>
    <row r="22" spans="2:5" s="4" customFormat="1" ht="15.75" customHeight="1" x14ac:dyDescent="0.2">
      <c r="B22" s="42" t="s">
        <v>16</v>
      </c>
      <c r="C22" s="43">
        <v>20431</v>
      </c>
      <c r="D22" s="43">
        <v>6681</v>
      </c>
      <c r="E22" s="44">
        <v>32.700308354950806</v>
      </c>
    </row>
    <row r="23" spans="2:5" s="8" customFormat="1" ht="15.75" customHeight="1" x14ac:dyDescent="0.2">
      <c r="B23" s="46" t="s">
        <v>17</v>
      </c>
      <c r="C23" s="47">
        <v>99</v>
      </c>
      <c r="D23" s="47">
        <v>26</v>
      </c>
      <c r="E23" s="49">
        <v>26.262626262626267</v>
      </c>
    </row>
    <row r="24" spans="2:5" s="8" customFormat="1" ht="15.75" customHeight="1" x14ac:dyDescent="0.2">
      <c r="B24" s="46" t="s">
        <v>18</v>
      </c>
      <c r="C24" s="47">
        <v>20332</v>
      </c>
      <c r="D24" s="47">
        <v>6655</v>
      </c>
      <c r="E24" s="49">
        <v>32.731654534723589</v>
      </c>
    </row>
    <row r="25" spans="2:5" s="4" customFormat="1" ht="15.75" customHeight="1" x14ac:dyDescent="0.2">
      <c r="B25" s="42" t="s">
        <v>19</v>
      </c>
      <c r="C25" s="43">
        <v>43049</v>
      </c>
      <c r="D25" s="43">
        <v>33309</v>
      </c>
      <c r="E25" s="44">
        <v>77.374619619503363</v>
      </c>
    </row>
    <row r="26" spans="2:5" s="4" customFormat="1" ht="15.75" customHeight="1" x14ac:dyDescent="0.2">
      <c r="B26" s="42" t="s">
        <v>20</v>
      </c>
      <c r="C26" s="43">
        <v>29065</v>
      </c>
      <c r="D26" s="43">
        <v>19474</v>
      </c>
      <c r="E26" s="44">
        <v>67.00154825391364</v>
      </c>
    </row>
    <row r="27" spans="2:5" s="8" customFormat="1" ht="15.75" customHeight="1" x14ac:dyDescent="0.2">
      <c r="B27" s="46" t="s">
        <v>21</v>
      </c>
      <c r="C27" s="47">
        <v>26086</v>
      </c>
      <c r="D27" s="47">
        <v>17234</v>
      </c>
      <c r="E27" s="49">
        <v>66.0660890899333</v>
      </c>
    </row>
    <row r="28" spans="2:5" s="8" customFormat="1" ht="15.75" customHeight="1" x14ac:dyDescent="0.2">
      <c r="B28" s="46" t="s">
        <v>22</v>
      </c>
      <c r="C28" s="47">
        <v>2979</v>
      </c>
      <c r="D28" s="47">
        <v>2240</v>
      </c>
      <c r="E28" s="49">
        <v>75.193017791205108</v>
      </c>
    </row>
    <row r="29" spans="2:5" s="4" customFormat="1" ht="15.75" customHeight="1" x14ac:dyDescent="0.2">
      <c r="B29" s="42" t="s">
        <v>23</v>
      </c>
      <c r="C29" s="43">
        <v>10780</v>
      </c>
      <c r="D29" s="43">
        <v>10779</v>
      </c>
      <c r="E29" s="44">
        <v>99.990723562152127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10780</v>
      </c>
      <c r="D31" s="47">
        <v>10779</v>
      </c>
      <c r="E31" s="49">
        <v>99.990723562152127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3204</v>
      </c>
      <c r="D36" s="43">
        <v>3056</v>
      </c>
      <c r="E36" s="45">
        <v>95.380774032459428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29365</v>
      </c>
      <c r="D39" s="43">
        <v>29365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15400</v>
      </c>
      <c r="D40" s="47">
        <v>15400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13965</v>
      </c>
      <c r="D41" s="47">
        <v>13965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9562</v>
      </c>
      <c r="D43" s="43">
        <v>6909</v>
      </c>
      <c r="E43" s="44">
        <v>72.254758418740849</v>
      </c>
    </row>
    <row r="44" spans="2:5" s="4" customFormat="1" ht="15.75" customHeight="1" x14ac:dyDescent="0.2">
      <c r="B44" s="42" t="s">
        <v>38</v>
      </c>
      <c r="C44" s="43">
        <v>13559</v>
      </c>
      <c r="D44" s="43">
        <v>12314</v>
      </c>
      <c r="E44" s="44">
        <v>90.817906925289478</v>
      </c>
    </row>
    <row r="45" spans="2:5" s="4" customFormat="1" ht="15.75" customHeight="1" x14ac:dyDescent="0.2">
      <c r="B45" s="42" t="s">
        <v>39</v>
      </c>
      <c r="C45" s="43">
        <v>924</v>
      </c>
      <c r="D45" s="43">
        <v>17</v>
      </c>
      <c r="E45" s="44">
        <v>1.83982683982684</v>
      </c>
    </row>
    <row r="46" spans="2:5" s="4" customFormat="1" ht="15.75" customHeight="1" x14ac:dyDescent="0.2">
      <c r="B46" s="42" t="s">
        <v>40</v>
      </c>
      <c r="C46" s="43">
        <v>109019</v>
      </c>
      <c r="D46" s="43">
        <v>29858</v>
      </c>
      <c r="E46" s="44">
        <v>27.387886515194598</v>
      </c>
    </row>
    <row r="47" spans="2:5" s="4" customFormat="1" ht="15.75" customHeight="1" x14ac:dyDescent="0.2">
      <c r="B47" s="42" t="s">
        <v>41</v>
      </c>
      <c r="C47" s="43">
        <v>8635</v>
      </c>
      <c r="D47" s="43">
        <v>8518</v>
      </c>
      <c r="E47" s="44">
        <v>98.645049218297629</v>
      </c>
    </row>
    <row r="48" spans="2:5" s="8" customFormat="1" ht="15.75" customHeight="1" x14ac:dyDescent="0.2">
      <c r="B48" s="46" t="s">
        <v>42</v>
      </c>
      <c r="C48" s="47">
        <v>8378</v>
      </c>
      <c r="D48" s="47">
        <v>8378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257</v>
      </c>
      <c r="D50" s="47">
        <v>140</v>
      </c>
      <c r="E50" s="49">
        <v>54.474708171206224</v>
      </c>
    </row>
    <row r="51" spans="2:5" s="4" customFormat="1" ht="15.75" customHeight="1" x14ac:dyDescent="0.2">
      <c r="B51" s="42" t="s">
        <v>45</v>
      </c>
      <c r="C51" s="43">
        <v>147</v>
      </c>
      <c r="D51" s="43">
        <v>136</v>
      </c>
      <c r="E51" s="44">
        <v>92.517006802721085</v>
      </c>
    </row>
    <row r="52" spans="2:5" s="4" customFormat="1" ht="15.75" customHeight="1" x14ac:dyDescent="0.2">
      <c r="B52" s="42" t="s">
        <v>46</v>
      </c>
      <c r="C52" s="43">
        <v>147</v>
      </c>
      <c r="D52" s="43">
        <v>136</v>
      </c>
      <c r="E52" s="44">
        <v>92.517006802721085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27636</v>
      </c>
      <c r="D61" s="43">
        <v>6731</v>
      </c>
      <c r="E61" s="44">
        <v>24.355912577797074</v>
      </c>
    </row>
    <row r="62" spans="2:5" s="4" customFormat="1" ht="15.75" customHeight="1" x14ac:dyDescent="0.2">
      <c r="B62" s="42" t="s">
        <v>56</v>
      </c>
      <c r="C62" s="43">
        <v>7600</v>
      </c>
      <c r="D62" s="43">
        <v>6140</v>
      </c>
      <c r="E62" s="44">
        <v>80.78947368421052</v>
      </c>
    </row>
    <row r="63" spans="2:5" s="8" customFormat="1" ht="15.75" customHeight="1" x14ac:dyDescent="0.2">
      <c r="B63" s="46" t="s">
        <v>57</v>
      </c>
      <c r="C63" s="47">
        <v>1607</v>
      </c>
      <c r="D63" s="47">
        <v>1607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2018</v>
      </c>
      <c r="D64" s="47">
        <v>626</v>
      </c>
      <c r="E64" s="49">
        <v>31.020812685827554</v>
      </c>
    </row>
    <row r="65" spans="2:5" s="8" customFormat="1" ht="15.75" customHeight="1" x14ac:dyDescent="0.2">
      <c r="B65" s="46" t="s">
        <v>59</v>
      </c>
      <c r="C65" s="47">
        <v>3975</v>
      </c>
      <c r="D65" s="47">
        <v>3907</v>
      </c>
      <c r="E65" s="49">
        <v>98.289308176100633</v>
      </c>
    </row>
    <row r="66" spans="2:5" s="4" customFormat="1" ht="15.75" customHeight="1" x14ac:dyDescent="0.2">
      <c r="B66" s="42" t="s">
        <v>60</v>
      </c>
      <c r="C66" s="43">
        <v>20029</v>
      </c>
      <c r="D66" s="43">
        <v>584</v>
      </c>
      <c r="E66" s="44">
        <v>2.9157721304109039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19912</v>
      </c>
      <c r="D68" s="47">
        <v>468</v>
      </c>
      <c r="E68" s="49">
        <v>2.3503415026114904</v>
      </c>
    </row>
    <row r="69" spans="2:5" s="8" customFormat="1" ht="15.75" customHeight="1" x14ac:dyDescent="0.2">
      <c r="B69" s="46" t="s">
        <v>63</v>
      </c>
      <c r="C69" s="47">
        <v>117</v>
      </c>
      <c r="D69" s="47">
        <v>116</v>
      </c>
      <c r="E69" s="49">
        <v>99.145299145299148</v>
      </c>
    </row>
    <row r="70" spans="2:5" s="4" customFormat="1" ht="15.75" customHeight="1" x14ac:dyDescent="0.2">
      <c r="B70" s="42" t="s">
        <v>64</v>
      </c>
      <c r="C70" s="43">
        <v>7</v>
      </c>
      <c r="D70" s="43">
        <v>7</v>
      </c>
      <c r="E70" s="44">
        <v>100</v>
      </c>
    </row>
    <row r="71" spans="2:5" s="4" customFormat="1" ht="15.75" customHeight="1" x14ac:dyDescent="0.2">
      <c r="B71" s="42" t="s">
        <v>65</v>
      </c>
      <c r="C71" s="43">
        <v>61891</v>
      </c>
      <c r="D71" s="43">
        <v>5500</v>
      </c>
      <c r="E71" s="44">
        <v>8.8865909421402147</v>
      </c>
    </row>
    <row r="72" spans="2:5" s="8" customFormat="1" ht="15.75" customHeight="1" x14ac:dyDescent="0.2">
      <c r="B72" s="50" t="s">
        <v>66</v>
      </c>
      <c r="C72" s="51">
        <v>1166</v>
      </c>
      <c r="D72" s="51">
        <v>1078</v>
      </c>
      <c r="E72" s="49">
        <v>92.452830188679243</v>
      </c>
    </row>
    <row r="73" spans="2:5" s="8" customFormat="1" ht="15.75" customHeight="1" x14ac:dyDescent="0.2">
      <c r="B73" s="50" t="s">
        <v>67</v>
      </c>
      <c r="C73" s="51">
        <v>2083</v>
      </c>
      <c r="D73" s="51">
        <v>1192</v>
      </c>
      <c r="E73" s="49">
        <v>57.225156024963994</v>
      </c>
    </row>
    <row r="74" spans="2:5" s="8" customFormat="1" ht="15.75" customHeight="1" x14ac:dyDescent="0.2">
      <c r="B74" s="50" t="s">
        <v>68</v>
      </c>
      <c r="C74" s="51">
        <v>2200</v>
      </c>
      <c r="D74" s="51">
        <v>332</v>
      </c>
      <c r="E74" s="49">
        <v>15.090909090909092</v>
      </c>
    </row>
    <row r="75" spans="2:5" s="8" customFormat="1" ht="15.75" customHeight="1" x14ac:dyDescent="0.2">
      <c r="B75" s="50" t="s">
        <v>69</v>
      </c>
      <c r="C75" s="51">
        <v>51306</v>
      </c>
      <c r="D75" s="51">
        <v>363</v>
      </c>
      <c r="E75" s="49">
        <v>0.70751958835223949</v>
      </c>
    </row>
    <row r="76" spans="2:5" s="8" customFormat="1" ht="15.75" customHeight="1" x14ac:dyDescent="0.2">
      <c r="B76" s="50" t="s">
        <v>70</v>
      </c>
      <c r="C76" s="51">
        <v>2596</v>
      </c>
      <c r="D76" s="51">
        <v>1903</v>
      </c>
      <c r="E76" s="49">
        <v>73.305084745762713</v>
      </c>
    </row>
    <row r="77" spans="2:5" s="8" customFormat="1" ht="15.75" customHeight="1" x14ac:dyDescent="0.2">
      <c r="B77" s="50" t="s">
        <v>71</v>
      </c>
      <c r="C77" s="51">
        <v>2540</v>
      </c>
      <c r="D77" s="51">
        <v>632</v>
      </c>
      <c r="E77" s="49">
        <v>24.881889763779526</v>
      </c>
    </row>
    <row r="78" spans="2:5" s="5" customFormat="1" ht="15.75" customHeight="1" x14ac:dyDescent="0.2">
      <c r="B78" s="42" t="s">
        <v>72</v>
      </c>
      <c r="C78" s="43">
        <v>168</v>
      </c>
      <c r="D78" s="43">
        <v>6</v>
      </c>
      <c r="E78" s="44">
        <v>3.5714285714285712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159</v>
      </c>
      <c r="D81" s="47">
        <v>6</v>
      </c>
      <c r="E81" s="49">
        <v>3.7735849056603774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9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10542</v>
      </c>
      <c r="D87" s="43">
        <v>8967</v>
      </c>
      <c r="E87" s="44">
        <v>85.059760956175296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161</v>
      </c>
      <c r="D90" s="47">
        <v>161</v>
      </c>
      <c r="E90" s="49">
        <v>100</v>
      </c>
    </row>
    <row r="91" spans="2:5" ht="15.75" customHeight="1" x14ac:dyDescent="0.2">
      <c r="B91" s="46" t="s">
        <v>85</v>
      </c>
      <c r="C91" s="47">
        <v>1502</v>
      </c>
      <c r="D91" s="47">
        <v>1488</v>
      </c>
      <c r="E91" s="49">
        <v>99.067909454061251</v>
      </c>
    </row>
    <row r="92" spans="2:5" ht="15.75" customHeight="1" x14ac:dyDescent="0.2">
      <c r="B92" s="46" t="s">
        <v>86</v>
      </c>
      <c r="C92" s="47">
        <v>102</v>
      </c>
      <c r="D92" s="47">
        <v>102</v>
      </c>
      <c r="E92" s="49">
        <v>100</v>
      </c>
    </row>
    <row r="93" spans="2:5" ht="15.75" customHeight="1" x14ac:dyDescent="0.2">
      <c r="B93" s="46" t="s">
        <v>87</v>
      </c>
      <c r="C93" s="47">
        <v>156</v>
      </c>
      <c r="D93" s="47">
        <v>156</v>
      </c>
      <c r="E93" s="49">
        <v>100</v>
      </c>
    </row>
    <row r="94" spans="2:5" ht="15.75" customHeight="1" x14ac:dyDescent="0.2">
      <c r="B94" s="46" t="s">
        <v>88</v>
      </c>
      <c r="C94" s="47">
        <v>8621</v>
      </c>
      <c r="D94" s="47">
        <v>7060</v>
      </c>
      <c r="E94" s="49">
        <v>81.893051850133389</v>
      </c>
    </row>
    <row r="95" spans="2:5" s="5" customFormat="1" ht="15.75" customHeight="1" x14ac:dyDescent="0.2">
      <c r="B95" s="42" t="s">
        <v>89</v>
      </c>
      <c r="C95" s="43">
        <v>2428</v>
      </c>
      <c r="D95" s="43">
        <v>1239</v>
      </c>
      <c r="E95" s="53">
        <v>51.029654036243819</v>
      </c>
    </row>
    <row r="96" spans="2:5" s="5" customFormat="1" ht="15.75" customHeight="1" x14ac:dyDescent="0.2">
      <c r="B96" s="42" t="s">
        <v>90</v>
      </c>
      <c r="C96" s="43">
        <v>2398</v>
      </c>
      <c r="D96" s="43">
        <v>1209</v>
      </c>
      <c r="E96" s="53">
        <v>50.41701417848207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2391</v>
      </c>
      <c r="D100" s="47">
        <v>1202</v>
      </c>
      <c r="E100" s="54">
        <v>50.271852781263071</v>
      </c>
    </row>
    <row r="101" spans="2:5" ht="15.75" customHeight="1" x14ac:dyDescent="0.2">
      <c r="B101" s="46" t="s">
        <v>95</v>
      </c>
      <c r="C101" s="47">
        <v>7</v>
      </c>
      <c r="D101" s="47">
        <v>7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30</v>
      </c>
      <c r="D102" s="43">
        <v>30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1580BEBF-EAFE-4C29-AA7F-0438D8A9172C}"/>
    <hyperlink ref="D4" location="Şubat!A1" display="Şubat" xr:uid="{581A3F36-8B71-42EF-87F2-6C099EC45CC2}"/>
    <hyperlink ref="E4" location="Mart!A1" display="Mart" xr:uid="{0389936A-F010-43FC-9384-D3D58F4C54CD}"/>
    <hyperlink ref="C5" location="Nisan!A1" display="Nisan" xr:uid="{B4D4F820-153F-4650-9800-1144758761C8}"/>
    <hyperlink ref="D5" location="Mayıs!A1" display="Mayıs" xr:uid="{126B171F-0206-40A6-944D-339013511BF5}"/>
    <hyperlink ref="E5" location="Haziran!A1" display="Haziran" xr:uid="{DFBD242F-F88A-40F2-81C2-7BEDFE49B596}"/>
    <hyperlink ref="C6" location="Temmuz!A1" display="Temmuz" xr:uid="{7C01812C-D82A-4C17-9E96-04EB52FAE158}"/>
    <hyperlink ref="D6" location="Ağustos!A1" display="Ağustos" xr:uid="{B35C0DF2-6C7D-4E4F-82B6-A541DD9141EF}"/>
    <hyperlink ref="E6" location="Eylül!A1" display="Eylül" xr:uid="{021801BE-5073-4A15-B58A-C64A4FAB96DF}"/>
    <hyperlink ref="C7" location="Ekim!A1" display="Ekim" xr:uid="{3D78DEB5-6495-48C4-9229-118DC0866EA9}"/>
    <hyperlink ref="D7" location="Kasım!A1" display="Kasım" xr:uid="{C70199BC-66FC-4DEE-99FA-D580F06B5B6A}"/>
    <hyperlink ref="E7" location="Aralık!A1" display="Aralık" xr:uid="{01D8EA9E-F360-48F5-935E-7818128E2E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E1F1-130E-477C-86A7-2D562B76BB5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278969</v>
      </c>
      <c r="D10" s="43">
        <v>141296</v>
      </c>
      <c r="E10" s="44">
        <v>50.649355304711271</v>
      </c>
    </row>
    <row r="11" spans="2:7" s="5" customFormat="1" ht="15.75" customHeight="1" x14ac:dyDescent="0.2">
      <c r="B11" s="42" t="s">
        <v>5</v>
      </c>
      <c r="C11" s="43">
        <v>173507</v>
      </c>
      <c r="D11" s="43">
        <v>114966</v>
      </c>
      <c r="E11" s="45">
        <v>66.260150887284084</v>
      </c>
    </row>
    <row r="12" spans="2:7" s="5" customFormat="1" ht="15.75" customHeight="1" x14ac:dyDescent="0.2">
      <c r="B12" s="42" t="s">
        <v>6</v>
      </c>
      <c r="C12" s="43">
        <v>69321</v>
      </c>
      <c r="D12" s="43">
        <v>38848</v>
      </c>
      <c r="E12" s="45">
        <v>56.040738015897062</v>
      </c>
      <c r="G12" s="6"/>
    </row>
    <row r="13" spans="2:7" s="5" customFormat="1" ht="15.75" customHeight="1" x14ac:dyDescent="0.2">
      <c r="B13" s="42" t="s">
        <v>7</v>
      </c>
      <c r="C13" s="43">
        <v>61771</v>
      </c>
      <c r="D13" s="43">
        <v>35382</v>
      </c>
      <c r="E13" s="45">
        <v>57.279305823120886</v>
      </c>
    </row>
    <row r="14" spans="2:7" ht="15.75" customHeight="1" x14ac:dyDescent="0.2">
      <c r="B14" s="46" t="s">
        <v>8</v>
      </c>
      <c r="C14" s="47">
        <v>10112</v>
      </c>
      <c r="D14" s="47">
        <v>2654</v>
      </c>
      <c r="E14" s="48">
        <v>26.246044303797468</v>
      </c>
    </row>
    <row r="15" spans="2:7" ht="15.75" customHeight="1" x14ac:dyDescent="0.2">
      <c r="B15" s="46" t="s">
        <v>9</v>
      </c>
      <c r="C15" s="47">
        <v>2226</v>
      </c>
      <c r="D15" s="47">
        <v>765</v>
      </c>
      <c r="E15" s="48">
        <v>34.366576819407008</v>
      </c>
    </row>
    <row r="16" spans="2:7" ht="15.75" customHeight="1" x14ac:dyDescent="0.2">
      <c r="B16" s="46" t="s">
        <v>10</v>
      </c>
      <c r="C16" s="47">
        <v>45765</v>
      </c>
      <c r="D16" s="47">
        <v>28933</v>
      </c>
      <c r="E16" s="48">
        <v>63.220801922866819</v>
      </c>
    </row>
    <row r="17" spans="2:5" ht="15.75" customHeight="1" x14ac:dyDescent="0.2">
      <c r="B17" s="46" t="s">
        <v>11</v>
      </c>
      <c r="C17" s="47">
        <v>3668</v>
      </c>
      <c r="D17" s="47">
        <v>3030</v>
      </c>
      <c r="E17" s="48">
        <v>82.606324972737184</v>
      </c>
    </row>
    <row r="18" spans="2:5" s="5" customFormat="1" ht="15.75" customHeight="1" x14ac:dyDescent="0.2">
      <c r="B18" s="42" t="s">
        <v>12</v>
      </c>
      <c r="C18" s="43">
        <v>7550</v>
      </c>
      <c r="D18" s="43">
        <v>3466</v>
      </c>
      <c r="E18" s="45">
        <v>45.907284768211923</v>
      </c>
    </row>
    <row r="19" spans="2:5" ht="15.75" customHeight="1" x14ac:dyDescent="0.2">
      <c r="B19" s="46" t="s">
        <v>13</v>
      </c>
      <c r="C19" s="47">
        <v>1988</v>
      </c>
      <c r="D19" s="47">
        <v>-404</v>
      </c>
      <c r="E19" s="48">
        <v>-20.321931589537222</v>
      </c>
    </row>
    <row r="20" spans="2:5" ht="15.75" customHeight="1" x14ac:dyDescent="0.2">
      <c r="B20" s="46" t="s">
        <v>14</v>
      </c>
      <c r="C20" s="47">
        <v>118</v>
      </c>
      <c r="D20" s="47">
        <v>0</v>
      </c>
      <c r="E20" s="48">
        <v>0</v>
      </c>
    </row>
    <row r="21" spans="2:5" ht="15.75" customHeight="1" x14ac:dyDescent="0.2">
      <c r="B21" s="46" t="s">
        <v>15</v>
      </c>
      <c r="C21" s="47">
        <v>5444</v>
      </c>
      <c r="D21" s="47">
        <v>3870</v>
      </c>
      <c r="E21" s="48">
        <v>71.087435709037479</v>
      </c>
    </row>
    <row r="22" spans="2:5" s="4" customFormat="1" ht="15.75" customHeight="1" x14ac:dyDescent="0.2">
      <c r="B22" s="42" t="s">
        <v>16</v>
      </c>
      <c r="C22" s="43">
        <v>20178</v>
      </c>
      <c r="D22" s="43">
        <v>6357</v>
      </c>
      <c r="E22" s="44">
        <v>31.504608980077315</v>
      </c>
    </row>
    <row r="23" spans="2:5" s="8" customFormat="1" ht="15.75" customHeight="1" x14ac:dyDescent="0.2">
      <c r="B23" s="46" t="s">
        <v>17</v>
      </c>
      <c r="C23" s="47">
        <v>94</v>
      </c>
      <c r="D23" s="47">
        <v>23</v>
      </c>
      <c r="E23" s="49">
        <v>24.468085106382979</v>
      </c>
    </row>
    <row r="24" spans="2:5" s="8" customFormat="1" ht="15.75" customHeight="1" x14ac:dyDescent="0.2">
      <c r="B24" s="46" t="s">
        <v>18</v>
      </c>
      <c r="C24" s="47">
        <v>20084</v>
      </c>
      <c r="D24" s="47">
        <v>6334</v>
      </c>
      <c r="E24" s="49">
        <v>31.537542322246566</v>
      </c>
    </row>
    <row r="25" spans="2:5" s="4" customFormat="1" ht="15.75" customHeight="1" x14ac:dyDescent="0.2">
      <c r="B25" s="42" t="s">
        <v>19</v>
      </c>
      <c r="C25" s="43">
        <v>37418</v>
      </c>
      <c r="D25" s="43">
        <v>28014</v>
      </c>
      <c r="E25" s="44">
        <v>74.867710727457364</v>
      </c>
    </row>
    <row r="26" spans="2:5" s="4" customFormat="1" ht="15.75" customHeight="1" x14ac:dyDescent="0.2">
      <c r="B26" s="42" t="s">
        <v>20</v>
      </c>
      <c r="C26" s="43">
        <v>25611</v>
      </c>
      <c r="D26" s="43">
        <v>16385</v>
      </c>
      <c r="E26" s="44">
        <v>63.976416383585175</v>
      </c>
    </row>
    <row r="27" spans="2:5" s="8" customFormat="1" ht="15.75" customHeight="1" x14ac:dyDescent="0.2">
      <c r="B27" s="46" t="s">
        <v>21</v>
      </c>
      <c r="C27" s="47">
        <v>23050</v>
      </c>
      <c r="D27" s="47">
        <v>14579</v>
      </c>
      <c r="E27" s="49">
        <v>63.249457700650758</v>
      </c>
    </row>
    <row r="28" spans="2:5" s="8" customFormat="1" ht="15.75" customHeight="1" x14ac:dyDescent="0.2">
      <c r="B28" s="46" t="s">
        <v>22</v>
      </c>
      <c r="C28" s="47">
        <v>2561</v>
      </c>
      <c r="D28" s="47">
        <v>1806</v>
      </c>
      <c r="E28" s="49">
        <v>70.519328387348693</v>
      </c>
    </row>
    <row r="29" spans="2:5" s="4" customFormat="1" ht="15.75" customHeight="1" x14ac:dyDescent="0.2">
      <c r="B29" s="42" t="s">
        <v>23</v>
      </c>
      <c r="C29" s="43">
        <v>9108</v>
      </c>
      <c r="D29" s="43">
        <v>9108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9108</v>
      </c>
      <c r="D31" s="47">
        <v>9108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0</v>
      </c>
      <c r="D34" s="47">
        <v>0</v>
      </c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2699</v>
      </c>
      <c r="D36" s="43">
        <v>2521</v>
      </c>
      <c r="E36" s="45">
        <v>93.404964801778434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26451</v>
      </c>
      <c r="D39" s="43">
        <v>26451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14801</v>
      </c>
      <c r="D40" s="47">
        <v>14801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11650</v>
      </c>
      <c r="D41" s="47">
        <v>11650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8535</v>
      </c>
      <c r="D43" s="43">
        <v>5854</v>
      </c>
      <c r="E43" s="44">
        <v>68.588166373755115</v>
      </c>
    </row>
    <row r="44" spans="2:5" s="4" customFormat="1" ht="15.75" customHeight="1" x14ac:dyDescent="0.2">
      <c r="B44" s="42" t="s">
        <v>38</v>
      </c>
      <c r="C44" s="43">
        <v>10682</v>
      </c>
      <c r="D44" s="43">
        <v>9427</v>
      </c>
      <c r="E44" s="44">
        <v>88.25126380827561</v>
      </c>
    </row>
    <row r="45" spans="2:5" s="4" customFormat="1" ht="15.75" customHeight="1" x14ac:dyDescent="0.2">
      <c r="B45" s="42" t="s">
        <v>39</v>
      </c>
      <c r="C45" s="43">
        <v>922</v>
      </c>
      <c r="D45" s="43">
        <v>15</v>
      </c>
      <c r="E45" s="44">
        <v>1.6268980477223427</v>
      </c>
    </row>
    <row r="46" spans="2:5" s="4" customFormat="1" ht="15.75" customHeight="1" x14ac:dyDescent="0.2">
      <c r="B46" s="42" t="s">
        <v>40</v>
      </c>
      <c r="C46" s="43">
        <v>103359</v>
      </c>
      <c r="D46" s="43">
        <v>25275</v>
      </c>
      <c r="E46" s="44">
        <v>24.453603459785793</v>
      </c>
    </row>
    <row r="47" spans="2:5" s="4" customFormat="1" ht="15.75" customHeight="1" x14ac:dyDescent="0.2">
      <c r="B47" s="42" t="s">
        <v>41</v>
      </c>
      <c r="C47" s="43">
        <v>7786</v>
      </c>
      <c r="D47" s="43">
        <v>7587</v>
      </c>
      <c r="E47" s="44">
        <v>97.44413049062419</v>
      </c>
    </row>
    <row r="48" spans="2:5" s="8" customFormat="1" ht="15.75" customHeight="1" x14ac:dyDescent="0.2">
      <c r="B48" s="46" t="s">
        <v>42</v>
      </c>
      <c r="C48" s="47">
        <v>7529</v>
      </c>
      <c r="D48" s="47">
        <v>7529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257</v>
      </c>
      <c r="D50" s="47">
        <v>58</v>
      </c>
      <c r="E50" s="49">
        <v>22.568093385214009</v>
      </c>
    </row>
    <row r="51" spans="2:5" s="4" customFormat="1" ht="15.75" customHeight="1" x14ac:dyDescent="0.2">
      <c r="B51" s="42" t="s">
        <v>45</v>
      </c>
      <c r="C51" s="43">
        <v>16</v>
      </c>
      <c r="D51" s="43">
        <v>8</v>
      </c>
      <c r="E51" s="44">
        <v>50</v>
      </c>
    </row>
    <row r="52" spans="2:5" s="4" customFormat="1" ht="15.75" customHeight="1" x14ac:dyDescent="0.2">
      <c r="B52" s="42" t="s">
        <v>46</v>
      </c>
      <c r="C52" s="43">
        <v>16</v>
      </c>
      <c r="D52" s="43">
        <v>8</v>
      </c>
      <c r="E52" s="44">
        <v>50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26230</v>
      </c>
      <c r="D61" s="43">
        <v>5683</v>
      </c>
      <c r="E61" s="44">
        <v>21.66603126191384</v>
      </c>
    </row>
    <row r="62" spans="2:5" s="4" customFormat="1" ht="15.75" customHeight="1" x14ac:dyDescent="0.2">
      <c r="B62" s="42" t="s">
        <v>56</v>
      </c>
      <c r="C62" s="43">
        <v>6656</v>
      </c>
      <c r="D62" s="43">
        <v>5279</v>
      </c>
      <c r="E62" s="44">
        <v>79.311899038461547</v>
      </c>
    </row>
    <row r="63" spans="2:5" s="8" customFormat="1" ht="15.75" customHeight="1" x14ac:dyDescent="0.2">
      <c r="B63" s="46" t="s">
        <v>57</v>
      </c>
      <c r="C63" s="47">
        <v>1337</v>
      </c>
      <c r="D63" s="47">
        <v>1337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1885</v>
      </c>
      <c r="D64" s="47">
        <v>576</v>
      </c>
      <c r="E64" s="49">
        <v>30.557029177718832</v>
      </c>
    </row>
    <row r="65" spans="2:5" s="8" customFormat="1" ht="15.75" customHeight="1" x14ac:dyDescent="0.2">
      <c r="B65" s="46" t="s">
        <v>59</v>
      </c>
      <c r="C65" s="47">
        <v>3434</v>
      </c>
      <c r="D65" s="47">
        <v>3366</v>
      </c>
      <c r="E65" s="49">
        <v>98.019801980198025</v>
      </c>
    </row>
    <row r="66" spans="2:5" s="4" customFormat="1" ht="15.75" customHeight="1" x14ac:dyDescent="0.2">
      <c r="B66" s="42" t="s">
        <v>60</v>
      </c>
      <c r="C66" s="43">
        <v>19567</v>
      </c>
      <c r="D66" s="43">
        <v>397</v>
      </c>
      <c r="E66" s="44">
        <v>2.0289262533858028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19476</v>
      </c>
      <c r="D68" s="47">
        <v>307</v>
      </c>
      <c r="E68" s="49">
        <v>1.5762990347093857</v>
      </c>
    </row>
    <row r="69" spans="2:5" s="8" customFormat="1" ht="15.75" customHeight="1" x14ac:dyDescent="0.2">
      <c r="B69" s="46" t="s">
        <v>63</v>
      </c>
      <c r="C69" s="47">
        <v>91</v>
      </c>
      <c r="D69" s="47">
        <v>90</v>
      </c>
      <c r="E69" s="49">
        <v>98.901098901098905</v>
      </c>
    </row>
    <row r="70" spans="2:5" s="4" customFormat="1" ht="15.75" customHeight="1" x14ac:dyDescent="0.2">
      <c r="B70" s="42" t="s">
        <v>64</v>
      </c>
      <c r="C70" s="43">
        <v>7</v>
      </c>
      <c r="D70" s="43">
        <v>7</v>
      </c>
      <c r="E70" s="44"/>
    </row>
    <row r="71" spans="2:5" s="4" customFormat="1" ht="15.75" customHeight="1" x14ac:dyDescent="0.2">
      <c r="B71" s="42" t="s">
        <v>65</v>
      </c>
      <c r="C71" s="43">
        <v>60094</v>
      </c>
      <c r="D71" s="43">
        <v>4540</v>
      </c>
      <c r="E71" s="44">
        <v>7.5548307651346223</v>
      </c>
    </row>
    <row r="72" spans="2:5" s="8" customFormat="1" ht="15.75" customHeight="1" x14ac:dyDescent="0.2">
      <c r="B72" s="50" t="s">
        <v>66</v>
      </c>
      <c r="C72" s="51">
        <v>1014</v>
      </c>
      <c r="D72" s="51">
        <v>959</v>
      </c>
      <c r="E72" s="49">
        <v>94.575936883629183</v>
      </c>
    </row>
    <row r="73" spans="2:5" s="8" customFormat="1" ht="15.75" customHeight="1" x14ac:dyDescent="0.2">
      <c r="B73" s="50" t="s">
        <v>67</v>
      </c>
      <c r="C73" s="51">
        <v>1813</v>
      </c>
      <c r="D73" s="51">
        <v>937</v>
      </c>
      <c r="E73" s="49">
        <v>51.6822945394374</v>
      </c>
    </row>
    <row r="74" spans="2:5" s="8" customFormat="1" ht="15.75" customHeight="1" x14ac:dyDescent="0.2">
      <c r="B74" s="50" t="s">
        <v>68</v>
      </c>
      <c r="C74" s="51">
        <v>2193</v>
      </c>
      <c r="D74" s="51">
        <v>304</v>
      </c>
      <c r="E74" s="49">
        <v>13.862289101687185</v>
      </c>
    </row>
    <row r="75" spans="2:5" s="8" customFormat="1" ht="15.75" customHeight="1" x14ac:dyDescent="0.2">
      <c r="B75" s="50" t="s">
        <v>69</v>
      </c>
      <c r="C75" s="51">
        <v>50815</v>
      </c>
      <c r="D75" s="51">
        <v>308</v>
      </c>
      <c r="E75" s="49">
        <v>0.6061202400865886</v>
      </c>
    </row>
    <row r="76" spans="2:5" s="8" customFormat="1" ht="15.75" customHeight="1" x14ac:dyDescent="0.2">
      <c r="B76" s="50" t="s">
        <v>70</v>
      </c>
      <c r="C76" s="51">
        <v>2234</v>
      </c>
      <c r="D76" s="51">
        <v>1564</v>
      </c>
      <c r="E76" s="49">
        <v>70.008952551477165</v>
      </c>
    </row>
    <row r="77" spans="2:5" s="8" customFormat="1" ht="15.75" customHeight="1" x14ac:dyDescent="0.2">
      <c r="B77" s="50" t="s">
        <v>71</v>
      </c>
      <c r="C77" s="51">
        <v>2025</v>
      </c>
      <c r="D77" s="51">
        <v>468</v>
      </c>
      <c r="E77" s="49">
        <v>23.111111111111111</v>
      </c>
    </row>
    <row r="78" spans="2:5" s="5" customFormat="1" ht="15.75" customHeight="1" x14ac:dyDescent="0.2">
      <c r="B78" s="42" t="s">
        <v>72</v>
      </c>
      <c r="C78" s="43">
        <v>168</v>
      </c>
      <c r="D78" s="43">
        <v>6</v>
      </c>
      <c r="E78" s="44">
        <v>3.5714285714285712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159</v>
      </c>
      <c r="D81" s="47">
        <v>6</v>
      </c>
      <c r="E81" s="49">
        <v>3.7735849056603774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9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9065</v>
      </c>
      <c r="D87" s="43">
        <v>7451</v>
      </c>
      <c r="E87" s="44">
        <v>82.19525648097077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129</v>
      </c>
      <c r="D90" s="47">
        <v>129</v>
      </c>
      <c r="E90" s="49">
        <v>100</v>
      </c>
    </row>
    <row r="91" spans="2:5" ht="15.75" customHeight="1" x14ac:dyDescent="0.2">
      <c r="B91" s="46" t="s">
        <v>85</v>
      </c>
      <c r="C91" s="47">
        <v>1206</v>
      </c>
      <c r="D91" s="47">
        <v>1193</v>
      </c>
      <c r="E91" s="49">
        <v>98.922056384742945</v>
      </c>
    </row>
    <row r="92" spans="2:5" ht="15.75" customHeight="1" x14ac:dyDescent="0.2">
      <c r="B92" s="46" t="s">
        <v>86</v>
      </c>
      <c r="C92" s="47">
        <v>85</v>
      </c>
      <c r="D92" s="47">
        <v>85</v>
      </c>
      <c r="E92" s="49">
        <v>100</v>
      </c>
    </row>
    <row r="93" spans="2:5" ht="15.75" customHeight="1" x14ac:dyDescent="0.2">
      <c r="B93" s="46" t="s">
        <v>87</v>
      </c>
      <c r="C93" s="47">
        <v>79</v>
      </c>
      <c r="D93" s="47">
        <v>79</v>
      </c>
      <c r="E93" s="49">
        <v>100</v>
      </c>
    </row>
    <row r="94" spans="2:5" ht="15.75" customHeight="1" x14ac:dyDescent="0.2">
      <c r="B94" s="46" t="s">
        <v>88</v>
      </c>
      <c r="C94" s="47">
        <v>7566</v>
      </c>
      <c r="D94" s="47">
        <v>5965</v>
      </c>
      <c r="E94" s="49">
        <v>78.839545334390692</v>
      </c>
    </row>
    <row r="95" spans="2:5" s="5" customFormat="1" ht="15.75" customHeight="1" x14ac:dyDescent="0.2">
      <c r="B95" s="42" t="s">
        <v>89</v>
      </c>
      <c r="C95" s="43">
        <v>2103</v>
      </c>
      <c r="D95" s="43">
        <v>1055</v>
      </c>
      <c r="E95" s="53">
        <v>50.166428911079407</v>
      </c>
    </row>
    <row r="96" spans="2:5" s="5" customFormat="1" ht="15.75" customHeight="1" x14ac:dyDescent="0.2">
      <c r="B96" s="42" t="s">
        <v>90</v>
      </c>
      <c r="C96" s="43">
        <v>2101</v>
      </c>
      <c r="D96" s="43">
        <v>1046</v>
      </c>
      <c r="E96" s="53">
        <v>49.785816277962873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2095</v>
      </c>
      <c r="D100" s="47">
        <v>1040</v>
      </c>
      <c r="E100" s="54">
        <v>49.64200477326969</v>
      </c>
    </row>
    <row r="101" spans="2:5" ht="15.75" customHeight="1" x14ac:dyDescent="0.2">
      <c r="B101" s="46" t="s">
        <v>95</v>
      </c>
      <c r="C101" s="47">
        <v>6</v>
      </c>
      <c r="D101" s="47">
        <v>6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2</v>
      </c>
      <c r="D102" s="43">
        <v>9</v>
      </c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E47C2B3A-F63B-48E4-9DCA-B5B1977BA7EA}"/>
    <hyperlink ref="D4" location="Şubat!A1" display="Şubat" xr:uid="{5A15EACD-8794-470C-AD63-40766AFD1DC8}"/>
    <hyperlink ref="E4" location="Mart!A1" display="Mart" xr:uid="{910B014A-6B45-4048-9BBF-008FE736A820}"/>
    <hyperlink ref="C5" location="Nisan!A1" display="Nisan" xr:uid="{69C14600-0B3C-4533-98BE-6A448DBC05C4}"/>
    <hyperlink ref="D5" location="Mayıs!A1" display="Mayıs" xr:uid="{D9591D3B-B57E-475D-AEE7-A9C2848FE314}"/>
    <hyperlink ref="E5" location="Haziran!A1" display="Haziran" xr:uid="{9F21867C-6A76-42D9-8A5D-5B8E875CE446}"/>
    <hyperlink ref="C6" location="Temmuz!A1" display="Temmuz" xr:uid="{FC13CF6D-AE94-472C-9F5F-FE85B33B03C7}"/>
    <hyperlink ref="D6" location="Ağustos!A1" display="Ağustos" xr:uid="{3D5F86A5-05D7-4C00-8128-AEE910FC10B2}"/>
    <hyperlink ref="E6" location="Eylül!A1" display="Eylül" xr:uid="{164D0EEC-2E18-4728-9D2E-BB14D280E8EA}"/>
    <hyperlink ref="C7" location="Ekim!A1" display="Ekim" xr:uid="{B7E64B19-23AE-4BF4-8106-134043231AD5}"/>
    <hyperlink ref="D7" location="Kasım!A1" display="Kasım" xr:uid="{0405052D-3E01-4302-B744-595A1C8DBA57}"/>
    <hyperlink ref="E7" location="Aralık!A1" display="Aralık" xr:uid="{9FC9D9C8-1556-4F2B-92E6-F2D89BF0217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B578-D651-4798-97FA-6C0C2A20BB8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247297</v>
      </c>
      <c r="D10" s="43">
        <v>109240</v>
      </c>
      <c r="E10" s="44">
        <v>44.173605017448651</v>
      </c>
    </row>
    <row r="11" spans="2:7" s="5" customFormat="1" ht="15.75" customHeight="1" x14ac:dyDescent="0.2">
      <c r="B11" s="42" t="s">
        <v>5</v>
      </c>
      <c r="C11" s="43">
        <v>147764</v>
      </c>
      <c r="D11" s="43">
        <v>88315</v>
      </c>
      <c r="E11" s="45">
        <v>59.767602393005056</v>
      </c>
    </row>
    <row r="12" spans="2:7" s="5" customFormat="1" ht="15.75" customHeight="1" x14ac:dyDescent="0.2">
      <c r="B12" s="42" t="s">
        <v>6</v>
      </c>
      <c r="C12" s="43">
        <v>61182</v>
      </c>
      <c r="D12" s="43">
        <v>30090</v>
      </c>
      <c r="E12" s="45">
        <v>49.181131705403551</v>
      </c>
      <c r="G12" s="6"/>
    </row>
    <row r="13" spans="2:7" s="5" customFormat="1" ht="15.75" customHeight="1" x14ac:dyDescent="0.2">
      <c r="B13" s="42" t="s">
        <v>7</v>
      </c>
      <c r="C13" s="43">
        <v>55453</v>
      </c>
      <c r="D13" s="43">
        <v>28195</v>
      </c>
      <c r="E13" s="45">
        <v>50.84485961084161</v>
      </c>
    </row>
    <row r="14" spans="2:7" ht="15.75" customHeight="1" x14ac:dyDescent="0.2">
      <c r="B14" s="46" t="s">
        <v>8</v>
      </c>
      <c r="C14" s="47">
        <v>10160</v>
      </c>
      <c r="D14" s="47">
        <v>2629</v>
      </c>
      <c r="E14" s="48">
        <v>25.875984251968504</v>
      </c>
    </row>
    <row r="15" spans="2:7" ht="15.75" customHeight="1" x14ac:dyDescent="0.2">
      <c r="B15" s="46" t="s">
        <v>9</v>
      </c>
      <c r="C15" s="47">
        <v>2205</v>
      </c>
      <c r="D15" s="47">
        <v>726</v>
      </c>
      <c r="E15" s="48">
        <v>32.925170068027207</v>
      </c>
    </row>
    <row r="16" spans="2:7" ht="15.75" customHeight="1" x14ac:dyDescent="0.2">
      <c r="B16" s="46" t="s">
        <v>10</v>
      </c>
      <c r="C16" s="47">
        <v>40320</v>
      </c>
      <c r="D16" s="47">
        <v>22836</v>
      </c>
      <c r="E16" s="48">
        <v>56.636904761904759</v>
      </c>
    </row>
    <row r="17" spans="2:5" ht="15.75" customHeight="1" x14ac:dyDescent="0.2">
      <c r="B17" s="46" t="s">
        <v>11</v>
      </c>
      <c r="C17" s="47">
        <v>2768</v>
      </c>
      <c r="D17" s="47">
        <v>2004</v>
      </c>
      <c r="E17" s="48">
        <v>72.398843930635834</v>
      </c>
    </row>
    <row r="18" spans="2:5" s="5" customFormat="1" ht="15.75" customHeight="1" x14ac:dyDescent="0.2">
      <c r="B18" s="42" t="s">
        <v>12</v>
      </c>
      <c r="C18" s="43">
        <v>5729</v>
      </c>
      <c r="D18" s="43">
        <v>1895</v>
      </c>
      <c r="E18" s="45">
        <v>33.077325885843948</v>
      </c>
    </row>
    <row r="19" spans="2:5" ht="15.75" customHeight="1" x14ac:dyDescent="0.2">
      <c r="B19" s="46" t="s">
        <v>13</v>
      </c>
      <c r="C19" s="47">
        <v>1890</v>
      </c>
      <c r="D19" s="47">
        <v>-582</v>
      </c>
      <c r="E19" s="48">
        <v>-30.793650793650794</v>
      </c>
    </row>
    <row r="20" spans="2:5" ht="15.75" customHeight="1" x14ac:dyDescent="0.2">
      <c r="B20" s="46" t="s">
        <v>14</v>
      </c>
      <c r="C20" s="47">
        <v>118</v>
      </c>
      <c r="D20" s="47">
        <v>0</v>
      </c>
      <c r="E20" s="48">
        <v>0</v>
      </c>
    </row>
    <row r="21" spans="2:5" ht="15.75" customHeight="1" x14ac:dyDescent="0.2">
      <c r="B21" s="46" t="s">
        <v>15</v>
      </c>
      <c r="C21" s="47">
        <v>3721</v>
      </c>
      <c r="D21" s="47">
        <v>2477</v>
      </c>
      <c r="E21" s="48">
        <v>66.568126847621613</v>
      </c>
    </row>
    <row r="22" spans="2:5" s="4" customFormat="1" ht="15.75" customHeight="1" x14ac:dyDescent="0.2">
      <c r="B22" s="42" t="s">
        <v>16</v>
      </c>
      <c r="C22" s="43">
        <v>19749</v>
      </c>
      <c r="D22" s="43">
        <v>6001</v>
      </c>
      <c r="E22" s="44">
        <v>30.386348675882324</v>
      </c>
    </row>
    <row r="23" spans="2:5" s="8" customFormat="1" ht="15.75" customHeight="1" x14ac:dyDescent="0.2">
      <c r="B23" s="46" t="s">
        <v>17</v>
      </c>
      <c r="C23" s="47">
        <v>92</v>
      </c>
      <c r="D23" s="47">
        <v>13</v>
      </c>
      <c r="E23" s="49">
        <v>14.130434782608695</v>
      </c>
    </row>
    <row r="24" spans="2:5" s="8" customFormat="1" ht="15.75" customHeight="1" x14ac:dyDescent="0.2">
      <c r="B24" s="46" t="s">
        <v>18</v>
      </c>
      <c r="C24" s="47">
        <v>19657</v>
      </c>
      <c r="D24" s="47">
        <v>5988</v>
      </c>
      <c r="E24" s="49">
        <v>30.462430686269521</v>
      </c>
    </row>
    <row r="25" spans="2:5" s="4" customFormat="1" ht="15.75" customHeight="1" x14ac:dyDescent="0.2">
      <c r="B25" s="42" t="s">
        <v>19</v>
      </c>
      <c r="C25" s="43">
        <v>30715</v>
      </c>
      <c r="D25" s="43">
        <v>20943</v>
      </c>
      <c r="E25" s="44">
        <v>68.184925931955078</v>
      </c>
    </row>
    <row r="26" spans="2:5" s="4" customFormat="1" ht="15.75" customHeight="1" x14ac:dyDescent="0.2">
      <c r="B26" s="42" t="s">
        <v>20</v>
      </c>
      <c r="C26" s="43">
        <v>22308</v>
      </c>
      <c r="D26" s="43">
        <v>12856</v>
      </c>
      <c r="E26" s="44">
        <v>57.629549937242238</v>
      </c>
    </row>
    <row r="27" spans="2:5" s="8" customFormat="1" ht="15.75" customHeight="1" x14ac:dyDescent="0.2">
      <c r="B27" s="46" t="s">
        <v>21</v>
      </c>
      <c r="C27" s="47">
        <v>20161</v>
      </c>
      <c r="D27" s="47">
        <v>11603</v>
      </c>
      <c r="E27" s="49">
        <v>57.551708744605925</v>
      </c>
    </row>
    <row r="28" spans="2:5" s="8" customFormat="1" ht="15.75" customHeight="1" x14ac:dyDescent="0.2">
      <c r="B28" s="46" t="s">
        <v>22</v>
      </c>
      <c r="C28" s="47">
        <v>2147</v>
      </c>
      <c r="D28" s="47">
        <v>1253</v>
      </c>
      <c r="E28" s="49">
        <v>58.360503027480206</v>
      </c>
    </row>
    <row r="29" spans="2:5" s="4" customFormat="1" ht="15.75" customHeight="1" x14ac:dyDescent="0.2">
      <c r="B29" s="42" t="s">
        <v>23</v>
      </c>
      <c r="C29" s="43">
        <v>6153</v>
      </c>
      <c r="D29" s="43">
        <v>6153</v>
      </c>
      <c r="E29" s="44">
        <v>100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6153</v>
      </c>
      <c r="D31" s="47">
        <v>6153</v>
      </c>
      <c r="E31" s="49">
        <v>100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>
        <v>0</v>
      </c>
      <c r="D35" s="47">
        <v>0</v>
      </c>
      <c r="E35" s="48"/>
    </row>
    <row r="36" spans="2:5" s="5" customFormat="1" ht="15.75" customHeight="1" x14ac:dyDescent="0.2">
      <c r="B36" s="42" t="s">
        <v>30</v>
      </c>
      <c r="C36" s="43">
        <v>2254</v>
      </c>
      <c r="D36" s="43">
        <v>1934</v>
      </c>
      <c r="E36" s="45">
        <v>85.803016858917474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>
        <v>0</v>
      </c>
      <c r="D38" s="43">
        <v>0</v>
      </c>
      <c r="E38" s="44"/>
    </row>
    <row r="39" spans="2:5" s="4" customFormat="1" ht="15.75" customHeight="1" x14ac:dyDescent="0.2">
      <c r="B39" s="42" t="s">
        <v>33</v>
      </c>
      <c r="C39" s="43">
        <v>19722</v>
      </c>
      <c r="D39" s="43">
        <v>19722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11738</v>
      </c>
      <c r="D40" s="47">
        <v>11738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7984</v>
      </c>
      <c r="D41" s="47">
        <v>7984</v>
      </c>
      <c r="E41" s="49">
        <v>100</v>
      </c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7260</v>
      </c>
      <c r="D43" s="43">
        <v>4546</v>
      </c>
      <c r="E43" s="44">
        <v>62.617079889807158</v>
      </c>
    </row>
    <row r="44" spans="2:5" s="4" customFormat="1" ht="15.75" customHeight="1" x14ac:dyDescent="0.2">
      <c r="B44" s="42" t="s">
        <v>38</v>
      </c>
      <c r="C44" s="43">
        <v>8207</v>
      </c>
      <c r="D44" s="43">
        <v>7010</v>
      </c>
      <c r="E44" s="44">
        <v>85.414889728280741</v>
      </c>
    </row>
    <row r="45" spans="2:5" s="4" customFormat="1" ht="15.75" customHeight="1" x14ac:dyDescent="0.2">
      <c r="B45" s="42" t="s">
        <v>39</v>
      </c>
      <c r="C45" s="43">
        <v>929</v>
      </c>
      <c r="D45" s="43">
        <v>3</v>
      </c>
      <c r="E45" s="44">
        <v>0.32292787944025836</v>
      </c>
    </row>
    <row r="46" spans="2:5" s="4" customFormat="1" ht="15.75" customHeight="1" x14ac:dyDescent="0.2">
      <c r="B46" s="42" t="s">
        <v>40</v>
      </c>
      <c r="C46" s="43">
        <v>97870</v>
      </c>
      <c r="D46" s="43">
        <v>20205</v>
      </c>
      <c r="E46" s="44">
        <v>20.644732808828039</v>
      </c>
    </row>
    <row r="47" spans="2:5" s="4" customFormat="1" ht="15.75" customHeight="1" x14ac:dyDescent="0.2">
      <c r="B47" s="42" t="s">
        <v>41</v>
      </c>
      <c r="C47" s="43">
        <v>6338</v>
      </c>
      <c r="D47" s="43">
        <v>6293</v>
      </c>
      <c r="E47" s="44">
        <v>99.289996844430419</v>
      </c>
    </row>
    <row r="48" spans="2:5" s="8" customFormat="1" ht="15.75" customHeight="1" x14ac:dyDescent="0.2">
      <c r="B48" s="46" t="s">
        <v>42</v>
      </c>
      <c r="C48" s="47">
        <v>6277</v>
      </c>
      <c r="D48" s="47">
        <v>6277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61</v>
      </c>
      <c r="D50" s="47">
        <v>16</v>
      </c>
      <c r="E50" s="49">
        <v>26.229508196721312</v>
      </c>
    </row>
    <row r="51" spans="2:5" s="4" customFormat="1" ht="15.75" customHeight="1" x14ac:dyDescent="0.2">
      <c r="B51" s="42" t="s">
        <v>45</v>
      </c>
      <c r="C51" s="43">
        <v>12</v>
      </c>
      <c r="D51" s="43">
        <v>4</v>
      </c>
      <c r="E51" s="44">
        <v>33.333333333333329</v>
      </c>
    </row>
    <row r="52" spans="2:5" s="4" customFormat="1" ht="15.75" customHeight="1" x14ac:dyDescent="0.2">
      <c r="B52" s="42" t="s">
        <v>46</v>
      </c>
      <c r="C52" s="43">
        <v>12</v>
      </c>
      <c r="D52" s="43">
        <v>4</v>
      </c>
      <c r="E52" s="44">
        <v>33.333333333333329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24941</v>
      </c>
      <c r="D61" s="43">
        <v>4483</v>
      </c>
      <c r="E61" s="44">
        <v>17.974419630327574</v>
      </c>
    </row>
    <row r="62" spans="2:5" s="4" customFormat="1" ht="15.75" customHeight="1" x14ac:dyDescent="0.2">
      <c r="B62" s="42" t="s">
        <v>56</v>
      </c>
      <c r="C62" s="43">
        <v>5579</v>
      </c>
      <c r="D62" s="43">
        <v>4162</v>
      </c>
      <c r="E62" s="44">
        <v>74.601183007707476</v>
      </c>
    </row>
    <row r="63" spans="2:5" s="8" customFormat="1" ht="15.75" customHeight="1" x14ac:dyDescent="0.2">
      <c r="B63" s="46" t="s">
        <v>57</v>
      </c>
      <c r="C63" s="47">
        <v>1070</v>
      </c>
      <c r="D63" s="47">
        <v>1070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1814</v>
      </c>
      <c r="D64" s="47">
        <v>465</v>
      </c>
      <c r="E64" s="49">
        <v>25.633958103638367</v>
      </c>
    </row>
    <row r="65" spans="2:5" s="8" customFormat="1" ht="15.75" customHeight="1" x14ac:dyDescent="0.2">
      <c r="B65" s="46" t="s">
        <v>59</v>
      </c>
      <c r="C65" s="47">
        <v>2695</v>
      </c>
      <c r="D65" s="47">
        <v>2627</v>
      </c>
      <c r="E65" s="49">
        <v>97.476808905380324</v>
      </c>
    </row>
    <row r="66" spans="2:5" s="4" customFormat="1" ht="15.75" customHeight="1" x14ac:dyDescent="0.2">
      <c r="B66" s="42" t="s">
        <v>60</v>
      </c>
      <c r="C66" s="43">
        <v>19362</v>
      </c>
      <c r="D66" s="43">
        <v>321</v>
      </c>
      <c r="E66" s="44">
        <v>1.6578865819646731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19299</v>
      </c>
      <c r="D68" s="47">
        <v>259</v>
      </c>
      <c r="E68" s="49">
        <v>1.3420384475879579</v>
      </c>
    </row>
    <row r="69" spans="2:5" s="8" customFormat="1" ht="15.75" customHeight="1" x14ac:dyDescent="0.2">
      <c r="B69" s="46" t="s">
        <v>63</v>
      </c>
      <c r="C69" s="47">
        <v>63</v>
      </c>
      <c r="D69" s="47">
        <v>62</v>
      </c>
      <c r="E69" s="49">
        <v>98.412698412698404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58839</v>
      </c>
      <c r="D71" s="43">
        <v>3465</v>
      </c>
      <c r="E71" s="44">
        <v>5.8889512058328659</v>
      </c>
    </row>
    <row r="72" spans="2:5" s="8" customFormat="1" ht="15.75" customHeight="1" x14ac:dyDescent="0.2">
      <c r="B72" s="50" t="s">
        <v>66</v>
      </c>
      <c r="C72" s="51">
        <v>795</v>
      </c>
      <c r="D72" s="51">
        <v>740</v>
      </c>
      <c r="E72" s="49">
        <v>93.081761006289312</v>
      </c>
    </row>
    <row r="73" spans="2:5" s="8" customFormat="1" ht="15.75" customHeight="1" x14ac:dyDescent="0.2">
      <c r="B73" s="50" t="s">
        <v>67</v>
      </c>
      <c r="C73" s="51">
        <v>1588</v>
      </c>
      <c r="D73" s="51">
        <v>713</v>
      </c>
      <c r="E73" s="49">
        <v>44.899244332493701</v>
      </c>
    </row>
    <row r="74" spans="2:5" s="8" customFormat="1" ht="15.75" customHeight="1" x14ac:dyDescent="0.2">
      <c r="B74" s="50" t="s">
        <v>68</v>
      </c>
      <c r="C74" s="51">
        <v>2163</v>
      </c>
      <c r="D74" s="51">
        <v>255</v>
      </c>
      <c r="E74" s="49">
        <v>11.789181692094314</v>
      </c>
    </row>
    <row r="75" spans="2:5" s="8" customFormat="1" ht="15.75" customHeight="1" x14ac:dyDescent="0.2">
      <c r="B75" s="50" t="s">
        <v>69</v>
      </c>
      <c r="C75" s="51">
        <v>50648</v>
      </c>
      <c r="D75" s="51">
        <v>209</v>
      </c>
      <c r="E75" s="49">
        <v>0.41265202969515086</v>
      </c>
    </row>
    <row r="76" spans="2:5" s="8" customFormat="1" ht="15.75" customHeight="1" x14ac:dyDescent="0.2">
      <c r="B76" s="50" t="s">
        <v>70</v>
      </c>
      <c r="C76" s="51">
        <v>1869</v>
      </c>
      <c r="D76" s="51">
        <v>1243</v>
      </c>
      <c r="E76" s="49">
        <v>66.506153023006959</v>
      </c>
    </row>
    <row r="77" spans="2:5" s="8" customFormat="1" ht="15.75" customHeight="1" x14ac:dyDescent="0.2">
      <c r="B77" s="50" t="s">
        <v>71</v>
      </c>
      <c r="C77" s="51">
        <v>1776</v>
      </c>
      <c r="D77" s="51">
        <v>305</v>
      </c>
      <c r="E77" s="49">
        <v>17.173423423423422</v>
      </c>
    </row>
    <row r="78" spans="2:5" s="5" customFormat="1" ht="15.75" customHeight="1" x14ac:dyDescent="0.2">
      <c r="B78" s="42" t="s">
        <v>72</v>
      </c>
      <c r="C78" s="43">
        <v>168</v>
      </c>
      <c r="D78" s="43">
        <v>6</v>
      </c>
      <c r="E78" s="44">
        <v>3.5714285714285712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159</v>
      </c>
      <c r="D81" s="47">
        <v>6</v>
      </c>
      <c r="E81" s="49">
        <v>3.7735849056603774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9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7572</v>
      </c>
      <c r="D87" s="43">
        <v>5954</v>
      </c>
      <c r="E87" s="44">
        <v>78.631801373481252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100</v>
      </c>
      <c r="D90" s="47">
        <v>100</v>
      </c>
      <c r="E90" s="49">
        <v>100</v>
      </c>
    </row>
    <row r="91" spans="2:5" ht="15.75" customHeight="1" x14ac:dyDescent="0.2">
      <c r="B91" s="46" t="s">
        <v>85</v>
      </c>
      <c r="C91" s="47">
        <v>924</v>
      </c>
      <c r="D91" s="47">
        <v>910</v>
      </c>
      <c r="E91" s="49">
        <v>98.484848484848484</v>
      </c>
    </row>
    <row r="92" spans="2:5" ht="15.75" customHeight="1" x14ac:dyDescent="0.2">
      <c r="B92" s="46" t="s">
        <v>86</v>
      </c>
      <c r="C92" s="47">
        <v>73</v>
      </c>
      <c r="D92" s="47">
        <v>73</v>
      </c>
      <c r="E92" s="49">
        <v>100</v>
      </c>
    </row>
    <row r="93" spans="2:5" ht="15.75" customHeight="1" x14ac:dyDescent="0.2">
      <c r="B93" s="46" t="s">
        <v>87</v>
      </c>
      <c r="C93" s="47">
        <v>78</v>
      </c>
      <c r="D93" s="47">
        <v>78</v>
      </c>
      <c r="E93" s="49">
        <v>100</v>
      </c>
    </row>
    <row r="94" spans="2:5" ht="15.75" customHeight="1" x14ac:dyDescent="0.2">
      <c r="B94" s="46" t="s">
        <v>88</v>
      </c>
      <c r="C94" s="47">
        <v>6397</v>
      </c>
      <c r="D94" s="47">
        <v>4793</v>
      </c>
      <c r="E94" s="49">
        <v>74.925746443645451</v>
      </c>
    </row>
    <row r="95" spans="2:5" s="5" customFormat="1" ht="15.75" customHeight="1" x14ac:dyDescent="0.2">
      <c r="B95" s="42" t="s">
        <v>89</v>
      </c>
      <c r="C95" s="43">
        <v>1663</v>
      </c>
      <c r="D95" s="43">
        <v>720</v>
      </c>
      <c r="E95" s="53">
        <v>43.295249549007821</v>
      </c>
    </row>
    <row r="96" spans="2:5" s="5" customFormat="1" ht="15.75" customHeight="1" x14ac:dyDescent="0.2">
      <c r="B96" s="42" t="s">
        <v>90</v>
      </c>
      <c r="C96" s="43">
        <v>1662</v>
      </c>
      <c r="D96" s="43">
        <v>719</v>
      </c>
      <c r="E96" s="53">
        <v>43.261131167268353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1657</v>
      </c>
      <c r="D100" s="47">
        <v>714</v>
      </c>
      <c r="E100" s="54">
        <v>43.089921544960774</v>
      </c>
    </row>
    <row r="101" spans="2:5" ht="15.75" customHeight="1" x14ac:dyDescent="0.2">
      <c r="B101" s="46" t="s">
        <v>95</v>
      </c>
      <c r="C101" s="47">
        <v>5</v>
      </c>
      <c r="D101" s="47">
        <v>5</v>
      </c>
      <c r="E101" s="54">
        <v>100</v>
      </c>
    </row>
    <row r="102" spans="2:5" s="5" customFormat="1" ht="15.75" customHeight="1" x14ac:dyDescent="0.2">
      <c r="B102" s="42" t="s">
        <v>96</v>
      </c>
      <c r="C102" s="43">
        <v>1</v>
      </c>
      <c r="D102" s="43">
        <v>1</v>
      </c>
      <c r="E102" s="53"/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8797929E-24D2-4701-95E4-CD9AF0D57634}"/>
    <hyperlink ref="D4" location="Şubat!A1" display="Şubat" xr:uid="{8C2188D3-F752-4C62-BA5F-EC7F354311E2}"/>
    <hyperlink ref="E4" location="Mart!A1" display="Mart" xr:uid="{D12467E4-3ABD-456A-BC73-714EE10E88DD}"/>
    <hyperlink ref="C5" location="Nisan!A1" display="Nisan" xr:uid="{BF08ED3A-0F69-41AB-BD43-B7BA6C9F87B4}"/>
    <hyperlink ref="D5" location="Mayıs!A1" display="Mayıs" xr:uid="{5FEF49C3-DCD8-4766-A586-FEEFE6070821}"/>
    <hyperlink ref="E5" location="Haziran!A1" display="Haziran" xr:uid="{E27FD8F0-0EE8-4199-9C6F-4E7913E7E9C0}"/>
    <hyperlink ref="C6" location="Temmuz!A1" display="Temmuz" xr:uid="{649ABC78-8F58-498C-8F42-93F811ABB540}"/>
    <hyperlink ref="D6" location="Ağustos!A1" display="Ağustos" xr:uid="{D3BD8160-620D-484E-964B-9260EC9AD9AF}"/>
    <hyperlink ref="E6" location="Eylül!A1" display="Eylül" xr:uid="{A5FE82F6-77AC-4E52-B7F8-311268023634}"/>
    <hyperlink ref="C7" location="Ekim!A1" display="Ekim" xr:uid="{5F19CF1C-D127-4A41-AA9A-904302BB4077}"/>
    <hyperlink ref="D7" location="Kasım!A1" display="Kasım" xr:uid="{260AED05-7F43-4D92-8E63-62AE2E3A40E8}"/>
    <hyperlink ref="E7" location="Aralık!A1" display="Aralık" xr:uid="{318AA8E9-CE92-4B9F-A8C4-A571CB2F33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2006-04-20T13:58:11Z</dcterms:created>
  <dcterms:modified xsi:type="dcterms:W3CDTF">2025-07-29T13:14:02Z</dcterms:modified>
</cp:coreProperties>
</file>