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303D0B99-80A0-4F84-A7D4-B03F30D8C786}" xr6:coauthVersionLast="47" xr6:coauthVersionMax="47" xr10:uidLastSave="{00000000-0000-0000-0000-000000000000}"/>
  <bookViews>
    <workbookView xWindow="-108" yWindow="-108" windowWidth="23256" windowHeight="12456" xr2:uid="{0276BAA1-CEE5-4755-98DB-B0F52865A09E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{"'40  Kırşehir'!$B$3:$D$105"}</definedName>
    <definedName name="HTML_Control" localSheetId="0" hidden="1">{"'40  Kırşehir'!$B$3:$D$105"}</definedName>
    <definedName name="HTML_Control" localSheetId="2" hidden="1">{"'40  Kırşehir'!$B$3:$D$105"}</definedName>
    <definedName name="HTML_Control" localSheetId="3" hidden="1">{"'40  Kırşehir'!$B$3:$D$105"}</definedName>
    <definedName name="HTML_Control" localSheetId="6" hidden="1">{"'40  Kırşehir'!$B$3:$D$105"}</definedName>
    <definedName name="HTML_Control" localSheetId="1" hidden="1">{"'40  Kırşehir'!$B$3:$D$105"}</definedName>
    <definedName name="HTML_Control" localSheetId="9" hidden="1">{"'40  Kırşehir'!$B$3:$D$105"}</definedName>
    <definedName name="HTML_Control" localSheetId="7" hidden="1">{"'40  Kırşehir'!$B$3:$D$105"}</definedName>
    <definedName name="HTML_Control" localSheetId="8" hidden="1">{"'40  Kırşehir'!$B$3:$D$105"}</definedName>
    <definedName name="HTML_Control" localSheetId="11" hidden="1">{"'40  Kırşehir'!$B$3:$D$90"}</definedName>
    <definedName name="HTML_Control" localSheetId="10" hidden="1">{"'40  Kırşehir'!$B$3:$D$90"}</definedName>
    <definedName name="HTML_Control" localSheetId="5" hidden="1">{"'40  Kırşehir'!$B$3:$D$105"}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Settings\hersan.MUHASEBAT\Desktop\htm\40.htm"</definedName>
    <definedName name="HTML_PathFile" localSheetId="0" hidden="1">"C:\Documents and Settings\hersan.MUHASEBAT\Desktop\htm\40.htm"</definedName>
    <definedName name="HTML_PathFile" localSheetId="2" hidden="1">"C:\Documents and Settings\hersan.MUHASEBAT\Desktop\htm\40.htm"</definedName>
    <definedName name="HTML_PathFile" localSheetId="3" hidden="1">"C:\Documents and Settings\hersan.MUHASEBAT\Desktop\htm\40.htm"</definedName>
    <definedName name="HTML_PathFile" localSheetId="6" hidden="1">"C:\Documents and Settings\hersan.MUHASEBAT\Desktop\htm\40.htm"</definedName>
    <definedName name="HTML_PathFile" localSheetId="1" hidden="1">"C:\Documents and Settings\hersan.MUHASEBAT\Desktop\htm\40.htm"</definedName>
    <definedName name="HTML_PathFile" localSheetId="9" hidden="1">"\\M-pc-00000-20\il_2005_2006hazırlık\docs\40.htm"</definedName>
    <definedName name="HTML_PathFile" localSheetId="7" hidden="1">"C:\Documents and Settings\eakgonullu\Belgelerim\internet\docs\il_81\htm\40.htm"</definedName>
    <definedName name="HTML_PathFile" localSheetId="8" hidden="1">"C:\Documents and Settings\hersan\Belgelerim\int-hazırlık\htm\40.htm"</definedName>
    <definedName name="HTML_PathFile" localSheetId="11" hidden="1">"C:\Documents and Settings\hersan\Belgelerim\int-hazırlık\htm\40.htm"</definedName>
    <definedName name="HTML_PathFile" localSheetId="10" hidden="1">"\\M-pc-00000-20\il_2005_2006hazırlık\docs\htm\40.htm"</definedName>
    <definedName name="HTML_PathFile" localSheetId="5" hidden="1">"C:\Documents and Settings\hersan.MUHASEBAT\Desktop\htm\40.htm"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1" i="8"/>
  <c r="E36" i="8"/>
  <c r="C39" i="8"/>
  <c r="D39" i="8"/>
  <c r="E43" i="8"/>
  <c r="E44" i="8"/>
  <c r="E45" i="8"/>
  <c r="C47" i="8"/>
  <c r="D47" i="8"/>
  <c r="E47" i="8"/>
  <c r="E48" i="8"/>
  <c r="E52" i="8"/>
  <c r="C54" i="8"/>
  <c r="C51" i="8" s="1"/>
  <c r="C46" i="8" s="1"/>
  <c r="D54" i="8"/>
  <c r="D51" i="8" s="1"/>
  <c r="C61" i="8"/>
  <c r="D61" i="8"/>
  <c r="E61" i="8" s="1"/>
  <c r="C62" i="8"/>
  <c r="D62" i="8"/>
  <c r="E62" i="8"/>
  <c r="E63" i="8"/>
  <c r="E64" i="8"/>
  <c r="E65" i="8"/>
  <c r="C66" i="8"/>
  <c r="D66" i="8"/>
  <c r="E66" i="8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E78" i="8"/>
  <c r="E81" i="8"/>
  <c r="C87" i="8"/>
  <c r="D87" i="8"/>
  <c r="E87" i="8"/>
  <c r="E90" i="8"/>
  <c r="E91" i="8"/>
  <c r="E92" i="8"/>
  <c r="E94" i="8"/>
  <c r="D95" i="8"/>
  <c r="C96" i="8"/>
  <c r="C95" i="8" s="1"/>
  <c r="E95" i="8" s="1"/>
  <c r="D96" i="8"/>
  <c r="E96" i="8" s="1"/>
  <c r="E100" i="8"/>
  <c r="E102" i="8"/>
  <c r="C103" i="8"/>
  <c r="D103" i="8"/>
  <c r="C107" i="8"/>
  <c r="C106" i="8" s="1"/>
  <c r="D107" i="8"/>
  <c r="D106" i="8" s="1"/>
  <c r="E12" i="8" l="1"/>
  <c r="D11" i="8"/>
  <c r="E51" i="8"/>
  <c r="D46" i="8"/>
  <c r="E46" i="8" s="1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<sst xmlns="http://schemas.openxmlformats.org/spreadsheetml/2006/main" count="1411" uniqueCount="211">
  <si>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</si>
  <si>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</si>
  <si>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</si>
  <si>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</si>
  <si>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</si>
  <si>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</si>
  <si>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</si>
  <si>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</si>
  <si>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</si>
  <si>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</si>
  <si>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</si>
  <si>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</si>
  <si>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</si>
  <si>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</si>
  <si>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</si>
  <si>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</si>
  <si>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</si>
  <si>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</si>
  <si>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</si>
  <si>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</si>
  <si>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</si>
  <si>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</si>
  <si>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</si>
  <si>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</si>
  <si>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</si>
  <si>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</si>
  <si>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</si>
  <si>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</si>
  <si>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</si>
  <si>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</si>
  <si>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</si>
  <si>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</si>
  <si>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</si>
  <si>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</si>
  <si>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</si>
  <si>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</si>
  <si>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</si>
  <si>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</si>
  <si>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</si>
  <si>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</si>
  <si>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</si>
  <si>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</si>
  <si>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</si>
  <si>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</si>
  <si>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</si>
  <si>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</si>
  <si>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</si>
  <si>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</si>
  <si>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</si>
  <si>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</si>
  <si>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</si>
  <si>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</si>
  <si>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</si>
  <si>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</si>
  <si>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</si>
  <si>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</si>
  <si>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</si>
  <si>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</si>
  <si>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</si>
  <si>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</si>
  <si>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</si>
  <si>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</si>
  <si>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</si>
  <si>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</si>
  <si>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</si>
  <si>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</si>
  <si>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</si>
  <si>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</si>
  <si>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</si>
  <si>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</si>
  <si>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</si>
  <si>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</si>
  <si>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</si>
  <si>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</si>
  <si>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</si>
  <si>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</si>
  <si>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</si>
  <si>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</si>
  <si>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</si>
  <si>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</si>
  <si>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</si>
  <si>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</si>
  <si>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</si>
  <si>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</si>
  <si>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</si>
  <si>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</si>
  <si>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</si>
  <si>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</si>
  <si>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</si>
  <si>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</si>
  <si>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</si>
  <si>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</si>
  <si>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</si>
  <si>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</si>
  <si>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</si>
  <si>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</si>
  <si>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</si>
  <si>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</si>
  <si>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</si>
  <si>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</si>
  <si>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</si>
  <si>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</si>
  <si>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</si>
  <si>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</si>
  <si>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</si>
  <si>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</si>
  <si>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</si>
  <si>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KIRŞEHİR İLİ GENEL  BÜTÇE GELİRLERİNİN TAHSİLATI, TAHAKKUKU VE TAHSİLATIN TAHAKKUKA  ORANI (KÜMÜLATİF) HAZİRAN 2006</t>
  </si>
  <si>
    <t>KIRŞEHİR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</si>
  <si>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</si>
  <si>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</si>
  <si>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</si>
  <si>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</si>
  <si>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</si>
  <si>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</si>
  <si>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</si>
  <si>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</si>
  <si>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</si>
  <si>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</si>
  <si>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</si>
  <si>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</si>
  <si>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</si>
  <si>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</si>
  <si>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</si>
  <si>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</si>
  <si>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</si>
  <si>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</si>
  <si>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</si>
  <si>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</si>
  <si>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</si>
  <si>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</si>
  <si>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</si>
  <si>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</si>
  <si>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</si>
  <si>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</si>
  <si>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</si>
  <si>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</si>
  <si>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</si>
  <si>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</si>
  <si>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</si>
  <si>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</si>
  <si>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</si>
  <si>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</si>
  <si>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</si>
  <si>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</si>
  <si>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</si>
  <si>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</si>
  <si>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</si>
  <si>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</si>
  <si>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</si>
  <si>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</si>
  <si>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</si>
  <si>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</si>
  <si>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</si>
  <si>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</si>
  <si>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</si>
  <si>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</si>
  <si>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</si>
  <si>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</si>
  <si>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</si>
  <si>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</si>
  <si>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</si>
  <si>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</si>
  <si>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</si>
  <si>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</si>
  <si>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</si>
  <si>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</si>
  <si>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</si>
  <si>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</si>
  <si>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</si>
  <si>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</si>
  <si>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</si>
  <si>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</si>
  <si>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</si>
  <si>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</si>
  <si>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</si>
  <si>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</si>
  <si>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</si>
  <si>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</si>
  <si>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</si>
  <si>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</si>
  <si>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</si>
  <si>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</si>
  <si>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</si>
  <si>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KIRŞEHİR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</si>
  <si>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</si>
  <si>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</si>
  <si>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</si>
  <si>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KIRŞEHİR İLİ GENEL  BÜTÇE GELİRLERİNİN TAHSİLATI, TAHAKKUKU VE TAHSİLATIN TAHAKKUKA  ORANI (KÜMÜLATİF) MART 2006</t>
  </si>
  <si>
    <t>KIRŞEHİR İLİ GENEL  BÜTÇE GELİRLERİNİN TAHSİLATI, TAHAKKUKU VE TAHSİLATIN TAHAKKUKA  ORANI (KÜMÜLATİF) NİSAN 2006</t>
  </si>
  <si>
    <t>KIRŞEHİR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</si>
  <si>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</si>
  <si>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</si>
  <si>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</si>
  <si>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</si>
  <si>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</si>
  <si>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</si>
  <si>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KIRŞEHİR İLİ GENEL  BÜTÇE GELİRLERİNİN TAHSİLATI, TAHAKKUKU VE TAHSİLATIN TAHAKKUKA  ORANI (KÜMÜLATİF) TEMMUZ 2006</t>
  </si>
  <si>
    <t>Temmuz</t>
  </si>
  <si>
    <t>KIRŞEHİR İLİ GENEL  BÜTÇE GELİRLERİNİN TAHSİLATI, TAHAKKUKU VE TAHSİLATIN TAHAKKUKA  ORANI (KÜMÜLATİF) AĞUSTOS 2006</t>
  </si>
  <si>
    <t>Ağustos</t>
  </si>
  <si>
    <t xml:space="preserve">        Motorlu Taşıtlar (II)</t>
  </si>
  <si>
    <t>KIRŞEHİR İLİ GENEL  BÜTÇE GELİRLERİNİN TAHSİLATI, TAHAKKUKU VE TAHSİLATIN TAHAKKUKA  ORANI (KÜMÜLATİF) EYLÜL 2006</t>
  </si>
  <si>
    <t>Eylül</t>
  </si>
  <si>
    <t>KIRŞEHİR İLİ GENEL  BÜTÇE GELİRLERİNİN TAHSİLATI, TAHAKKUKU VE TAHSİLATIN TAHAKKUKA  ORANI (KÜMÜLATİF) EKİM 2006</t>
  </si>
  <si>
    <t>Ekim</t>
  </si>
  <si>
    <t>KIRŞEHİR İLİ GENEL  BÜTÇE GELİRLERİNİN TAHSİLATI, TAHAKKUKU VE TAHSİLATIN TAHAKKUKA  ORANI (KÜMÜLATİF) KASIM 2006</t>
  </si>
  <si>
    <t>Kasım</t>
  </si>
  <si>
    <t>KIRŞEHİR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</si>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</sst>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59795222-CF29-4BF0-A3C7-DACBF710E3D9}"/>
    <cellStyle name="Normal_genelgelirtahk_tahs" xfId="3" xr:uid="{6F328D41-D881-4762-ABA7-47CCC673A6F3}"/>
    <cellStyle name="Virgül [0]_29dan32ye" xfId="4" xr:uid="{ECA60DDD-94F5-4B9F-AE7E-845A0B178BF2}"/>
    <cellStyle name="Virgül_29dan32ye" xfId="5" xr:uid="{909F48DB-1617-4CE0-83C2-DFDD78DE49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F7DB-EDDA-425A-8CA0-4FE1C96E6721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104498</v>
      </c>
      <c r="D10" s="27">
        <v>72348</v>
      </c>
      <c r="E10" s="28">
        <v>69.233860935137514</v>
      </c>
    </row>
    <row r="11" spans="2:7" s="5" customFormat="1" ht="15.75" customHeight="1" x14ac:dyDescent="0.2">
      <c r="B11" s="26" t="s">
        <v>5</v>
      </c>
      <c r="C11" s="27">
        <v>82200</v>
      </c>
      <c r="D11" s="27">
        <v>61347</v>
      </c>
      <c r="E11" s="29">
        <v>74.631386861313871</v>
      </c>
    </row>
    <row r="12" spans="2:7" s="5" customFormat="1" ht="15.75" customHeight="1" x14ac:dyDescent="0.2">
      <c r="B12" s="26" t="s">
        <v>6</v>
      </c>
      <c r="C12" s="27">
        <v>44823</v>
      </c>
      <c r="D12" s="27">
        <v>36193</v>
      </c>
      <c r="E12" s="29">
        <v>80.746491756464309</v>
      </c>
      <c r="G12" s="6"/>
    </row>
    <row r="13" spans="2:7" s="5" customFormat="1" ht="15.75" customHeight="1" x14ac:dyDescent="0.2">
      <c r="B13" s="26" t="s">
        <v>7</v>
      </c>
      <c r="C13" s="27">
        <v>41250</v>
      </c>
      <c r="D13" s="27">
        <v>33811</v>
      </c>
      <c r="E13" s="29">
        <v>81.966060606060609</v>
      </c>
    </row>
    <row r="14" spans="2:7" ht="15.75" customHeight="1" x14ac:dyDescent="0.2">
      <c r="B14" s="30" t="s">
        <v>8</v>
      </c>
      <c r="C14" s="31">
        <v>2631</v>
      </c>
      <c r="D14" s="31">
        <v>1675</v>
      </c>
      <c r="E14" s="32">
        <v>63.664006081337895</v>
      </c>
    </row>
    <row r="15" spans="2:7" ht="15.75" customHeight="1" x14ac:dyDescent="0.2">
      <c r="B15" s="30" t="s">
        <v>9</v>
      </c>
      <c r="C15" s="31">
        <v>411</v>
      </c>
      <c r="D15" s="31">
        <v>345</v>
      </c>
      <c r="E15" s="32">
        <v>83.941605839416056</v>
      </c>
    </row>
    <row r="16" spans="2:7" ht="15.75" customHeight="1" x14ac:dyDescent="0.2">
      <c r="B16" s="30" t="s">
        <v>10</v>
      </c>
      <c r="C16" s="31">
        <v>34919</v>
      </c>
      <c r="D16" s="31">
        <v>29750</v>
      </c>
      <c r="E16" s="32">
        <v>85.197170594805115</v>
      </c>
    </row>
    <row r="17" spans="2:5" ht="15.75" customHeight="1" x14ac:dyDescent="0.2">
      <c r="B17" s="30" t="s">
        <v>11</v>
      </c>
      <c r="C17" s="31">
        <v>3289</v>
      </c>
      <c r="D17" s="31">
        <v>2041</v>
      </c>
      <c r="E17" s="32">
        <v>62.055335968379445</v>
      </c>
    </row>
    <row r="18" spans="2:5" s="5" customFormat="1" ht="15.75" customHeight="1" x14ac:dyDescent="0.2">
      <c r="B18" s="26" t="s">
        <v>12</v>
      </c>
      <c r="C18" s="27">
        <v>3573</v>
      </c>
      <c r="D18" s="27">
        <v>2382</v>
      </c>
      <c r="E18" s="29">
        <v>66.666666666666657</v>
      </c>
    </row>
    <row r="19" spans="2:5" ht="15.75" customHeight="1" x14ac:dyDescent="0.2">
      <c r="B19" s="30" t="s">
        <v>13</v>
      </c>
      <c r="C19" s="31">
        <v>911</v>
      </c>
      <c r="D19" s="31">
        <v>299</v>
      </c>
      <c r="E19" s="32">
        <v>32.821075740944018</v>
      </c>
    </row>
    <row r="20" spans="2:5" ht="15.75" customHeight="1" x14ac:dyDescent="0.2">
      <c r="B20" s="30" t="s">
        <v>14</v>
      </c>
      <c r="C20" s="31">
        <v>46</v>
      </c>
      <c r="D20" s="31">
        <v>39</v>
      </c>
      <c r="E20" s="32">
        <v>84.782608695652172</v>
      </c>
    </row>
    <row r="21" spans="2:5" ht="15.75" customHeight="1" x14ac:dyDescent="0.2">
      <c r="B21" s="30" t="s">
        <v>15</v>
      </c>
      <c r="C21" s="31">
        <v>2616</v>
      </c>
      <c r="D21" s="31">
        <v>2044</v>
      </c>
      <c r="E21" s="32">
        <v>78.13455657492355</v>
      </c>
    </row>
    <row r="22" spans="2:5" s="4" customFormat="1" ht="15.75" customHeight="1" x14ac:dyDescent="0.2">
      <c r="B22" s="26" t="s">
        <v>16</v>
      </c>
      <c r="C22" s="27">
        <v>10562</v>
      </c>
      <c r="D22" s="27">
        <v>5705</v>
      </c>
      <c r="E22" s="28">
        <v>54.014391213785274</v>
      </c>
    </row>
    <row r="23" spans="2:5" s="8" customFormat="1" ht="15.75" customHeight="1" x14ac:dyDescent="0.2">
      <c r="B23" s="30" t="s">
        <v>17</v>
      </c>
      <c r="C23" s="31">
        <v>60</v>
      </c>
      <c r="D23" s="31">
        <v>16</v>
      </c>
      <c r="E23" s="33">
        <v>26.666666666666668</v>
      </c>
    </row>
    <row r="24" spans="2:5" s="8" customFormat="1" ht="15.75" customHeight="1" x14ac:dyDescent="0.2">
      <c r="B24" s="30" t="s">
        <v>18</v>
      </c>
      <c r="C24" s="31">
        <v>10502</v>
      </c>
      <c r="D24" s="31">
        <v>5689</v>
      </c>
      <c r="E24" s="33">
        <v>54.170634164920969</v>
      </c>
    </row>
    <row r="25" spans="2:5" s="4" customFormat="1" ht="15.75" customHeight="1" x14ac:dyDescent="0.2">
      <c r="B25" s="26" t="s">
        <v>19</v>
      </c>
      <c r="C25" s="27">
        <v>11167</v>
      </c>
      <c r="D25" s="27">
        <v>6341</v>
      </c>
      <c r="E25" s="28">
        <v>56.783379600608939</v>
      </c>
    </row>
    <row r="26" spans="2:5" s="4" customFormat="1" ht="15.75" customHeight="1" x14ac:dyDescent="0.2">
      <c r="B26" s="26" t="s">
        <v>20</v>
      </c>
      <c r="C26" s="27">
        <v>5804</v>
      </c>
      <c r="D26" s="27">
        <v>1146</v>
      </c>
      <c r="E26" s="28">
        <v>19.745003445899378</v>
      </c>
    </row>
    <row r="27" spans="2:5" s="8" customFormat="1" ht="15.75" customHeight="1" x14ac:dyDescent="0.2">
      <c r="B27" s="30" t="s">
        <v>21</v>
      </c>
      <c r="C27" s="31">
        <v>4032</v>
      </c>
      <c r="D27" s="31">
        <v>-411</v>
      </c>
      <c r="E27" s="33">
        <v>-10.193452380952381</v>
      </c>
    </row>
    <row r="28" spans="2:5" s="8" customFormat="1" ht="15.75" customHeight="1" x14ac:dyDescent="0.2">
      <c r="B28" s="30" t="s">
        <v>22</v>
      </c>
      <c r="C28" s="31">
        <v>1772</v>
      </c>
      <c r="D28" s="31">
        <v>1557</v>
      </c>
      <c r="E28" s="33">
        <v>87.866817155756209</v>
      </c>
    </row>
    <row r="29" spans="2:5" s="4" customFormat="1" ht="15.75" customHeight="1" x14ac:dyDescent="0.2">
      <c r="B29" s="26" t="s">
        <v>23</v>
      </c>
      <c r="C29" s="27">
        <v>3449</v>
      </c>
      <c r="D29" s="27">
        <v>3449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201</v>
      </c>
      <c r="C31" s="31">
        <v>3449</v>
      </c>
      <c r="D31" s="31">
        <v>3449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1914</v>
      </c>
      <c r="D36" s="27">
        <v>1746</v>
      </c>
      <c r="E36" s="29">
        <v>91.222570532915356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7056</v>
      </c>
      <c r="D43" s="27">
        <v>5768</v>
      </c>
      <c r="E43" s="28">
        <v>81.746031746031747</v>
      </c>
    </row>
    <row r="44" spans="2:5" s="4" customFormat="1" ht="15.75" customHeight="1" x14ac:dyDescent="0.2">
      <c r="B44" s="26" t="s">
        <v>38</v>
      </c>
      <c r="C44" s="27">
        <v>7932</v>
      </c>
      <c r="D44" s="27">
        <v>7311</v>
      </c>
      <c r="E44" s="28">
        <v>92.170953101361576</v>
      </c>
    </row>
    <row r="45" spans="2:5" s="4" customFormat="1" ht="15.75" customHeight="1" x14ac:dyDescent="0.2">
      <c r="B45" s="26" t="s">
        <v>39</v>
      </c>
      <c r="C45" s="27">
        <v>660</v>
      </c>
      <c r="D45" s="27">
        <v>29</v>
      </c>
      <c r="E45" s="28">
        <v>4.3939393939393936</v>
      </c>
    </row>
    <row r="46" spans="2:5" s="4" customFormat="1" ht="15.75" customHeight="1" x14ac:dyDescent="0.2">
      <c r="B46" s="26" t="s">
        <v>40</v>
      </c>
      <c r="C46" s="27">
        <v>21568</v>
      </c>
      <c r="D46" s="27">
        <v>10525</v>
      </c>
      <c r="E46" s="28">
        <v>48.799146884273</v>
      </c>
    </row>
    <row r="47" spans="2:5" s="4" customFormat="1" ht="15.75" customHeight="1" x14ac:dyDescent="0.2">
      <c r="B47" s="26" t="s">
        <v>41</v>
      </c>
      <c r="C47" s="27">
        <v>3033</v>
      </c>
      <c r="D47" s="27">
        <v>3033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3030</v>
      </c>
      <c r="D48" s="31">
        <v>3030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3</v>
      </c>
      <c r="D50" s="31">
        <v>3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39</v>
      </c>
      <c r="D51" s="27">
        <v>39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39</v>
      </c>
      <c r="D52" s="27">
        <v>39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4938</v>
      </c>
      <c r="D60" s="27">
        <v>1531</v>
      </c>
      <c r="E60" s="28">
        <v>31.004455245038475</v>
      </c>
    </row>
    <row r="61" spans="2:5" s="4" customFormat="1" ht="15.75" customHeight="1" x14ac:dyDescent="0.2">
      <c r="B61" s="26" t="s">
        <v>56</v>
      </c>
      <c r="C61" s="27">
        <v>2287</v>
      </c>
      <c r="D61" s="27">
        <v>1264</v>
      </c>
      <c r="E61" s="28">
        <v>55.268911237428938</v>
      </c>
    </row>
    <row r="62" spans="2:5" s="8" customFormat="1" ht="15.75" customHeight="1" x14ac:dyDescent="0.2">
      <c r="B62" s="30" t="s">
        <v>57</v>
      </c>
      <c r="C62" s="31">
        <v>460</v>
      </c>
      <c r="D62" s="31">
        <v>460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1702</v>
      </c>
      <c r="D63" s="31">
        <v>684</v>
      </c>
      <c r="E63" s="33">
        <v>40.188014101057576</v>
      </c>
    </row>
    <row r="64" spans="2:5" s="8" customFormat="1" ht="15.75" customHeight="1" x14ac:dyDescent="0.2">
      <c r="B64" s="30" t="s">
        <v>59</v>
      </c>
      <c r="C64" s="31">
        <v>125</v>
      </c>
      <c r="D64" s="31">
        <v>120</v>
      </c>
      <c r="E64" s="33">
        <v>96</v>
      </c>
    </row>
    <row r="65" spans="2:5" s="4" customFormat="1" ht="15.75" customHeight="1" x14ac:dyDescent="0.2">
      <c r="B65" s="26" t="s">
        <v>60</v>
      </c>
      <c r="C65" s="27">
        <v>2651</v>
      </c>
      <c r="D65" s="27">
        <v>267</v>
      </c>
      <c r="E65" s="28">
        <v>10.07167106752169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2604</v>
      </c>
      <c r="D67" s="31">
        <v>230</v>
      </c>
      <c r="E67" s="33">
        <v>8.8325652841781874</v>
      </c>
    </row>
    <row r="68" spans="2:5" s="8" customFormat="1" ht="15.75" customHeight="1" x14ac:dyDescent="0.2">
      <c r="B68" s="30" t="s">
        <v>63</v>
      </c>
      <c r="C68" s="31">
        <v>47</v>
      </c>
      <c r="D68" s="31">
        <v>37</v>
      </c>
      <c r="E68" s="33">
        <v>78.723404255319153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10891</v>
      </c>
      <c r="D70" s="27">
        <v>3598</v>
      </c>
      <c r="E70" s="28">
        <v>33.036452116426403</v>
      </c>
    </row>
    <row r="71" spans="2:5" s="8" customFormat="1" ht="15.75" customHeight="1" x14ac:dyDescent="0.2">
      <c r="B71" s="34" t="s">
        <v>66</v>
      </c>
      <c r="C71" s="35">
        <v>216</v>
      </c>
      <c r="D71" s="35">
        <v>210</v>
      </c>
      <c r="E71" s="33">
        <v>97.222222222222214</v>
      </c>
    </row>
    <row r="72" spans="2:5" s="8" customFormat="1" ht="15.75" customHeight="1" x14ac:dyDescent="0.2">
      <c r="B72" s="34" t="s">
        <v>67</v>
      </c>
      <c r="C72" s="35">
        <v>3380</v>
      </c>
      <c r="D72" s="35">
        <v>362</v>
      </c>
      <c r="E72" s="33">
        <v>10.710059171597633</v>
      </c>
    </row>
    <row r="73" spans="2:5" s="8" customFormat="1" ht="15.75" customHeight="1" x14ac:dyDescent="0.2">
      <c r="B73" s="34" t="s">
        <v>68</v>
      </c>
      <c r="C73" s="35">
        <v>1688</v>
      </c>
      <c r="D73" s="35">
        <v>434</v>
      </c>
      <c r="E73" s="33">
        <v>25.710900473933652</v>
      </c>
    </row>
    <row r="74" spans="2:5" s="8" customFormat="1" ht="15.75" customHeight="1" x14ac:dyDescent="0.2">
      <c r="B74" s="34" t="s">
        <v>69</v>
      </c>
      <c r="C74" s="35">
        <v>2539</v>
      </c>
      <c r="D74" s="35">
        <v>345</v>
      </c>
      <c r="E74" s="33">
        <v>13.588026782197716</v>
      </c>
    </row>
    <row r="75" spans="2:5" s="8" customFormat="1" ht="15.75" customHeight="1" x14ac:dyDescent="0.2">
      <c r="B75" s="34" t="s">
        <v>70</v>
      </c>
      <c r="C75" s="35">
        <v>1754</v>
      </c>
      <c r="D75" s="35">
        <v>1723</v>
      </c>
      <c r="E75" s="33">
        <v>98.232611174458384</v>
      </c>
    </row>
    <row r="76" spans="2:5" s="8" customFormat="1" ht="15.75" customHeight="1" x14ac:dyDescent="0.2">
      <c r="B76" s="34" t="s">
        <v>71</v>
      </c>
      <c r="C76" s="35">
        <v>1314</v>
      </c>
      <c r="D76" s="35">
        <v>524</v>
      </c>
      <c r="E76" s="33">
        <v>39.87823439878234</v>
      </c>
    </row>
    <row r="77" spans="2:5" s="5" customFormat="1" ht="15.75" customHeight="1" x14ac:dyDescent="0.2">
      <c r="B77" s="26" t="s">
        <v>72</v>
      </c>
      <c r="C77" s="27">
        <v>14</v>
      </c>
      <c r="D77" s="27">
        <v>0</v>
      </c>
      <c r="E77" s="28">
        <v>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14</v>
      </c>
      <c r="D80" s="31">
        <v>0</v>
      </c>
      <c r="E80" s="33">
        <v>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2653</v>
      </c>
      <c r="D86" s="27">
        <v>2324</v>
      </c>
      <c r="E86" s="28">
        <v>87.598944591029024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69</v>
      </c>
      <c r="D89" s="31">
        <v>69</v>
      </c>
      <c r="E89" s="33">
        <v>100</v>
      </c>
    </row>
    <row r="90" spans="2:5" ht="15.75" customHeight="1" x14ac:dyDescent="0.2">
      <c r="B90" s="30" t="s">
        <v>85</v>
      </c>
      <c r="C90" s="31">
        <v>1440</v>
      </c>
      <c r="D90" s="31">
        <v>1440</v>
      </c>
      <c r="E90" s="33">
        <v>100</v>
      </c>
    </row>
    <row r="91" spans="2:5" ht="15.75" customHeight="1" x14ac:dyDescent="0.2">
      <c r="B91" s="30" t="s">
        <v>86</v>
      </c>
      <c r="C91" s="31">
        <v>176</v>
      </c>
      <c r="D91" s="31">
        <v>132</v>
      </c>
      <c r="E91" s="33">
        <v>75</v>
      </c>
    </row>
    <row r="92" spans="2:5" ht="15.75" customHeight="1" x14ac:dyDescent="0.2">
      <c r="B92" s="30" t="s">
        <v>87</v>
      </c>
      <c r="C92" s="31"/>
      <c r="D92" s="31"/>
      <c r="E92" s="33"/>
    </row>
    <row r="93" spans="2:5" ht="15.75" customHeight="1" x14ac:dyDescent="0.2">
      <c r="B93" s="30" t="s">
        <v>88</v>
      </c>
      <c r="C93" s="31">
        <v>968</v>
      </c>
      <c r="D93" s="31">
        <v>683</v>
      </c>
      <c r="E93" s="33">
        <v>70.557851239669418</v>
      </c>
    </row>
    <row r="94" spans="2:5" s="5" customFormat="1" ht="15.75" customHeight="1" x14ac:dyDescent="0.2">
      <c r="B94" s="26" t="s">
        <v>89</v>
      </c>
      <c r="C94" s="27">
        <v>730</v>
      </c>
      <c r="D94" s="27">
        <v>476</v>
      </c>
      <c r="E94" s="37">
        <v>65.205479452054789</v>
      </c>
    </row>
    <row r="95" spans="2:5" s="5" customFormat="1" ht="15.75" customHeight="1" x14ac:dyDescent="0.2">
      <c r="B95" s="26" t="s">
        <v>90</v>
      </c>
      <c r="C95" s="27">
        <v>705</v>
      </c>
      <c r="D95" s="27">
        <v>471</v>
      </c>
      <c r="E95" s="37">
        <v>66.808510638297875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705</v>
      </c>
      <c r="D99" s="31">
        <v>471</v>
      </c>
      <c r="E99" s="38">
        <v>66.808510638297875</v>
      </c>
    </row>
    <row r="100" spans="2:5" ht="15.75" customHeight="1" x14ac:dyDescent="0.2">
      <c r="B100" s="30" t="s">
        <v>95</v>
      </c>
      <c r="C100" s="31">
        <v>0</v>
      </c>
      <c r="D100" s="31">
        <v>0</v>
      </c>
      <c r="E100" s="38"/>
    </row>
    <row r="101" spans="2:5" s="5" customFormat="1" ht="15.75" customHeight="1" x14ac:dyDescent="0.2">
      <c r="B101" s="26" t="s">
        <v>96</v>
      </c>
      <c r="C101" s="27">
        <v>25</v>
      </c>
      <c r="D101" s="27">
        <v>5</v>
      </c>
      <c r="E101" s="37">
        <v>20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8D9CC241-67C8-4A04-A215-8F62FBF18024}"/>
    <hyperlink ref="D4" location="Şubat!A1" display="Şubat" xr:uid="{E6F94E5F-7A9A-43E1-9526-BAC90A950D19}"/>
    <hyperlink ref="E4" location="Mart!A1" display="Mart" xr:uid="{D7307281-BE2D-4528-9CD0-4F34A3F18A0B}"/>
    <hyperlink ref="C5" location="Nisan!A1" display="Nisan" xr:uid="{C7C63396-802A-4B23-8C62-C7AB2918D23F}"/>
    <hyperlink ref="D5" location="Mayıs!A1" display="Mayıs" xr:uid="{4D765103-93F1-41E1-8CDE-6F798D92876E}"/>
    <hyperlink ref="E5" location="Haziran!A1" display="Haziran" xr:uid="{F3C1E3A5-A324-44DE-9A71-A4378662E683}"/>
    <hyperlink ref="C6" location="Temmuz!A1" display="Temmuz" xr:uid="{87754BE3-03F9-4FC0-B6B6-EB8846E938A5}"/>
    <hyperlink ref="D6" location="Ağustos!A1" display="Ağustos" xr:uid="{D44ABB9A-C235-4903-9E4E-BA38CB45058B}"/>
    <hyperlink ref="E6" location="Eylül!A1" display="Eylül" xr:uid="{1E1CA631-2C71-4B78-B59E-B83429C480B9}"/>
    <hyperlink ref="C7" location="Ekim!A1" display="Ekim" xr:uid="{6D1458DF-4227-4C12-BFAC-15359013D922}"/>
    <hyperlink ref="D7" location="Kasım!A1" display="Kasım" xr:uid="{D1184D17-93EC-443B-9E67-656CE8E5987A}"/>
    <hyperlink ref="E7" location="Aralık!A1" display="Aralık" xr:uid="{C5486CCA-A5D3-4790-991F-638DFD36EAD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6251-F8FE-487F-8314-15D0A7FE149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49014</v>
      </c>
      <c r="D10" s="27">
        <v>18939</v>
      </c>
      <c r="E10" s="28">
        <v>38.639980413759332</v>
      </c>
    </row>
    <row r="11" spans="2:7" s="5" customFormat="1" ht="15.75" customHeight="1" x14ac:dyDescent="0.2">
      <c r="B11" s="26" t="s">
        <v>5</v>
      </c>
      <c r="C11" s="27">
        <v>37116</v>
      </c>
      <c r="D11" s="27">
        <v>16182</v>
      </c>
      <c r="E11" s="29">
        <v>43.598448108632397</v>
      </c>
    </row>
    <row r="12" spans="2:7" s="5" customFormat="1" ht="15.75" customHeight="1" x14ac:dyDescent="0.2">
      <c r="B12" s="26" t="s">
        <v>6</v>
      </c>
      <c r="C12" s="27">
        <v>15939</v>
      </c>
      <c r="D12" s="27">
        <v>8539</v>
      </c>
      <c r="E12" s="29">
        <v>53.572997051257921</v>
      </c>
      <c r="G12" s="6"/>
    </row>
    <row r="13" spans="2:7" s="5" customFormat="1" ht="15.75" customHeight="1" x14ac:dyDescent="0.2">
      <c r="B13" s="26" t="s">
        <v>7</v>
      </c>
      <c r="C13" s="27">
        <v>13895</v>
      </c>
      <c r="D13" s="27">
        <v>7700</v>
      </c>
      <c r="E13" s="29">
        <v>55.415617128463481</v>
      </c>
    </row>
    <row r="14" spans="2:7" ht="15.75" customHeight="1" x14ac:dyDescent="0.2">
      <c r="B14" s="30" t="s">
        <v>8</v>
      </c>
      <c r="C14" s="31">
        <v>2706</v>
      </c>
      <c r="D14" s="31">
        <v>384</v>
      </c>
      <c r="E14" s="32">
        <v>14.190687361419069</v>
      </c>
    </row>
    <row r="15" spans="2:7" ht="15.75" customHeight="1" x14ac:dyDescent="0.2">
      <c r="B15" s="30" t="s">
        <v>9</v>
      </c>
      <c r="C15" s="31">
        <v>396</v>
      </c>
      <c r="D15" s="31">
        <v>194</v>
      </c>
      <c r="E15" s="32">
        <v>48.98989898989899</v>
      </c>
    </row>
    <row r="16" spans="2:7" ht="15.75" customHeight="1" x14ac:dyDescent="0.2">
      <c r="B16" s="30" t="s">
        <v>10</v>
      </c>
      <c r="C16" s="31">
        <v>8741</v>
      </c>
      <c r="D16" s="31">
        <v>6385</v>
      </c>
      <c r="E16" s="32">
        <v>73.046562178240464</v>
      </c>
    </row>
    <row r="17" spans="2:5" ht="15.75" customHeight="1" x14ac:dyDescent="0.2">
      <c r="B17" s="30" t="s">
        <v>11</v>
      </c>
      <c r="C17" s="31">
        <v>2052</v>
      </c>
      <c r="D17" s="31">
        <v>737</v>
      </c>
      <c r="E17" s="32">
        <v>35.916179337231966</v>
      </c>
    </row>
    <row r="18" spans="2:5" s="5" customFormat="1" ht="15.75" customHeight="1" x14ac:dyDescent="0.2">
      <c r="B18" s="26" t="s">
        <v>12</v>
      </c>
      <c r="C18" s="27">
        <v>2044</v>
      </c>
      <c r="D18" s="27">
        <v>839</v>
      </c>
      <c r="E18" s="29">
        <v>41.046966731898237</v>
      </c>
    </row>
    <row r="19" spans="2:5" ht="15.75" customHeight="1" x14ac:dyDescent="0.2">
      <c r="B19" s="30" t="s">
        <v>13</v>
      </c>
      <c r="C19" s="31">
        <v>578</v>
      </c>
      <c r="D19" s="31">
        <v>9</v>
      </c>
      <c r="E19" s="32">
        <v>1.5570934256055362</v>
      </c>
    </row>
    <row r="20" spans="2:5" ht="15.75" customHeight="1" x14ac:dyDescent="0.2">
      <c r="B20" s="30" t="s">
        <v>14</v>
      </c>
      <c r="C20" s="31">
        <v>39</v>
      </c>
      <c r="D20" s="31">
        <v>39</v>
      </c>
      <c r="E20" s="32">
        <v>100</v>
      </c>
    </row>
    <row r="21" spans="2:5" ht="15.75" customHeight="1" x14ac:dyDescent="0.2">
      <c r="B21" s="30" t="s">
        <v>15</v>
      </c>
      <c r="C21" s="31">
        <v>1427</v>
      </c>
      <c r="D21" s="31">
        <v>791</v>
      </c>
      <c r="E21" s="32">
        <v>55.430974071478623</v>
      </c>
    </row>
    <row r="22" spans="2:5" s="4" customFormat="1" ht="15.75" customHeight="1" x14ac:dyDescent="0.2">
      <c r="B22" s="26" t="s">
        <v>16</v>
      </c>
      <c r="C22" s="27">
        <v>10051</v>
      </c>
      <c r="D22" s="27">
        <v>2389</v>
      </c>
      <c r="E22" s="28">
        <v>23.768779225947668</v>
      </c>
    </row>
    <row r="23" spans="2:5" s="8" customFormat="1" ht="15.75" customHeight="1" x14ac:dyDescent="0.2">
      <c r="B23" s="30" t="s">
        <v>17</v>
      </c>
      <c r="C23" s="31">
        <v>32</v>
      </c>
      <c r="D23" s="31">
        <v>1</v>
      </c>
      <c r="E23" s="33">
        <v>3.125</v>
      </c>
    </row>
    <row r="24" spans="2:5" s="8" customFormat="1" ht="15.75" customHeight="1" x14ac:dyDescent="0.2">
      <c r="B24" s="30" t="s">
        <v>18</v>
      </c>
      <c r="C24" s="31">
        <v>10019</v>
      </c>
      <c r="D24" s="31">
        <v>2388</v>
      </c>
      <c r="E24" s="33">
        <v>23.834714043317696</v>
      </c>
    </row>
    <row r="25" spans="2:5" s="4" customFormat="1" ht="15.75" customHeight="1" x14ac:dyDescent="0.2">
      <c r="B25" s="26" t="s">
        <v>19</v>
      </c>
      <c r="C25" s="27">
        <v>5974</v>
      </c>
      <c r="D25" s="27">
        <v>2372</v>
      </c>
      <c r="E25" s="28">
        <v>39.70539002343488</v>
      </c>
    </row>
    <row r="26" spans="2:5" s="4" customFormat="1" ht="15.75" customHeight="1" x14ac:dyDescent="0.2">
      <c r="B26" s="26" t="s">
        <v>20</v>
      </c>
      <c r="C26" s="27">
        <v>4678</v>
      </c>
      <c r="D26" s="27">
        <v>1250</v>
      </c>
      <c r="E26" s="28">
        <v>26.720820863616929</v>
      </c>
    </row>
    <row r="27" spans="2:5" s="8" customFormat="1" ht="15.75" customHeight="1" x14ac:dyDescent="0.2">
      <c r="B27" s="30" t="s">
        <v>21</v>
      </c>
      <c r="C27" s="31">
        <v>4115</v>
      </c>
      <c r="D27" s="31">
        <v>824</v>
      </c>
      <c r="E27" s="33">
        <v>20.024301336573512</v>
      </c>
    </row>
    <row r="28" spans="2:5" s="8" customFormat="1" ht="15.75" customHeight="1" x14ac:dyDescent="0.2">
      <c r="B28" s="30" t="s">
        <v>22</v>
      </c>
      <c r="C28" s="31">
        <v>563</v>
      </c>
      <c r="D28" s="31">
        <v>426</v>
      </c>
      <c r="E28" s="33">
        <v>75.666074600355245</v>
      </c>
    </row>
    <row r="29" spans="2:5" s="4" customFormat="1" ht="15.75" customHeight="1" x14ac:dyDescent="0.2">
      <c r="B29" s="26" t="s">
        <v>23</v>
      </c>
      <c r="C29" s="27">
        <v>810</v>
      </c>
      <c r="D29" s="27">
        <v>810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810</v>
      </c>
      <c r="D31" s="31">
        <v>810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486</v>
      </c>
      <c r="D36" s="27">
        <v>312</v>
      </c>
      <c r="E36" s="29">
        <v>64.197530864197532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2367</v>
      </c>
      <c r="D43" s="27">
        <v>1274</v>
      </c>
      <c r="E43" s="28">
        <v>53.823405154203627</v>
      </c>
    </row>
    <row r="44" spans="2:5" s="4" customFormat="1" ht="15.75" customHeight="1" x14ac:dyDescent="0.2">
      <c r="B44" s="26" t="s">
        <v>38</v>
      </c>
      <c r="C44" s="27">
        <v>2138</v>
      </c>
      <c r="D44" s="27">
        <v>1610</v>
      </c>
      <c r="E44" s="28">
        <v>75.304022450888681</v>
      </c>
    </row>
    <row r="45" spans="2:5" s="4" customFormat="1" ht="15.75" customHeight="1" x14ac:dyDescent="0.2">
      <c r="B45" s="26" t="s">
        <v>39</v>
      </c>
      <c r="C45" s="27">
        <v>647</v>
      </c>
      <c r="D45" s="27">
        <v>-2</v>
      </c>
      <c r="E45" s="28">
        <v>-0.30911901081916537</v>
      </c>
    </row>
    <row r="46" spans="2:5" s="4" customFormat="1" ht="15.75" customHeight="1" x14ac:dyDescent="0.2">
      <c r="B46" s="26" t="s">
        <v>40</v>
      </c>
      <c r="C46" s="27">
        <v>11538</v>
      </c>
      <c r="D46" s="27">
        <v>2650</v>
      </c>
      <c r="E46" s="28">
        <v>22.967585370081469</v>
      </c>
    </row>
    <row r="47" spans="2:5" s="4" customFormat="1" ht="15.75" customHeight="1" x14ac:dyDescent="0.2">
      <c r="B47" s="26" t="s">
        <v>41</v>
      </c>
      <c r="C47" s="27">
        <v>838</v>
      </c>
      <c r="D47" s="27">
        <v>838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838</v>
      </c>
      <c r="D48" s="31">
        <v>838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3288</v>
      </c>
      <c r="D61" s="27">
        <v>308</v>
      </c>
      <c r="E61" s="28">
        <v>9.3673965936739663</v>
      </c>
    </row>
    <row r="62" spans="2:5" s="4" customFormat="1" ht="15.75" customHeight="1" x14ac:dyDescent="0.2">
      <c r="B62" s="26" t="s">
        <v>56</v>
      </c>
      <c r="C62" s="27">
        <v>1273</v>
      </c>
      <c r="D62" s="27">
        <v>246</v>
      </c>
      <c r="E62" s="28">
        <v>19.324430479183032</v>
      </c>
    </row>
    <row r="63" spans="2:5" s="8" customFormat="1" ht="15.75" customHeight="1" x14ac:dyDescent="0.2">
      <c r="B63" s="30" t="s">
        <v>57</v>
      </c>
      <c r="C63" s="31">
        <v>115</v>
      </c>
      <c r="D63" s="31">
        <v>115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1102</v>
      </c>
      <c r="D64" s="31">
        <v>80</v>
      </c>
      <c r="E64" s="33">
        <v>7.2595281306715069</v>
      </c>
    </row>
    <row r="65" spans="2:5" s="8" customFormat="1" ht="15.75" customHeight="1" x14ac:dyDescent="0.2">
      <c r="B65" s="30" t="s">
        <v>59</v>
      </c>
      <c r="C65" s="31">
        <v>56</v>
      </c>
      <c r="D65" s="31">
        <v>51</v>
      </c>
      <c r="E65" s="33">
        <v>91.071428571428569</v>
      </c>
    </row>
    <row r="66" spans="2:5" s="4" customFormat="1" ht="15.75" customHeight="1" x14ac:dyDescent="0.2">
      <c r="B66" s="26" t="s">
        <v>60</v>
      </c>
      <c r="C66" s="27">
        <v>2015</v>
      </c>
      <c r="D66" s="27">
        <v>62</v>
      </c>
      <c r="E66" s="28">
        <v>3.0769230769230771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2006</v>
      </c>
      <c r="D68" s="31">
        <v>55</v>
      </c>
      <c r="E68" s="33">
        <v>2.741774675972084</v>
      </c>
    </row>
    <row r="69" spans="2:5" s="8" customFormat="1" ht="15.75" customHeight="1" x14ac:dyDescent="0.2">
      <c r="B69" s="30" t="s">
        <v>63</v>
      </c>
      <c r="C69" s="31">
        <v>9</v>
      </c>
      <c r="D69" s="31">
        <v>7</v>
      </c>
      <c r="E69" s="33">
        <v>77.777777777777786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6728</v>
      </c>
      <c r="D71" s="27">
        <v>956</v>
      </c>
      <c r="E71" s="28">
        <v>14.209274673008323</v>
      </c>
    </row>
    <row r="72" spans="2:5" s="8" customFormat="1" ht="15.75" customHeight="1" x14ac:dyDescent="0.2">
      <c r="B72" s="34" t="s">
        <v>66</v>
      </c>
      <c r="C72" s="35">
        <v>50</v>
      </c>
      <c r="D72" s="35">
        <v>44</v>
      </c>
      <c r="E72" s="33">
        <v>88</v>
      </c>
    </row>
    <row r="73" spans="2:5" s="8" customFormat="1" ht="15.75" customHeight="1" x14ac:dyDescent="0.2">
      <c r="B73" s="34" t="s">
        <v>67</v>
      </c>
      <c r="C73" s="35">
        <v>2111</v>
      </c>
      <c r="D73" s="35">
        <v>29</v>
      </c>
      <c r="E73" s="33">
        <v>1.3737565135007106</v>
      </c>
    </row>
    <row r="74" spans="2:5" s="8" customFormat="1" ht="15.75" customHeight="1" x14ac:dyDescent="0.2">
      <c r="B74" s="34" t="s">
        <v>68</v>
      </c>
      <c r="C74" s="35">
        <v>1523</v>
      </c>
      <c r="D74" s="35">
        <v>143</v>
      </c>
      <c r="E74" s="33">
        <v>9.3893630991464221</v>
      </c>
    </row>
    <row r="75" spans="2:5" s="8" customFormat="1" ht="15.75" customHeight="1" x14ac:dyDescent="0.2">
      <c r="B75" s="34" t="s">
        <v>69</v>
      </c>
      <c r="C75" s="35">
        <v>1924</v>
      </c>
      <c r="D75" s="35">
        <v>73</v>
      </c>
      <c r="E75" s="33">
        <v>3.7941787941787943</v>
      </c>
    </row>
    <row r="76" spans="2:5" s="8" customFormat="1" ht="15.75" customHeight="1" x14ac:dyDescent="0.2">
      <c r="B76" s="34" t="s">
        <v>70</v>
      </c>
      <c r="C76" s="35">
        <v>618</v>
      </c>
      <c r="D76" s="35">
        <v>587</v>
      </c>
      <c r="E76" s="33">
        <v>94.983818770226534</v>
      </c>
    </row>
    <row r="77" spans="2:5" s="8" customFormat="1" ht="15.75" customHeight="1" x14ac:dyDescent="0.2">
      <c r="B77" s="34" t="s">
        <v>71</v>
      </c>
      <c r="C77" s="35">
        <v>502</v>
      </c>
      <c r="D77" s="35">
        <v>80</v>
      </c>
      <c r="E77" s="33">
        <v>15.936254980079681</v>
      </c>
    </row>
    <row r="78" spans="2:5" s="5" customFormat="1" ht="15.75" customHeight="1" x14ac:dyDescent="0.2">
      <c r="B78" s="26" t="s">
        <v>72</v>
      </c>
      <c r="C78" s="27">
        <v>14</v>
      </c>
      <c r="D78" s="27">
        <v>0</v>
      </c>
      <c r="E78" s="28"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14</v>
      </c>
      <c r="D81" s="31">
        <v>0</v>
      </c>
      <c r="E81" s="33">
        <v>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670</v>
      </c>
      <c r="D87" s="27">
        <v>548</v>
      </c>
      <c r="E87" s="28">
        <v>81.791044776119406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15</v>
      </c>
      <c r="D90" s="31">
        <v>15</v>
      </c>
      <c r="E90" s="33">
        <v>100</v>
      </c>
    </row>
    <row r="91" spans="2:5" ht="15.75" customHeight="1" x14ac:dyDescent="0.2">
      <c r="B91" s="30" t="s">
        <v>85</v>
      </c>
      <c r="C91" s="31">
        <v>310</v>
      </c>
      <c r="D91" s="31">
        <v>310</v>
      </c>
      <c r="E91" s="33">
        <v>100</v>
      </c>
    </row>
    <row r="92" spans="2:5" ht="15.75" customHeight="1" x14ac:dyDescent="0.2">
      <c r="B92" s="30" t="s">
        <v>86</v>
      </c>
      <c r="C92" s="31">
        <v>26</v>
      </c>
      <c r="D92" s="31">
        <v>26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319</v>
      </c>
      <c r="D94" s="31">
        <v>197</v>
      </c>
      <c r="E94" s="33">
        <v>61.755485893416932</v>
      </c>
    </row>
    <row r="95" spans="2:5" s="5" customFormat="1" ht="15.75" customHeight="1" x14ac:dyDescent="0.2">
      <c r="B95" s="26" t="s">
        <v>89</v>
      </c>
      <c r="C95" s="27">
        <v>360</v>
      </c>
      <c r="D95" s="27">
        <v>107</v>
      </c>
      <c r="E95" s="37">
        <v>29.722222222222221</v>
      </c>
    </row>
    <row r="96" spans="2:5" s="5" customFormat="1" ht="15.75" customHeight="1" x14ac:dyDescent="0.2">
      <c r="B96" s="26" t="s">
        <v>90</v>
      </c>
      <c r="C96" s="27">
        <v>340</v>
      </c>
      <c r="D96" s="27">
        <v>107</v>
      </c>
      <c r="E96" s="37">
        <v>31.470588235294116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340</v>
      </c>
      <c r="D100" s="31">
        <v>107</v>
      </c>
      <c r="E100" s="38">
        <v>31.470588235294116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20</v>
      </c>
      <c r="D102" s="27">
        <v>0</v>
      </c>
      <c r="E102" s="37">
        <v>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2FFB1837-A429-4F19-876D-3EBE91DBB209}"/>
    <hyperlink ref="D4" location="Şubat!A1" display="Şubat" xr:uid="{CF46B93B-9BA9-43B1-8C8C-F543D9801BA2}"/>
    <hyperlink ref="E4" location="Mart!A1" display="Mart" xr:uid="{4C359040-5991-4BF1-A2AC-CA161841A492}"/>
    <hyperlink ref="C5" location="Nisan!A1" display="Nisan" xr:uid="{F2AD542A-C0AF-4F7E-A51A-1D349AC566AD}"/>
    <hyperlink ref="D5" location="Mayıs!A1" display="Mayıs" xr:uid="{4582FC92-A9CC-4525-84B4-DF5EC46F70AC}"/>
    <hyperlink ref="E5" location="Haziran!A1" display="Haziran" xr:uid="{DD7E9D48-C617-48AD-9921-366AD87FD76C}"/>
    <hyperlink ref="C6" location="Temmuz!A1" display="Temmuz" xr:uid="{CBB5883F-5203-4BAA-9D0E-E5FE8D330831}"/>
    <hyperlink ref="D6" location="Ağustos!A1" display="Ağustos" xr:uid="{FB9BAF26-123C-4EAE-8620-140619FD248E}"/>
    <hyperlink ref="E6" location="Eylül!A1" display="Eylül" xr:uid="{732087DC-3971-494F-9B71-F30A4EB42496}"/>
    <hyperlink ref="C7" location="Ekim!A1" display="Ekim" xr:uid="{8C9796DC-056A-418B-AC2C-BB3425EADD76}"/>
    <hyperlink ref="D7" location="Kasım!A1" display="Kasım" xr:uid="{21117A34-E05E-4B5E-B24B-87D4CD69FBE2}"/>
    <hyperlink ref="E7" location="Aralık!A1" display="Aralık" xr:uid="{953EB360-A182-4D7C-B86F-17B8F136EB6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A207A-6658-481B-A22F-1DFB3C39A462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4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8" customHeight="1" x14ac:dyDescent="0.25">
      <c r="B3" s="1"/>
      <c r="C3" s="19"/>
      <c r="D3" s="19"/>
      <c r="E3" s="19"/>
    </row>
    <row r="4" spans="2:5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5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44048</v>
      </c>
      <c r="D10" s="41">
        <v>14018</v>
      </c>
      <c r="E10" s="42">
        <v>31.824373410824553</v>
      </c>
    </row>
    <row r="11" spans="2:5" s="11" customFormat="1" ht="15.75" customHeight="1" x14ac:dyDescent="0.25">
      <c r="B11" s="40" t="s">
        <v>5</v>
      </c>
      <c r="C11" s="43">
        <v>33536</v>
      </c>
      <c r="D11" s="43">
        <v>12285</v>
      </c>
      <c r="E11" s="44">
        <v>36.632275763358777</v>
      </c>
    </row>
    <row r="12" spans="2:5" s="11" customFormat="1" ht="15.9" customHeight="1" x14ac:dyDescent="0.25">
      <c r="B12" s="40" t="s">
        <v>109</v>
      </c>
      <c r="C12" s="43">
        <v>13742</v>
      </c>
      <c r="D12" s="43">
        <v>6568</v>
      </c>
      <c r="E12" s="44">
        <v>47.795080774268669</v>
      </c>
    </row>
    <row r="13" spans="2:5" s="11" customFormat="1" ht="15.9" customHeight="1" x14ac:dyDescent="0.25">
      <c r="B13" s="40" t="s">
        <v>110</v>
      </c>
      <c r="C13" s="43">
        <v>11705</v>
      </c>
      <c r="D13" s="43">
        <v>5802</v>
      </c>
      <c r="E13" s="44">
        <v>49.568560444254594</v>
      </c>
    </row>
    <row r="14" spans="2:5" s="12" customFormat="1" ht="15.9" customHeight="1" x14ac:dyDescent="0.2">
      <c r="B14" s="45" t="s">
        <v>8</v>
      </c>
      <c r="C14" s="46">
        <v>1234</v>
      </c>
      <c r="D14" s="46">
        <v>38</v>
      </c>
      <c r="E14" s="47">
        <v>3.0794165316045379</v>
      </c>
    </row>
    <row r="15" spans="2:5" s="12" customFormat="1" ht="15.9" customHeight="1" x14ac:dyDescent="0.2">
      <c r="B15" s="45" t="s">
        <v>9</v>
      </c>
      <c r="C15" s="46">
        <v>390</v>
      </c>
      <c r="D15" s="46">
        <v>182</v>
      </c>
      <c r="E15" s="47">
        <v>46.666666666666664</v>
      </c>
    </row>
    <row r="16" spans="2:5" s="12" customFormat="1" ht="15.9" customHeight="1" x14ac:dyDescent="0.2">
      <c r="B16" s="45" t="s">
        <v>10</v>
      </c>
      <c r="C16" s="46">
        <v>8022</v>
      </c>
      <c r="D16" s="46">
        <v>4899</v>
      </c>
      <c r="E16" s="47">
        <v>61.069558713537774</v>
      </c>
    </row>
    <row r="17" spans="2:5" s="12" customFormat="1" ht="15.9" customHeight="1" x14ac:dyDescent="0.2">
      <c r="B17" s="45" t="s">
        <v>11</v>
      </c>
      <c r="C17" s="46">
        <v>2059</v>
      </c>
      <c r="D17" s="46">
        <v>683</v>
      </c>
      <c r="E17" s="47">
        <v>33.171442447790191</v>
      </c>
    </row>
    <row r="18" spans="2:5" s="11" customFormat="1" ht="15.9" customHeight="1" x14ac:dyDescent="0.25">
      <c r="B18" s="40" t="s">
        <v>111</v>
      </c>
      <c r="C18" s="43">
        <v>2037</v>
      </c>
      <c r="D18" s="43">
        <v>766</v>
      </c>
      <c r="E18" s="44">
        <v>37.604320078546884</v>
      </c>
    </row>
    <row r="19" spans="2:5" s="12" customFormat="1" ht="15.9" customHeight="1" x14ac:dyDescent="0.2">
      <c r="B19" s="45" t="s">
        <v>13</v>
      </c>
      <c r="C19" s="46">
        <v>576</v>
      </c>
      <c r="D19" s="46">
        <v>5</v>
      </c>
      <c r="E19" s="47">
        <v>0.86805555555555558</v>
      </c>
    </row>
    <row r="20" spans="2:5" s="12" customFormat="1" ht="15.9" customHeight="1" x14ac:dyDescent="0.2">
      <c r="B20" s="45" t="s">
        <v>14</v>
      </c>
      <c r="C20" s="46">
        <v>39</v>
      </c>
      <c r="D20" s="46">
        <v>39</v>
      </c>
      <c r="E20" s="47">
        <v>100</v>
      </c>
    </row>
    <row r="21" spans="2:5" s="12" customFormat="1" ht="15.9" customHeight="1" x14ac:dyDescent="0.2">
      <c r="B21" s="45" t="s">
        <v>15</v>
      </c>
      <c r="C21" s="46">
        <v>1422</v>
      </c>
      <c r="D21" s="46">
        <v>722</v>
      </c>
      <c r="E21" s="47">
        <v>50.773558368495074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10240</v>
      </c>
      <c r="D23" s="49">
        <v>2417</v>
      </c>
      <c r="E23" s="42">
        <v>23.603515625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31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379</v>
      </c>
      <c r="D26" s="48">
        <v>210</v>
      </c>
      <c r="E26" s="42"/>
    </row>
    <row r="27" spans="2:5" s="13" customFormat="1" ht="15.9" customHeight="1" x14ac:dyDescent="0.2">
      <c r="B27" s="45" t="s">
        <v>185</v>
      </c>
      <c r="C27" s="46">
        <v>379</v>
      </c>
      <c r="D27" s="46">
        <v>210</v>
      </c>
      <c r="E27" s="50">
        <v>55.4089709762533</v>
      </c>
    </row>
    <row r="28" spans="2:5" s="10" customFormat="1" ht="15.9" customHeight="1" x14ac:dyDescent="0.25">
      <c r="B28" s="40" t="s">
        <v>118</v>
      </c>
      <c r="C28" s="48">
        <v>9830</v>
      </c>
      <c r="D28" s="48">
        <v>2207</v>
      </c>
      <c r="E28" s="42"/>
    </row>
    <row r="29" spans="2:5" s="13" customFormat="1" ht="15.9" customHeight="1" x14ac:dyDescent="0.2">
      <c r="B29" s="45" t="s">
        <v>186</v>
      </c>
      <c r="C29" s="46">
        <v>9830</v>
      </c>
      <c r="D29" s="46">
        <v>2207</v>
      </c>
      <c r="E29" s="50">
        <v>22.45167853509664</v>
      </c>
    </row>
    <row r="30" spans="2:5" s="10" customFormat="1" ht="15.9" customHeight="1" x14ac:dyDescent="0.25">
      <c r="B30" s="40" t="s">
        <v>119</v>
      </c>
      <c r="C30" s="48">
        <v>5730</v>
      </c>
      <c r="D30" s="48">
        <v>1531</v>
      </c>
      <c r="E30" s="42">
        <v>26.719022687609073</v>
      </c>
    </row>
    <row r="31" spans="2:5" s="10" customFormat="1" ht="15.9" customHeight="1" x14ac:dyDescent="0.25">
      <c r="B31" s="40" t="s">
        <v>120</v>
      </c>
      <c r="C31" s="49">
        <v>5141</v>
      </c>
      <c r="D31" s="49">
        <v>1151</v>
      </c>
      <c r="E31" s="42">
        <v>22.388640342345848</v>
      </c>
    </row>
    <row r="32" spans="2:5" s="10" customFormat="1" ht="15.9" customHeight="1" x14ac:dyDescent="0.25">
      <c r="B32" s="40" t="s">
        <v>121</v>
      </c>
      <c r="C32" s="48">
        <v>387</v>
      </c>
      <c r="D32" s="48">
        <v>387</v>
      </c>
      <c r="E32" s="42">
        <v>100</v>
      </c>
    </row>
    <row r="33" spans="2:5" s="12" customFormat="1" ht="15.9" customHeight="1" x14ac:dyDescent="0.2">
      <c r="B33" s="45" t="s">
        <v>122</v>
      </c>
      <c r="C33" s="51"/>
      <c r="D33" s="51"/>
      <c r="E33" s="47"/>
    </row>
    <row r="34" spans="2:5" s="12" customFormat="1" ht="15.9" customHeight="1" x14ac:dyDescent="0.2">
      <c r="B34" s="45" t="s">
        <v>123</v>
      </c>
      <c r="C34" s="46">
        <v>387</v>
      </c>
      <c r="D34" s="46">
        <v>387</v>
      </c>
      <c r="E34" s="47">
        <v>100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/>
      <c r="D36" s="46"/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>
        <v>0</v>
      </c>
      <c r="D40" s="48">
        <v>0</v>
      </c>
      <c r="E40" s="42"/>
    </row>
    <row r="41" spans="2:5" s="10" customFormat="1" ht="15.9" customHeight="1" x14ac:dyDescent="0.25">
      <c r="B41" s="40" t="s">
        <v>130</v>
      </c>
      <c r="C41" s="48">
        <v>202</v>
      </c>
      <c r="D41" s="48">
        <v>-7</v>
      </c>
      <c r="E41" s="42">
        <v>-3.4653465346534658</v>
      </c>
    </row>
    <row r="42" spans="2:5" s="10" customFormat="1" ht="15.9" customHeight="1" x14ac:dyDescent="0.25">
      <c r="B42" s="40" t="s">
        <v>131</v>
      </c>
      <c r="C42" s="49">
        <v>0</v>
      </c>
      <c r="D42" s="49">
        <v>0</v>
      </c>
      <c r="E42" s="42"/>
    </row>
    <row r="43" spans="2:5" s="10" customFormat="1" ht="15.9" customHeight="1" x14ac:dyDescent="0.25">
      <c r="B43" s="40" t="s">
        <v>132</v>
      </c>
      <c r="C43" s="48"/>
      <c r="D43" s="48"/>
      <c r="E43" s="42"/>
    </row>
    <row r="44" spans="2:5" s="10" customFormat="1" ht="15.9" customHeight="1" x14ac:dyDescent="0.25">
      <c r="B44" s="40" t="s">
        <v>133</v>
      </c>
      <c r="C44" s="48"/>
      <c r="D44" s="48"/>
      <c r="E44" s="42"/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2331</v>
      </c>
      <c r="D47" s="48">
        <v>802</v>
      </c>
      <c r="E47" s="42">
        <v>34.405834405834405</v>
      </c>
    </row>
    <row r="48" spans="2:5" s="10" customFormat="1" ht="15.9" customHeight="1" x14ac:dyDescent="0.25">
      <c r="B48" s="40" t="s">
        <v>137</v>
      </c>
      <c r="C48" s="48">
        <v>1884</v>
      </c>
      <c r="D48" s="48">
        <v>799</v>
      </c>
      <c r="E48" s="42">
        <v>42.409766454352443</v>
      </c>
    </row>
    <row r="49" spans="2:5" s="10" customFormat="1" ht="15.9" customHeight="1" x14ac:dyDescent="0.25">
      <c r="B49" s="40" t="s">
        <v>138</v>
      </c>
      <c r="C49" s="48">
        <v>447</v>
      </c>
      <c r="D49" s="48">
        <v>3</v>
      </c>
      <c r="E49" s="42">
        <v>0.67114093959731547</v>
      </c>
    </row>
    <row r="50" spans="2:5" s="10" customFormat="1" ht="15.9" customHeight="1" x14ac:dyDescent="0.25">
      <c r="B50" s="40" t="s">
        <v>139</v>
      </c>
      <c r="C50" s="49">
        <v>1493</v>
      </c>
      <c r="D50" s="49">
        <v>967</v>
      </c>
      <c r="E50" s="42">
        <v>64.768921634293363</v>
      </c>
    </row>
    <row r="51" spans="2:5" s="10" customFormat="1" ht="15.9" customHeight="1" x14ac:dyDescent="0.25">
      <c r="B51" s="40" t="s">
        <v>140</v>
      </c>
      <c r="C51" s="48">
        <v>1493</v>
      </c>
      <c r="D51" s="48">
        <v>967</v>
      </c>
      <c r="E51" s="42">
        <v>64.768921634293363</v>
      </c>
    </row>
    <row r="52" spans="2:5" s="10" customFormat="1" ht="15.9" customHeight="1" x14ac:dyDescent="0.25">
      <c r="B52" s="40" t="s">
        <v>40</v>
      </c>
      <c r="C52" s="48">
        <v>10187</v>
      </c>
      <c r="D52" s="48">
        <v>1658</v>
      </c>
      <c r="E52" s="42">
        <v>16.275645430450574</v>
      </c>
    </row>
    <row r="53" spans="2:5" s="10" customFormat="1" ht="15.9" customHeight="1" x14ac:dyDescent="0.25">
      <c r="B53" s="40" t="s">
        <v>141</v>
      </c>
      <c r="C53" s="48">
        <v>503</v>
      </c>
      <c r="D53" s="48">
        <v>503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503</v>
      </c>
      <c r="D55" s="48">
        <v>503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 t="s">
        <v>187</v>
      </c>
      <c r="D58" s="48" t="s">
        <v>187</v>
      </c>
      <c r="E58" s="42"/>
    </row>
    <row r="59" spans="2:5" s="10" customFormat="1" ht="15.9" customHeight="1" x14ac:dyDescent="0.25">
      <c r="B59" s="40" t="s">
        <v>147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148</v>
      </c>
      <c r="C60" s="48"/>
      <c r="D60" s="48"/>
      <c r="E60" s="42"/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3070</v>
      </c>
      <c r="D63" s="48">
        <v>156</v>
      </c>
      <c r="E63" s="42">
        <v>5.0814332247557008</v>
      </c>
    </row>
    <row r="64" spans="2:5" s="10" customFormat="1" ht="15.9" customHeight="1" x14ac:dyDescent="0.25">
      <c r="B64" s="40" t="s">
        <v>152</v>
      </c>
      <c r="C64" s="48">
        <v>1121</v>
      </c>
      <c r="D64" s="48">
        <v>130</v>
      </c>
      <c r="E64" s="42">
        <v>11.596788581623549</v>
      </c>
    </row>
    <row r="65" spans="2:5" s="10" customFormat="1" ht="15.9" customHeight="1" x14ac:dyDescent="0.25">
      <c r="B65" s="40" t="s">
        <v>153</v>
      </c>
      <c r="C65" s="48">
        <v>1949</v>
      </c>
      <c r="D65" s="48">
        <v>26</v>
      </c>
      <c r="E65" s="42">
        <v>1.3340174448435094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6159</v>
      </c>
      <c r="D67" s="49">
        <v>683</v>
      </c>
      <c r="E67" s="42">
        <v>11.089462575093359</v>
      </c>
    </row>
    <row r="68" spans="2:5" s="10" customFormat="1" ht="15.9" customHeight="1" x14ac:dyDescent="0.25">
      <c r="B68" s="40" t="s">
        <v>156</v>
      </c>
      <c r="C68" s="48">
        <v>6159</v>
      </c>
      <c r="D68" s="48">
        <v>683</v>
      </c>
      <c r="E68" s="42">
        <v>11.089462575093359</v>
      </c>
    </row>
    <row r="69" spans="2:5" s="10" customFormat="1" ht="15.9" customHeight="1" x14ac:dyDescent="0.25">
      <c r="B69" s="40" t="s">
        <v>157</v>
      </c>
      <c r="C69" s="48">
        <v>254</v>
      </c>
      <c r="D69" s="48">
        <v>137</v>
      </c>
      <c r="E69" s="42">
        <v>53.937007874015755</v>
      </c>
    </row>
    <row r="70" spans="2:5" s="4" customFormat="1" ht="15.9" customHeight="1" x14ac:dyDescent="0.2">
      <c r="B70" s="40" t="s">
        <v>158</v>
      </c>
      <c r="C70" s="48">
        <v>129</v>
      </c>
      <c r="D70" s="48">
        <v>125</v>
      </c>
      <c r="E70" s="42">
        <v>96.899224806201545</v>
      </c>
    </row>
    <row r="71" spans="2:5" s="10" customFormat="1" ht="15.9" customHeight="1" x14ac:dyDescent="0.25">
      <c r="B71" s="40" t="s">
        <v>159</v>
      </c>
      <c r="C71" s="48">
        <v>114</v>
      </c>
      <c r="D71" s="48">
        <v>1</v>
      </c>
      <c r="E71" s="42">
        <v>0.8771929824561403</v>
      </c>
    </row>
    <row r="72" spans="2:5" s="10" customFormat="1" ht="15.9" customHeight="1" x14ac:dyDescent="0.25">
      <c r="B72" s="40" t="s">
        <v>160</v>
      </c>
      <c r="C72" s="49">
        <v>11</v>
      </c>
      <c r="D72" s="49">
        <v>11</v>
      </c>
      <c r="E72" s="42">
        <v>100</v>
      </c>
    </row>
    <row r="73" spans="2:5" s="10" customFormat="1" ht="15.9" customHeight="1" x14ac:dyDescent="0.25">
      <c r="B73" s="40" t="s">
        <v>161</v>
      </c>
      <c r="C73" s="48"/>
      <c r="D73" s="48"/>
      <c r="E73" s="42"/>
    </row>
    <row r="74" spans="2:5" s="10" customFormat="1" ht="15.9" customHeight="1" x14ac:dyDescent="0.25">
      <c r="B74" s="40" t="s">
        <v>162</v>
      </c>
      <c r="C74" s="49">
        <v>14</v>
      </c>
      <c r="D74" s="49">
        <v>0</v>
      </c>
      <c r="E74" s="42">
        <v>0</v>
      </c>
    </row>
    <row r="75" spans="2:5" s="10" customFormat="1" ht="15.9" customHeight="1" x14ac:dyDescent="0.25">
      <c r="B75" s="40" t="s">
        <v>163</v>
      </c>
      <c r="C75" s="48">
        <v>14</v>
      </c>
      <c r="D75" s="48">
        <v>0</v>
      </c>
      <c r="E75" s="42">
        <v>0</v>
      </c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>
        <v>14</v>
      </c>
      <c r="D78" s="46" t="s">
        <v>187</v>
      </c>
      <c r="E78" s="50"/>
    </row>
    <row r="79" spans="2:5" s="11" customFormat="1" ht="15.75" customHeight="1" x14ac:dyDescent="0.25">
      <c r="B79" s="40" t="s">
        <v>166</v>
      </c>
      <c r="C79" s="53">
        <v>187</v>
      </c>
      <c r="D79" s="53">
        <v>179</v>
      </c>
      <c r="E79" s="44">
        <v>95.721925133689851</v>
      </c>
    </row>
    <row r="80" spans="2:5" s="11" customFormat="1" ht="15.75" customHeight="1" x14ac:dyDescent="0.25">
      <c r="B80" s="40" t="s">
        <v>89</v>
      </c>
      <c r="C80" s="53">
        <v>325</v>
      </c>
      <c r="D80" s="53">
        <v>75</v>
      </c>
      <c r="E80" s="44">
        <v>23.076923076923077</v>
      </c>
    </row>
    <row r="81" spans="2:5" s="11" customFormat="1" ht="15.75" customHeight="1" x14ac:dyDescent="0.25">
      <c r="B81" s="40" t="s">
        <v>168</v>
      </c>
      <c r="C81" s="53">
        <v>20</v>
      </c>
      <c r="D81" s="53">
        <v>0</v>
      </c>
      <c r="E81" s="44">
        <v>0</v>
      </c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20</v>
      </c>
      <c r="D83" s="53" t="s">
        <v>187</v>
      </c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305</v>
      </c>
      <c r="D86" s="53">
        <v>75</v>
      </c>
      <c r="E86" s="44">
        <v>24.590163934426229</v>
      </c>
    </row>
    <row r="87" spans="2:5" s="11" customFormat="1" ht="15.75" customHeight="1" x14ac:dyDescent="0.25">
      <c r="B87" s="40" t="s">
        <v>174</v>
      </c>
      <c r="C87" s="53">
        <v>305</v>
      </c>
      <c r="D87" s="53">
        <v>75</v>
      </c>
      <c r="E87" s="44">
        <v>24.590163934426229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D7F24AC7-525E-4B2C-8CC6-96638AB684B8}"/>
    <hyperlink ref="D4" location="Şubat!A1" display="Şubat" xr:uid="{B0583E81-E205-428E-8ADA-1E028E5E1CA0}"/>
    <hyperlink ref="E4" location="Mart!A1" display="Mart" xr:uid="{837DBE93-2CB7-4E0A-8C04-316E950DF9C4}"/>
    <hyperlink ref="C5" location="Nisan!A1" display="Nisan" xr:uid="{51570CBF-D965-4DC8-9E8C-110C0B4E18BE}"/>
    <hyperlink ref="D5" location="Mayıs!A1" display="Mayıs" xr:uid="{7608D3CC-2F56-4372-AE66-692F1346F75D}"/>
    <hyperlink ref="E5" location="Haziran!A1" display="Haziran" xr:uid="{1328CB4A-BDA7-4D43-8764-A1B441F43118}"/>
    <hyperlink ref="C6" location="Temmuz!A1" display="Temmuz" xr:uid="{95116708-BAE7-4EF9-852E-A99D5CBD92B1}"/>
    <hyperlink ref="D6" location="Ağustos!A1" display="Ağustos" xr:uid="{4C5FF2B8-736D-4B85-AEE6-D340A458DC42}"/>
    <hyperlink ref="E6" location="Eylül!A1" display="Eylül" xr:uid="{1CE748E8-0D71-47F0-92A1-4E0E40DEA34E}"/>
    <hyperlink ref="C7" location="Ekim!A1" display="Ekim" xr:uid="{6F340162-7B9D-44F8-B934-3997A3BB3212}"/>
    <hyperlink ref="D7" location="Kasım!A1" display="Kasım" xr:uid="{2B878D93-D477-4B2D-8671-662164A81128}"/>
    <hyperlink ref="E7" location="Aralık!A1" display="Aralık" xr:uid="{4EF05534-7EF2-4906-9DA1-0372586B5F6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889A-7B67-44AF-9000-66A84A8B4119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4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8" customHeight="1" x14ac:dyDescent="0.25">
      <c r="B3" s="1"/>
      <c r="C3" s="19"/>
      <c r="D3" s="19"/>
      <c r="E3" s="19"/>
    </row>
    <row r="4" spans="2:5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5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38005</v>
      </c>
      <c r="D10" s="41">
        <v>7703</v>
      </c>
      <c r="E10" s="42">
        <v>20.268385738718589</v>
      </c>
    </row>
    <row r="11" spans="2:5" s="11" customFormat="1" ht="15.75" customHeight="1" x14ac:dyDescent="0.25">
      <c r="B11" s="40" t="s">
        <v>5</v>
      </c>
      <c r="C11" s="43">
        <v>28283</v>
      </c>
      <c r="D11" s="43">
        <v>6595</v>
      </c>
      <c r="E11" s="44">
        <v>23.317894141356998</v>
      </c>
    </row>
    <row r="12" spans="2:5" s="11" customFormat="1" ht="15.9" customHeight="1" x14ac:dyDescent="0.25">
      <c r="B12" s="40" t="s">
        <v>109</v>
      </c>
      <c r="C12" s="43">
        <v>10177</v>
      </c>
      <c r="D12" s="43">
        <v>3211</v>
      </c>
      <c r="E12" s="44">
        <v>31.551537781271495</v>
      </c>
    </row>
    <row r="13" spans="2:5" s="11" customFormat="1" ht="15.9" customHeight="1" x14ac:dyDescent="0.25">
      <c r="B13" s="40" t="s">
        <v>110</v>
      </c>
      <c r="C13" s="43">
        <v>9146</v>
      </c>
      <c r="D13" s="43">
        <v>3169</v>
      </c>
      <c r="E13" s="44">
        <v>34.649026897004156</v>
      </c>
    </row>
    <row r="14" spans="2:5" s="12" customFormat="1" ht="15.9" customHeight="1" x14ac:dyDescent="0.2">
      <c r="B14" s="45" t="s">
        <v>8</v>
      </c>
      <c r="C14" s="46">
        <v>1230</v>
      </c>
      <c r="D14" s="46">
        <v>17</v>
      </c>
      <c r="E14" s="47">
        <v>1.3821138211382114</v>
      </c>
    </row>
    <row r="15" spans="2:5" s="12" customFormat="1" ht="15.9" customHeight="1" x14ac:dyDescent="0.2">
      <c r="B15" s="45" t="s">
        <v>9</v>
      </c>
      <c r="C15" s="46">
        <v>51</v>
      </c>
      <c r="D15" s="46">
        <v>3</v>
      </c>
      <c r="E15" s="47">
        <v>5.8823529411764701</v>
      </c>
    </row>
    <row r="16" spans="2:5" s="12" customFormat="1" ht="15.9" customHeight="1" x14ac:dyDescent="0.2">
      <c r="B16" s="45" t="s">
        <v>10</v>
      </c>
      <c r="C16" s="46">
        <v>6741</v>
      </c>
      <c r="D16" s="46">
        <v>3123</v>
      </c>
      <c r="E16" s="47">
        <v>46.328437917222963</v>
      </c>
    </row>
    <row r="17" spans="2:5" s="12" customFormat="1" ht="15.9" customHeight="1" x14ac:dyDescent="0.2">
      <c r="B17" s="45" t="s">
        <v>11</v>
      </c>
      <c r="C17" s="46">
        <v>1124</v>
      </c>
      <c r="D17" s="46">
        <v>26</v>
      </c>
      <c r="E17" s="47">
        <v>2.3131672597864767</v>
      </c>
    </row>
    <row r="18" spans="2:5" s="11" customFormat="1" ht="15.9" customHeight="1" x14ac:dyDescent="0.25">
      <c r="B18" s="40" t="s">
        <v>111</v>
      </c>
      <c r="C18" s="43">
        <v>1031</v>
      </c>
      <c r="D18" s="43">
        <v>42</v>
      </c>
      <c r="E18" s="44">
        <v>4.0737148399612026</v>
      </c>
    </row>
    <row r="19" spans="2:5" s="12" customFormat="1" ht="15.9" customHeight="1" x14ac:dyDescent="0.2">
      <c r="B19" s="45" t="s">
        <v>13</v>
      </c>
      <c r="C19" s="46">
        <v>620</v>
      </c>
      <c r="D19" s="46">
        <v>1</v>
      </c>
      <c r="E19" s="47">
        <v>0.16129032258064516</v>
      </c>
    </row>
    <row r="20" spans="2:5" s="12" customFormat="1" ht="15.9" customHeight="1" x14ac:dyDescent="0.2">
      <c r="B20" s="45" t="s">
        <v>14</v>
      </c>
      <c r="C20" s="46">
        <v>39</v>
      </c>
      <c r="D20" s="46">
        <v>39</v>
      </c>
      <c r="E20" s="47">
        <v>100</v>
      </c>
    </row>
    <row r="21" spans="2:5" s="12" customFormat="1" ht="15.9" customHeight="1" x14ac:dyDescent="0.2">
      <c r="B21" s="45" t="s">
        <v>15</v>
      </c>
      <c r="C21" s="46">
        <v>372</v>
      </c>
      <c r="D21" s="46">
        <v>2</v>
      </c>
      <c r="E21" s="47">
        <v>0.53763440860215062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9990</v>
      </c>
      <c r="D23" s="49">
        <v>1511</v>
      </c>
      <c r="E23" s="42">
        <v>15.125125125125125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31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262</v>
      </c>
      <c r="D26" s="48">
        <v>106</v>
      </c>
      <c r="E26" s="42">
        <v>40.458015267175576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9697</v>
      </c>
      <c r="D28" s="48">
        <v>1405</v>
      </c>
      <c r="E28" s="42">
        <v>14.489017221821182</v>
      </c>
    </row>
    <row r="29" spans="2:5" s="10" customFormat="1" ht="15.9" customHeight="1" x14ac:dyDescent="0.25">
      <c r="B29" s="40" t="s">
        <v>119</v>
      </c>
      <c r="C29" s="48">
        <v>5194</v>
      </c>
      <c r="D29" s="48">
        <v>965</v>
      </c>
      <c r="E29" s="42">
        <v>18.579129765113592</v>
      </c>
    </row>
    <row r="30" spans="2:5" s="10" customFormat="1" ht="15.9" customHeight="1" x14ac:dyDescent="0.25">
      <c r="B30" s="40" t="s">
        <v>120</v>
      </c>
      <c r="C30" s="49">
        <v>4813</v>
      </c>
      <c r="D30" s="49">
        <v>794</v>
      </c>
      <c r="E30" s="42">
        <v>16.496987325992105</v>
      </c>
    </row>
    <row r="31" spans="2:5" s="10" customFormat="1" ht="15.9" customHeight="1" x14ac:dyDescent="0.25">
      <c r="B31" s="40" t="s">
        <v>121</v>
      </c>
      <c r="C31" s="48">
        <v>170</v>
      </c>
      <c r="D31" s="48">
        <v>170</v>
      </c>
      <c r="E31" s="42">
        <v>100</v>
      </c>
    </row>
    <row r="32" spans="2:5" s="12" customFormat="1" ht="15.9" customHeight="1" x14ac:dyDescent="0.2">
      <c r="B32" s="45" t="s">
        <v>122</v>
      </c>
      <c r="C32" s="55"/>
      <c r="D32" s="55"/>
      <c r="E32" s="47"/>
    </row>
    <row r="33" spans="2:5" s="12" customFormat="1" ht="15.9" customHeight="1" x14ac:dyDescent="0.2">
      <c r="B33" s="45" t="s">
        <v>123</v>
      </c>
      <c r="C33" s="46">
        <v>170</v>
      </c>
      <c r="D33" s="46">
        <v>170</v>
      </c>
      <c r="E33" s="47">
        <v>100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>
        <v>0</v>
      </c>
      <c r="D39" s="48">
        <v>0</v>
      </c>
      <c r="E39" s="42"/>
    </row>
    <row r="40" spans="2:5" s="10" customFormat="1" ht="15.9" customHeight="1" x14ac:dyDescent="0.25">
      <c r="B40" s="40" t="s">
        <v>130</v>
      </c>
      <c r="C40" s="48">
        <v>211</v>
      </c>
      <c r="D40" s="48">
        <v>1</v>
      </c>
      <c r="E40" s="42">
        <v>0.47393364928909953</v>
      </c>
    </row>
    <row r="41" spans="2:5" s="10" customFormat="1" ht="15.9" customHeight="1" x14ac:dyDescent="0.25">
      <c r="B41" s="40" t="s">
        <v>131</v>
      </c>
      <c r="C41" s="49">
        <v>0</v>
      </c>
      <c r="D41" s="49">
        <v>0</v>
      </c>
      <c r="E41" s="42"/>
    </row>
    <row r="42" spans="2:5" s="10" customFormat="1" ht="15.9" customHeight="1" x14ac:dyDescent="0.25">
      <c r="B42" s="40" t="s">
        <v>132</v>
      </c>
      <c r="C42" s="48"/>
      <c r="D42" s="48"/>
      <c r="E42" s="42"/>
    </row>
    <row r="43" spans="2:5" s="10" customFormat="1" ht="15.9" customHeight="1" x14ac:dyDescent="0.25">
      <c r="B43" s="40" t="s">
        <v>133</v>
      </c>
      <c r="C43" s="48"/>
      <c r="D43" s="48"/>
      <c r="E43" s="42"/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1864</v>
      </c>
      <c r="D46" s="48">
        <v>367</v>
      </c>
      <c r="E46" s="42">
        <v>19.688841201716738</v>
      </c>
    </row>
    <row r="47" spans="2:5" s="10" customFormat="1" ht="15.9" customHeight="1" x14ac:dyDescent="0.25">
      <c r="B47" s="40" t="s">
        <v>137</v>
      </c>
      <c r="C47" s="48">
        <v>1418</v>
      </c>
      <c r="D47" s="48">
        <v>367</v>
      </c>
      <c r="E47" s="42">
        <v>25.881523272214384</v>
      </c>
    </row>
    <row r="48" spans="2:5" s="10" customFormat="1" ht="15.9" customHeight="1" x14ac:dyDescent="0.25">
      <c r="B48" s="40" t="s">
        <v>138</v>
      </c>
      <c r="C48" s="48">
        <v>446</v>
      </c>
      <c r="D48" s="48">
        <v>0</v>
      </c>
      <c r="E48" s="42">
        <v>0</v>
      </c>
    </row>
    <row r="49" spans="2:5" s="10" customFormat="1" ht="15.9" customHeight="1" x14ac:dyDescent="0.25">
      <c r="B49" s="40" t="s">
        <v>139</v>
      </c>
      <c r="C49" s="49">
        <v>1058</v>
      </c>
      <c r="D49" s="49">
        <v>541</v>
      </c>
      <c r="E49" s="42">
        <v>51.134215500945182</v>
      </c>
    </row>
    <row r="50" spans="2:5" s="10" customFormat="1" ht="15.9" customHeight="1" x14ac:dyDescent="0.25">
      <c r="B50" s="40" t="s">
        <v>140</v>
      </c>
      <c r="C50" s="48">
        <v>1058</v>
      </c>
      <c r="D50" s="48">
        <v>539</v>
      </c>
      <c r="E50" s="42">
        <v>50.945179584120979</v>
      </c>
    </row>
    <row r="51" spans="2:5" s="10" customFormat="1" ht="15.9" customHeight="1" x14ac:dyDescent="0.25">
      <c r="B51" s="40" t="s">
        <v>40</v>
      </c>
      <c r="C51" s="48">
        <v>9441</v>
      </c>
      <c r="D51" s="48">
        <v>1073</v>
      </c>
      <c r="E51" s="42">
        <v>11.365321470183243</v>
      </c>
    </row>
    <row r="52" spans="2:5" s="10" customFormat="1" ht="15.9" customHeight="1" x14ac:dyDescent="0.25">
      <c r="B52" s="40" t="s">
        <v>141</v>
      </c>
      <c r="C52" s="48">
        <v>403</v>
      </c>
      <c r="D52" s="48">
        <v>403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403</v>
      </c>
      <c r="D54" s="48">
        <v>403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>
        <v>0</v>
      </c>
      <c r="D57" s="48">
        <v>0</v>
      </c>
      <c r="E57" s="42"/>
    </row>
    <row r="58" spans="2:5" s="10" customFormat="1" ht="15.9" customHeight="1" x14ac:dyDescent="0.25">
      <c r="B58" s="40" t="s">
        <v>147</v>
      </c>
      <c r="C58" s="48">
        <v>0</v>
      </c>
      <c r="D58" s="48">
        <v>0</v>
      </c>
      <c r="E58" s="42"/>
    </row>
    <row r="59" spans="2:5" s="10" customFormat="1" ht="15.9" customHeight="1" x14ac:dyDescent="0.25">
      <c r="B59" s="40" t="s">
        <v>148</v>
      </c>
      <c r="C59" s="48"/>
      <c r="D59" s="48"/>
      <c r="E59" s="42"/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2980</v>
      </c>
      <c r="D62" s="48">
        <v>81</v>
      </c>
      <c r="E62" s="42">
        <v>2.7181208053691277</v>
      </c>
    </row>
    <row r="63" spans="2:5" s="10" customFormat="1" ht="15.9" customHeight="1" x14ac:dyDescent="0.25">
      <c r="B63" s="40" t="s">
        <v>152</v>
      </c>
      <c r="C63" s="48">
        <v>1071</v>
      </c>
      <c r="D63" s="48">
        <v>64</v>
      </c>
      <c r="E63" s="42">
        <v>5.9757236227824464</v>
      </c>
    </row>
    <row r="64" spans="2:5" s="10" customFormat="1" ht="15.9" customHeight="1" x14ac:dyDescent="0.25">
      <c r="B64" s="40" t="s">
        <v>153</v>
      </c>
      <c r="C64" s="48">
        <v>1909</v>
      </c>
      <c r="D64" s="48">
        <v>17</v>
      </c>
      <c r="E64" s="42">
        <v>0.89051859612362494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5807</v>
      </c>
      <c r="D66" s="49">
        <v>470</v>
      </c>
      <c r="E66" s="42">
        <v>8.0936800413294296</v>
      </c>
    </row>
    <row r="67" spans="2:5" s="10" customFormat="1" ht="15.9" customHeight="1" x14ac:dyDescent="0.25">
      <c r="B67" s="40" t="s">
        <v>156</v>
      </c>
      <c r="C67" s="48">
        <v>5807</v>
      </c>
      <c r="D67" s="48">
        <v>470</v>
      </c>
      <c r="E67" s="42">
        <v>8.0936800413294296</v>
      </c>
    </row>
    <row r="68" spans="2:5" s="10" customFormat="1" ht="15.9" customHeight="1" x14ac:dyDescent="0.25">
      <c r="B68" s="40" t="s">
        <v>157</v>
      </c>
      <c r="C68" s="48">
        <v>158</v>
      </c>
      <c r="D68" s="48">
        <v>41</v>
      </c>
      <c r="E68" s="42">
        <v>25.949367088607595</v>
      </c>
    </row>
    <row r="69" spans="2:5" s="4" customFormat="1" ht="15.9" customHeight="1" x14ac:dyDescent="0.2">
      <c r="B69" s="40" t="s">
        <v>158</v>
      </c>
      <c r="C69" s="48">
        <v>42</v>
      </c>
      <c r="D69" s="48">
        <v>39</v>
      </c>
      <c r="E69" s="42">
        <v>92.857142857142861</v>
      </c>
    </row>
    <row r="70" spans="2:5" s="10" customFormat="1" ht="15.9" customHeight="1" x14ac:dyDescent="0.25">
      <c r="B70" s="40" t="s">
        <v>159</v>
      </c>
      <c r="C70" s="48">
        <v>114</v>
      </c>
      <c r="D70" s="48">
        <v>0</v>
      </c>
      <c r="E70" s="42">
        <v>0</v>
      </c>
    </row>
    <row r="71" spans="2:5" s="10" customFormat="1" ht="15.9" customHeight="1" x14ac:dyDescent="0.25">
      <c r="B71" s="40" t="s">
        <v>160</v>
      </c>
      <c r="C71" s="49">
        <v>2</v>
      </c>
      <c r="D71" s="49">
        <v>2</v>
      </c>
      <c r="E71" s="42">
        <v>100</v>
      </c>
    </row>
    <row r="72" spans="2:5" s="10" customFormat="1" ht="15.9" customHeight="1" x14ac:dyDescent="0.25">
      <c r="B72" s="40" t="s">
        <v>161</v>
      </c>
      <c r="C72" s="48"/>
      <c r="D72" s="48"/>
      <c r="E72" s="42"/>
    </row>
    <row r="73" spans="2:5" s="10" customFormat="1" ht="15.9" customHeight="1" x14ac:dyDescent="0.25">
      <c r="B73" s="40" t="s">
        <v>162</v>
      </c>
      <c r="C73" s="49">
        <v>14</v>
      </c>
      <c r="D73" s="49">
        <v>0</v>
      </c>
      <c r="E73" s="42">
        <v>0</v>
      </c>
    </row>
    <row r="74" spans="2:5" s="10" customFormat="1" ht="15.9" customHeight="1" x14ac:dyDescent="0.25">
      <c r="B74" s="40" t="s">
        <v>163</v>
      </c>
      <c r="C74" s="48">
        <v>14</v>
      </c>
      <c r="D74" s="48">
        <v>0</v>
      </c>
      <c r="E74" s="42">
        <v>0</v>
      </c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>
        <v>14</v>
      </c>
      <c r="D77" s="48">
        <v>0</v>
      </c>
      <c r="E77" s="50">
        <v>0</v>
      </c>
    </row>
    <row r="78" spans="2:5" s="10" customFormat="1" ht="15.9" customHeight="1" x14ac:dyDescent="0.25">
      <c r="B78" s="40" t="s">
        <v>166</v>
      </c>
      <c r="C78" s="48">
        <v>79</v>
      </c>
      <c r="D78" s="48">
        <v>78</v>
      </c>
      <c r="E78" s="42">
        <v>98.734177215189874</v>
      </c>
    </row>
    <row r="79" spans="2:5" s="11" customFormat="1" ht="15.75" customHeight="1" x14ac:dyDescent="0.25">
      <c r="B79" s="40" t="s">
        <v>167</v>
      </c>
      <c r="C79" s="53">
        <v>79</v>
      </c>
      <c r="D79" s="53">
        <v>78</v>
      </c>
      <c r="E79" s="44">
        <v>98.734177215189874</v>
      </c>
    </row>
    <row r="80" spans="2:5" s="11" customFormat="1" ht="15.75" customHeight="1" x14ac:dyDescent="0.25">
      <c r="B80" s="40" t="s">
        <v>89</v>
      </c>
      <c r="C80" s="53">
        <v>281</v>
      </c>
      <c r="D80" s="53">
        <v>35</v>
      </c>
      <c r="E80" s="44">
        <v>12.455516014234876</v>
      </c>
    </row>
    <row r="81" spans="2:5" s="11" customFormat="1" ht="15.75" customHeight="1" x14ac:dyDescent="0.25">
      <c r="B81" s="40" t="s">
        <v>168</v>
      </c>
      <c r="C81" s="53">
        <v>20</v>
      </c>
      <c r="D81" s="53">
        <v>0</v>
      </c>
      <c r="E81" s="44">
        <v>0</v>
      </c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20</v>
      </c>
      <c r="D83" s="53">
        <v>0</v>
      </c>
      <c r="E83" s="44">
        <v>0</v>
      </c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261</v>
      </c>
      <c r="D86" s="53">
        <v>35</v>
      </c>
      <c r="E86" s="44">
        <v>13.409961685823754</v>
      </c>
    </row>
    <row r="87" spans="2:5" s="11" customFormat="1" ht="15.75" customHeight="1" x14ac:dyDescent="0.25">
      <c r="B87" s="40" t="s">
        <v>174</v>
      </c>
      <c r="C87" s="53">
        <v>261</v>
      </c>
      <c r="D87" s="53">
        <v>35</v>
      </c>
      <c r="E87" s="44">
        <v>13.409961685823754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BF346CF8-7203-49E6-9519-0D7A860C8C53}"/>
    <hyperlink ref="D4" location="Şubat!A1" display="Şubat" xr:uid="{876DD27A-2AA7-4423-88A7-F111947305F3}"/>
    <hyperlink ref="E4" location="Mart!A1" display="Mart" xr:uid="{7EB73CAD-7212-47B9-9577-8EA07AF9CD19}"/>
    <hyperlink ref="C5" location="Nisan!A1" display="Nisan" xr:uid="{26968C7F-C781-4B6C-9988-03EB2A079ADC}"/>
    <hyperlink ref="D5" location="Mayıs!A1" display="Mayıs" xr:uid="{62378484-0486-43DB-91C3-837D9C9776E0}"/>
    <hyperlink ref="E5" location="Haziran!A1" display="Haziran" xr:uid="{22F35BA2-24E7-4C1A-AAAF-021533CE785A}"/>
    <hyperlink ref="C6" location="Temmuz!A1" display="Temmuz" xr:uid="{CDE307D4-935C-4E6F-A15F-D9F05E196830}"/>
    <hyperlink ref="D6" location="Ağustos!A1" display="Ağustos" xr:uid="{B13C469A-6618-43CB-9D7C-51E88BF15EE2}"/>
    <hyperlink ref="E6" location="Eylül!A1" display="Eylül" xr:uid="{178748C1-FDA5-41D5-87A6-8E88B21BBE99}"/>
    <hyperlink ref="C7" location="Ekim!A1" display="Ekim" xr:uid="{1021EBFC-5B47-4511-B63D-1F4AF5045AAC}"/>
    <hyperlink ref="D7" location="Kasım!A1" display="Kasım" xr:uid="{0F1421FD-7307-4063-BF8F-D354A08C41C2}"/>
    <hyperlink ref="E7" location="Aralık!A1" display="Aralık" xr:uid="{8F933AFB-7CF6-424E-8683-6399609D9CA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31C1E-F383-4A72-B7B5-08A8B660915C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97852</v>
      </c>
      <c r="D10" s="27">
        <v>66726</v>
      </c>
      <c r="E10" s="28">
        <v>68.190737031435233</v>
      </c>
    </row>
    <row r="11" spans="2:7" s="5" customFormat="1" ht="15.75" customHeight="1" x14ac:dyDescent="0.2">
      <c r="B11" s="26" t="s">
        <v>5</v>
      </c>
      <c r="C11" s="27">
        <v>76851</v>
      </c>
      <c r="D11" s="27">
        <v>56426</v>
      </c>
      <c r="E11" s="29">
        <v>73.422596973364037</v>
      </c>
    </row>
    <row r="12" spans="2:7" s="5" customFormat="1" ht="15.75" customHeight="1" x14ac:dyDescent="0.2">
      <c r="B12" s="26" t="s">
        <v>6</v>
      </c>
      <c r="C12" s="27">
        <v>41194</v>
      </c>
      <c r="D12" s="27">
        <v>32844</v>
      </c>
      <c r="E12" s="29">
        <v>79.730057775404191</v>
      </c>
      <c r="G12" s="6"/>
    </row>
    <row r="13" spans="2:7" s="5" customFormat="1" ht="15.75" customHeight="1" x14ac:dyDescent="0.2">
      <c r="B13" s="26" t="s">
        <v>7</v>
      </c>
      <c r="C13" s="27">
        <v>37628</v>
      </c>
      <c r="D13" s="27">
        <v>30510</v>
      </c>
      <c r="E13" s="29">
        <v>81.083235888168375</v>
      </c>
    </row>
    <row r="14" spans="2:7" ht="15.75" customHeight="1" x14ac:dyDescent="0.2">
      <c r="B14" s="30" t="s">
        <v>8</v>
      </c>
      <c r="C14" s="31">
        <v>2631</v>
      </c>
      <c r="D14" s="31">
        <v>1632</v>
      </c>
      <c r="E14" s="32">
        <v>62.029646522234891</v>
      </c>
    </row>
    <row r="15" spans="2:7" ht="15.75" customHeight="1" x14ac:dyDescent="0.2">
      <c r="B15" s="30" t="s">
        <v>9</v>
      </c>
      <c r="C15" s="31">
        <v>411</v>
      </c>
      <c r="D15" s="31">
        <v>337</v>
      </c>
      <c r="E15" s="32">
        <v>81.995133819951334</v>
      </c>
    </row>
    <row r="16" spans="2:7" ht="15.75" customHeight="1" x14ac:dyDescent="0.2">
      <c r="B16" s="30" t="s">
        <v>10</v>
      </c>
      <c r="C16" s="31">
        <v>31295</v>
      </c>
      <c r="D16" s="31">
        <v>26524</v>
      </c>
      <c r="E16" s="32">
        <v>84.754753155456143</v>
      </c>
    </row>
    <row r="17" spans="2:5" ht="15.75" customHeight="1" x14ac:dyDescent="0.2">
      <c r="B17" s="30" t="s">
        <v>11</v>
      </c>
      <c r="C17" s="31">
        <v>3291</v>
      </c>
      <c r="D17" s="31">
        <v>2017</v>
      </c>
      <c r="E17" s="32">
        <v>61.288362199939229</v>
      </c>
    </row>
    <row r="18" spans="2:5" s="5" customFormat="1" ht="15.75" customHeight="1" x14ac:dyDescent="0.2">
      <c r="B18" s="26" t="s">
        <v>12</v>
      </c>
      <c r="C18" s="27">
        <v>3566</v>
      </c>
      <c r="D18" s="27">
        <v>2334</v>
      </c>
      <c r="E18" s="29">
        <v>65.45148625911385</v>
      </c>
    </row>
    <row r="19" spans="2:5" ht="15.75" customHeight="1" x14ac:dyDescent="0.2">
      <c r="B19" s="30" t="s">
        <v>13</v>
      </c>
      <c r="C19" s="31">
        <v>904</v>
      </c>
      <c r="D19" s="31">
        <v>290</v>
      </c>
      <c r="E19" s="32">
        <v>32.079646017699112</v>
      </c>
    </row>
    <row r="20" spans="2:5" ht="15.75" customHeight="1" x14ac:dyDescent="0.2">
      <c r="B20" s="30" t="s">
        <v>14</v>
      </c>
      <c r="C20" s="31">
        <v>46</v>
      </c>
      <c r="D20" s="31">
        <v>39</v>
      </c>
      <c r="E20" s="32">
        <v>84.782608695652172</v>
      </c>
    </row>
    <row r="21" spans="2:5" ht="15.75" customHeight="1" x14ac:dyDescent="0.2">
      <c r="B21" s="30" t="s">
        <v>15</v>
      </c>
      <c r="C21" s="31">
        <v>2616</v>
      </c>
      <c r="D21" s="31">
        <v>2005</v>
      </c>
      <c r="E21" s="32">
        <v>76.64373088685015</v>
      </c>
    </row>
    <row r="22" spans="2:5" s="4" customFormat="1" ht="15.75" customHeight="1" x14ac:dyDescent="0.2">
      <c r="B22" s="26" t="s">
        <v>16</v>
      </c>
      <c r="C22" s="27">
        <v>10614</v>
      </c>
      <c r="D22" s="27">
        <v>5555</v>
      </c>
      <c r="E22" s="28">
        <v>52.336536649707931</v>
      </c>
    </row>
    <row r="23" spans="2:5" s="8" customFormat="1" ht="15.75" customHeight="1" x14ac:dyDescent="0.2">
      <c r="B23" s="30" t="s">
        <v>17</v>
      </c>
      <c r="C23" s="31">
        <v>43</v>
      </c>
      <c r="D23" s="31">
        <v>12</v>
      </c>
      <c r="E23" s="33">
        <v>27.906976744186046</v>
      </c>
    </row>
    <row r="24" spans="2:5" s="8" customFormat="1" ht="15.75" customHeight="1" x14ac:dyDescent="0.2">
      <c r="B24" s="30" t="s">
        <v>18</v>
      </c>
      <c r="C24" s="31">
        <v>10571</v>
      </c>
      <c r="D24" s="31">
        <v>5543</v>
      </c>
      <c r="E24" s="33">
        <v>52.435909563901241</v>
      </c>
    </row>
    <row r="25" spans="2:5" s="4" customFormat="1" ht="15.75" customHeight="1" x14ac:dyDescent="0.2">
      <c r="B25" s="26" t="s">
        <v>19</v>
      </c>
      <c r="C25" s="27">
        <v>10740</v>
      </c>
      <c r="D25" s="27">
        <v>6169</v>
      </c>
      <c r="E25" s="28">
        <v>57.439478584729983</v>
      </c>
    </row>
    <row r="26" spans="2:5" s="4" customFormat="1" ht="15.75" customHeight="1" x14ac:dyDescent="0.2">
      <c r="B26" s="26" t="s">
        <v>20</v>
      </c>
      <c r="C26" s="27">
        <v>5833</v>
      </c>
      <c r="D26" s="27">
        <v>1426</v>
      </c>
      <c r="E26" s="28">
        <v>24.447111263500769</v>
      </c>
    </row>
    <row r="27" spans="2:5" s="8" customFormat="1" ht="15.75" customHeight="1" x14ac:dyDescent="0.2">
      <c r="B27" s="30" t="s">
        <v>21</v>
      </c>
      <c r="C27" s="31">
        <v>4214</v>
      </c>
      <c r="D27" s="31">
        <v>15</v>
      </c>
      <c r="E27" s="33">
        <v>0.35595633602278121</v>
      </c>
    </row>
    <row r="28" spans="2:5" s="8" customFormat="1" ht="15.75" customHeight="1" x14ac:dyDescent="0.2">
      <c r="B28" s="30" t="s">
        <v>22</v>
      </c>
      <c r="C28" s="31">
        <v>1619</v>
      </c>
      <c r="D28" s="31">
        <v>1411</v>
      </c>
      <c r="E28" s="33">
        <v>87.152563310685608</v>
      </c>
    </row>
    <row r="29" spans="2:5" s="4" customFormat="1" ht="15.75" customHeight="1" x14ac:dyDescent="0.2">
      <c r="B29" s="26" t="s">
        <v>23</v>
      </c>
      <c r="C29" s="27">
        <v>3147</v>
      </c>
      <c r="D29" s="27">
        <v>3147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201</v>
      </c>
      <c r="C31" s="31">
        <v>3147</v>
      </c>
      <c r="D31" s="31">
        <v>3147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1760</v>
      </c>
      <c r="D36" s="27">
        <v>1596</v>
      </c>
      <c r="E36" s="29">
        <v>90.681818181818187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6512</v>
      </c>
      <c r="D43" s="27">
        <v>5311</v>
      </c>
      <c r="E43" s="28">
        <v>81.557125307125318</v>
      </c>
    </row>
    <row r="44" spans="2:5" s="4" customFormat="1" ht="15.75" customHeight="1" x14ac:dyDescent="0.2">
      <c r="B44" s="26" t="s">
        <v>38</v>
      </c>
      <c r="C44" s="27">
        <v>7121</v>
      </c>
      <c r="D44" s="27">
        <v>6511</v>
      </c>
      <c r="E44" s="28">
        <v>91.433787389411606</v>
      </c>
    </row>
    <row r="45" spans="2:5" s="4" customFormat="1" ht="15.75" customHeight="1" x14ac:dyDescent="0.2">
      <c r="B45" s="26" t="s">
        <v>39</v>
      </c>
      <c r="C45" s="27">
        <v>670</v>
      </c>
      <c r="D45" s="27">
        <v>36</v>
      </c>
      <c r="E45" s="28">
        <v>5.3731343283582085</v>
      </c>
    </row>
    <row r="46" spans="2:5" s="4" customFormat="1" ht="15.75" customHeight="1" x14ac:dyDescent="0.2">
      <c r="B46" s="26" t="s">
        <v>40</v>
      </c>
      <c r="C46" s="27">
        <v>20275</v>
      </c>
      <c r="D46" s="27">
        <v>9834</v>
      </c>
      <c r="E46" s="28">
        <v>48.503082614056723</v>
      </c>
    </row>
    <row r="47" spans="2:5" s="4" customFormat="1" ht="15.75" customHeight="1" x14ac:dyDescent="0.2">
      <c r="B47" s="26" t="s">
        <v>41</v>
      </c>
      <c r="C47" s="27">
        <v>3020</v>
      </c>
      <c r="D47" s="27">
        <v>3020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3015</v>
      </c>
      <c r="D48" s="31">
        <v>3015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5</v>
      </c>
      <c r="D50" s="31">
        <v>5</v>
      </c>
      <c r="E50" s="33"/>
    </row>
    <row r="51" spans="2:5" s="4" customFormat="1" ht="15.75" customHeight="1" x14ac:dyDescent="0.2">
      <c r="B51" s="26" t="s">
        <v>45</v>
      </c>
      <c r="C51" s="27">
        <v>39</v>
      </c>
      <c r="D51" s="27">
        <v>39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39</v>
      </c>
      <c r="D52" s="27">
        <v>39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4704</v>
      </c>
      <c r="D60" s="27">
        <v>1424</v>
      </c>
      <c r="E60" s="28">
        <v>30.272108843537417</v>
      </c>
    </row>
    <row r="61" spans="2:5" s="4" customFormat="1" ht="15.75" customHeight="1" x14ac:dyDescent="0.2">
      <c r="B61" s="26" t="s">
        <v>56</v>
      </c>
      <c r="C61" s="27">
        <v>2084</v>
      </c>
      <c r="D61" s="27">
        <v>1177</v>
      </c>
      <c r="E61" s="28">
        <v>56.477927063339727</v>
      </c>
    </row>
    <row r="62" spans="2:5" s="8" customFormat="1" ht="15.75" customHeight="1" x14ac:dyDescent="0.2">
      <c r="B62" s="30" t="s">
        <v>57</v>
      </c>
      <c r="C62" s="31">
        <v>420</v>
      </c>
      <c r="D62" s="31">
        <v>420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1547</v>
      </c>
      <c r="D63" s="31">
        <v>645</v>
      </c>
      <c r="E63" s="33">
        <v>41.69360051712993</v>
      </c>
    </row>
    <row r="64" spans="2:5" s="8" customFormat="1" ht="15.75" customHeight="1" x14ac:dyDescent="0.2">
      <c r="B64" s="30" t="s">
        <v>59</v>
      </c>
      <c r="C64" s="31">
        <v>117</v>
      </c>
      <c r="D64" s="31">
        <v>112</v>
      </c>
      <c r="E64" s="33">
        <v>95.726495726495727</v>
      </c>
    </row>
    <row r="65" spans="2:5" s="4" customFormat="1" ht="15.75" customHeight="1" x14ac:dyDescent="0.2">
      <c r="B65" s="26" t="s">
        <v>60</v>
      </c>
      <c r="C65" s="27">
        <v>2620</v>
      </c>
      <c r="D65" s="27">
        <v>247</v>
      </c>
      <c r="E65" s="28">
        <v>9.4274809160305342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2584</v>
      </c>
      <c r="D67" s="31">
        <v>213</v>
      </c>
      <c r="E67" s="33">
        <v>8.2430340557275539</v>
      </c>
    </row>
    <row r="68" spans="2:5" s="8" customFormat="1" ht="15.75" customHeight="1" x14ac:dyDescent="0.2">
      <c r="B68" s="30" t="s">
        <v>63</v>
      </c>
      <c r="C68" s="31">
        <v>36</v>
      </c>
      <c r="D68" s="31">
        <v>34</v>
      </c>
      <c r="E68" s="33">
        <v>94.444444444444443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10115</v>
      </c>
      <c r="D70" s="27">
        <v>3252</v>
      </c>
      <c r="E70" s="28">
        <v>32.150271873455267</v>
      </c>
    </row>
    <row r="71" spans="2:5" s="8" customFormat="1" ht="15.75" customHeight="1" x14ac:dyDescent="0.2">
      <c r="B71" s="34" t="s">
        <v>66</v>
      </c>
      <c r="C71" s="35">
        <v>210</v>
      </c>
      <c r="D71" s="35">
        <v>204</v>
      </c>
      <c r="E71" s="33">
        <v>97.142857142857139</v>
      </c>
    </row>
    <row r="72" spans="2:5" s="8" customFormat="1" ht="15.75" customHeight="1" x14ac:dyDescent="0.2">
      <c r="B72" s="34" t="s">
        <v>67</v>
      </c>
      <c r="C72" s="35">
        <v>-1</v>
      </c>
      <c r="D72" s="35">
        <v>-1</v>
      </c>
      <c r="E72" s="33">
        <v>100</v>
      </c>
    </row>
    <row r="73" spans="2:5" s="8" customFormat="1" ht="15.75" customHeight="1" x14ac:dyDescent="0.2">
      <c r="B73" s="34" t="s">
        <v>68</v>
      </c>
      <c r="C73" s="35">
        <v>1682</v>
      </c>
      <c r="D73" s="35">
        <v>404</v>
      </c>
      <c r="E73" s="33">
        <v>24.019024970273485</v>
      </c>
    </row>
    <row r="74" spans="2:5" s="8" customFormat="1" ht="15.75" customHeight="1" x14ac:dyDescent="0.2">
      <c r="B74" s="34" t="s">
        <v>69</v>
      </c>
      <c r="C74" s="35">
        <v>2496</v>
      </c>
      <c r="D74" s="35">
        <v>304</v>
      </c>
      <c r="E74" s="33">
        <v>12.179487179487179</v>
      </c>
    </row>
    <row r="75" spans="2:5" s="8" customFormat="1" ht="15.75" customHeight="1" x14ac:dyDescent="0.2">
      <c r="B75" s="34" t="s">
        <v>70</v>
      </c>
      <c r="C75" s="35">
        <v>1611</v>
      </c>
      <c r="D75" s="35">
        <v>1577</v>
      </c>
      <c r="E75" s="33">
        <v>97.889509621353199</v>
      </c>
    </row>
    <row r="76" spans="2:5" s="8" customFormat="1" ht="15.75" customHeight="1" x14ac:dyDescent="0.2">
      <c r="B76" s="34" t="s">
        <v>71</v>
      </c>
      <c r="C76" s="35">
        <v>4117</v>
      </c>
      <c r="D76" s="35">
        <v>764</v>
      </c>
      <c r="E76" s="33">
        <v>18.557201846004372</v>
      </c>
    </row>
    <row r="77" spans="2:5" s="5" customFormat="1" ht="15.75" customHeight="1" x14ac:dyDescent="0.2">
      <c r="B77" s="26" t="s">
        <v>72</v>
      </c>
      <c r="C77" s="27">
        <v>14</v>
      </c>
      <c r="D77" s="27">
        <v>0</v>
      </c>
      <c r="E77" s="28">
        <v>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14</v>
      </c>
      <c r="D80" s="31">
        <v>0</v>
      </c>
      <c r="E80" s="33">
        <v>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2383</v>
      </c>
      <c r="D86" s="27">
        <v>2099</v>
      </c>
      <c r="E86" s="28">
        <v>88.082249265631546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64</v>
      </c>
      <c r="D89" s="31">
        <v>64</v>
      </c>
      <c r="E89" s="33">
        <v>100</v>
      </c>
    </row>
    <row r="90" spans="2:5" ht="15.75" customHeight="1" x14ac:dyDescent="0.2">
      <c r="B90" s="30" t="s">
        <v>85</v>
      </c>
      <c r="C90" s="31">
        <v>1297</v>
      </c>
      <c r="D90" s="31">
        <v>1299</v>
      </c>
      <c r="E90" s="33">
        <v>100.15420200462606</v>
      </c>
    </row>
    <row r="91" spans="2:5" ht="15.75" customHeight="1" x14ac:dyDescent="0.2">
      <c r="B91" s="30" t="s">
        <v>86</v>
      </c>
      <c r="C91" s="31">
        <v>123</v>
      </c>
      <c r="D91" s="31">
        <v>123</v>
      </c>
      <c r="E91" s="33">
        <v>100</v>
      </c>
    </row>
    <row r="92" spans="2:5" ht="15.75" customHeight="1" x14ac:dyDescent="0.2">
      <c r="B92" s="30" t="s">
        <v>87</v>
      </c>
      <c r="C92" s="31"/>
      <c r="D92" s="31"/>
      <c r="E92" s="33"/>
    </row>
    <row r="93" spans="2:5" ht="15.75" customHeight="1" x14ac:dyDescent="0.2">
      <c r="B93" s="30" t="s">
        <v>88</v>
      </c>
      <c r="C93" s="31">
        <v>899</v>
      </c>
      <c r="D93" s="31">
        <v>613</v>
      </c>
      <c r="E93" s="33">
        <v>68.186874304783089</v>
      </c>
    </row>
    <row r="94" spans="2:5" s="5" customFormat="1" ht="15.75" customHeight="1" x14ac:dyDescent="0.2">
      <c r="B94" s="26" t="s">
        <v>89</v>
      </c>
      <c r="C94" s="27">
        <v>726</v>
      </c>
      <c r="D94" s="27">
        <v>466</v>
      </c>
      <c r="E94" s="37">
        <v>64.187327823691462</v>
      </c>
    </row>
    <row r="95" spans="2:5" s="5" customFormat="1" ht="15.75" customHeight="1" x14ac:dyDescent="0.2">
      <c r="B95" s="26" t="s">
        <v>90</v>
      </c>
      <c r="C95" s="27">
        <v>700</v>
      </c>
      <c r="D95" s="27">
        <v>460</v>
      </c>
      <c r="E95" s="37">
        <v>65.714285714285708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700</v>
      </c>
      <c r="D99" s="31">
        <v>460</v>
      </c>
      <c r="E99" s="38">
        <v>65.714285714285708</v>
      </c>
    </row>
    <row r="100" spans="2:5" ht="15.75" customHeight="1" x14ac:dyDescent="0.2">
      <c r="B100" s="30" t="s">
        <v>95</v>
      </c>
      <c r="C100" s="31">
        <v>0</v>
      </c>
      <c r="D100" s="31">
        <v>0</v>
      </c>
      <c r="E100" s="38"/>
    </row>
    <row r="101" spans="2:5" s="5" customFormat="1" ht="15.75" customHeight="1" x14ac:dyDescent="0.2">
      <c r="B101" s="26" t="s">
        <v>96</v>
      </c>
      <c r="C101" s="27">
        <v>26</v>
      </c>
      <c r="D101" s="27">
        <v>6</v>
      </c>
      <c r="E101" s="37">
        <v>23.076923076923077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91489656-77A1-4682-AA5A-98F2507EAF58}"/>
    <hyperlink ref="D4" location="Şubat!A1" display="Şubat" xr:uid="{26EA1FB1-8090-49D1-818F-E76A7699B81F}"/>
    <hyperlink ref="E4" location="Mart!A1" display="Mart" xr:uid="{6532F7A6-E4DA-44D8-A1F7-7C8DFB5FDBDF}"/>
    <hyperlink ref="C5" location="Nisan!A1" display="Nisan" xr:uid="{D340EC08-B049-4CAD-A15D-C67C24D88239}"/>
    <hyperlink ref="D5" location="Mayıs!A1" display="Mayıs" xr:uid="{8B9B5E1C-A52C-4143-84B8-655AB1784D02}"/>
    <hyperlink ref="E5" location="Haziran!A1" display="Haziran" xr:uid="{30D3DA96-0291-4293-9733-D97D8E3229A5}"/>
    <hyperlink ref="C6" location="Temmuz!A1" display="Temmuz" xr:uid="{1D22E9AD-3D19-45A1-856F-1A5007F0D24C}"/>
    <hyperlink ref="D6" location="Ağustos!A1" display="Ağustos" xr:uid="{E13178AB-3E6E-454D-9A40-70974E85B632}"/>
    <hyperlink ref="E6" location="Eylül!A1" display="Eylül" xr:uid="{F7B3231C-E6B7-4D05-968B-79B103C698F8}"/>
    <hyperlink ref="C7" location="Ekim!A1" display="Ekim" xr:uid="{48F261BB-418F-4EE6-AC81-5E579BCDC21F}"/>
    <hyperlink ref="D7" location="Kasım!A1" display="Kasım" xr:uid="{01563DA8-09B2-48B0-92D7-46CD0B20B716}"/>
    <hyperlink ref="E7" location="Aralık!A1" display="Aralık" xr:uid="{694AE713-E496-4831-9F56-39800C34E0A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CA38E-E9FF-4B6F-A70E-BB8DB7EE54B5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89914</v>
      </c>
      <c r="D10" s="27">
        <v>59281</v>
      </c>
      <c r="E10" s="28">
        <v>65.930778299263736</v>
      </c>
    </row>
    <row r="11" spans="2:7" s="5" customFormat="1" ht="15.75" customHeight="1" x14ac:dyDescent="0.2">
      <c r="B11" s="26" t="s">
        <v>5</v>
      </c>
      <c r="C11" s="27">
        <v>70210</v>
      </c>
      <c r="D11" s="27">
        <v>49624</v>
      </c>
      <c r="E11" s="29">
        <v>70.679390400227888</v>
      </c>
    </row>
    <row r="12" spans="2:7" s="5" customFormat="1" ht="15.75" customHeight="1" x14ac:dyDescent="0.2">
      <c r="B12" s="26" t="s">
        <v>6</v>
      </c>
      <c r="C12" s="27">
        <v>36465</v>
      </c>
      <c r="D12" s="27">
        <v>27799</v>
      </c>
      <c r="E12" s="29">
        <v>76.234745646510348</v>
      </c>
      <c r="G12" s="6"/>
    </row>
    <row r="13" spans="2:7" s="5" customFormat="1" ht="15.75" customHeight="1" x14ac:dyDescent="0.2">
      <c r="B13" s="26" t="s">
        <v>7</v>
      </c>
      <c r="C13" s="27">
        <v>33502</v>
      </c>
      <c r="D13" s="27">
        <v>25954</v>
      </c>
      <c r="E13" s="29">
        <v>77.470001790937857</v>
      </c>
    </row>
    <row r="14" spans="2:7" ht="15.75" customHeight="1" x14ac:dyDescent="0.2">
      <c r="B14" s="30" t="s">
        <v>8</v>
      </c>
      <c r="C14" s="31">
        <v>2627</v>
      </c>
      <c r="D14" s="31">
        <v>1034</v>
      </c>
      <c r="E14" s="32">
        <v>39.360487247811193</v>
      </c>
    </row>
    <row r="15" spans="2:7" ht="15.75" customHeight="1" x14ac:dyDescent="0.2">
      <c r="B15" s="30" t="s">
        <v>9</v>
      </c>
      <c r="C15" s="31">
        <v>410</v>
      </c>
      <c r="D15" s="31">
        <v>333</v>
      </c>
      <c r="E15" s="32">
        <v>81.219512195121951</v>
      </c>
    </row>
    <row r="16" spans="2:7" ht="15.75" customHeight="1" x14ac:dyDescent="0.2">
      <c r="B16" s="30" t="s">
        <v>10</v>
      </c>
      <c r="C16" s="31">
        <v>27799</v>
      </c>
      <c r="D16" s="31">
        <v>23048</v>
      </c>
      <c r="E16" s="32">
        <v>82.909457174718511</v>
      </c>
    </row>
    <row r="17" spans="2:5" ht="15.75" customHeight="1" x14ac:dyDescent="0.2">
      <c r="B17" s="30" t="s">
        <v>11</v>
      </c>
      <c r="C17" s="31">
        <v>2666</v>
      </c>
      <c r="D17" s="31">
        <v>1539</v>
      </c>
      <c r="E17" s="32">
        <v>57.726931732933231</v>
      </c>
    </row>
    <row r="18" spans="2:5" s="5" customFormat="1" ht="15.75" customHeight="1" x14ac:dyDescent="0.2">
      <c r="B18" s="26" t="s">
        <v>12</v>
      </c>
      <c r="C18" s="27">
        <v>2963</v>
      </c>
      <c r="D18" s="27">
        <v>1845</v>
      </c>
      <c r="E18" s="29">
        <v>62.267971650354369</v>
      </c>
    </row>
    <row r="19" spans="2:5" ht="15.75" customHeight="1" x14ac:dyDescent="0.2">
      <c r="B19" s="30" t="s">
        <v>13</v>
      </c>
      <c r="C19" s="31">
        <v>902</v>
      </c>
      <c r="D19" s="31">
        <v>281</v>
      </c>
      <c r="E19" s="32">
        <v>31.152993348115299</v>
      </c>
    </row>
    <row r="20" spans="2:5" ht="15.75" customHeight="1" x14ac:dyDescent="0.2">
      <c r="B20" s="30" t="s">
        <v>14</v>
      </c>
      <c r="C20" s="31">
        <v>46</v>
      </c>
      <c r="D20" s="31">
        <v>39</v>
      </c>
      <c r="E20" s="32">
        <v>84.782608695652172</v>
      </c>
    </row>
    <row r="21" spans="2:5" ht="15.75" customHeight="1" x14ac:dyDescent="0.2">
      <c r="B21" s="30" t="s">
        <v>15</v>
      </c>
      <c r="C21" s="31">
        <v>2015</v>
      </c>
      <c r="D21" s="31">
        <v>1525</v>
      </c>
      <c r="E21" s="32">
        <v>75.682382133995034</v>
      </c>
    </row>
    <row r="22" spans="2:5" s="4" customFormat="1" ht="15.75" customHeight="1" x14ac:dyDescent="0.2">
      <c r="B22" s="26" t="s">
        <v>16</v>
      </c>
      <c r="C22" s="27">
        <v>10626</v>
      </c>
      <c r="D22" s="27">
        <v>5438</v>
      </c>
      <c r="E22" s="28">
        <v>51.176359872012043</v>
      </c>
    </row>
    <row r="23" spans="2:5" s="8" customFormat="1" ht="15.75" customHeight="1" x14ac:dyDescent="0.2">
      <c r="B23" s="30" t="s">
        <v>17</v>
      </c>
      <c r="C23" s="31">
        <v>42</v>
      </c>
      <c r="D23" s="31">
        <v>11</v>
      </c>
      <c r="E23" s="33">
        <v>26.190476190476193</v>
      </c>
    </row>
    <row r="24" spans="2:5" s="8" customFormat="1" ht="15.75" customHeight="1" x14ac:dyDescent="0.2">
      <c r="B24" s="30" t="s">
        <v>18</v>
      </c>
      <c r="C24" s="31">
        <v>10584</v>
      </c>
      <c r="D24" s="31">
        <v>5427</v>
      </c>
      <c r="E24" s="33">
        <v>51.275510204081634</v>
      </c>
    </row>
    <row r="25" spans="2:5" s="4" customFormat="1" ht="15.75" customHeight="1" x14ac:dyDescent="0.2">
      <c r="B25" s="26" t="s">
        <v>19</v>
      </c>
      <c r="C25" s="27">
        <v>9963</v>
      </c>
      <c r="D25" s="27">
        <v>5710</v>
      </c>
      <c r="E25" s="28">
        <v>57.312054602027509</v>
      </c>
    </row>
    <row r="26" spans="2:5" s="4" customFormat="1" ht="15.75" customHeight="1" x14ac:dyDescent="0.2">
      <c r="B26" s="26" t="s">
        <v>20</v>
      </c>
      <c r="C26" s="27">
        <v>5405</v>
      </c>
      <c r="D26" s="27">
        <v>1313</v>
      </c>
      <c r="E26" s="28">
        <v>24.292321924144311</v>
      </c>
    </row>
    <row r="27" spans="2:5" s="8" customFormat="1" ht="15.75" customHeight="1" x14ac:dyDescent="0.2">
      <c r="B27" s="30" t="s">
        <v>21</v>
      </c>
      <c r="C27" s="31">
        <v>3900</v>
      </c>
      <c r="D27" s="31">
        <v>41</v>
      </c>
      <c r="E27" s="33">
        <v>1.0512820512820513</v>
      </c>
    </row>
    <row r="28" spans="2:5" s="8" customFormat="1" ht="15.75" customHeight="1" x14ac:dyDescent="0.2">
      <c r="B28" s="30" t="s">
        <v>22</v>
      </c>
      <c r="C28" s="31">
        <v>1505</v>
      </c>
      <c r="D28" s="31">
        <v>1272</v>
      </c>
      <c r="E28" s="33">
        <v>84.518272425249179</v>
      </c>
    </row>
    <row r="29" spans="2:5" s="4" customFormat="1" ht="15.75" customHeight="1" x14ac:dyDescent="0.2">
      <c r="B29" s="26" t="s">
        <v>23</v>
      </c>
      <c r="C29" s="27">
        <v>2960</v>
      </c>
      <c r="D29" s="27">
        <v>2960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201</v>
      </c>
      <c r="C31" s="31">
        <v>2960</v>
      </c>
      <c r="D31" s="31">
        <v>2960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1598</v>
      </c>
      <c r="D36" s="27">
        <v>1437</v>
      </c>
      <c r="E36" s="29">
        <v>89.924906132665825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5989</v>
      </c>
      <c r="D43" s="27">
        <v>4732</v>
      </c>
      <c r="E43" s="28">
        <v>79.011521122057104</v>
      </c>
    </row>
    <row r="44" spans="2:5" s="4" customFormat="1" ht="15.75" customHeight="1" x14ac:dyDescent="0.2">
      <c r="B44" s="26" t="s">
        <v>38</v>
      </c>
      <c r="C44" s="27">
        <v>6495</v>
      </c>
      <c r="D44" s="27">
        <v>5909</v>
      </c>
      <c r="E44" s="28">
        <v>90.977675134719021</v>
      </c>
    </row>
    <row r="45" spans="2:5" s="4" customFormat="1" ht="15.75" customHeight="1" x14ac:dyDescent="0.2">
      <c r="B45" s="26" t="s">
        <v>39</v>
      </c>
      <c r="C45" s="27">
        <v>672</v>
      </c>
      <c r="D45" s="27">
        <v>36</v>
      </c>
      <c r="E45" s="28">
        <v>5.3571428571428568</v>
      </c>
    </row>
    <row r="46" spans="2:5" s="4" customFormat="1" ht="15.75" customHeight="1" x14ac:dyDescent="0.2">
      <c r="B46" s="26" t="s">
        <v>40</v>
      </c>
      <c r="C46" s="27">
        <v>18988</v>
      </c>
      <c r="D46" s="27">
        <v>9233</v>
      </c>
      <c r="E46" s="28">
        <v>48.625447651148093</v>
      </c>
    </row>
    <row r="47" spans="2:5" s="4" customFormat="1" ht="15.75" customHeight="1" x14ac:dyDescent="0.2">
      <c r="B47" s="26" t="s">
        <v>41</v>
      </c>
      <c r="C47" s="27">
        <v>3005</v>
      </c>
      <c r="D47" s="27">
        <v>3005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3002</v>
      </c>
      <c r="D48" s="31">
        <v>3002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3</v>
      </c>
      <c r="D50" s="31">
        <v>3</v>
      </c>
      <c r="E50" s="33"/>
    </row>
    <row r="51" spans="2:5" s="4" customFormat="1" ht="15.75" customHeight="1" x14ac:dyDescent="0.2">
      <c r="B51" s="26" t="s">
        <v>45</v>
      </c>
      <c r="C51" s="27">
        <v>39</v>
      </c>
      <c r="D51" s="27">
        <v>39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39</v>
      </c>
      <c r="D52" s="27">
        <v>39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4213</v>
      </c>
      <c r="D60" s="27">
        <v>1311</v>
      </c>
      <c r="E60" s="28">
        <v>31.117968193686206</v>
      </c>
    </row>
    <row r="61" spans="2:5" s="4" customFormat="1" ht="15.75" customHeight="1" x14ac:dyDescent="0.2">
      <c r="B61" s="26" t="s">
        <v>56</v>
      </c>
      <c r="C61" s="27">
        <v>2020</v>
      </c>
      <c r="D61" s="27">
        <v>1094</v>
      </c>
      <c r="E61" s="28">
        <v>54.158415841584159</v>
      </c>
    </row>
    <row r="62" spans="2:5" s="8" customFormat="1" ht="15.75" customHeight="1" x14ac:dyDescent="0.2">
      <c r="B62" s="30" t="s">
        <v>57</v>
      </c>
      <c r="C62" s="31">
        <v>380</v>
      </c>
      <c r="D62" s="31">
        <v>380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1528</v>
      </c>
      <c r="D63" s="31">
        <v>607</v>
      </c>
      <c r="E63" s="33">
        <v>39.725130890052355</v>
      </c>
    </row>
    <row r="64" spans="2:5" s="8" customFormat="1" ht="15.75" customHeight="1" x14ac:dyDescent="0.2">
      <c r="B64" s="30" t="s">
        <v>59</v>
      </c>
      <c r="C64" s="31">
        <v>112</v>
      </c>
      <c r="D64" s="31">
        <v>107</v>
      </c>
      <c r="E64" s="33">
        <v>95.535714285714292</v>
      </c>
    </row>
    <row r="65" spans="2:5" s="4" customFormat="1" ht="15.75" customHeight="1" x14ac:dyDescent="0.2">
      <c r="B65" s="26" t="s">
        <v>60</v>
      </c>
      <c r="C65" s="27">
        <v>2193</v>
      </c>
      <c r="D65" s="27">
        <v>217</v>
      </c>
      <c r="E65" s="28">
        <v>9.8951208390332877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2163</v>
      </c>
      <c r="D67" s="31">
        <v>190</v>
      </c>
      <c r="E67" s="33">
        <v>8.7840961627369385</v>
      </c>
    </row>
    <row r="68" spans="2:5" s="8" customFormat="1" ht="15.75" customHeight="1" x14ac:dyDescent="0.2">
      <c r="B68" s="30" t="s">
        <v>63</v>
      </c>
      <c r="C68" s="31">
        <v>30</v>
      </c>
      <c r="D68" s="31">
        <v>27</v>
      </c>
      <c r="E68" s="33">
        <v>90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9522</v>
      </c>
      <c r="D70" s="27">
        <v>2973</v>
      </c>
      <c r="E70" s="28">
        <v>31.222432262129807</v>
      </c>
    </row>
    <row r="71" spans="2:5" s="8" customFormat="1" ht="15.75" customHeight="1" x14ac:dyDescent="0.2">
      <c r="B71" s="34" t="s">
        <v>66</v>
      </c>
      <c r="C71" s="35">
        <v>201</v>
      </c>
      <c r="D71" s="35">
        <v>195</v>
      </c>
      <c r="E71" s="33">
        <v>97.014925373134332</v>
      </c>
    </row>
    <row r="72" spans="2:5" s="8" customFormat="1" ht="15.75" customHeight="1" x14ac:dyDescent="0.2">
      <c r="B72" s="34" t="s">
        <v>67</v>
      </c>
      <c r="C72" s="35">
        <v>-1</v>
      </c>
      <c r="D72" s="35">
        <v>-1</v>
      </c>
      <c r="E72" s="33">
        <v>100</v>
      </c>
    </row>
    <row r="73" spans="2:5" s="8" customFormat="1" ht="15.75" customHeight="1" x14ac:dyDescent="0.2">
      <c r="B73" s="34" t="s">
        <v>68</v>
      </c>
      <c r="C73" s="35">
        <v>1649</v>
      </c>
      <c r="D73" s="35">
        <v>374</v>
      </c>
      <c r="E73" s="33">
        <v>22.680412371134022</v>
      </c>
    </row>
    <row r="74" spans="2:5" s="8" customFormat="1" ht="15.75" customHeight="1" x14ac:dyDescent="0.2">
      <c r="B74" s="34" t="s">
        <v>69</v>
      </c>
      <c r="C74" s="35">
        <v>2208</v>
      </c>
      <c r="D74" s="35">
        <v>272</v>
      </c>
      <c r="E74" s="33">
        <v>12.318840579710146</v>
      </c>
    </row>
    <row r="75" spans="2:5" s="8" customFormat="1" ht="15.75" customHeight="1" x14ac:dyDescent="0.2">
      <c r="B75" s="34" t="s">
        <v>70</v>
      </c>
      <c r="C75" s="35">
        <v>1517</v>
      </c>
      <c r="D75" s="35">
        <v>1481</v>
      </c>
      <c r="E75" s="33">
        <v>97.626895187870801</v>
      </c>
    </row>
    <row r="76" spans="2:5" s="8" customFormat="1" ht="15.75" customHeight="1" x14ac:dyDescent="0.2">
      <c r="B76" s="34" t="s">
        <v>71</v>
      </c>
      <c r="C76" s="35">
        <v>3948</v>
      </c>
      <c r="D76" s="35">
        <v>652</v>
      </c>
      <c r="E76" s="33">
        <v>16.514690982776088</v>
      </c>
    </row>
    <row r="77" spans="2:5" s="5" customFormat="1" ht="15.75" customHeight="1" x14ac:dyDescent="0.2">
      <c r="B77" s="26" t="s">
        <v>72</v>
      </c>
      <c r="C77" s="27">
        <v>14</v>
      </c>
      <c r="D77" s="27">
        <v>0</v>
      </c>
      <c r="E77" s="28">
        <v>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14</v>
      </c>
      <c r="D80" s="31">
        <v>0</v>
      </c>
      <c r="E80" s="33">
        <v>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2195</v>
      </c>
      <c r="D86" s="27">
        <v>1905</v>
      </c>
      <c r="E86" s="28">
        <v>86.788154897494309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57</v>
      </c>
      <c r="D89" s="31">
        <v>57</v>
      </c>
      <c r="E89" s="33">
        <v>100</v>
      </c>
    </row>
    <row r="90" spans="2:5" ht="15.75" customHeight="1" x14ac:dyDescent="0.2">
      <c r="B90" s="30" t="s">
        <v>85</v>
      </c>
      <c r="C90" s="31">
        <v>1189</v>
      </c>
      <c r="D90" s="31">
        <v>1185</v>
      </c>
      <c r="E90" s="33">
        <v>99.663582842724978</v>
      </c>
    </row>
    <row r="91" spans="2:5" ht="15.75" customHeight="1" x14ac:dyDescent="0.2">
      <c r="B91" s="30" t="s">
        <v>86</v>
      </c>
      <c r="C91" s="31">
        <v>118</v>
      </c>
      <c r="D91" s="31">
        <v>118</v>
      </c>
      <c r="E91" s="33">
        <v>100</v>
      </c>
    </row>
    <row r="92" spans="2:5" ht="15.75" customHeight="1" x14ac:dyDescent="0.2">
      <c r="B92" s="30" t="s">
        <v>87</v>
      </c>
      <c r="C92" s="31"/>
      <c r="D92" s="31"/>
      <c r="E92" s="33"/>
    </row>
    <row r="93" spans="2:5" ht="15.75" customHeight="1" x14ac:dyDescent="0.2">
      <c r="B93" s="30" t="s">
        <v>88</v>
      </c>
      <c r="C93" s="31">
        <v>831</v>
      </c>
      <c r="D93" s="31">
        <v>545</v>
      </c>
      <c r="E93" s="33">
        <v>65.583634175691941</v>
      </c>
    </row>
    <row r="94" spans="2:5" s="5" customFormat="1" ht="15.75" customHeight="1" x14ac:dyDescent="0.2">
      <c r="B94" s="26" t="s">
        <v>89</v>
      </c>
      <c r="C94" s="27">
        <v>716</v>
      </c>
      <c r="D94" s="27">
        <v>424</v>
      </c>
      <c r="E94" s="37">
        <v>59.217877094972074</v>
      </c>
    </row>
    <row r="95" spans="2:5" s="5" customFormat="1" ht="15.75" customHeight="1" x14ac:dyDescent="0.2">
      <c r="B95" s="26" t="s">
        <v>90</v>
      </c>
      <c r="C95" s="27">
        <v>691</v>
      </c>
      <c r="D95" s="27">
        <v>419</v>
      </c>
      <c r="E95" s="37">
        <v>60.636758321273518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691</v>
      </c>
      <c r="D99" s="31">
        <v>419</v>
      </c>
      <c r="E99" s="38">
        <v>60.636758321273518</v>
      </c>
    </row>
    <row r="100" spans="2:5" ht="15.75" customHeight="1" x14ac:dyDescent="0.2">
      <c r="B100" s="30" t="s">
        <v>95</v>
      </c>
      <c r="C100" s="31">
        <v>0</v>
      </c>
      <c r="D100" s="31">
        <v>0</v>
      </c>
      <c r="E100" s="38"/>
    </row>
    <row r="101" spans="2:5" s="5" customFormat="1" ht="15.75" customHeight="1" x14ac:dyDescent="0.2">
      <c r="B101" s="26" t="s">
        <v>96</v>
      </c>
      <c r="C101" s="27">
        <v>25</v>
      </c>
      <c r="D101" s="27">
        <v>5</v>
      </c>
      <c r="E101" s="37">
        <v>20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4D927DCB-E7D0-4ACD-8DF1-CE25AFCDCF94}"/>
    <hyperlink ref="D4" location="Şubat!A1" display="Şubat" xr:uid="{5DB900B9-1EC5-49D4-B71D-295181487DC1}"/>
    <hyperlink ref="E4" location="Mart!A1" display="Mart" xr:uid="{44DF2863-FAB3-4A96-B319-444D1A67F3B6}"/>
    <hyperlink ref="C5" location="Nisan!A1" display="Nisan" xr:uid="{077CA5B1-5382-43FD-91B9-B834884D7CCD}"/>
    <hyperlink ref="D5" location="Mayıs!A1" display="Mayıs" xr:uid="{6EF31254-FB2A-4DFA-8801-50CDD4A357A6}"/>
    <hyperlink ref="E5" location="Haziran!A1" display="Haziran" xr:uid="{6BE609E2-1EC5-422D-977E-344FF0CFFDAD}"/>
    <hyperlink ref="C6" location="Temmuz!A1" display="Temmuz" xr:uid="{24A4FA02-54E3-4503-9371-B4C8A46E7F79}"/>
    <hyperlink ref="D6" location="Ağustos!A1" display="Ağustos" xr:uid="{1EFFEA0A-6A7D-4076-9349-4F494E113B56}"/>
    <hyperlink ref="E6" location="Eylül!A1" display="Eylül" xr:uid="{3A60A5B9-D43B-4875-9C2B-B55F8324BA65}"/>
    <hyperlink ref="C7" location="Ekim!A1" display="Ekim" xr:uid="{67E055E8-466E-4A74-96A6-B1195C7158D2}"/>
    <hyperlink ref="D7" location="Kasım!A1" display="Kasım" xr:uid="{2684CC98-584F-49C2-8723-F99FB314C503}"/>
    <hyperlink ref="E7" location="Aralık!A1" display="Aralık" xr:uid="{3E450A2B-1D55-43B4-B703-95E91D69BA8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3EBB-0926-40D4-B254-D5B8DC4154E1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202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82854</v>
      </c>
      <c r="D10" s="27">
        <v>54221</v>
      </c>
      <c r="E10" s="28">
        <v>65.441620199386875</v>
      </c>
    </row>
    <row r="11" spans="2:7" s="5" customFormat="1" ht="15.75" customHeight="1" x14ac:dyDescent="0.2">
      <c r="B11" s="26" t="s">
        <v>5</v>
      </c>
      <c r="C11" s="27">
        <v>63764</v>
      </c>
      <c r="D11" s="27">
        <v>45173</v>
      </c>
      <c r="E11" s="29">
        <v>70.844049934132116</v>
      </c>
    </row>
    <row r="12" spans="2:7" s="5" customFormat="1" ht="15.75" customHeight="1" x14ac:dyDescent="0.2">
      <c r="B12" s="26" t="s">
        <v>6</v>
      </c>
      <c r="C12" s="27">
        <v>31581</v>
      </c>
      <c r="D12" s="27">
        <v>24901</v>
      </c>
      <c r="E12" s="29">
        <v>78.848041543966303</v>
      </c>
      <c r="G12" s="6"/>
    </row>
    <row r="13" spans="2:7" s="5" customFormat="1" ht="15.75" customHeight="1" x14ac:dyDescent="0.2">
      <c r="B13" s="26" t="s">
        <v>7</v>
      </c>
      <c r="C13" s="27">
        <v>28551</v>
      </c>
      <c r="D13" s="27">
        <v>22990</v>
      </c>
      <c r="E13" s="29">
        <v>80.5225736401527</v>
      </c>
    </row>
    <row r="14" spans="2:7" ht="15.75" customHeight="1" x14ac:dyDescent="0.2">
      <c r="B14" s="30" t="s">
        <v>8</v>
      </c>
      <c r="C14" s="31">
        <v>2625</v>
      </c>
      <c r="D14" s="31">
        <v>1009</v>
      </c>
      <c r="E14" s="32">
        <v>38.438095238095237</v>
      </c>
    </row>
    <row r="15" spans="2:7" ht="15.75" customHeight="1" x14ac:dyDescent="0.2">
      <c r="B15" s="30" t="s">
        <v>9</v>
      </c>
      <c r="C15" s="31">
        <v>402</v>
      </c>
      <c r="D15" s="31">
        <v>328</v>
      </c>
      <c r="E15" s="32">
        <v>81.592039800995025</v>
      </c>
    </row>
    <row r="16" spans="2:7" ht="15.75" customHeight="1" x14ac:dyDescent="0.2">
      <c r="B16" s="30" t="s">
        <v>10</v>
      </c>
      <c r="C16" s="31">
        <v>22860</v>
      </c>
      <c r="D16" s="31">
        <v>20123</v>
      </c>
      <c r="E16" s="32">
        <v>88.027121609798769</v>
      </c>
    </row>
    <row r="17" spans="2:5" ht="15.75" customHeight="1" x14ac:dyDescent="0.2">
      <c r="B17" s="30" t="s">
        <v>11</v>
      </c>
      <c r="C17" s="31">
        <v>2664</v>
      </c>
      <c r="D17" s="31">
        <v>1530</v>
      </c>
      <c r="E17" s="32">
        <v>57.432432432432435</v>
      </c>
    </row>
    <row r="18" spans="2:5" s="5" customFormat="1" ht="15.75" customHeight="1" x14ac:dyDescent="0.2">
      <c r="B18" s="26" t="s">
        <v>12</v>
      </c>
      <c r="C18" s="27">
        <v>3030</v>
      </c>
      <c r="D18" s="27">
        <v>1911</v>
      </c>
      <c r="E18" s="29">
        <v>63.069306930693067</v>
      </c>
    </row>
    <row r="19" spans="2:5" ht="15.75" customHeight="1" x14ac:dyDescent="0.2">
      <c r="B19" s="30" t="s">
        <v>13</v>
      </c>
      <c r="C19" s="31">
        <v>900</v>
      </c>
      <c r="D19" s="31">
        <v>281</v>
      </c>
      <c r="E19" s="32">
        <v>31.222222222222225</v>
      </c>
    </row>
    <row r="20" spans="2:5" ht="15.75" customHeight="1" x14ac:dyDescent="0.2">
      <c r="B20" s="30" t="s">
        <v>14</v>
      </c>
      <c r="C20" s="31">
        <v>46</v>
      </c>
      <c r="D20" s="31">
        <v>39</v>
      </c>
      <c r="E20" s="32">
        <v>84.782608695652172</v>
      </c>
    </row>
    <row r="21" spans="2:5" ht="15.75" customHeight="1" x14ac:dyDescent="0.2">
      <c r="B21" s="30" t="s">
        <v>15</v>
      </c>
      <c r="C21" s="31">
        <v>2084</v>
      </c>
      <c r="D21" s="31">
        <v>1591</v>
      </c>
      <c r="E21" s="32">
        <v>76.343570057581573</v>
      </c>
    </row>
    <row r="22" spans="2:5" s="4" customFormat="1" ht="15.75" customHeight="1" x14ac:dyDescent="0.2">
      <c r="B22" s="26" t="s">
        <v>16</v>
      </c>
      <c r="C22" s="27">
        <v>10610</v>
      </c>
      <c r="D22" s="27">
        <v>5317</v>
      </c>
      <c r="E22" s="28">
        <v>50.113100848256366</v>
      </c>
    </row>
    <row r="23" spans="2:5" s="8" customFormat="1" ht="15.75" customHeight="1" x14ac:dyDescent="0.2">
      <c r="B23" s="30" t="s">
        <v>17</v>
      </c>
      <c r="C23" s="31">
        <v>42</v>
      </c>
      <c r="D23" s="31">
        <v>11</v>
      </c>
      <c r="E23" s="33">
        <v>26.190476190476193</v>
      </c>
    </row>
    <row r="24" spans="2:5" s="8" customFormat="1" ht="15.75" customHeight="1" x14ac:dyDescent="0.2">
      <c r="B24" s="30" t="s">
        <v>18</v>
      </c>
      <c r="C24" s="31">
        <v>10568</v>
      </c>
      <c r="D24" s="31">
        <v>5306</v>
      </c>
      <c r="E24" s="33">
        <v>50.208175624526874</v>
      </c>
    </row>
    <row r="25" spans="2:5" s="4" customFormat="1" ht="15.75" customHeight="1" x14ac:dyDescent="0.2">
      <c r="B25" s="26" t="s">
        <v>19</v>
      </c>
      <c r="C25" s="27">
        <v>9465</v>
      </c>
      <c r="D25" s="27">
        <v>5288</v>
      </c>
      <c r="E25" s="28">
        <v>55.868991019545703</v>
      </c>
    </row>
    <row r="26" spans="2:5" s="4" customFormat="1" ht="15.75" customHeight="1" x14ac:dyDescent="0.2">
      <c r="B26" s="26" t="s">
        <v>20</v>
      </c>
      <c r="C26" s="27">
        <v>5319</v>
      </c>
      <c r="D26" s="27">
        <v>1319</v>
      </c>
      <c r="E26" s="28">
        <v>24.797894341041548</v>
      </c>
    </row>
    <row r="27" spans="2:5" s="8" customFormat="1" ht="15.75" customHeight="1" x14ac:dyDescent="0.2">
      <c r="B27" s="30" t="s">
        <v>21</v>
      </c>
      <c r="C27" s="31">
        <v>3926</v>
      </c>
      <c r="D27" s="31">
        <v>155</v>
      </c>
      <c r="E27" s="33">
        <v>3.948038716250637</v>
      </c>
    </row>
    <row r="28" spans="2:5" s="8" customFormat="1" ht="15.75" customHeight="1" x14ac:dyDescent="0.2">
      <c r="B28" s="30" t="s">
        <v>22</v>
      </c>
      <c r="C28" s="31">
        <v>1393</v>
      </c>
      <c r="D28" s="31">
        <v>1164</v>
      </c>
      <c r="E28" s="33">
        <v>83.560660445082561</v>
      </c>
    </row>
    <row r="29" spans="2:5" s="4" customFormat="1" ht="15.75" customHeight="1" x14ac:dyDescent="0.2">
      <c r="B29" s="26" t="s">
        <v>23</v>
      </c>
      <c r="C29" s="27">
        <v>2753</v>
      </c>
      <c r="D29" s="27">
        <v>2753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201</v>
      </c>
      <c r="C31" s="31">
        <v>2753</v>
      </c>
      <c r="D31" s="31">
        <v>2753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1393</v>
      </c>
      <c r="D36" s="27">
        <v>1216</v>
      </c>
      <c r="E36" s="29">
        <v>87.293610911701364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5578</v>
      </c>
      <c r="D43" s="27">
        <v>4346</v>
      </c>
      <c r="E43" s="28">
        <v>77.913230548583726</v>
      </c>
    </row>
    <row r="44" spans="2:5" s="4" customFormat="1" ht="15.75" customHeight="1" x14ac:dyDescent="0.2">
      <c r="B44" s="26" t="s">
        <v>38</v>
      </c>
      <c r="C44" s="27">
        <v>5859</v>
      </c>
      <c r="D44" s="27">
        <v>5288</v>
      </c>
      <c r="E44" s="28">
        <v>90.254309609148322</v>
      </c>
    </row>
    <row r="45" spans="2:5" s="4" customFormat="1" ht="15.75" customHeight="1" x14ac:dyDescent="0.2">
      <c r="B45" s="26" t="s">
        <v>39</v>
      </c>
      <c r="C45" s="27">
        <v>671</v>
      </c>
      <c r="D45" s="27">
        <v>33</v>
      </c>
      <c r="E45" s="28">
        <v>4.918032786885246</v>
      </c>
    </row>
    <row r="46" spans="2:5" s="4" customFormat="1" ht="15.75" customHeight="1" x14ac:dyDescent="0.2">
      <c r="B46" s="26" t="s">
        <v>40</v>
      </c>
      <c r="C46" s="27">
        <v>18399</v>
      </c>
      <c r="D46" s="27">
        <v>8662</v>
      </c>
      <c r="E46" s="28">
        <v>47.078645578564057</v>
      </c>
    </row>
    <row r="47" spans="2:5" s="4" customFormat="1" ht="15.75" customHeight="1" x14ac:dyDescent="0.2">
      <c r="B47" s="26" t="s">
        <v>41</v>
      </c>
      <c r="C47" s="27">
        <v>2969</v>
      </c>
      <c r="D47" s="27">
        <v>2969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2967</v>
      </c>
      <c r="D48" s="31">
        <v>2967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</v>
      </c>
      <c r="D50" s="31">
        <v>2</v>
      </c>
      <c r="E50" s="33"/>
    </row>
    <row r="51" spans="2:5" s="4" customFormat="1" ht="15.75" customHeight="1" x14ac:dyDescent="0.2">
      <c r="B51" s="26" t="s">
        <v>45</v>
      </c>
      <c r="C51" s="27">
        <v>39</v>
      </c>
      <c r="D51" s="27">
        <v>39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39</v>
      </c>
      <c r="D52" s="27">
        <v>39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4093</v>
      </c>
      <c r="D60" s="27">
        <v>1185</v>
      </c>
      <c r="E60" s="28">
        <v>28.951869044710481</v>
      </c>
    </row>
    <row r="61" spans="2:5" s="4" customFormat="1" ht="15.75" customHeight="1" x14ac:dyDescent="0.2">
      <c r="B61" s="26" t="s">
        <v>56</v>
      </c>
      <c r="C61" s="27">
        <v>1911</v>
      </c>
      <c r="D61" s="27">
        <v>982</v>
      </c>
      <c r="E61" s="28">
        <v>51.386708529565674</v>
      </c>
    </row>
    <row r="62" spans="2:5" s="8" customFormat="1" ht="15.75" customHeight="1" x14ac:dyDescent="0.2">
      <c r="B62" s="30" t="s">
        <v>57</v>
      </c>
      <c r="C62" s="31">
        <v>340</v>
      </c>
      <c r="D62" s="31">
        <v>340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1463</v>
      </c>
      <c r="D63" s="31">
        <v>539</v>
      </c>
      <c r="E63" s="33">
        <v>36.84210526315789</v>
      </c>
    </row>
    <row r="64" spans="2:5" s="8" customFormat="1" ht="15.75" customHeight="1" x14ac:dyDescent="0.2">
      <c r="B64" s="30" t="s">
        <v>59</v>
      </c>
      <c r="C64" s="31">
        <v>108</v>
      </c>
      <c r="D64" s="31">
        <v>103</v>
      </c>
      <c r="E64" s="33">
        <v>95.370370370370367</v>
      </c>
    </row>
    <row r="65" spans="2:5" s="4" customFormat="1" ht="15.75" customHeight="1" x14ac:dyDescent="0.2">
      <c r="B65" s="26" t="s">
        <v>60</v>
      </c>
      <c r="C65" s="27">
        <v>2182</v>
      </c>
      <c r="D65" s="27">
        <v>203</v>
      </c>
      <c r="E65" s="28">
        <v>9.3033913840513289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2155</v>
      </c>
      <c r="D67" s="31">
        <v>179</v>
      </c>
      <c r="E67" s="33">
        <v>8.3062645011600935</v>
      </c>
    </row>
    <row r="68" spans="2:5" s="8" customFormat="1" ht="15.75" customHeight="1" x14ac:dyDescent="0.2">
      <c r="B68" s="30" t="s">
        <v>63</v>
      </c>
      <c r="C68" s="31">
        <v>27</v>
      </c>
      <c r="D68" s="31">
        <v>24</v>
      </c>
      <c r="E68" s="33">
        <v>88.888888888888886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9246</v>
      </c>
      <c r="D70" s="27">
        <v>2721</v>
      </c>
      <c r="E70" s="28">
        <v>29.428942245295264</v>
      </c>
    </row>
    <row r="71" spans="2:5" s="8" customFormat="1" ht="15.75" customHeight="1" x14ac:dyDescent="0.2">
      <c r="B71" s="34" t="s">
        <v>66</v>
      </c>
      <c r="C71" s="35">
        <v>194</v>
      </c>
      <c r="D71" s="35">
        <v>188</v>
      </c>
      <c r="E71" s="33">
        <v>96.907216494845358</v>
      </c>
    </row>
    <row r="72" spans="2:5" s="8" customFormat="1" ht="15.75" customHeight="1" x14ac:dyDescent="0.2">
      <c r="B72" s="34" t="s">
        <v>67</v>
      </c>
      <c r="C72" s="35">
        <v>-1</v>
      </c>
      <c r="D72" s="35">
        <v>-1</v>
      </c>
      <c r="E72" s="33">
        <v>100</v>
      </c>
    </row>
    <row r="73" spans="2:5" s="8" customFormat="1" ht="15.75" customHeight="1" x14ac:dyDescent="0.2">
      <c r="B73" s="34" t="s">
        <v>68</v>
      </c>
      <c r="C73" s="35">
        <v>1626</v>
      </c>
      <c r="D73" s="35">
        <v>351</v>
      </c>
      <c r="E73" s="33">
        <v>21.58671586715867</v>
      </c>
    </row>
    <row r="74" spans="2:5" s="8" customFormat="1" ht="15.75" customHeight="1" x14ac:dyDescent="0.2">
      <c r="B74" s="34" t="s">
        <v>69</v>
      </c>
      <c r="C74" s="35">
        <v>2178</v>
      </c>
      <c r="D74" s="35">
        <v>245</v>
      </c>
      <c r="E74" s="33">
        <v>11.248852157943066</v>
      </c>
    </row>
    <row r="75" spans="2:5" s="8" customFormat="1" ht="15.75" customHeight="1" x14ac:dyDescent="0.2">
      <c r="B75" s="34" t="s">
        <v>70</v>
      </c>
      <c r="C75" s="35">
        <v>1417</v>
      </c>
      <c r="D75" s="35">
        <v>1380</v>
      </c>
      <c r="E75" s="33">
        <v>97.388849682427676</v>
      </c>
    </row>
    <row r="76" spans="2:5" s="8" customFormat="1" ht="15.75" customHeight="1" x14ac:dyDescent="0.2">
      <c r="B76" s="34" t="s">
        <v>71</v>
      </c>
      <c r="C76" s="35">
        <v>3832</v>
      </c>
      <c r="D76" s="35">
        <v>558</v>
      </c>
      <c r="E76" s="33">
        <v>14.561586638830898</v>
      </c>
    </row>
    <row r="77" spans="2:5" s="5" customFormat="1" ht="15.75" customHeight="1" x14ac:dyDescent="0.2">
      <c r="B77" s="26" t="s">
        <v>72</v>
      </c>
      <c r="C77" s="27">
        <v>14</v>
      </c>
      <c r="D77" s="27">
        <v>0</v>
      </c>
      <c r="E77" s="28">
        <v>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14</v>
      </c>
      <c r="D80" s="31">
        <v>0</v>
      </c>
      <c r="E80" s="33">
        <v>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2038</v>
      </c>
      <c r="D86" s="27">
        <v>1748</v>
      </c>
      <c r="E86" s="28">
        <v>85.770363101079496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50</v>
      </c>
      <c r="D89" s="31">
        <v>50</v>
      </c>
      <c r="E89" s="33">
        <v>100</v>
      </c>
    </row>
    <row r="90" spans="2:5" ht="15.75" customHeight="1" x14ac:dyDescent="0.2">
      <c r="B90" s="30" t="s">
        <v>85</v>
      </c>
      <c r="C90" s="31">
        <v>1088</v>
      </c>
      <c r="D90" s="31">
        <v>1082</v>
      </c>
      <c r="E90" s="33">
        <v>99.44852941176471</v>
      </c>
    </row>
    <row r="91" spans="2:5" ht="15.75" customHeight="1" x14ac:dyDescent="0.2">
      <c r="B91" s="30" t="s">
        <v>86</v>
      </c>
      <c r="C91" s="31">
        <v>107</v>
      </c>
      <c r="D91" s="31">
        <v>107</v>
      </c>
      <c r="E91" s="33">
        <v>100</v>
      </c>
    </row>
    <row r="92" spans="2:5" ht="15.75" customHeight="1" x14ac:dyDescent="0.2">
      <c r="B92" s="30" t="s">
        <v>87</v>
      </c>
      <c r="C92" s="31"/>
      <c r="D92" s="31"/>
      <c r="E92" s="33"/>
    </row>
    <row r="93" spans="2:5" ht="15.75" customHeight="1" x14ac:dyDescent="0.2">
      <c r="B93" s="30" t="s">
        <v>88</v>
      </c>
      <c r="C93" s="31">
        <v>793</v>
      </c>
      <c r="D93" s="31">
        <v>509</v>
      </c>
      <c r="E93" s="33">
        <v>64.186633039092058</v>
      </c>
    </row>
    <row r="94" spans="2:5" s="5" customFormat="1" ht="15.75" customHeight="1" x14ac:dyDescent="0.2">
      <c r="B94" s="26" t="s">
        <v>89</v>
      </c>
      <c r="C94" s="27">
        <v>691</v>
      </c>
      <c r="D94" s="27">
        <v>386</v>
      </c>
      <c r="E94" s="37">
        <v>55.861070911722145</v>
      </c>
    </row>
    <row r="95" spans="2:5" s="5" customFormat="1" ht="15.75" customHeight="1" x14ac:dyDescent="0.2">
      <c r="B95" s="26" t="s">
        <v>90</v>
      </c>
      <c r="C95" s="27">
        <v>667</v>
      </c>
      <c r="D95" s="27">
        <v>382</v>
      </c>
      <c r="E95" s="37">
        <v>57.271364317841076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667</v>
      </c>
      <c r="D99" s="31">
        <v>382</v>
      </c>
      <c r="E99" s="38">
        <v>57.271364317841076</v>
      </c>
    </row>
    <row r="100" spans="2:5" ht="15.75" customHeight="1" x14ac:dyDescent="0.2">
      <c r="B100" s="30" t="s">
        <v>95</v>
      </c>
      <c r="C100" s="31">
        <v>0</v>
      </c>
      <c r="D100" s="31">
        <v>0</v>
      </c>
      <c r="E100" s="38"/>
    </row>
    <row r="101" spans="2:5" s="5" customFormat="1" ht="15.75" customHeight="1" x14ac:dyDescent="0.2">
      <c r="B101" s="26" t="s">
        <v>96</v>
      </c>
      <c r="C101" s="27">
        <v>24</v>
      </c>
      <c r="D101" s="27">
        <v>4</v>
      </c>
      <c r="E101" s="37">
        <v>16.666666666666664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7A911E09-89D5-49A4-918D-B1B188FAF95A}"/>
    <hyperlink ref="D4" location="Şubat!A1" display="Şubat" xr:uid="{3289FBE1-E653-477B-A260-6C78AE2719E0}"/>
    <hyperlink ref="E4" location="Mart!A1" display="Mart" xr:uid="{2A8B0BAC-BB56-4E68-87EC-1008EE9B289F}"/>
    <hyperlink ref="C5" location="Nisan!A1" display="Nisan" xr:uid="{3FB33876-F0DC-435E-83B8-9ACEC6E94A3A}"/>
    <hyperlink ref="D5" location="Mayıs!A1" display="Mayıs" xr:uid="{1CE3EAC5-C62D-430F-AB22-DF46B5BA1B98}"/>
    <hyperlink ref="E5" location="Haziran!A1" display="Haziran" xr:uid="{272F1338-2FAD-4B12-AAB1-9B78D0F6881D}"/>
    <hyperlink ref="C6" location="Temmuz!A1" display="Temmuz" xr:uid="{3714B1CE-922E-4494-8C21-526E50CB06BE}"/>
    <hyperlink ref="D6" location="Ağustos!A1" display="Ağustos" xr:uid="{6F4E730A-4D85-4B88-A5D5-5BC1171E56D8}"/>
    <hyperlink ref="E6" location="Eylül!A1" display="Eylül" xr:uid="{CC67CC50-1E39-4D01-83E5-D2F1E563890C}"/>
    <hyperlink ref="C7" location="Ekim!A1" display="Ekim" xr:uid="{7569230F-94A0-49A3-B0E5-56DCF3176602}"/>
    <hyperlink ref="D7" location="Kasım!A1" display="Kasım" xr:uid="{3CF70ABE-EB06-4E6F-A2A2-A7256E854244}"/>
    <hyperlink ref="E7" location="Aralık!A1" display="Aralık" xr:uid="{DC2DC340-977D-4A78-BDC0-54A1E3978A8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8CCA-5694-4C65-A06B-8092008982B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76818</v>
      </c>
      <c r="D10" s="27">
        <f>+D11+D46+D95+D106</f>
        <v>47291</v>
      </c>
      <c r="E10" s="28">
        <f t="shared" ref="E10:E73" si="0">+D10/C10*100</f>
        <v>61.56239423051889</v>
      </c>
    </row>
    <row r="11" spans="2:7" s="5" customFormat="1" ht="15.75" customHeight="1" x14ac:dyDescent="0.2">
      <c r="B11" s="26" t="s">
        <v>5</v>
      </c>
      <c r="C11" s="27">
        <f>+C12+C22+C25+C39+C43+C44+C45</f>
        <v>58821</v>
      </c>
      <c r="D11" s="27">
        <f>+D12+D22+D25+D39+D43+D44+D45</f>
        <v>39200</v>
      </c>
      <c r="E11" s="29">
        <f t="shared" si="0"/>
        <v>66.642865643222663</v>
      </c>
    </row>
    <row r="12" spans="2:7" s="5" customFormat="1" ht="15.75" customHeight="1" x14ac:dyDescent="0.2">
      <c r="B12" s="26" t="s">
        <v>6</v>
      </c>
      <c r="C12" s="27">
        <f>+C13+C18</f>
        <v>28567</v>
      </c>
      <c r="D12" s="27">
        <f>+D13+D18</f>
        <v>21039</v>
      </c>
      <c r="E12" s="29">
        <f t="shared" si="0"/>
        <v>73.64791542689116</v>
      </c>
      <c r="G12" s="6"/>
    </row>
    <row r="13" spans="2:7" s="5" customFormat="1" ht="15.75" customHeight="1" x14ac:dyDescent="0.2">
      <c r="B13" s="26" t="s">
        <v>7</v>
      </c>
      <c r="C13" s="27">
        <f>SUM(C14:C17)</f>
        <v>25535</v>
      </c>
      <c r="D13" s="27">
        <f>SUM(D14:D17)</f>
        <v>19169</v>
      </c>
      <c r="E13" s="29">
        <f t="shared" si="0"/>
        <v>75.069512433914227</v>
      </c>
    </row>
    <row r="14" spans="2:7" ht="15.75" customHeight="1" x14ac:dyDescent="0.2">
      <c r="B14" s="30" t="s">
        <v>8</v>
      </c>
      <c r="C14" s="31">
        <v>2618</v>
      </c>
      <c r="D14" s="31">
        <v>969</v>
      </c>
      <c r="E14" s="32">
        <f t="shared" si="0"/>
        <v>37.012987012987011</v>
      </c>
    </row>
    <row r="15" spans="2:7" ht="15.75" customHeight="1" x14ac:dyDescent="0.2">
      <c r="B15" s="30" t="s">
        <v>9</v>
      </c>
      <c r="C15" s="31">
        <v>401</v>
      </c>
      <c r="D15" s="31">
        <v>317</v>
      </c>
      <c r="E15" s="32">
        <f t="shared" si="0"/>
        <v>79.052369077306722</v>
      </c>
    </row>
    <row r="16" spans="2:7" ht="15.75" customHeight="1" x14ac:dyDescent="0.2">
      <c r="B16" s="30" t="s">
        <v>10</v>
      </c>
      <c r="C16" s="31">
        <v>19852</v>
      </c>
      <c r="D16" s="31">
        <v>16379</v>
      </c>
      <c r="E16" s="32">
        <f t="shared" si="0"/>
        <v>82.505541003425336</v>
      </c>
    </row>
    <row r="17" spans="2:5" ht="15.75" customHeight="1" x14ac:dyDescent="0.2">
      <c r="B17" s="30" t="s">
        <v>11</v>
      </c>
      <c r="C17" s="31">
        <v>2664</v>
      </c>
      <c r="D17" s="31">
        <v>1504</v>
      </c>
      <c r="E17" s="32">
        <f t="shared" si="0"/>
        <v>56.456456456456458</v>
      </c>
    </row>
    <row r="18" spans="2:5" s="5" customFormat="1" ht="15.75" customHeight="1" x14ac:dyDescent="0.2">
      <c r="B18" s="26" t="s">
        <v>12</v>
      </c>
      <c r="C18" s="27">
        <f>SUM(C19:C21)</f>
        <v>3032</v>
      </c>
      <c r="D18" s="27">
        <f>SUM(D19:D21)</f>
        <v>1870</v>
      </c>
      <c r="E18" s="29">
        <f t="shared" si="0"/>
        <v>61.675461741424797</v>
      </c>
    </row>
    <row r="19" spans="2:5" ht="15.75" customHeight="1" x14ac:dyDescent="0.2">
      <c r="B19" s="30" t="s">
        <v>13</v>
      </c>
      <c r="C19" s="31">
        <v>900</v>
      </c>
      <c r="D19" s="31">
        <v>271</v>
      </c>
      <c r="E19" s="32">
        <f t="shared" si="0"/>
        <v>30.111111111111111</v>
      </c>
    </row>
    <row r="20" spans="2:5" ht="15.75" customHeight="1" x14ac:dyDescent="0.2">
      <c r="B20" s="30" t="s">
        <v>14</v>
      </c>
      <c r="C20" s="31">
        <v>46</v>
      </c>
      <c r="D20" s="31">
        <v>39</v>
      </c>
      <c r="E20" s="32">
        <f t="shared" si="0"/>
        <v>84.782608695652172</v>
      </c>
    </row>
    <row r="21" spans="2:5" ht="15.75" customHeight="1" x14ac:dyDescent="0.2">
      <c r="B21" s="30" t="s">
        <v>15</v>
      </c>
      <c r="C21" s="31">
        <v>2086</v>
      </c>
      <c r="D21" s="31">
        <v>1560</v>
      </c>
      <c r="E21" s="32">
        <f t="shared" si="0"/>
        <v>74.784276126557998</v>
      </c>
    </row>
    <row r="22" spans="2:5" s="4" customFormat="1" ht="15.75" customHeight="1" x14ac:dyDescent="0.2">
      <c r="B22" s="26" t="s">
        <v>16</v>
      </c>
      <c r="C22" s="27">
        <f>SUM(C23:C24)</f>
        <v>10579</v>
      </c>
      <c r="D22" s="27">
        <f>SUM(D23:D24)</f>
        <v>5109</v>
      </c>
      <c r="E22" s="28">
        <f t="shared" si="0"/>
        <v>48.293789583136402</v>
      </c>
    </row>
    <row r="23" spans="2:5" s="8" customFormat="1" ht="15.75" customHeight="1" x14ac:dyDescent="0.2">
      <c r="B23" s="30" t="s">
        <v>17</v>
      </c>
      <c r="C23" s="31">
        <v>41</v>
      </c>
      <c r="D23" s="31">
        <v>9</v>
      </c>
      <c r="E23" s="33">
        <f t="shared" si="0"/>
        <v>21.951219512195124</v>
      </c>
    </row>
    <row r="24" spans="2:5" s="8" customFormat="1" ht="15.75" customHeight="1" x14ac:dyDescent="0.2">
      <c r="B24" s="30" t="s">
        <v>18</v>
      </c>
      <c r="C24" s="31">
        <v>10538</v>
      </c>
      <c r="D24" s="31">
        <v>5100</v>
      </c>
      <c r="E24" s="33">
        <f t="shared" si="0"/>
        <v>48.396280129056748</v>
      </c>
    </row>
    <row r="25" spans="2:5" s="4" customFormat="1" ht="15.75" customHeight="1" x14ac:dyDescent="0.2">
      <c r="B25" s="26" t="s">
        <v>19</v>
      </c>
      <c r="C25" s="27">
        <f>+C26+C29+C36+C37+C38</f>
        <v>8867</v>
      </c>
      <c r="D25" s="27">
        <f>+D26+D29+D36+D37+D38</f>
        <v>4714</v>
      </c>
      <c r="E25" s="28">
        <f t="shared" si="0"/>
        <v>53.163414909213934</v>
      </c>
    </row>
    <row r="26" spans="2:5" s="4" customFormat="1" ht="15.75" customHeight="1" x14ac:dyDescent="0.2">
      <c r="B26" s="26" t="s">
        <v>20</v>
      </c>
      <c r="C26" s="27">
        <f>SUM(C27:C28)</f>
        <v>5161</v>
      </c>
      <c r="D26" s="27">
        <f>SUM(D27:D28)</f>
        <v>1207</v>
      </c>
      <c r="E26" s="28">
        <f t="shared" si="0"/>
        <v>23.386940515403992</v>
      </c>
    </row>
    <row r="27" spans="2:5" s="8" customFormat="1" ht="15.75" customHeight="1" x14ac:dyDescent="0.2">
      <c r="B27" s="30" t="s">
        <v>21</v>
      </c>
      <c r="C27" s="31">
        <v>3889</v>
      </c>
      <c r="D27" s="31">
        <v>140</v>
      </c>
      <c r="E27" s="33">
        <f t="shared" si="0"/>
        <v>3.5998971457958344</v>
      </c>
    </row>
    <row r="28" spans="2:5" s="8" customFormat="1" ht="15.75" customHeight="1" x14ac:dyDescent="0.2">
      <c r="B28" s="30" t="s">
        <v>22</v>
      </c>
      <c r="C28" s="31">
        <v>1272</v>
      </c>
      <c r="D28" s="31">
        <v>1067</v>
      </c>
      <c r="E28" s="33">
        <f t="shared" si="0"/>
        <v>83.883647798742132</v>
      </c>
    </row>
    <row r="29" spans="2:5" s="4" customFormat="1" ht="15.75" customHeight="1" x14ac:dyDescent="0.2">
      <c r="B29" s="26" t="s">
        <v>23</v>
      </c>
      <c r="C29" s="27">
        <f>SUM(C30:C35)</f>
        <v>2492</v>
      </c>
      <c r="D29" s="27">
        <f>SUM(D30:D35)</f>
        <v>2492</v>
      </c>
      <c r="E29" s="28">
        <f t="shared" si="0"/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2492</v>
      </c>
      <c r="D31" s="31">
        <v>2492</v>
      </c>
      <c r="E31" s="33">
        <f t="shared" si="0"/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1214</v>
      </c>
      <c r="D36" s="27">
        <v>1015</v>
      </c>
      <c r="E36" s="29">
        <f t="shared" si="0"/>
        <v>83.60790774299835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f>SUM(C40:C42)</f>
        <v>0</v>
      </c>
      <c r="D39" s="27">
        <f>SUM(D40:D42)</f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4959</v>
      </c>
      <c r="D43" s="27">
        <v>3680</v>
      </c>
      <c r="E43" s="28">
        <f t="shared" si="0"/>
        <v>74.208509780197616</v>
      </c>
    </row>
    <row r="44" spans="2:5" s="4" customFormat="1" ht="15.75" customHeight="1" x14ac:dyDescent="0.2">
      <c r="B44" s="26" t="s">
        <v>38</v>
      </c>
      <c r="C44" s="27">
        <v>5179</v>
      </c>
      <c r="D44" s="27">
        <v>4624</v>
      </c>
      <c r="E44" s="28">
        <f t="shared" si="0"/>
        <v>89.283645491407597</v>
      </c>
    </row>
    <row r="45" spans="2:5" s="4" customFormat="1" ht="15.75" customHeight="1" x14ac:dyDescent="0.2">
      <c r="B45" s="26" t="s">
        <v>39</v>
      </c>
      <c r="C45" s="27">
        <v>670</v>
      </c>
      <c r="D45" s="27">
        <v>34</v>
      </c>
      <c r="E45" s="28">
        <f t="shared" si="0"/>
        <v>5.0746268656716413</v>
      </c>
    </row>
    <row r="46" spans="2:5" s="4" customFormat="1" ht="15.75" customHeight="1" x14ac:dyDescent="0.2">
      <c r="B46" s="26" t="s">
        <v>40</v>
      </c>
      <c r="C46" s="27">
        <f>+C47+C51+C61+C71+C78+C87</f>
        <v>17341</v>
      </c>
      <c r="D46" s="27">
        <f>+D47+D51+D61+D71+D78+D87</f>
        <v>7761</v>
      </c>
      <c r="E46" s="28">
        <f t="shared" si="0"/>
        <v>44.755204428810337</v>
      </c>
    </row>
    <row r="47" spans="2:5" s="4" customFormat="1" ht="15.75" customHeight="1" x14ac:dyDescent="0.2">
      <c r="B47" s="26" t="s">
        <v>41</v>
      </c>
      <c r="C47" s="27">
        <f>SUM(C48:C50)</f>
        <v>2721</v>
      </c>
      <c r="D47" s="27">
        <f>SUM(D48:D50)</f>
        <v>2722</v>
      </c>
      <c r="E47" s="28">
        <f t="shared" si="0"/>
        <v>100.03675119441382</v>
      </c>
    </row>
    <row r="48" spans="2:5" s="8" customFormat="1" ht="15.75" customHeight="1" x14ac:dyDescent="0.2">
      <c r="B48" s="30" t="s">
        <v>42</v>
      </c>
      <c r="C48" s="31">
        <v>2721</v>
      </c>
      <c r="D48" s="31">
        <v>2721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1</v>
      </c>
      <c r="E50" s="33"/>
    </row>
    <row r="51" spans="2:5" s="4" customFormat="1" ht="15.75" customHeight="1" x14ac:dyDescent="0.2">
      <c r="B51" s="26" t="s">
        <v>45</v>
      </c>
      <c r="C51" s="27">
        <f>+C52+C53+C54</f>
        <v>39</v>
      </c>
      <c r="D51" s="27">
        <f>+D52+D53+D54</f>
        <v>39</v>
      </c>
      <c r="E51" s="28">
        <f t="shared" si="0"/>
        <v>100</v>
      </c>
    </row>
    <row r="52" spans="2:5" s="4" customFormat="1" ht="15.75" customHeight="1" x14ac:dyDescent="0.2">
      <c r="B52" s="26" t="s">
        <v>46</v>
      </c>
      <c r="C52" s="27">
        <v>39</v>
      </c>
      <c r="D52" s="27">
        <v>39</v>
      </c>
      <c r="E52" s="28">
        <f t="shared" si="0"/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3968</v>
      </c>
      <c r="D61" s="27">
        <f>+D62+D66+D70</f>
        <v>1009</v>
      </c>
      <c r="E61" s="28">
        <f t="shared" si="0"/>
        <v>25.428427419354836</v>
      </c>
    </row>
    <row r="62" spans="2:5" s="4" customFormat="1" ht="15.75" customHeight="1" x14ac:dyDescent="0.2">
      <c r="B62" s="26" t="s">
        <v>56</v>
      </c>
      <c r="C62" s="27">
        <f>SUM(C63:C65)</f>
        <v>1792</v>
      </c>
      <c r="D62" s="27">
        <f>SUM(D63:D65)</f>
        <v>825</v>
      </c>
      <c r="E62" s="28">
        <f t="shared" si="0"/>
        <v>46.037946428571431</v>
      </c>
    </row>
    <row r="63" spans="2:5" s="8" customFormat="1" ht="15.75" customHeight="1" x14ac:dyDescent="0.2">
      <c r="B63" s="30" t="s">
        <v>57</v>
      </c>
      <c r="C63" s="31">
        <v>299</v>
      </c>
      <c r="D63" s="31">
        <v>299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1389</v>
      </c>
      <c r="D64" s="31">
        <v>427</v>
      </c>
      <c r="E64" s="33">
        <f t="shared" si="0"/>
        <v>30.74154067674586</v>
      </c>
    </row>
    <row r="65" spans="2:5" s="8" customFormat="1" ht="15.75" customHeight="1" x14ac:dyDescent="0.2">
      <c r="B65" s="30" t="s">
        <v>59</v>
      </c>
      <c r="C65" s="31">
        <v>104</v>
      </c>
      <c r="D65" s="31">
        <v>99</v>
      </c>
      <c r="E65" s="33">
        <f t="shared" si="0"/>
        <v>95.192307692307693</v>
      </c>
    </row>
    <row r="66" spans="2:5" s="4" customFormat="1" ht="15.75" customHeight="1" x14ac:dyDescent="0.2">
      <c r="B66" s="26" t="s">
        <v>60</v>
      </c>
      <c r="C66" s="27">
        <f>SUM(C67:C69)</f>
        <v>2176</v>
      </c>
      <c r="D66" s="27">
        <f>SUM(D67:D69)</f>
        <v>184</v>
      </c>
      <c r="E66" s="28">
        <f t="shared" si="0"/>
        <v>8.4558823529411775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2152</v>
      </c>
      <c r="D68" s="31">
        <v>163</v>
      </c>
      <c r="E68" s="33">
        <f t="shared" si="0"/>
        <v>7.574349442379182</v>
      </c>
    </row>
    <row r="69" spans="2:5" s="8" customFormat="1" ht="15.75" customHeight="1" x14ac:dyDescent="0.2">
      <c r="B69" s="30" t="s">
        <v>63</v>
      </c>
      <c r="C69" s="31">
        <v>24</v>
      </c>
      <c r="D69" s="31">
        <v>21</v>
      </c>
      <c r="E69" s="33">
        <f t="shared" si="0"/>
        <v>87.5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8818</v>
      </c>
      <c r="D71" s="27">
        <f>SUM(D72:D77)</f>
        <v>2450</v>
      </c>
      <c r="E71" s="28">
        <f t="shared" si="0"/>
        <v>27.784078022227259</v>
      </c>
    </row>
    <row r="72" spans="2:5" s="8" customFormat="1" ht="15.75" customHeight="1" x14ac:dyDescent="0.2">
      <c r="B72" s="34" t="s">
        <v>66</v>
      </c>
      <c r="C72" s="35">
        <v>188</v>
      </c>
      <c r="D72" s="35">
        <v>182</v>
      </c>
      <c r="E72" s="33">
        <f t="shared" si="0"/>
        <v>96.808510638297875</v>
      </c>
    </row>
    <row r="73" spans="2:5" s="8" customFormat="1" ht="15.75" customHeight="1" x14ac:dyDescent="0.2">
      <c r="B73" s="34" t="s">
        <v>67</v>
      </c>
      <c r="C73" s="35">
        <v>-3</v>
      </c>
      <c r="D73" s="35">
        <v>-2</v>
      </c>
      <c r="E73" s="33">
        <f t="shared" si="0"/>
        <v>66.666666666666657</v>
      </c>
    </row>
    <row r="74" spans="2:5" s="8" customFormat="1" ht="15.75" customHeight="1" x14ac:dyDescent="0.2">
      <c r="B74" s="34" t="s">
        <v>68</v>
      </c>
      <c r="C74" s="35">
        <v>1607</v>
      </c>
      <c r="D74" s="35">
        <v>322</v>
      </c>
      <c r="E74" s="33">
        <f>+D74/C74*100</f>
        <v>20.037336652146859</v>
      </c>
    </row>
    <row r="75" spans="2:5" s="8" customFormat="1" ht="15.75" customHeight="1" x14ac:dyDescent="0.2">
      <c r="B75" s="34" t="s">
        <v>69</v>
      </c>
      <c r="C75" s="35">
        <v>2146</v>
      </c>
      <c r="D75" s="35">
        <v>224</v>
      </c>
      <c r="E75" s="33">
        <f>+D75/C75*100</f>
        <v>10.438024231127679</v>
      </c>
    </row>
    <row r="76" spans="2:5" s="8" customFormat="1" ht="15.75" customHeight="1" x14ac:dyDescent="0.2">
      <c r="B76" s="34" t="s">
        <v>70</v>
      </c>
      <c r="C76" s="35">
        <v>1290</v>
      </c>
      <c r="D76" s="35">
        <v>1250</v>
      </c>
      <c r="E76" s="33">
        <f>+D76/C76*100</f>
        <v>96.899224806201545</v>
      </c>
    </row>
    <row r="77" spans="2:5" s="8" customFormat="1" ht="15.75" customHeight="1" x14ac:dyDescent="0.2">
      <c r="B77" s="34" t="s">
        <v>71</v>
      </c>
      <c r="C77" s="35">
        <v>3590</v>
      </c>
      <c r="D77" s="35">
        <v>474</v>
      </c>
      <c r="E77" s="33">
        <f>+D77/C77*100</f>
        <v>13.203342618384401</v>
      </c>
    </row>
    <row r="78" spans="2:5" s="5" customFormat="1" ht="15.75" customHeight="1" x14ac:dyDescent="0.2">
      <c r="B78" s="26" t="s">
        <v>72</v>
      </c>
      <c r="C78" s="27">
        <f>SUM(C79:C86)</f>
        <v>14</v>
      </c>
      <c r="D78" s="27">
        <f>SUM(D79:D86)</f>
        <v>0</v>
      </c>
      <c r="E78" s="28">
        <f>+D78/C78*100</f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14</v>
      </c>
      <c r="D81" s="31">
        <v>0</v>
      </c>
      <c r="E81" s="33">
        <f>+D81/C81*100</f>
        <v>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1781</v>
      </c>
      <c r="D87" s="27">
        <f>SUM(D88:D94)</f>
        <v>1541</v>
      </c>
      <c r="E87" s="28">
        <f>+D87/C87*100</f>
        <v>86.524424480628852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43</v>
      </c>
      <c r="D90" s="31">
        <v>43</v>
      </c>
      <c r="E90" s="33">
        <f>+D90/C90*100</f>
        <v>100</v>
      </c>
    </row>
    <row r="91" spans="2:5" ht="15.75" customHeight="1" x14ac:dyDescent="0.2">
      <c r="B91" s="30" t="s">
        <v>85</v>
      </c>
      <c r="C91" s="31">
        <v>945</v>
      </c>
      <c r="D91" s="31">
        <v>947</v>
      </c>
      <c r="E91" s="33">
        <f>+D91/C91*100</f>
        <v>100.21164021164022</v>
      </c>
    </row>
    <row r="92" spans="2:5" ht="15.75" customHeight="1" x14ac:dyDescent="0.2">
      <c r="B92" s="30" t="s">
        <v>86</v>
      </c>
      <c r="C92" s="31">
        <v>86</v>
      </c>
      <c r="D92" s="31">
        <v>86</v>
      </c>
      <c r="E92" s="33">
        <f>+D92/C92*100</f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707</v>
      </c>
      <c r="D94" s="31">
        <v>465</v>
      </c>
      <c r="E94" s="33">
        <f>+D94/C94*100</f>
        <v>65.770862800565766</v>
      </c>
    </row>
    <row r="95" spans="2:5" s="5" customFormat="1" ht="15.75" customHeight="1" x14ac:dyDescent="0.2">
      <c r="B95" s="26" t="s">
        <v>89</v>
      </c>
      <c r="C95" s="27">
        <f>+C96+C102+C103</f>
        <v>656</v>
      </c>
      <c r="D95" s="27">
        <f>+D96+D102+D103</f>
        <v>330</v>
      </c>
      <c r="E95" s="37">
        <f>+D95/C95*100</f>
        <v>50.304878048780488</v>
      </c>
    </row>
    <row r="96" spans="2:5" s="5" customFormat="1" ht="15.75" customHeight="1" x14ac:dyDescent="0.2">
      <c r="B96" s="26" t="s">
        <v>90</v>
      </c>
      <c r="C96" s="27">
        <f>SUM(C97:C101)</f>
        <v>633</v>
      </c>
      <c r="D96" s="27">
        <f>SUM(D97:D101)</f>
        <v>327</v>
      </c>
      <c r="E96" s="37">
        <f>+D96/C96*100</f>
        <v>51.658767772511851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633</v>
      </c>
      <c r="D100" s="31">
        <v>327</v>
      </c>
      <c r="E100" s="38">
        <f>+D100/C100*100</f>
        <v>51.658767772511851</v>
      </c>
    </row>
    <row r="101" spans="2:5" ht="15.75" customHeight="1" x14ac:dyDescent="0.2">
      <c r="B101" s="30" t="s">
        <v>95</v>
      </c>
      <c r="C101" s="31">
        <v>0</v>
      </c>
      <c r="D101" s="31">
        <v>0</v>
      </c>
      <c r="E101" s="38"/>
    </row>
    <row r="102" spans="2:5" s="5" customFormat="1" ht="15.75" customHeight="1" x14ac:dyDescent="0.2">
      <c r="B102" s="26" t="s">
        <v>96</v>
      </c>
      <c r="C102" s="27">
        <v>23</v>
      </c>
      <c r="D102" s="27">
        <v>3</v>
      </c>
      <c r="E102" s="37">
        <f>+D102/C102*100</f>
        <v>13.043478260869565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D700484F-AC59-48F8-BBF9-7605F2A005D4}"/>
    <hyperlink ref="D4" location="Şubat!A1" display="Şubat" xr:uid="{CB6A5CF2-6040-4162-8165-C75F932E5630}"/>
    <hyperlink ref="E4" location="Mart!A1" display="Mart" xr:uid="{0611FFB0-E9EB-4AD7-A3FD-E15401F67F98}"/>
    <hyperlink ref="C5" location="Nisan!A1" display="Nisan" xr:uid="{47F918E2-8E57-406D-BA35-2393D4FE4F65}"/>
    <hyperlink ref="D5" location="Mayıs!A1" display="Mayıs" xr:uid="{2A2F032B-86AB-4C2F-B91E-A666298A2176}"/>
    <hyperlink ref="E5" location="Haziran!A1" display="Haziran" xr:uid="{1DA509B2-B4FD-49F6-AC7B-AD2F687850E8}"/>
    <hyperlink ref="C6" location="Temmuz!A1" display="Temmuz" xr:uid="{6E33B02B-01A3-40EB-966F-FD66DFA98EF3}"/>
    <hyperlink ref="D6" location="Ağustos!A1" display="Ağustos" xr:uid="{04FF7AFF-01F6-42E9-91DA-ED9B69E58E76}"/>
    <hyperlink ref="E6" location="Eylül!A1" display="Eylül" xr:uid="{6311BA8C-D35A-45A5-B309-FB2015CE466E}"/>
    <hyperlink ref="C7" location="Ekim!A1" display="Ekim" xr:uid="{E0F6241F-6BA4-43CE-A641-730AFFC741B6}"/>
    <hyperlink ref="D7" location="Kasım!A1" display="Kasım" xr:uid="{CAB461DA-DDD5-49F5-BEEC-2DEB80AB4944}"/>
    <hyperlink ref="E7" location="Aralık!A1" display="Aralık" xr:uid="{C2B2AFB2-18DA-42A2-BF83-7AEF33220FE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86DA-E860-4C26-96B2-79AB9DA668A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69352</v>
      </c>
      <c r="D10" s="27">
        <v>39162</v>
      </c>
      <c r="E10" s="28">
        <v>56.468450801707235</v>
      </c>
    </row>
    <row r="11" spans="2:7" s="5" customFormat="1" ht="15.75" customHeight="1" x14ac:dyDescent="0.2">
      <c r="B11" s="26" t="s">
        <v>5</v>
      </c>
      <c r="C11" s="27">
        <v>52544</v>
      </c>
      <c r="D11" s="27">
        <v>32346</v>
      </c>
      <c r="E11" s="29">
        <v>61.559835566382461</v>
      </c>
    </row>
    <row r="12" spans="2:7" s="5" customFormat="1" ht="15.75" customHeight="1" x14ac:dyDescent="0.2">
      <c r="B12" s="26" t="s">
        <v>6</v>
      </c>
      <c r="C12" s="27">
        <v>24298</v>
      </c>
      <c r="D12" s="27">
        <v>17038</v>
      </c>
      <c r="E12" s="29">
        <v>70.120997612972261</v>
      </c>
      <c r="G12" s="6"/>
    </row>
    <row r="13" spans="2:7" s="5" customFormat="1" ht="15.75" customHeight="1" x14ac:dyDescent="0.2">
      <c r="B13" s="26" t="s">
        <v>7</v>
      </c>
      <c r="C13" s="27">
        <v>21686</v>
      </c>
      <c r="D13" s="27">
        <v>15551</v>
      </c>
      <c r="E13" s="29">
        <v>71.709858895139718</v>
      </c>
    </row>
    <row r="14" spans="2:7" ht="15.75" customHeight="1" x14ac:dyDescent="0.2">
      <c r="B14" s="30" t="s">
        <v>8</v>
      </c>
      <c r="C14" s="31">
        <v>2598</v>
      </c>
      <c r="D14" s="31">
        <v>721</v>
      </c>
      <c r="E14" s="32">
        <v>27.752117013086991</v>
      </c>
    </row>
    <row r="15" spans="2:7" ht="15.75" customHeight="1" x14ac:dyDescent="0.2">
      <c r="B15" s="30" t="s">
        <v>9</v>
      </c>
      <c r="C15" s="31">
        <v>398</v>
      </c>
      <c r="D15" s="31">
        <v>300</v>
      </c>
      <c r="E15" s="32">
        <v>75.376884422110564</v>
      </c>
    </row>
    <row r="16" spans="2:7" ht="15.75" customHeight="1" x14ac:dyDescent="0.2">
      <c r="B16" s="30" t="s">
        <v>10</v>
      </c>
      <c r="C16" s="31">
        <v>16543</v>
      </c>
      <c r="D16" s="31">
        <v>13446</v>
      </c>
      <c r="E16" s="32">
        <v>81.279090854137706</v>
      </c>
    </row>
    <row r="17" spans="2:5" ht="15.75" customHeight="1" x14ac:dyDescent="0.2">
      <c r="B17" s="30" t="s">
        <v>11</v>
      </c>
      <c r="C17" s="31">
        <v>2147</v>
      </c>
      <c r="D17" s="31">
        <v>1084</v>
      </c>
      <c r="E17" s="32">
        <v>50.489054494643696</v>
      </c>
    </row>
    <row r="18" spans="2:5" s="5" customFormat="1" ht="15.75" customHeight="1" x14ac:dyDescent="0.2">
      <c r="B18" s="26" t="s">
        <v>12</v>
      </c>
      <c r="C18" s="27">
        <v>2612</v>
      </c>
      <c r="D18" s="27">
        <v>1487</v>
      </c>
      <c r="E18" s="29">
        <v>56.929555895865235</v>
      </c>
    </row>
    <row r="19" spans="2:5" ht="15.75" customHeight="1" x14ac:dyDescent="0.2">
      <c r="B19" s="30" t="s">
        <v>13</v>
      </c>
      <c r="C19" s="31">
        <v>898</v>
      </c>
      <c r="D19" s="31">
        <v>219</v>
      </c>
      <c r="E19" s="32">
        <v>24.387527839643653</v>
      </c>
    </row>
    <row r="20" spans="2:5" ht="15.75" customHeight="1" x14ac:dyDescent="0.2">
      <c r="B20" s="30" t="s">
        <v>14</v>
      </c>
      <c r="C20" s="31">
        <v>46</v>
      </c>
      <c r="D20" s="31">
        <v>39</v>
      </c>
      <c r="E20" s="32">
        <v>84.782608695652172</v>
      </c>
    </row>
    <row r="21" spans="2:5" ht="15.75" customHeight="1" x14ac:dyDescent="0.2">
      <c r="B21" s="30" t="s">
        <v>15</v>
      </c>
      <c r="C21" s="31">
        <v>1668</v>
      </c>
      <c r="D21" s="31">
        <v>1229</v>
      </c>
      <c r="E21" s="32">
        <v>73.681055155875299</v>
      </c>
    </row>
    <row r="22" spans="2:5" s="4" customFormat="1" ht="15.75" customHeight="1" x14ac:dyDescent="0.2">
      <c r="B22" s="26" t="s">
        <v>16</v>
      </c>
      <c r="C22" s="27">
        <v>10535</v>
      </c>
      <c r="D22" s="27">
        <v>4228</v>
      </c>
      <c r="E22" s="28">
        <v>40.132890365448503</v>
      </c>
    </row>
    <row r="23" spans="2:5" s="8" customFormat="1" ht="15.75" customHeight="1" x14ac:dyDescent="0.2">
      <c r="B23" s="30" t="s">
        <v>17</v>
      </c>
      <c r="C23" s="31">
        <v>40</v>
      </c>
      <c r="D23" s="31">
        <v>8</v>
      </c>
      <c r="E23" s="33">
        <v>20</v>
      </c>
    </row>
    <row r="24" spans="2:5" s="8" customFormat="1" ht="15.75" customHeight="1" x14ac:dyDescent="0.2">
      <c r="B24" s="30" t="s">
        <v>18</v>
      </c>
      <c r="C24" s="31">
        <v>10495</v>
      </c>
      <c r="D24" s="31">
        <v>4220</v>
      </c>
      <c r="E24" s="33">
        <v>40.209623630300143</v>
      </c>
    </row>
    <row r="25" spans="2:5" s="4" customFormat="1" ht="15.75" customHeight="1" x14ac:dyDescent="0.2">
      <c r="B25" s="26" t="s">
        <v>19</v>
      </c>
      <c r="C25" s="27">
        <v>8205</v>
      </c>
      <c r="D25" s="27">
        <v>4291</v>
      </c>
      <c r="E25" s="28">
        <v>52.297379646556976</v>
      </c>
    </row>
    <row r="26" spans="2:5" s="4" customFormat="1" ht="15.75" customHeight="1" x14ac:dyDescent="0.2">
      <c r="B26" s="26" t="s">
        <v>20</v>
      </c>
      <c r="C26" s="27">
        <v>5011</v>
      </c>
      <c r="D26" s="27">
        <v>1266</v>
      </c>
      <c r="E26" s="28">
        <v>25.264418279784472</v>
      </c>
    </row>
    <row r="27" spans="2:5" s="8" customFormat="1" ht="15.75" customHeight="1" x14ac:dyDescent="0.2">
      <c r="B27" s="30" t="s">
        <v>21</v>
      </c>
      <c r="C27" s="31">
        <v>3894</v>
      </c>
      <c r="D27" s="31">
        <v>275</v>
      </c>
      <c r="E27" s="33">
        <v>7.0621468926553677</v>
      </c>
    </row>
    <row r="28" spans="2:5" s="8" customFormat="1" ht="15.75" customHeight="1" x14ac:dyDescent="0.2">
      <c r="B28" s="30" t="s">
        <v>22</v>
      </c>
      <c r="C28" s="31">
        <v>1117</v>
      </c>
      <c r="D28" s="31">
        <v>991</v>
      </c>
      <c r="E28" s="33">
        <v>88.71978513876455</v>
      </c>
    </row>
    <row r="29" spans="2:5" s="4" customFormat="1" ht="15.75" customHeight="1" x14ac:dyDescent="0.2">
      <c r="B29" s="26" t="s">
        <v>23</v>
      </c>
      <c r="C29" s="27">
        <v>2119</v>
      </c>
      <c r="D29" s="27">
        <v>2119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2119</v>
      </c>
      <c r="D31" s="31">
        <v>2119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1075</v>
      </c>
      <c r="D36" s="27">
        <v>906</v>
      </c>
      <c r="E36" s="29">
        <v>84.279069767441854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4452</v>
      </c>
      <c r="D43" s="27">
        <v>2953</v>
      </c>
      <c r="E43" s="28">
        <v>66.329739442946988</v>
      </c>
    </row>
    <row r="44" spans="2:5" s="4" customFormat="1" ht="15.75" customHeight="1" x14ac:dyDescent="0.2">
      <c r="B44" s="26" t="s">
        <v>38</v>
      </c>
      <c r="C44" s="27">
        <v>4384</v>
      </c>
      <c r="D44" s="27">
        <v>3805</v>
      </c>
      <c r="E44" s="28">
        <v>86.792883211678827</v>
      </c>
    </row>
    <row r="45" spans="2:5" s="4" customFormat="1" ht="15.75" customHeight="1" x14ac:dyDescent="0.2">
      <c r="B45" s="26" t="s">
        <v>39</v>
      </c>
      <c r="C45" s="27">
        <v>670</v>
      </c>
      <c r="D45" s="27">
        <v>31</v>
      </c>
      <c r="E45" s="28">
        <v>4.6268656716417906</v>
      </c>
    </row>
    <row r="46" spans="2:5" s="4" customFormat="1" ht="15.75" customHeight="1" x14ac:dyDescent="0.2">
      <c r="B46" s="26" t="s">
        <v>40</v>
      </c>
      <c r="C46" s="27">
        <v>16170</v>
      </c>
      <c r="D46" s="27">
        <v>6531</v>
      </c>
      <c r="E46" s="28">
        <v>40.38961038961039</v>
      </c>
    </row>
    <row r="47" spans="2:5" s="4" customFormat="1" ht="15.75" customHeight="1" x14ac:dyDescent="0.2">
      <c r="B47" s="26" t="s">
        <v>41</v>
      </c>
      <c r="C47" s="27">
        <v>2356</v>
      </c>
      <c r="D47" s="27">
        <v>2356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2356</v>
      </c>
      <c r="D48" s="31">
        <v>2356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39</v>
      </c>
      <c r="D51" s="27">
        <v>39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39</v>
      </c>
      <c r="D52" s="27">
        <v>39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3820</v>
      </c>
      <c r="D61" s="27">
        <v>747</v>
      </c>
      <c r="E61" s="28">
        <v>19.554973821989531</v>
      </c>
    </row>
    <row r="62" spans="2:5" s="4" customFormat="1" ht="15.75" customHeight="1" x14ac:dyDescent="0.2">
      <c r="B62" s="26" t="s">
        <v>56</v>
      </c>
      <c r="C62" s="27">
        <v>1616</v>
      </c>
      <c r="D62" s="27">
        <v>597</v>
      </c>
      <c r="E62" s="28">
        <v>36.943069306930695</v>
      </c>
    </row>
    <row r="63" spans="2:5" s="8" customFormat="1" ht="15.75" customHeight="1" x14ac:dyDescent="0.2">
      <c r="B63" s="30" t="s">
        <v>57</v>
      </c>
      <c r="C63" s="31">
        <v>263</v>
      </c>
      <c r="D63" s="31">
        <v>263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1255</v>
      </c>
      <c r="D64" s="31">
        <v>241</v>
      </c>
      <c r="E64" s="33">
        <v>19.203187250996017</v>
      </c>
    </row>
    <row r="65" spans="2:5" s="8" customFormat="1" ht="15.75" customHeight="1" x14ac:dyDescent="0.2">
      <c r="B65" s="30" t="s">
        <v>59</v>
      </c>
      <c r="C65" s="31">
        <v>98</v>
      </c>
      <c r="D65" s="31">
        <v>93</v>
      </c>
      <c r="E65" s="33">
        <v>94.897959183673478</v>
      </c>
    </row>
    <row r="66" spans="2:5" s="4" customFormat="1" ht="15.75" customHeight="1" x14ac:dyDescent="0.2">
      <c r="B66" s="26" t="s">
        <v>60</v>
      </c>
      <c r="C66" s="27">
        <v>2204</v>
      </c>
      <c r="D66" s="27">
        <v>150</v>
      </c>
      <c r="E66" s="28">
        <v>6.8058076225045365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2184</v>
      </c>
      <c r="D68" s="31">
        <v>134</v>
      </c>
      <c r="E68" s="33">
        <v>6.135531135531135</v>
      </c>
    </row>
    <row r="69" spans="2:5" s="8" customFormat="1" ht="15.75" customHeight="1" x14ac:dyDescent="0.2">
      <c r="B69" s="30" t="s">
        <v>63</v>
      </c>
      <c r="C69" s="31">
        <v>20</v>
      </c>
      <c r="D69" s="31">
        <v>16</v>
      </c>
      <c r="E69" s="33">
        <v>80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8396</v>
      </c>
      <c r="D71" s="27">
        <v>2093</v>
      </c>
      <c r="E71" s="28">
        <v>24.928537398761318</v>
      </c>
    </row>
    <row r="72" spans="2:5" s="8" customFormat="1" ht="15.75" customHeight="1" x14ac:dyDescent="0.2">
      <c r="B72" s="34" t="s">
        <v>66</v>
      </c>
      <c r="C72" s="35">
        <v>178</v>
      </c>
      <c r="D72" s="35">
        <v>172</v>
      </c>
      <c r="E72" s="33">
        <v>96.629213483146074</v>
      </c>
    </row>
    <row r="73" spans="2:5" s="8" customFormat="1" ht="15.75" customHeight="1" x14ac:dyDescent="0.2">
      <c r="B73" s="34" t="s">
        <v>67</v>
      </c>
      <c r="C73" s="35">
        <v>2024</v>
      </c>
      <c r="D73" s="35">
        <v>24</v>
      </c>
      <c r="E73" s="33">
        <v>1.1857707509881421</v>
      </c>
    </row>
    <row r="74" spans="2:5" s="8" customFormat="1" ht="15.75" customHeight="1" x14ac:dyDescent="0.2">
      <c r="B74" s="34" t="s">
        <v>68</v>
      </c>
      <c r="C74" s="35">
        <v>1581</v>
      </c>
      <c r="D74" s="35">
        <v>273</v>
      </c>
      <c r="E74" s="33">
        <v>17.267552182163186</v>
      </c>
    </row>
    <row r="75" spans="2:5" s="8" customFormat="1" ht="15.75" customHeight="1" x14ac:dyDescent="0.2">
      <c r="B75" s="34" t="s">
        <v>69</v>
      </c>
      <c r="C75" s="35">
        <v>2146</v>
      </c>
      <c r="D75" s="35">
        <v>191</v>
      </c>
      <c r="E75" s="33">
        <v>8.9002795899347618</v>
      </c>
    </row>
    <row r="76" spans="2:5" s="8" customFormat="1" ht="15.75" customHeight="1" x14ac:dyDescent="0.2">
      <c r="B76" s="34" t="s">
        <v>70</v>
      </c>
      <c r="C76" s="35">
        <v>1126</v>
      </c>
      <c r="D76" s="35">
        <v>1078</v>
      </c>
      <c r="E76" s="33">
        <v>95.737122557726465</v>
      </c>
    </row>
    <row r="77" spans="2:5" s="8" customFormat="1" ht="15.75" customHeight="1" x14ac:dyDescent="0.2">
      <c r="B77" s="34" t="s">
        <v>71</v>
      </c>
      <c r="C77" s="35">
        <v>1341</v>
      </c>
      <c r="D77" s="35">
        <v>355</v>
      </c>
      <c r="E77" s="33">
        <v>26.472781506338556</v>
      </c>
    </row>
    <row r="78" spans="2:5" s="5" customFormat="1" ht="15.75" customHeight="1" x14ac:dyDescent="0.2">
      <c r="B78" s="26" t="s">
        <v>72</v>
      </c>
      <c r="C78" s="27">
        <v>14</v>
      </c>
      <c r="D78" s="27">
        <v>0</v>
      </c>
      <c r="E78" s="28"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14</v>
      </c>
      <c r="D81" s="31">
        <v>0</v>
      </c>
      <c r="E81" s="33">
        <v>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1545</v>
      </c>
      <c r="D87" s="27">
        <v>1296</v>
      </c>
      <c r="E87" s="28">
        <v>83.883495145631073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38</v>
      </c>
      <c r="D90" s="31">
        <v>38</v>
      </c>
      <c r="E90" s="33">
        <v>100</v>
      </c>
    </row>
    <row r="91" spans="2:5" ht="15.75" customHeight="1" x14ac:dyDescent="0.2">
      <c r="B91" s="30" t="s">
        <v>85</v>
      </c>
      <c r="C91" s="31">
        <v>774</v>
      </c>
      <c r="D91" s="31">
        <v>766</v>
      </c>
      <c r="E91" s="33">
        <v>98.966408268733858</v>
      </c>
    </row>
    <row r="92" spans="2:5" ht="15.75" customHeight="1" x14ac:dyDescent="0.2">
      <c r="B92" s="30" t="s">
        <v>86</v>
      </c>
      <c r="C92" s="31">
        <v>74</v>
      </c>
      <c r="D92" s="31">
        <v>74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659</v>
      </c>
      <c r="D94" s="31">
        <v>418</v>
      </c>
      <c r="E94" s="33">
        <v>63.429438543247343</v>
      </c>
    </row>
    <row r="95" spans="2:5" s="5" customFormat="1" ht="15.75" customHeight="1" x14ac:dyDescent="0.2">
      <c r="B95" s="26" t="s">
        <v>89</v>
      </c>
      <c r="C95" s="27">
        <v>638</v>
      </c>
      <c r="D95" s="27">
        <v>285</v>
      </c>
      <c r="E95" s="37">
        <v>44.670846394984324</v>
      </c>
    </row>
    <row r="96" spans="2:5" s="5" customFormat="1" ht="15.75" customHeight="1" x14ac:dyDescent="0.2">
      <c r="B96" s="26" t="s">
        <v>90</v>
      </c>
      <c r="C96" s="27">
        <v>616</v>
      </c>
      <c r="D96" s="27">
        <v>283</v>
      </c>
      <c r="E96" s="37">
        <v>45.941558441558442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616</v>
      </c>
      <c r="D100" s="31">
        <v>283</v>
      </c>
      <c r="E100" s="38">
        <v>45.941558441558442</v>
      </c>
    </row>
    <row r="101" spans="2:5" ht="15.75" customHeight="1" x14ac:dyDescent="0.2">
      <c r="B101" s="30" t="s">
        <v>95</v>
      </c>
      <c r="C101" s="31">
        <v>0</v>
      </c>
      <c r="D101" s="31">
        <v>0</v>
      </c>
      <c r="E101" s="38"/>
    </row>
    <row r="102" spans="2:5" s="5" customFormat="1" ht="15.75" customHeight="1" x14ac:dyDescent="0.2">
      <c r="B102" s="26" t="s">
        <v>96</v>
      </c>
      <c r="C102" s="27">
        <v>22</v>
      </c>
      <c r="D102" s="27">
        <v>2</v>
      </c>
      <c r="E102" s="37">
        <v>9.0909090909090917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D9A6BA1F-D9EB-4AC9-A17B-EA1A67ACA991}"/>
    <hyperlink ref="D4" location="Şubat!A1" display="Şubat" xr:uid="{B6610E60-D197-4847-9377-28E463F5846C}"/>
    <hyperlink ref="E4" location="Mart!A1" display="Mart" xr:uid="{CEA26910-B4DA-4279-918E-C606902EA202}"/>
    <hyperlink ref="C5" location="Nisan!A1" display="Nisan" xr:uid="{26A9ACDD-7961-4B36-BD9D-F4AE686FFD6B}"/>
    <hyperlink ref="D5" location="Mayıs!A1" display="Mayıs" xr:uid="{783E6703-D9B5-43E0-B1BA-C501C5892C9E}"/>
    <hyperlink ref="E5" location="Haziran!A1" display="Haziran" xr:uid="{CD1363C1-2DA4-43B0-9D68-BEAA7726CF4B}"/>
    <hyperlink ref="C6" location="Temmuz!A1" display="Temmuz" xr:uid="{64D95E4B-A3BC-4A5D-975E-659E3015A3A7}"/>
    <hyperlink ref="D6" location="Ağustos!A1" display="Ağustos" xr:uid="{647D5880-DEE9-4E56-B5D5-18509A0C8ABB}"/>
    <hyperlink ref="E6" location="Eylül!A1" display="Eylül" xr:uid="{5C7F7738-07A5-4480-B415-DAD99DC2CC8D}"/>
    <hyperlink ref="C7" location="Ekim!A1" display="Ekim" xr:uid="{8F6BA43D-E16B-4867-AA22-24513D1F8DE1}"/>
    <hyperlink ref="D7" location="Kasım!A1" display="Kasım" xr:uid="{BD727D8B-D52F-4D7E-8105-B814E7F69B94}"/>
    <hyperlink ref="E7" location="Aralık!A1" display="Aralık" xr:uid="{9B4EF1FA-D29F-49A7-97B8-739886A9644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7F44F-10FD-4A60-BE69-7CD5B4943E5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63797</v>
      </c>
      <c r="D10" s="27">
        <v>32494</v>
      </c>
      <c r="E10" s="28">
        <v>50.933429471605251</v>
      </c>
    </row>
    <row r="11" spans="2:7" s="5" customFormat="1" ht="15.75" customHeight="1" x14ac:dyDescent="0.2">
      <c r="B11" s="26" t="s">
        <v>5</v>
      </c>
      <c r="C11" s="27">
        <v>48284</v>
      </c>
      <c r="D11" s="27">
        <v>26868</v>
      </c>
      <c r="E11" s="29">
        <v>55.645762571452238</v>
      </c>
    </row>
    <row r="12" spans="2:7" s="5" customFormat="1" ht="15.75" customHeight="1" x14ac:dyDescent="0.2">
      <c r="B12" s="26" t="s">
        <v>6</v>
      </c>
      <c r="C12" s="27">
        <v>21155</v>
      </c>
      <c r="D12" s="27">
        <v>14061</v>
      </c>
      <c r="E12" s="29">
        <v>66.466556369652565</v>
      </c>
      <c r="G12" s="6"/>
    </row>
    <row r="13" spans="2:7" s="5" customFormat="1" ht="15.75" customHeight="1" x14ac:dyDescent="0.2">
      <c r="B13" s="26" t="s">
        <v>7</v>
      </c>
      <c r="C13" s="27">
        <v>18535</v>
      </c>
      <c r="D13" s="27">
        <v>12679</v>
      </c>
      <c r="E13" s="29">
        <v>68.405718910169938</v>
      </c>
    </row>
    <row r="14" spans="2:7" ht="15.75" customHeight="1" x14ac:dyDescent="0.2">
      <c r="B14" s="30" t="s">
        <v>8</v>
      </c>
      <c r="C14" s="31">
        <v>2529</v>
      </c>
      <c r="D14" s="31">
        <v>516</v>
      </c>
      <c r="E14" s="32">
        <v>20.403321470937129</v>
      </c>
    </row>
    <row r="15" spans="2:7" ht="15.75" customHeight="1" x14ac:dyDescent="0.2">
      <c r="B15" s="30" t="s">
        <v>9</v>
      </c>
      <c r="C15" s="31">
        <v>400</v>
      </c>
      <c r="D15" s="31">
        <v>280</v>
      </c>
      <c r="E15" s="32">
        <v>70</v>
      </c>
    </row>
    <row r="16" spans="2:7" ht="15.75" customHeight="1" x14ac:dyDescent="0.2">
      <c r="B16" s="30" t="s">
        <v>10</v>
      </c>
      <c r="C16" s="31">
        <v>13467</v>
      </c>
      <c r="D16" s="31">
        <v>10808</v>
      </c>
      <c r="E16" s="32">
        <v>80.255439221801439</v>
      </c>
    </row>
    <row r="17" spans="2:5" ht="15.75" customHeight="1" x14ac:dyDescent="0.2">
      <c r="B17" s="30" t="s">
        <v>11</v>
      </c>
      <c r="C17" s="31">
        <v>2139</v>
      </c>
      <c r="D17" s="31">
        <v>1075</v>
      </c>
      <c r="E17" s="32">
        <v>50.257129499766251</v>
      </c>
    </row>
    <row r="18" spans="2:5" s="5" customFormat="1" ht="15.75" customHeight="1" x14ac:dyDescent="0.2">
      <c r="B18" s="26" t="s">
        <v>12</v>
      </c>
      <c r="C18" s="27">
        <v>2620</v>
      </c>
      <c r="D18" s="27">
        <v>1382</v>
      </c>
      <c r="E18" s="29">
        <v>52.748091603053439</v>
      </c>
    </row>
    <row r="19" spans="2:5" ht="15.75" customHeight="1" x14ac:dyDescent="0.2">
      <c r="B19" s="30" t="s">
        <v>13</v>
      </c>
      <c r="C19" s="31">
        <v>896</v>
      </c>
      <c r="D19" s="31">
        <v>167</v>
      </c>
      <c r="E19" s="32">
        <v>18.638392857142858</v>
      </c>
    </row>
    <row r="20" spans="2:5" ht="15.75" customHeight="1" x14ac:dyDescent="0.2">
      <c r="B20" s="30" t="s">
        <v>14</v>
      </c>
      <c r="C20" s="31">
        <v>46</v>
      </c>
      <c r="D20" s="31">
        <v>39</v>
      </c>
      <c r="E20" s="32">
        <v>84.782608695652172</v>
      </c>
    </row>
    <row r="21" spans="2:5" ht="15.75" customHeight="1" x14ac:dyDescent="0.2">
      <c r="B21" s="30" t="s">
        <v>15</v>
      </c>
      <c r="C21" s="31">
        <v>1678</v>
      </c>
      <c r="D21" s="31">
        <v>1176</v>
      </c>
      <c r="E21" s="32">
        <v>70.08343265792611</v>
      </c>
    </row>
    <row r="22" spans="2:5" s="4" customFormat="1" ht="15.75" customHeight="1" x14ac:dyDescent="0.2">
      <c r="B22" s="26" t="s">
        <v>16</v>
      </c>
      <c r="C22" s="27">
        <v>10772</v>
      </c>
      <c r="D22" s="27">
        <v>2767</v>
      </c>
      <c r="E22" s="28">
        <v>25.686966208689192</v>
      </c>
    </row>
    <row r="23" spans="2:5" s="8" customFormat="1" ht="15.75" customHeight="1" x14ac:dyDescent="0.2">
      <c r="B23" s="30" t="s">
        <v>17</v>
      </c>
      <c r="C23" s="31">
        <v>40</v>
      </c>
      <c r="D23" s="31">
        <v>8</v>
      </c>
      <c r="E23" s="33">
        <v>20</v>
      </c>
    </row>
    <row r="24" spans="2:5" s="8" customFormat="1" ht="15.75" customHeight="1" x14ac:dyDescent="0.2">
      <c r="B24" s="30" t="s">
        <v>18</v>
      </c>
      <c r="C24" s="31">
        <v>10732</v>
      </c>
      <c r="D24" s="31">
        <v>2759</v>
      </c>
      <c r="E24" s="33">
        <v>25.708162504658965</v>
      </c>
    </row>
    <row r="25" spans="2:5" s="4" customFormat="1" ht="15.75" customHeight="1" x14ac:dyDescent="0.2">
      <c r="B25" s="26" t="s">
        <v>19</v>
      </c>
      <c r="C25" s="27">
        <v>8150</v>
      </c>
      <c r="D25" s="27">
        <v>4352</v>
      </c>
      <c r="E25" s="28">
        <v>53.398773006134967</v>
      </c>
    </row>
    <row r="26" spans="2:5" s="4" customFormat="1" ht="15.75" customHeight="1" x14ac:dyDescent="0.2">
      <c r="B26" s="26" t="s">
        <v>20</v>
      </c>
      <c r="C26" s="27">
        <v>5288</v>
      </c>
      <c r="D26" s="27">
        <v>1652</v>
      </c>
      <c r="E26" s="28">
        <v>31.240544629349472</v>
      </c>
    </row>
    <row r="27" spans="2:5" s="8" customFormat="1" ht="15.75" customHeight="1" x14ac:dyDescent="0.2">
      <c r="B27" s="30" t="s">
        <v>21</v>
      </c>
      <c r="C27" s="31">
        <v>4331</v>
      </c>
      <c r="D27" s="31">
        <v>862</v>
      </c>
      <c r="E27" s="33">
        <v>19.903024705610715</v>
      </c>
    </row>
    <row r="28" spans="2:5" s="8" customFormat="1" ht="15.75" customHeight="1" x14ac:dyDescent="0.2">
      <c r="B28" s="30" t="s">
        <v>22</v>
      </c>
      <c r="C28" s="31">
        <v>957</v>
      </c>
      <c r="D28" s="31">
        <v>790</v>
      </c>
      <c r="E28" s="33">
        <v>82.549634273772213</v>
      </c>
    </row>
    <row r="29" spans="2:5" s="4" customFormat="1" ht="15.75" customHeight="1" x14ac:dyDescent="0.2">
      <c r="B29" s="26" t="s">
        <v>23</v>
      </c>
      <c r="C29" s="27">
        <v>1952</v>
      </c>
      <c r="D29" s="27">
        <v>1952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1952</v>
      </c>
      <c r="D31" s="31">
        <v>1952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910</v>
      </c>
      <c r="D36" s="27">
        <v>748</v>
      </c>
      <c r="E36" s="29">
        <v>82.19780219780219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3769</v>
      </c>
      <c r="D43" s="27">
        <v>2446</v>
      </c>
      <c r="E43" s="28">
        <v>64.897850888829936</v>
      </c>
    </row>
    <row r="44" spans="2:5" s="4" customFormat="1" ht="15.75" customHeight="1" x14ac:dyDescent="0.2">
      <c r="B44" s="26" t="s">
        <v>38</v>
      </c>
      <c r="C44" s="27">
        <v>3790</v>
      </c>
      <c r="D44" s="27">
        <v>3234</v>
      </c>
      <c r="E44" s="28">
        <v>85.329815303430081</v>
      </c>
    </row>
    <row r="45" spans="2:5" s="4" customFormat="1" ht="15.75" customHeight="1" x14ac:dyDescent="0.2">
      <c r="B45" s="26" t="s">
        <v>39</v>
      </c>
      <c r="C45" s="27">
        <v>648</v>
      </c>
      <c r="D45" s="27">
        <v>8</v>
      </c>
      <c r="E45" s="28">
        <v>1.2345679012345678</v>
      </c>
    </row>
    <row r="46" spans="2:5" s="4" customFormat="1" ht="15.75" customHeight="1" x14ac:dyDescent="0.2">
      <c r="B46" s="26" t="s">
        <v>40</v>
      </c>
      <c r="C46" s="27">
        <v>14897</v>
      </c>
      <c r="D46" s="27">
        <v>5390</v>
      </c>
      <c r="E46" s="28">
        <v>36.18178156675841</v>
      </c>
    </row>
    <row r="47" spans="2:5" s="4" customFormat="1" ht="15.75" customHeight="1" x14ac:dyDescent="0.2">
      <c r="B47" s="26" t="s">
        <v>41</v>
      </c>
      <c r="C47" s="27">
        <v>1916</v>
      </c>
      <c r="D47" s="27">
        <v>1916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1916</v>
      </c>
      <c r="D48" s="31">
        <v>1916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39</v>
      </c>
      <c r="D51" s="27">
        <v>39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39</v>
      </c>
      <c r="D52" s="27">
        <v>39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3668</v>
      </c>
      <c r="D61" s="27">
        <v>608</v>
      </c>
      <c r="E61" s="28">
        <v>16.575790621592148</v>
      </c>
    </row>
    <row r="62" spans="2:5" s="4" customFormat="1" ht="15.75" customHeight="1" x14ac:dyDescent="0.2">
      <c r="B62" s="26" t="s">
        <v>56</v>
      </c>
      <c r="C62" s="27">
        <v>1486</v>
      </c>
      <c r="D62" s="27">
        <v>492</v>
      </c>
      <c r="E62" s="28">
        <v>33.109017496635261</v>
      </c>
    </row>
    <row r="63" spans="2:5" s="8" customFormat="1" ht="15.75" customHeight="1" x14ac:dyDescent="0.2">
      <c r="B63" s="30" t="s">
        <v>57</v>
      </c>
      <c r="C63" s="31">
        <v>228</v>
      </c>
      <c r="D63" s="31">
        <v>228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1164</v>
      </c>
      <c r="D64" s="31">
        <v>175</v>
      </c>
      <c r="E64" s="33">
        <v>15.034364261168385</v>
      </c>
    </row>
    <row r="65" spans="2:5" s="8" customFormat="1" ht="15.75" customHeight="1" x14ac:dyDescent="0.2">
      <c r="B65" s="30" t="s">
        <v>59</v>
      </c>
      <c r="C65" s="31">
        <v>94</v>
      </c>
      <c r="D65" s="31">
        <v>89</v>
      </c>
      <c r="E65" s="33">
        <v>94.680851063829792</v>
      </c>
    </row>
    <row r="66" spans="2:5" s="4" customFormat="1" ht="15.75" customHeight="1" x14ac:dyDescent="0.2">
      <c r="B66" s="26" t="s">
        <v>60</v>
      </c>
      <c r="C66" s="27">
        <v>2182</v>
      </c>
      <c r="D66" s="27">
        <v>116</v>
      </c>
      <c r="E66" s="28">
        <v>5.3162236480293306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2165</v>
      </c>
      <c r="D68" s="31">
        <v>103</v>
      </c>
      <c r="E68" s="33">
        <v>4.7575057736720554</v>
      </c>
    </row>
    <row r="69" spans="2:5" s="8" customFormat="1" ht="15.75" customHeight="1" x14ac:dyDescent="0.2">
      <c r="B69" s="30" t="s">
        <v>63</v>
      </c>
      <c r="C69" s="31">
        <v>17</v>
      </c>
      <c r="D69" s="31">
        <v>13</v>
      </c>
      <c r="E69" s="33">
        <v>76.470588235294116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8042</v>
      </c>
      <c r="D71" s="27">
        <v>1790</v>
      </c>
      <c r="E71" s="28">
        <v>22.2581447401144</v>
      </c>
    </row>
    <row r="72" spans="2:5" s="8" customFormat="1" ht="15.75" customHeight="1" x14ac:dyDescent="0.2">
      <c r="B72" s="34" t="s">
        <v>66</v>
      </c>
      <c r="C72" s="35">
        <v>139</v>
      </c>
      <c r="D72" s="35">
        <v>133</v>
      </c>
      <c r="E72" s="33">
        <v>95.683453237410077</v>
      </c>
    </row>
    <row r="73" spans="2:5" s="8" customFormat="1" ht="15.75" customHeight="1" x14ac:dyDescent="0.2">
      <c r="B73" s="34" t="s">
        <v>67</v>
      </c>
      <c r="C73" s="35">
        <v>2098</v>
      </c>
      <c r="D73" s="35">
        <v>58</v>
      </c>
      <c r="E73" s="33">
        <v>2.7645376549094376</v>
      </c>
    </row>
    <row r="74" spans="2:5" s="8" customFormat="1" ht="15.75" customHeight="1" x14ac:dyDescent="0.2">
      <c r="B74" s="34" t="s">
        <v>68</v>
      </c>
      <c r="C74" s="35">
        <v>1559</v>
      </c>
      <c r="D74" s="35">
        <v>219</v>
      </c>
      <c r="E74" s="33">
        <v>14.047466324567029</v>
      </c>
    </row>
    <row r="75" spans="2:5" s="8" customFormat="1" ht="15.75" customHeight="1" x14ac:dyDescent="0.2">
      <c r="B75" s="34" t="s">
        <v>69</v>
      </c>
      <c r="C75" s="35">
        <v>2101</v>
      </c>
      <c r="D75" s="35">
        <v>164</v>
      </c>
      <c r="E75" s="33">
        <v>7.80580675868634</v>
      </c>
    </row>
    <row r="76" spans="2:5" s="8" customFormat="1" ht="15.75" customHeight="1" x14ac:dyDescent="0.2">
      <c r="B76" s="34" t="s">
        <v>70</v>
      </c>
      <c r="C76" s="35">
        <v>1024</v>
      </c>
      <c r="D76" s="35">
        <v>972</v>
      </c>
      <c r="E76" s="33">
        <v>94.921875</v>
      </c>
    </row>
    <row r="77" spans="2:5" s="8" customFormat="1" ht="15.75" customHeight="1" x14ac:dyDescent="0.2">
      <c r="B77" s="34" t="s">
        <v>71</v>
      </c>
      <c r="C77" s="35">
        <v>1121</v>
      </c>
      <c r="D77" s="35">
        <v>244</v>
      </c>
      <c r="E77" s="33">
        <v>21.76628010704728</v>
      </c>
    </row>
    <row r="78" spans="2:5" s="5" customFormat="1" ht="15.75" customHeight="1" x14ac:dyDescent="0.2">
      <c r="B78" s="26" t="s">
        <v>72</v>
      </c>
      <c r="C78" s="27">
        <v>14</v>
      </c>
      <c r="D78" s="27">
        <v>0</v>
      </c>
      <c r="E78" s="28"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14</v>
      </c>
      <c r="D81" s="31">
        <v>0</v>
      </c>
      <c r="E81" s="33">
        <v>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1218</v>
      </c>
      <c r="D87" s="27">
        <v>1037</v>
      </c>
      <c r="E87" s="28">
        <v>85.139573070607554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32</v>
      </c>
      <c r="D90" s="31">
        <v>32</v>
      </c>
      <c r="E90" s="33">
        <v>100</v>
      </c>
    </row>
    <row r="91" spans="2:5" ht="15.75" customHeight="1" x14ac:dyDescent="0.2">
      <c r="B91" s="30" t="s">
        <v>85</v>
      </c>
      <c r="C91" s="31">
        <v>655</v>
      </c>
      <c r="D91" s="31">
        <v>645</v>
      </c>
      <c r="E91" s="33">
        <v>98.473282442748086</v>
      </c>
    </row>
    <row r="92" spans="2:5" ht="15.75" customHeight="1" x14ac:dyDescent="0.2">
      <c r="B92" s="30" t="s">
        <v>86</v>
      </c>
      <c r="C92" s="31">
        <v>61</v>
      </c>
      <c r="D92" s="31">
        <v>61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470</v>
      </c>
      <c r="D94" s="31">
        <v>299</v>
      </c>
      <c r="E94" s="33">
        <v>63.617021276595743</v>
      </c>
    </row>
    <row r="95" spans="2:5" s="5" customFormat="1" ht="15.75" customHeight="1" x14ac:dyDescent="0.2">
      <c r="B95" s="26" t="s">
        <v>89</v>
      </c>
      <c r="C95" s="27">
        <v>616</v>
      </c>
      <c r="D95" s="27">
        <v>236</v>
      </c>
      <c r="E95" s="37">
        <v>38.311688311688314</v>
      </c>
    </row>
    <row r="96" spans="2:5" s="5" customFormat="1" ht="15.75" customHeight="1" x14ac:dyDescent="0.2">
      <c r="B96" s="26" t="s">
        <v>90</v>
      </c>
      <c r="C96" s="27">
        <v>595</v>
      </c>
      <c r="D96" s="27">
        <v>235</v>
      </c>
      <c r="E96" s="37">
        <v>39.495798319327733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595</v>
      </c>
      <c r="D100" s="31">
        <v>235</v>
      </c>
      <c r="E100" s="38">
        <v>39.495798319327733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21</v>
      </c>
      <c r="D102" s="27">
        <v>1</v>
      </c>
      <c r="E102" s="37">
        <v>4.7619047619047619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C2695F26-09E0-432D-A590-BE8435DE7401}"/>
    <hyperlink ref="D4" location="Şubat!A1" display="Şubat" xr:uid="{42E6FB5B-2570-4B5D-B1AB-EF86C658E5F8}"/>
    <hyperlink ref="E4" location="Mart!A1" display="Mart" xr:uid="{D770D54F-A527-4F19-B345-EF976248A9B4}"/>
    <hyperlink ref="C5" location="Nisan!A1" display="Nisan" xr:uid="{F93D881D-0D43-43F4-BD10-FC324331BFFA}"/>
    <hyperlink ref="D5" location="Mayıs!A1" display="Mayıs" xr:uid="{07A51F57-1907-4A37-B58E-4AFF9B52DA6D}"/>
    <hyperlink ref="E5" location="Haziran!A1" display="Haziran" xr:uid="{DC278AF0-9032-4F03-816E-8E033CFD55C9}"/>
    <hyperlink ref="C6" location="Temmuz!A1" display="Temmuz" xr:uid="{5A658021-281F-412F-BE3A-D9300F676F88}"/>
    <hyperlink ref="D6" location="Ağustos!A1" display="Ağustos" xr:uid="{D1455926-8644-47D6-8D24-7312FA507F11}"/>
    <hyperlink ref="E6" location="Eylül!A1" display="Eylül" xr:uid="{273DEAA3-A654-4AB1-98F0-E4F075B44B16}"/>
    <hyperlink ref="C7" location="Ekim!A1" display="Ekim" xr:uid="{AE895413-589D-4C0F-B00C-6EEDC1B127CD}"/>
    <hyperlink ref="D7" location="Kasım!A1" display="Kasım" xr:uid="{A943DD63-D4B2-47A5-917A-64C1103DE557}"/>
    <hyperlink ref="E7" location="Aralık!A1" display="Aralık" xr:uid="{D102257D-7C09-4F38-BC2C-65D6CB5D734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C46A-1E54-4178-A968-9EACD0C9E85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58912</v>
      </c>
      <c r="D10" s="27">
        <v>27807</v>
      </c>
      <c r="E10" s="28">
        <v>47.200909831613252</v>
      </c>
    </row>
    <row r="11" spans="2:7" s="5" customFormat="1" ht="15.75" customHeight="1" x14ac:dyDescent="0.2">
      <c r="B11" s="26" t="s">
        <v>5</v>
      </c>
      <c r="C11" s="27">
        <v>44594</v>
      </c>
      <c r="D11" s="27">
        <v>23041</v>
      </c>
      <c r="E11" s="29">
        <v>51.668385881508726</v>
      </c>
    </row>
    <row r="12" spans="2:7" s="5" customFormat="1" ht="15.75" customHeight="1" x14ac:dyDescent="0.2">
      <c r="B12" s="26" t="s">
        <v>6</v>
      </c>
      <c r="C12" s="27">
        <v>19333</v>
      </c>
      <c r="D12" s="27">
        <v>11835</v>
      </c>
      <c r="E12" s="29">
        <v>61.216572699529301</v>
      </c>
      <c r="G12" s="6"/>
    </row>
    <row r="13" spans="2:7" s="5" customFormat="1" ht="15.75" customHeight="1" x14ac:dyDescent="0.2">
      <c r="B13" s="26" t="s">
        <v>7</v>
      </c>
      <c r="C13" s="27">
        <v>16710</v>
      </c>
      <c r="D13" s="27">
        <v>10488</v>
      </c>
      <c r="E13" s="29">
        <v>62.764811490125673</v>
      </c>
    </row>
    <row r="14" spans="2:7" ht="15.75" customHeight="1" x14ac:dyDescent="0.2">
      <c r="B14" s="30" t="s">
        <v>8</v>
      </c>
      <c r="C14" s="31">
        <v>2514</v>
      </c>
      <c r="D14" s="31">
        <v>454</v>
      </c>
      <c r="E14" s="32">
        <v>18.05887032617343</v>
      </c>
    </row>
    <row r="15" spans="2:7" ht="15.75" customHeight="1" x14ac:dyDescent="0.2">
      <c r="B15" s="30" t="s">
        <v>9</v>
      </c>
      <c r="C15" s="31">
        <v>398</v>
      </c>
      <c r="D15" s="31">
        <v>211</v>
      </c>
      <c r="E15" s="32">
        <v>53.015075376884425</v>
      </c>
    </row>
    <row r="16" spans="2:7" ht="15.75" customHeight="1" x14ac:dyDescent="0.2">
      <c r="B16" s="30" t="s">
        <v>10</v>
      </c>
      <c r="C16" s="31">
        <v>11653</v>
      </c>
      <c r="D16" s="31">
        <v>8767</v>
      </c>
      <c r="E16" s="32">
        <v>75.233845361709427</v>
      </c>
    </row>
    <row r="17" spans="2:5" ht="15.75" customHeight="1" x14ac:dyDescent="0.2">
      <c r="B17" s="30" t="s">
        <v>11</v>
      </c>
      <c r="C17" s="31">
        <v>2145</v>
      </c>
      <c r="D17" s="31">
        <v>1056</v>
      </c>
      <c r="E17" s="32">
        <v>49.230769230769234</v>
      </c>
    </row>
    <row r="18" spans="2:5" s="5" customFormat="1" ht="15.75" customHeight="1" x14ac:dyDescent="0.2">
      <c r="B18" s="26" t="s">
        <v>12</v>
      </c>
      <c r="C18" s="27">
        <v>2623</v>
      </c>
      <c r="D18" s="27">
        <v>1347</v>
      </c>
      <c r="E18" s="29">
        <v>51.353412123522681</v>
      </c>
    </row>
    <row r="19" spans="2:5" ht="15.75" customHeight="1" x14ac:dyDescent="0.2">
      <c r="B19" s="30" t="s">
        <v>13</v>
      </c>
      <c r="C19" s="31">
        <v>870</v>
      </c>
      <c r="D19" s="31">
        <v>138</v>
      </c>
      <c r="E19" s="32">
        <v>15.862068965517242</v>
      </c>
    </row>
    <row r="20" spans="2:5" ht="15.75" customHeight="1" x14ac:dyDescent="0.2">
      <c r="B20" s="30" t="s">
        <v>14</v>
      </c>
      <c r="C20" s="31">
        <v>39</v>
      </c>
      <c r="D20" s="31">
        <v>39</v>
      </c>
      <c r="E20" s="32">
        <v>100</v>
      </c>
    </row>
    <row r="21" spans="2:5" ht="15.75" customHeight="1" x14ac:dyDescent="0.2">
      <c r="B21" s="30" t="s">
        <v>15</v>
      </c>
      <c r="C21" s="31">
        <v>1714</v>
      </c>
      <c r="D21" s="31">
        <v>1170</v>
      </c>
      <c r="E21" s="32">
        <v>68.261376896149358</v>
      </c>
    </row>
    <row r="22" spans="2:5" s="4" customFormat="1" ht="15.75" customHeight="1" x14ac:dyDescent="0.2">
      <c r="B22" s="26" t="s">
        <v>16</v>
      </c>
      <c r="C22" s="27">
        <v>10541</v>
      </c>
      <c r="D22" s="27">
        <v>2641</v>
      </c>
      <c r="E22" s="28">
        <v>25.054548904278533</v>
      </c>
    </row>
    <row r="23" spans="2:5" s="8" customFormat="1" ht="15.75" customHeight="1" x14ac:dyDescent="0.2">
      <c r="B23" s="30" t="s">
        <v>17</v>
      </c>
      <c r="C23" s="31">
        <v>38</v>
      </c>
      <c r="D23" s="31">
        <v>7</v>
      </c>
      <c r="E23" s="33">
        <v>18.421052631578945</v>
      </c>
    </row>
    <row r="24" spans="2:5" s="8" customFormat="1" ht="15.75" customHeight="1" x14ac:dyDescent="0.2">
      <c r="B24" s="30" t="s">
        <v>18</v>
      </c>
      <c r="C24" s="31">
        <v>10503</v>
      </c>
      <c r="D24" s="31">
        <v>2634</v>
      </c>
      <c r="E24" s="33">
        <v>25.078548986004002</v>
      </c>
    </row>
    <row r="25" spans="2:5" s="4" customFormat="1" ht="15.75" customHeight="1" x14ac:dyDescent="0.2">
      <c r="B25" s="26" t="s">
        <v>19</v>
      </c>
      <c r="C25" s="27">
        <v>7573</v>
      </c>
      <c r="D25" s="27">
        <v>3824</v>
      </c>
      <c r="E25" s="28">
        <v>50.495180245609404</v>
      </c>
    </row>
    <row r="26" spans="2:5" s="4" customFormat="1" ht="15.75" customHeight="1" x14ac:dyDescent="0.2">
      <c r="B26" s="26" t="s">
        <v>20</v>
      </c>
      <c r="C26" s="27">
        <v>5131</v>
      </c>
      <c r="D26" s="27">
        <v>1547</v>
      </c>
      <c r="E26" s="28">
        <v>30.15006821282401</v>
      </c>
    </row>
    <row r="27" spans="2:5" s="8" customFormat="1" ht="15.75" customHeight="1" x14ac:dyDescent="0.2">
      <c r="B27" s="30" t="s">
        <v>21</v>
      </c>
      <c r="C27" s="31">
        <v>4330</v>
      </c>
      <c r="D27" s="31">
        <v>873</v>
      </c>
      <c r="E27" s="33">
        <v>20.161662817551964</v>
      </c>
    </row>
    <row r="28" spans="2:5" s="8" customFormat="1" ht="15.75" customHeight="1" x14ac:dyDescent="0.2">
      <c r="B28" s="30" t="s">
        <v>22</v>
      </c>
      <c r="C28" s="31">
        <v>801</v>
      </c>
      <c r="D28" s="31">
        <v>674</v>
      </c>
      <c r="E28" s="33">
        <v>84.144818976279652</v>
      </c>
    </row>
    <row r="29" spans="2:5" s="4" customFormat="1" ht="15.75" customHeight="1" x14ac:dyDescent="0.2">
      <c r="B29" s="26" t="s">
        <v>23</v>
      </c>
      <c r="C29" s="27">
        <v>1669</v>
      </c>
      <c r="D29" s="27">
        <v>1668</v>
      </c>
      <c r="E29" s="28">
        <v>99.940083882564409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1669</v>
      </c>
      <c r="D31" s="31">
        <v>1668</v>
      </c>
      <c r="E31" s="33">
        <v>99.940083882564409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773</v>
      </c>
      <c r="D36" s="27">
        <v>609</v>
      </c>
      <c r="E36" s="29">
        <v>78.783958602846056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3266</v>
      </c>
      <c r="D43" s="27">
        <v>2073</v>
      </c>
      <c r="E43" s="28">
        <v>63.472137170851198</v>
      </c>
    </row>
    <row r="44" spans="2:5" s="4" customFormat="1" ht="15.75" customHeight="1" x14ac:dyDescent="0.2">
      <c r="B44" s="26" t="s">
        <v>38</v>
      </c>
      <c r="C44" s="27">
        <v>3239</v>
      </c>
      <c r="D44" s="27">
        <v>2667</v>
      </c>
      <c r="E44" s="28">
        <v>82.340228465575791</v>
      </c>
    </row>
    <row r="45" spans="2:5" s="4" customFormat="1" ht="15.75" customHeight="1" x14ac:dyDescent="0.2">
      <c r="B45" s="26" t="s">
        <v>39</v>
      </c>
      <c r="C45" s="27">
        <v>642</v>
      </c>
      <c r="D45" s="27">
        <v>1</v>
      </c>
      <c r="E45" s="28">
        <v>0.1557632398753894</v>
      </c>
    </row>
    <row r="46" spans="2:5" s="4" customFormat="1" ht="15.75" customHeight="1" x14ac:dyDescent="0.2">
      <c r="B46" s="26" t="s">
        <v>40</v>
      </c>
      <c r="C46" s="27">
        <v>13715</v>
      </c>
      <c r="D46" s="27">
        <v>4550</v>
      </c>
      <c r="E46" s="28">
        <v>33.175355450236964</v>
      </c>
    </row>
    <row r="47" spans="2:5" s="4" customFormat="1" ht="15.75" customHeight="1" x14ac:dyDescent="0.2">
      <c r="B47" s="26" t="s">
        <v>41</v>
      </c>
      <c r="C47" s="27">
        <v>1632</v>
      </c>
      <c r="D47" s="27">
        <v>1632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1632</v>
      </c>
      <c r="D48" s="31">
        <v>1632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3594</v>
      </c>
      <c r="D61" s="27">
        <v>517</v>
      </c>
      <c r="E61" s="28">
        <v>14.385086254869226</v>
      </c>
    </row>
    <row r="62" spans="2:5" s="4" customFormat="1" ht="15.75" customHeight="1" x14ac:dyDescent="0.2">
      <c r="B62" s="26" t="s">
        <v>56</v>
      </c>
      <c r="C62" s="27">
        <v>1432</v>
      </c>
      <c r="D62" s="27">
        <v>425</v>
      </c>
      <c r="E62" s="28">
        <v>29.678770949720672</v>
      </c>
    </row>
    <row r="63" spans="2:5" s="8" customFormat="1" ht="15.75" customHeight="1" x14ac:dyDescent="0.2">
      <c r="B63" s="30" t="s">
        <v>57</v>
      </c>
      <c r="C63" s="31">
        <v>191</v>
      </c>
      <c r="D63" s="31">
        <v>191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1153</v>
      </c>
      <c r="D64" s="31">
        <v>151</v>
      </c>
      <c r="E64" s="33">
        <v>13.096270598438856</v>
      </c>
    </row>
    <row r="65" spans="2:5" s="8" customFormat="1" ht="15.75" customHeight="1" x14ac:dyDescent="0.2">
      <c r="B65" s="30" t="s">
        <v>59</v>
      </c>
      <c r="C65" s="31">
        <v>88</v>
      </c>
      <c r="D65" s="31">
        <v>83</v>
      </c>
      <c r="E65" s="33">
        <v>94.318181818181827</v>
      </c>
    </row>
    <row r="66" spans="2:5" s="4" customFormat="1" ht="15.75" customHeight="1" x14ac:dyDescent="0.2">
      <c r="B66" s="26" t="s">
        <v>60</v>
      </c>
      <c r="C66" s="27">
        <v>2162</v>
      </c>
      <c r="D66" s="27">
        <v>92</v>
      </c>
      <c r="E66" s="28">
        <v>4.2553191489361701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2151</v>
      </c>
      <c r="D68" s="31">
        <v>83</v>
      </c>
      <c r="E68" s="33">
        <v>3.8586703858670384</v>
      </c>
    </row>
    <row r="69" spans="2:5" s="8" customFormat="1" ht="15.75" customHeight="1" x14ac:dyDescent="0.2">
      <c r="B69" s="30" t="s">
        <v>63</v>
      </c>
      <c r="C69" s="31">
        <v>11</v>
      </c>
      <c r="D69" s="31">
        <v>9</v>
      </c>
      <c r="E69" s="33">
        <v>81.818181818181827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7469</v>
      </c>
      <c r="D71" s="27">
        <v>1527</v>
      </c>
      <c r="E71" s="28">
        <v>20.444503949658589</v>
      </c>
    </row>
    <row r="72" spans="2:5" s="8" customFormat="1" ht="15.75" customHeight="1" x14ac:dyDescent="0.2">
      <c r="B72" s="34" t="s">
        <v>66</v>
      </c>
      <c r="C72" s="35">
        <v>110</v>
      </c>
      <c r="D72" s="35">
        <v>104</v>
      </c>
      <c r="E72" s="33">
        <v>94.545454545454547</v>
      </c>
    </row>
    <row r="73" spans="2:5" s="8" customFormat="1" ht="15.75" customHeight="1" x14ac:dyDescent="0.2">
      <c r="B73" s="34" t="s">
        <v>67</v>
      </c>
      <c r="C73" s="35">
        <v>2089</v>
      </c>
      <c r="D73" s="35">
        <v>47</v>
      </c>
      <c r="E73" s="33">
        <v>2.2498803255146003</v>
      </c>
    </row>
    <row r="74" spans="2:5" s="8" customFormat="1" ht="15.75" customHeight="1" x14ac:dyDescent="0.2">
      <c r="B74" s="34" t="s">
        <v>68</v>
      </c>
      <c r="C74" s="35">
        <v>1545</v>
      </c>
      <c r="D74" s="35">
        <v>197</v>
      </c>
      <c r="E74" s="33">
        <v>12.750809061488674</v>
      </c>
    </row>
    <row r="75" spans="2:5" s="8" customFormat="1" ht="15.75" customHeight="1" x14ac:dyDescent="0.2">
      <c r="B75" s="34" t="s">
        <v>69</v>
      </c>
      <c r="C75" s="35">
        <v>2074</v>
      </c>
      <c r="D75" s="35">
        <v>132</v>
      </c>
      <c r="E75" s="33">
        <v>6.3645130183220839</v>
      </c>
    </row>
    <row r="76" spans="2:5" s="8" customFormat="1" ht="15.75" customHeight="1" x14ac:dyDescent="0.2">
      <c r="B76" s="34" t="s">
        <v>70</v>
      </c>
      <c r="C76" s="35">
        <v>909</v>
      </c>
      <c r="D76" s="35">
        <v>864</v>
      </c>
      <c r="E76" s="33">
        <v>95.049504950495049</v>
      </c>
    </row>
    <row r="77" spans="2:5" s="8" customFormat="1" ht="15.75" customHeight="1" x14ac:dyDescent="0.2">
      <c r="B77" s="34" t="s">
        <v>71</v>
      </c>
      <c r="C77" s="35">
        <v>742</v>
      </c>
      <c r="D77" s="35">
        <v>183</v>
      </c>
      <c r="E77" s="33">
        <v>24.663072776280323</v>
      </c>
    </row>
    <row r="78" spans="2:5" s="5" customFormat="1" ht="15.75" customHeight="1" x14ac:dyDescent="0.2">
      <c r="B78" s="26" t="s">
        <v>72</v>
      </c>
      <c r="C78" s="27">
        <v>14</v>
      </c>
      <c r="D78" s="27">
        <v>0</v>
      </c>
      <c r="E78" s="28"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14</v>
      </c>
      <c r="D81" s="31">
        <v>0</v>
      </c>
      <c r="E81" s="33">
        <v>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1006</v>
      </c>
      <c r="D87" s="27">
        <v>874</v>
      </c>
      <c r="E87" s="28">
        <v>86.878727634194831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27</v>
      </c>
      <c r="D90" s="31">
        <v>27</v>
      </c>
      <c r="E90" s="33">
        <v>100</v>
      </c>
    </row>
    <row r="91" spans="2:5" ht="15.75" customHeight="1" x14ac:dyDescent="0.2">
      <c r="B91" s="30" t="s">
        <v>85</v>
      </c>
      <c r="C91" s="31">
        <v>523</v>
      </c>
      <c r="D91" s="31">
        <v>511</v>
      </c>
      <c r="E91" s="33">
        <v>97.705544933078386</v>
      </c>
    </row>
    <row r="92" spans="2:5" ht="15.75" customHeight="1" x14ac:dyDescent="0.2">
      <c r="B92" s="30" t="s">
        <v>86</v>
      </c>
      <c r="C92" s="31">
        <v>52</v>
      </c>
      <c r="D92" s="31">
        <v>52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404</v>
      </c>
      <c r="D94" s="31">
        <v>284</v>
      </c>
      <c r="E94" s="33">
        <v>70.297029702970292</v>
      </c>
    </row>
    <row r="95" spans="2:5" s="5" customFormat="1" ht="15.75" customHeight="1" x14ac:dyDescent="0.2">
      <c r="B95" s="26" t="s">
        <v>89</v>
      </c>
      <c r="C95" s="27">
        <v>603</v>
      </c>
      <c r="D95" s="27">
        <v>216</v>
      </c>
      <c r="E95" s="37">
        <v>35.820895522388057</v>
      </c>
    </row>
    <row r="96" spans="2:5" s="5" customFormat="1" ht="15.75" customHeight="1" x14ac:dyDescent="0.2">
      <c r="B96" s="26" t="s">
        <v>90</v>
      </c>
      <c r="C96" s="27">
        <v>583</v>
      </c>
      <c r="D96" s="27">
        <v>216</v>
      </c>
      <c r="E96" s="37">
        <v>37.049742710120071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583</v>
      </c>
      <c r="D100" s="31">
        <v>216</v>
      </c>
      <c r="E100" s="38">
        <v>37.049742710120071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20</v>
      </c>
      <c r="D102" s="27">
        <v>0</v>
      </c>
      <c r="E102" s="37">
        <v>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F30C6613-03DF-4FC0-8E4C-4C443F4B7CB8}"/>
    <hyperlink ref="D4" location="Şubat!A1" display="Şubat" xr:uid="{6450CD56-4895-4E94-A350-233343BFEE31}"/>
    <hyperlink ref="E4" location="Mart!A1" display="Mart" xr:uid="{8E023C1D-6B0F-4F01-8941-C558AAAD99C6}"/>
    <hyperlink ref="C5" location="Nisan!A1" display="Nisan" xr:uid="{40E3A36C-33C5-4F3D-BD66-417BBE72986E}"/>
    <hyperlink ref="D5" location="Mayıs!A1" display="Mayıs" xr:uid="{7984F772-0885-40A0-85BF-EBB56C951559}"/>
    <hyperlink ref="E5" location="Haziran!A1" display="Haziran" xr:uid="{D5D7609D-BB59-4279-AE3E-0F2084B5F0A3}"/>
    <hyperlink ref="C6" location="Temmuz!A1" display="Temmuz" xr:uid="{AF072BFC-B102-4B1E-A7BB-BC40B18E0D68}"/>
    <hyperlink ref="D6" location="Ağustos!A1" display="Ağustos" xr:uid="{B8EBCAAA-90A1-42B6-9EE1-BEE9E2237ECC}"/>
    <hyperlink ref="E6" location="Eylül!A1" display="Eylül" xr:uid="{491F5CFC-39E3-4623-85BB-FD190AAB9F88}"/>
    <hyperlink ref="C7" location="Ekim!A1" display="Ekim" xr:uid="{47F10A94-B530-41FE-9F9A-C519181F15DD}"/>
    <hyperlink ref="D7" location="Kasım!A1" display="Kasım" xr:uid="{F1BA4253-FAA7-45F6-B1E2-F9E648CDD72C}"/>
    <hyperlink ref="E7" location="Aralık!A1" display="Aralık" xr:uid="{4BE89A3C-852F-4C71-9FEF-F6D731A699B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E7E7-C905-4AE9-A956-47086B7593E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53537</v>
      </c>
      <c r="D10" s="27">
        <v>22670</v>
      </c>
      <c r="E10" s="28">
        <v>42.34454676205241</v>
      </c>
    </row>
    <row r="11" spans="2:7" s="5" customFormat="1" ht="15.75" customHeight="1" x14ac:dyDescent="0.2">
      <c r="B11" s="26" t="s">
        <v>5</v>
      </c>
      <c r="C11" s="27">
        <v>40399</v>
      </c>
      <c r="D11" s="27">
        <v>18964</v>
      </c>
      <c r="E11" s="29">
        <v>46.941755984059014</v>
      </c>
    </row>
    <row r="12" spans="2:7" s="5" customFormat="1" ht="15.75" customHeight="1" x14ac:dyDescent="0.2">
      <c r="B12" s="26" t="s">
        <v>6</v>
      </c>
      <c r="C12" s="27">
        <v>17253</v>
      </c>
      <c r="D12" s="27">
        <v>9780</v>
      </c>
      <c r="E12" s="29">
        <v>56.685793774995652</v>
      </c>
      <c r="G12" s="6"/>
    </row>
    <row r="13" spans="2:7" s="5" customFormat="1" ht="15.75" customHeight="1" x14ac:dyDescent="0.2">
      <c r="B13" s="26" t="s">
        <v>7</v>
      </c>
      <c r="C13" s="27">
        <v>14933</v>
      </c>
      <c r="D13" s="27">
        <v>8882</v>
      </c>
      <c r="E13" s="29">
        <v>59.479006227817585</v>
      </c>
    </row>
    <row r="14" spans="2:7" ht="15.75" customHeight="1" x14ac:dyDescent="0.2">
      <c r="B14" s="30" t="s">
        <v>8</v>
      </c>
      <c r="C14" s="31">
        <v>2693</v>
      </c>
      <c r="D14" s="31">
        <v>585</v>
      </c>
      <c r="E14" s="32">
        <v>21.722985518009654</v>
      </c>
    </row>
    <row r="15" spans="2:7" ht="15.75" customHeight="1" x14ac:dyDescent="0.2">
      <c r="B15" s="30" t="s">
        <v>9</v>
      </c>
      <c r="C15" s="31">
        <v>400</v>
      </c>
      <c r="D15" s="31">
        <v>200</v>
      </c>
      <c r="E15" s="32">
        <v>50</v>
      </c>
    </row>
    <row r="16" spans="2:7" ht="15.75" customHeight="1" x14ac:dyDescent="0.2">
      <c r="B16" s="30" t="s">
        <v>10</v>
      </c>
      <c r="C16" s="31">
        <v>10020</v>
      </c>
      <c r="D16" s="31">
        <v>7356</v>
      </c>
      <c r="E16" s="32">
        <v>73.41317365269461</v>
      </c>
    </row>
    <row r="17" spans="2:5" ht="15.75" customHeight="1" x14ac:dyDescent="0.2">
      <c r="B17" s="30" t="s">
        <v>11</v>
      </c>
      <c r="C17" s="31">
        <v>1820</v>
      </c>
      <c r="D17" s="31">
        <v>741</v>
      </c>
      <c r="E17" s="32">
        <v>40.714285714285715</v>
      </c>
    </row>
    <row r="18" spans="2:5" s="5" customFormat="1" ht="15.75" customHeight="1" x14ac:dyDescent="0.2">
      <c r="B18" s="26" t="s">
        <v>12</v>
      </c>
      <c r="C18" s="27">
        <v>2320</v>
      </c>
      <c r="D18" s="27">
        <v>898</v>
      </c>
      <c r="E18" s="29">
        <v>38.706896551724142</v>
      </c>
    </row>
    <row r="19" spans="2:5" ht="15.75" customHeight="1" x14ac:dyDescent="0.2">
      <c r="B19" s="30" t="s">
        <v>13</v>
      </c>
      <c r="C19" s="31">
        <v>854</v>
      </c>
      <c r="D19" s="31">
        <v>57</v>
      </c>
      <c r="E19" s="32">
        <v>6.6744730679156916</v>
      </c>
    </row>
    <row r="20" spans="2:5" ht="15.75" customHeight="1" x14ac:dyDescent="0.2">
      <c r="B20" s="30" t="s">
        <v>14</v>
      </c>
      <c r="C20" s="31">
        <v>39</v>
      </c>
      <c r="D20" s="31">
        <v>39</v>
      </c>
      <c r="E20" s="32">
        <v>100</v>
      </c>
    </row>
    <row r="21" spans="2:5" ht="15.75" customHeight="1" x14ac:dyDescent="0.2">
      <c r="B21" s="30" t="s">
        <v>15</v>
      </c>
      <c r="C21" s="31">
        <v>1427</v>
      </c>
      <c r="D21" s="31">
        <v>802</v>
      </c>
      <c r="E21" s="32">
        <v>56.201822004204629</v>
      </c>
    </row>
    <row r="22" spans="2:5" s="4" customFormat="1" ht="15.75" customHeight="1" x14ac:dyDescent="0.2">
      <c r="B22" s="26" t="s">
        <v>16</v>
      </c>
      <c r="C22" s="27">
        <v>10303</v>
      </c>
      <c r="D22" s="27">
        <v>2505</v>
      </c>
      <c r="E22" s="28">
        <v>24.313306803843542</v>
      </c>
    </row>
    <row r="23" spans="2:5" s="8" customFormat="1" ht="15.75" customHeight="1" x14ac:dyDescent="0.2">
      <c r="B23" s="30" t="s">
        <v>17</v>
      </c>
      <c r="C23" s="31">
        <v>34</v>
      </c>
      <c r="D23" s="31">
        <v>3</v>
      </c>
      <c r="E23" s="33">
        <v>8.8235294117647065</v>
      </c>
    </row>
    <row r="24" spans="2:5" s="8" customFormat="1" ht="15.75" customHeight="1" x14ac:dyDescent="0.2">
      <c r="B24" s="30" t="s">
        <v>18</v>
      </c>
      <c r="C24" s="31">
        <v>10269</v>
      </c>
      <c r="D24" s="31">
        <v>2502</v>
      </c>
      <c r="E24" s="33">
        <v>24.364592462751972</v>
      </c>
    </row>
    <row r="25" spans="2:5" s="4" customFormat="1" ht="15.75" customHeight="1" x14ac:dyDescent="0.2">
      <c r="B25" s="26" t="s">
        <v>19</v>
      </c>
      <c r="C25" s="27">
        <v>6750</v>
      </c>
      <c r="D25" s="27">
        <v>2939</v>
      </c>
      <c r="E25" s="28">
        <v>43.540740740740738</v>
      </c>
    </row>
    <row r="26" spans="2:5" s="4" customFormat="1" ht="15.75" customHeight="1" x14ac:dyDescent="0.2">
      <c r="B26" s="26" t="s">
        <v>20</v>
      </c>
      <c r="C26" s="27">
        <v>4955</v>
      </c>
      <c r="D26" s="27">
        <v>1304</v>
      </c>
      <c r="E26" s="28">
        <v>26.316851664984863</v>
      </c>
    </row>
    <row r="27" spans="2:5" s="8" customFormat="1" ht="15.75" customHeight="1" x14ac:dyDescent="0.2">
      <c r="B27" s="30" t="s">
        <v>21</v>
      </c>
      <c r="C27" s="31">
        <v>4290</v>
      </c>
      <c r="D27" s="31">
        <v>746</v>
      </c>
      <c r="E27" s="33">
        <v>17.389277389277389</v>
      </c>
    </row>
    <row r="28" spans="2:5" s="8" customFormat="1" ht="15.75" customHeight="1" x14ac:dyDescent="0.2">
      <c r="B28" s="30" t="s">
        <v>22</v>
      </c>
      <c r="C28" s="31">
        <v>665</v>
      </c>
      <c r="D28" s="31">
        <v>558</v>
      </c>
      <c r="E28" s="33">
        <v>83.909774436090217</v>
      </c>
    </row>
    <row r="29" spans="2:5" s="4" customFormat="1" ht="15.75" customHeight="1" x14ac:dyDescent="0.2">
      <c r="B29" s="26" t="s">
        <v>23</v>
      </c>
      <c r="C29" s="27">
        <v>1151</v>
      </c>
      <c r="D29" s="27">
        <v>1151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1151</v>
      </c>
      <c r="D31" s="31">
        <v>1151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644</v>
      </c>
      <c r="D36" s="27">
        <v>484</v>
      </c>
      <c r="E36" s="29">
        <v>75.155279503105589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2822</v>
      </c>
      <c r="D43" s="27">
        <v>1636</v>
      </c>
      <c r="E43" s="28">
        <v>57.973068745570522</v>
      </c>
    </row>
    <row r="44" spans="2:5" s="4" customFormat="1" ht="15.75" customHeight="1" x14ac:dyDescent="0.2">
      <c r="B44" s="26" t="s">
        <v>38</v>
      </c>
      <c r="C44" s="27">
        <v>2624</v>
      </c>
      <c r="D44" s="27">
        <v>2105</v>
      </c>
      <c r="E44" s="28">
        <v>80.221036585365852</v>
      </c>
    </row>
    <row r="45" spans="2:5" s="4" customFormat="1" ht="15.75" customHeight="1" x14ac:dyDescent="0.2">
      <c r="B45" s="26" t="s">
        <v>39</v>
      </c>
      <c r="C45" s="27">
        <v>647</v>
      </c>
      <c r="D45" s="27">
        <v>-1</v>
      </c>
      <c r="E45" s="28">
        <v>-0.15455950540958269</v>
      </c>
    </row>
    <row r="46" spans="2:5" s="4" customFormat="1" ht="15.75" customHeight="1" x14ac:dyDescent="0.2">
      <c r="B46" s="26" t="s">
        <v>40</v>
      </c>
      <c r="C46" s="27">
        <v>12644</v>
      </c>
      <c r="D46" s="27">
        <v>3553</v>
      </c>
      <c r="E46" s="28">
        <v>28.100284720025311</v>
      </c>
    </row>
    <row r="47" spans="2:5" s="4" customFormat="1" ht="15.75" customHeight="1" x14ac:dyDescent="0.2">
      <c r="B47" s="26" t="s">
        <v>41</v>
      </c>
      <c r="C47" s="27">
        <v>1232</v>
      </c>
      <c r="D47" s="27">
        <v>1232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1232</v>
      </c>
      <c r="D48" s="31">
        <v>1232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3507</v>
      </c>
      <c r="D61" s="27">
        <v>398</v>
      </c>
      <c r="E61" s="28">
        <v>11.348731109210151</v>
      </c>
    </row>
    <row r="62" spans="2:5" s="4" customFormat="1" ht="15.75" customHeight="1" x14ac:dyDescent="0.2">
      <c r="B62" s="26" t="s">
        <v>56</v>
      </c>
      <c r="C62" s="27">
        <v>1365</v>
      </c>
      <c r="D62" s="27">
        <v>326</v>
      </c>
      <c r="E62" s="28">
        <v>23.882783882783883</v>
      </c>
    </row>
    <row r="63" spans="2:5" s="8" customFormat="1" ht="15.75" customHeight="1" x14ac:dyDescent="0.2">
      <c r="B63" s="30" t="s">
        <v>57</v>
      </c>
      <c r="C63" s="31">
        <v>153</v>
      </c>
      <c r="D63" s="31">
        <v>153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1144</v>
      </c>
      <c r="D64" s="31">
        <v>110</v>
      </c>
      <c r="E64" s="33">
        <v>9.6153846153846168</v>
      </c>
    </row>
    <row r="65" spans="2:5" s="8" customFormat="1" ht="15.75" customHeight="1" x14ac:dyDescent="0.2">
      <c r="B65" s="30" t="s">
        <v>59</v>
      </c>
      <c r="C65" s="31">
        <v>68</v>
      </c>
      <c r="D65" s="31">
        <v>63</v>
      </c>
      <c r="E65" s="33">
        <v>92.64705882352942</v>
      </c>
    </row>
    <row r="66" spans="2:5" s="4" customFormat="1" ht="15.75" customHeight="1" x14ac:dyDescent="0.2">
      <c r="B66" s="26" t="s">
        <v>60</v>
      </c>
      <c r="C66" s="27">
        <v>2142</v>
      </c>
      <c r="D66" s="27">
        <v>72</v>
      </c>
      <c r="E66" s="28">
        <v>3.3613445378151261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2132</v>
      </c>
      <c r="D68" s="31">
        <v>64</v>
      </c>
      <c r="E68" s="33">
        <v>3.0018761726078798</v>
      </c>
    </row>
    <row r="69" spans="2:5" s="8" customFormat="1" ht="15.75" customHeight="1" x14ac:dyDescent="0.2">
      <c r="B69" s="30" t="s">
        <v>63</v>
      </c>
      <c r="C69" s="31">
        <v>10</v>
      </c>
      <c r="D69" s="31">
        <v>8</v>
      </c>
      <c r="E69" s="33">
        <v>80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7050</v>
      </c>
      <c r="D71" s="27">
        <v>1202</v>
      </c>
      <c r="E71" s="28">
        <v>17.049645390070921</v>
      </c>
    </row>
    <row r="72" spans="2:5" s="8" customFormat="1" ht="15.75" customHeight="1" x14ac:dyDescent="0.2">
      <c r="B72" s="34" t="s">
        <v>66</v>
      </c>
      <c r="C72" s="35">
        <v>77</v>
      </c>
      <c r="D72" s="35">
        <v>71</v>
      </c>
      <c r="E72" s="33">
        <v>92.20779220779221</v>
      </c>
    </row>
    <row r="73" spans="2:5" s="8" customFormat="1" ht="15.75" customHeight="1" x14ac:dyDescent="0.2">
      <c r="B73" s="34" t="s">
        <v>67</v>
      </c>
      <c r="C73" s="35">
        <v>2077</v>
      </c>
      <c r="D73" s="35">
        <v>36</v>
      </c>
      <c r="E73" s="33">
        <v>1.7332691381800676</v>
      </c>
    </row>
    <row r="74" spans="2:5" s="8" customFormat="1" ht="15.75" customHeight="1" x14ac:dyDescent="0.2">
      <c r="B74" s="34" t="s">
        <v>68</v>
      </c>
      <c r="C74" s="35">
        <v>1533</v>
      </c>
      <c r="D74" s="35">
        <v>165</v>
      </c>
      <c r="E74" s="33">
        <v>10.763209393346379</v>
      </c>
    </row>
    <row r="75" spans="2:5" s="8" customFormat="1" ht="15.75" customHeight="1" x14ac:dyDescent="0.2">
      <c r="B75" s="34" t="s">
        <v>69</v>
      </c>
      <c r="C75" s="35">
        <v>2021</v>
      </c>
      <c r="D75" s="35">
        <v>99</v>
      </c>
      <c r="E75" s="33">
        <v>4.8985650667986143</v>
      </c>
    </row>
    <row r="76" spans="2:5" s="8" customFormat="1" ht="15.75" customHeight="1" x14ac:dyDescent="0.2">
      <c r="B76" s="34" t="s">
        <v>70</v>
      </c>
      <c r="C76" s="35">
        <v>738</v>
      </c>
      <c r="D76" s="35">
        <v>699</v>
      </c>
      <c r="E76" s="33">
        <v>94.715447154471548</v>
      </c>
    </row>
    <row r="77" spans="2:5" s="8" customFormat="1" ht="15.75" customHeight="1" x14ac:dyDescent="0.2">
      <c r="B77" s="34" t="s">
        <v>71</v>
      </c>
      <c r="C77" s="35">
        <v>604</v>
      </c>
      <c r="D77" s="35">
        <v>132</v>
      </c>
      <c r="E77" s="33">
        <v>21.85430463576159</v>
      </c>
    </row>
    <row r="78" spans="2:5" s="5" customFormat="1" ht="15.75" customHeight="1" x14ac:dyDescent="0.2">
      <c r="B78" s="26" t="s">
        <v>72</v>
      </c>
      <c r="C78" s="27">
        <v>14</v>
      </c>
      <c r="D78" s="27">
        <v>0</v>
      </c>
      <c r="E78" s="28"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14</v>
      </c>
      <c r="D81" s="31">
        <v>0</v>
      </c>
      <c r="E81" s="33">
        <v>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841</v>
      </c>
      <c r="D87" s="27">
        <v>721</v>
      </c>
      <c r="E87" s="28">
        <v>85.731272294887034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20</v>
      </c>
      <c r="D90" s="31">
        <v>20</v>
      </c>
      <c r="E90" s="33">
        <v>100</v>
      </c>
    </row>
    <row r="91" spans="2:5" ht="15.75" customHeight="1" x14ac:dyDescent="0.2">
      <c r="B91" s="30" t="s">
        <v>85</v>
      </c>
      <c r="C91" s="31">
        <v>413</v>
      </c>
      <c r="D91" s="31">
        <v>413</v>
      </c>
      <c r="E91" s="33">
        <v>100</v>
      </c>
    </row>
    <row r="92" spans="2:5" ht="15.75" customHeight="1" x14ac:dyDescent="0.2">
      <c r="B92" s="30" t="s">
        <v>86</v>
      </c>
      <c r="C92" s="31">
        <v>40</v>
      </c>
      <c r="D92" s="31">
        <v>40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368</v>
      </c>
      <c r="D94" s="31">
        <v>248</v>
      </c>
      <c r="E94" s="33">
        <v>67.391304347826093</v>
      </c>
    </row>
    <row r="95" spans="2:5" s="5" customFormat="1" ht="15.75" customHeight="1" x14ac:dyDescent="0.2">
      <c r="B95" s="26" t="s">
        <v>89</v>
      </c>
      <c r="C95" s="27">
        <v>494</v>
      </c>
      <c r="D95" s="27">
        <v>153</v>
      </c>
      <c r="E95" s="37">
        <v>30.971659919028337</v>
      </c>
    </row>
    <row r="96" spans="2:5" s="5" customFormat="1" ht="15.75" customHeight="1" x14ac:dyDescent="0.2">
      <c r="B96" s="26" t="s">
        <v>90</v>
      </c>
      <c r="C96" s="27">
        <v>474</v>
      </c>
      <c r="D96" s="27">
        <v>153</v>
      </c>
      <c r="E96" s="37">
        <v>32.278481012658226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474</v>
      </c>
      <c r="D100" s="31">
        <v>153</v>
      </c>
      <c r="E100" s="38">
        <v>32.278481012658226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20</v>
      </c>
      <c r="D102" s="27">
        <v>0</v>
      </c>
      <c r="E102" s="37">
        <v>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671AC42E-0B7D-4B93-AD7F-A6F115EBBF84}"/>
    <hyperlink ref="D4" location="Şubat!A1" display="Şubat" xr:uid="{7BD499EA-33BE-4EE3-981A-4E649C08680D}"/>
    <hyperlink ref="E4" location="Mart!A1" display="Mart" xr:uid="{5437B745-F67C-494D-B772-0B2590D7E390}"/>
    <hyperlink ref="C5" location="Nisan!A1" display="Nisan" xr:uid="{1955533E-6449-4AE6-A7BF-9C07F52D42F9}"/>
    <hyperlink ref="D5" location="Mayıs!A1" display="Mayıs" xr:uid="{C241189F-0451-4D35-956F-902BF2126675}"/>
    <hyperlink ref="E5" location="Haziran!A1" display="Haziran" xr:uid="{2463CFCD-6CF2-4EB8-8D11-1EB78AB2670D}"/>
    <hyperlink ref="C6" location="Temmuz!A1" display="Temmuz" xr:uid="{F8AB15FB-6622-4A81-806E-7A6D5623CEC5}"/>
    <hyperlink ref="D6" location="Ağustos!A1" display="Ağustos" xr:uid="{D6A821E3-44A6-4C08-BC86-1AA5871262CC}"/>
    <hyperlink ref="E6" location="Eylül!A1" display="Eylül" xr:uid="{CAF388C0-C30D-4D67-8F54-9CB7F005A1E9}"/>
    <hyperlink ref="C7" location="Ekim!A1" display="Ekim" xr:uid="{7C19C254-EBB8-4CCC-8DEE-26F9BA45BA51}"/>
    <hyperlink ref="D7" location="Kasım!A1" display="Kasım" xr:uid="{A29A58C3-33E1-42A7-A817-B9673B1BD60B}"/>
    <hyperlink ref="E7" location="Aralık!A1" display="Aralık" xr:uid="{DAFFCE63-A7F6-497B-9EE1-AC5C85DBA31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2006-04-21T06:39:53Z</dcterms:created>
  <dcterms:modified xsi:type="dcterms:W3CDTF">2025-07-29T13:14:08Z</dcterms:modified>
</cp:coreProperties>
</file>