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A563F5D8-E510-4F2A-B77B-00F116B7B5C5}" xr6:coauthVersionLast="47" xr6:coauthVersionMax="47" xr10:uidLastSave="{00000000-0000-0000-0000-000000000000}"/>
  <bookViews>
    <workbookView xWindow="-108" yWindow="-108" windowWidth="23256" windowHeight="12456" xr2:uid="{4F4F954C-F9A3-4B92-AF51-21DD730F3989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{"'50  Nevşehir'!$B$3:$D$105"}</definedName>
    <definedName name="HTML_Control" localSheetId="0" hidden="1">{"'50  Nevşehir'!$B$3:$D$105"}</definedName>
    <definedName name="HTML_Control" localSheetId="2" hidden="1">{"'50  Nevşehir'!$B$3:$D$105"}</definedName>
    <definedName name="HTML_Control" localSheetId="3" hidden="1">{"'50  Nevşehir'!$B$3:$D$105"}</definedName>
    <definedName name="HTML_Control" localSheetId="6" hidden="1">{"'50  Nevşehir'!$B$3:$D$105"}</definedName>
    <definedName name="HTML_Control" localSheetId="1" hidden="1">{"'50  Nevşehir'!$B$3:$D$105"}</definedName>
    <definedName name="HTML_Control" localSheetId="9" hidden="1">{"'50  Nevşehir'!$B$3:$D$105"}</definedName>
    <definedName name="HTML_Control" localSheetId="7" hidden="1">{"'50  Nevşehir'!$B$3:$D$105"}</definedName>
    <definedName name="HTML_Control" localSheetId="8" hidden="1">{"'50  Nevşehir'!$B$3:$D$105"}</definedName>
    <definedName name="HTML_Control" localSheetId="11" hidden="1">{"'50  Nevşehir'!$B$3:$D$90"}</definedName>
    <definedName name="HTML_Control" localSheetId="10" hidden="1">{"'50  Nevşehir'!$B$3:$D$90"}</definedName>
    <definedName name="HTML_Control" localSheetId="5" hidden="1">{"'50  Nevşehir'!$B$3:$D$105"}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Settings\hersan.MUHASEBAT\Desktop\htm\50.htm"</definedName>
    <definedName name="HTML_PathFile" localSheetId="0" hidden="1">"C:\Documents and Settings\hersan.MUHASEBAT\Desktop\htm\50.htm"</definedName>
    <definedName name="HTML_PathFile" localSheetId="2" hidden="1">"C:\Documents and Settings\hersan.MUHASEBAT\Desktop\htm\50.htm"</definedName>
    <definedName name="HTML_PathFile" localSheetId="3" hidden="1">"C:\Documents and Settings\hersan.MUHASEBAT\Desktop\htm\50.htm"</definedName>
    <definedName name="HTML_PathFile" localSheetId="6" hidden="1">"C:\Documents and Settings\hersan.MUHASEBAT\Desktop\htm\50.htm"</definedName>
    <definedName name="HTML_PathFile" localSheetId="1" hidden="1">"C:\Documents and Settings\hersan.MUHASEBAT\Desktop\htm\50.htm"</definedName>
    <definedName name="HTML_PathFile" localSheetId="9" hidden="1">"\\M-pc-00000-20\il_2005_2006hazırlık\docs\50.htm"</definedName>
    <definedName name="HTML_PathFile" localSheetId="7" hidden="1">"C:\Documents and Settings\eakgonullu\Belgelerim\internet\docs\il_81\htm\50.htm"</definedName>
    <definedName name="HTML_PathFile" localSheetId="8" hidden="1">"C:\Documents and Settings\hersan\Belgelerim\int-hazırlık\htm\50.htm"</definedName>
    <definedName name="HTML_PathFile" localSheetId="11" hidden="1">"C:\Documents and Settings\hersan\Belgelerim\int-hazırlık\htm\50.htm"</definedName>
    <definedName name="HTML_PathFile" localSheetId="10" hidden="1">"\\M-pc-00000-20\il_2005_2006hazırlık\docs\htm\50.htm"</definedName>
    <definedName name="HTML_PathFile" localSheetId="5" hidden="1">"C:\Documents and Settings\hersan.MUHASEBAT\Desktop\htm\50.htm"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2" i="8"/>
  <c r="E34" i="8"/>
  <c r="E36" i="8"/>
  <c r="C39" i="8"/>
  <c r="D39" i="8"/>
  <c r="E39" i="8"/>
  <c r="E40" i="8"/>
  <c r="E42" i="8"/>
  <c r="E43" i="8"/>
  <c r="E44" i="8"/>
  <c r="E45" i="8"/>
  <c r="C47" i="8"/>
  <c r="C46" i="8" s="1"/>
  <c r="D47" i="8"/>
  <c r="E47" i="8"/>
  <c r="E48" i="8"/>
  <c r="C51" i="8"/>
  <c r="D51" i="8"/>
  <c r="E51" i="8"/>
  <c r="E52" i="8"/>
  <c r="C54" i="8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D11" i="8" l="1"/>
  <c r="E12" i="8"/>
  <c r="D46" i="8"/>
  <c r="E46" i="8" s="1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<sst xmlns="http://schemas.openxmlformats.org/spreadsheetml/2006/main" count="1411" uniqueCount="211">
  <si>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</si>
  <si>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</si>
  <si>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</si>
  <si>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</si>
  <si>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</si>
  <si>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</si>
  <si>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</si>
  <si>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</si>
  <si>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</si>
  <si>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</si>
  <si>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</si>
  <si>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</si>
  <si>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</si>
  <si>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</si>
  <si>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</si>
  <si>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</si>
  <si>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</si>
  <si>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</si>
  <si>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</si>
  <si>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</si>
  <si>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</si>
  <si>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</si>
  <si>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</si>
  <si>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</si>
  <si>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</si>
  <si>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</si>
  <si>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</si>
  <si>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</si>
  <si>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</si>
  <si>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</si>
  <si>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</si>
  <si>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</si>
  <si>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</si>
  <si>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</si>
  <si>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</si>
  <si>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</si>
  <si>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</si>
  <si>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</si>
  <si>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</si>
  <si>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</si>
  <si>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</si>
  <si>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</si>
  <si>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</si>
  <si>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</si>
  <si>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</si>
  <si>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</si>
  <si>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</si>
  <si>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</si>
  <si>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</si>
  <si>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</si>
  <si>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</si>
  <si>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</si>
  <si>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</si>
  <si>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</si>
  <si>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</si>
  <si>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</si>
  <si>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</si>
  <si>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</si>
  <si>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</si>
  <si>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</si>
  <si>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</si>
  <si>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</si>
  <si>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</si>
  <si>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</si>
  <si>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</si>
  <si>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</si>
  <si>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</si>
  <si>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</si>
  <si>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</si>
  <si>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</si>
  <si>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</si>
  <si>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</si>
  <si>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</si>
  <si>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</si>
  <si>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</si>
  <si>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</si>
  <si>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</si>
  <si>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</si>
  <si>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</si>
  <si>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</si>
  <si>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</si>
  <si>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</si>
  <si>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</si>
  <si>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</si>
  <si>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</si>
  <si>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</si>
  <si>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</si>
  <si>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</si>
  <si>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</si>
  <si>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</si>
  <si>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</si>
  <si>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</si>
  <si>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</si>
  <si>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</si>
  <si>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</si>
  <si>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</si>
  <si>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</si>
  <si>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</si>
  <si>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</si>
  <si>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</si>
  <si>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</si>
  <si>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</si>
  <si>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</si>
  <si>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</si>
  <si>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</si>
  <si>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</si>
  <si>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</si>
  <si>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NEVŞEHİR İLİ GENEL  BÜTÇE GELİRLERİNİN TAHSİLATI, TAHAKKUKU VE TAHSİLATIN TAHAKKUKA  ORANI (KÜMÜLATİF) HAZİRAN 2006</t>
  </si>
  <si>
    <t>NEVŞEHİR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</si>
  <si>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</si>
  <si>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</si>
  <si>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</si>
  <si>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</si>
  <si>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</si>
  <si>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</si>
  <si>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</si>
  <si>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</si>
  <si>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</si>
  <si>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</si>
  <si>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</si>
  <si>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</si>
  <si>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</si>
  <si>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</si>
  <si>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</si>
  <si>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</si>
  <si>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</si>
  <si>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</si>
  <si>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</si>
  <si>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</si>
  <si>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</si>
  <si>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</si>
  <si>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</si>
  <si>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</si>
  <si>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</si>
  <si>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</si>
  <si>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</si>
  <si>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</si>
  <si>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</si>
  <si>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</si>
  <si>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</si>
  <si>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</si>
  <si>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</si>
  <si>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</si>
  <si>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</si>
  <si>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</si>
  <si>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</si>
  <si>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</si>
  <si>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</si>
  <si>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</si>
  <si>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</si>
  <si>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</si>
  <si>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</si>
  <si>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</si>
  <si>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</si>
  <si>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</si>
  <si>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</si>
  <si>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</si>
  <si>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</si>
  <si>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</si>
  <si>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</si>
  <si>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</si>
  <si>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</si>
  <si>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</si>
  <si>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</si>
  <si>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</si>
  <si>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</si>
  <si>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</si>
  <si>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</si>
  <si>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</si>
  <si>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</si>
  <si>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</si>
  <si>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</si>
  <si>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</si>
  <si>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</si>
  <si>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</si>
  <si>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</si>
  <si>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</si>
  <si>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</si>
  <si>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</si>
  <si>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</si>
  <si>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</si>
  <si>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</si>
  <si>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</si>
  <si>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</si>
  <si>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NEVŞEHİR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</si>
  <si>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</si>
  <si>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</si>
  <si>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</si>
  <si>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NEVŞEHİR İLİ GENEL  BÜTÇE GELİRLERİNİN TAHSİLATI, TAHAKKUKU VE TAHSİLATIN TAHAKKUKA  ORANI (KÜMÜLATİF) MART 2006</t>
  </si>
  <si>
    <t>NEVŞEHİR İLİ GENEL  BÜTÇE GELİRLERİNİN TAHSİLATI, TAHAKKUKU VE TAHSİLATIN TAHAKKUKA  ORANI (KÜMÜLATİF) NİSAN 2006</t>
  </si>
  <si>
    <t>NEVŞEHİR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</si>
  <si>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</si>
  <si>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</si>
  <si>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</si>
  <si>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</si>
  <si>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</si>
  <si>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</si>
  <si>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NEVŞEHİR İLİ GENEL  BÜTÇE GELİRLERİNİN TAHSİLATI, TAHAKKUKU VE TAHSİLATIN TAHAKKUKA  ORANI (KÜMÜLATİF) TEMMUZ 2006</t>
  </si>
  <si>
    <t>Temmuz</t>
  </si>
  <si>
    <t>NEVŞEHİR İLİ GENEL  BÜTÇE GELİRLERİNİN TAHSİLATI, TAHAKKUKU VE TAHSİLATIN TAHAKKUKA  ORANI (KÜMÜLATİF) AĞUSTOS 2006</t>
  </si>
  <si>
    <t>Ağustos</t>
  </si>
  <si>
    <t>NEVŞEHİR İLİ GENEL  BÜTÇE GELİRLERİNİN TAHSİLATI, TAHAKKUKU VE TAHSİLATIN TAHAKKUKA  ORANI (KÜMÜLATİF) EYLÜL 2006</t>
  </si>
  <si>
    <t>Eylül</t>
  </si>
  <si>
    <t xml:space="preserve">        Motorlu Taşıtlar (II)</t>
  </si>
  <si>
    <t>NEVŞEHİR İLİ GENEL  BÜTÇE GELİRLERİNİN TAHSİLATI, TAHAKKUKU VE TAHSİLATIN TAHAKKUKA  ORANI (KÜMÜLATİF) EKİM 2006</t>
  </si>
  <si>
    <t>Ekim</t>
  </si>
  <si>
    <t>NEVŞEHİR İLİ GENEL  BÜTÇE GELİRLERİNİN TAHSİLATI, TAHAKKUKU VE TAHSİLATIN TAHAKKUKA  ORANI (KÜMÜLATİF) KASIM 2006</t>
  </si>
  <si>
    <t>Kasım</t>
  </si>
  <si>
    <t>NEVŞEHİR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</si>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</sst>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672D273A-38A1-4151-8506-D07C71D3E351}"/>
    <cellStyle name="Normal_genelgelirtahk_tahs" xfId="3" xr:uid="{3C1E7BAA-6DB2-4820-8E75-CA7237D216AB}"/>
    <cellStyle name="Virgül [0]_29dan32ye" xfId="4" xr:uid="{4B7487D6-39C3-42B4-81B9-D94CB125679D}"/>
    <cellStyle name="Virgül_29dan32ye" xfId="5" xr:uid="{9C200C50-3A55-4CD7-823A-756DC16FD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E37A-99AD-46EB-8890-DE86A6D11EB8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154427</v>
      </c>
      <c r="D10" s="27">
        <v>116068</v>
      </c>
      <c r="E10" s="28">
        <v>75.160431789777689</v>
      </c>
    </row>
    <row r="11" spans="2:7" s="5" customFormat="1" ht="15.75" customHeight="1" x14ac:dyDescent="0.2">
      <c r="B11" s="26" t="s">
        <v>5</v>
      </c>
      <c r="C11" s="27">
        <v>112245</v>
      </c>
      <c r="D11" s="27">
        <v>84619</v>
      </c>
      <c r="E11" s="29">
        <v>75.387767829301978</v>
      </c>
    </row>
    <row r="12" spans="2:7" s="5" customFormat="1" ht="15.75" customHeight="1" x14ac:dyDescent="0.2">
      <c r="B12" s="26" t="s">
        <v>6</v>
      </c>
      <c r="C12" s="27">
        <v>55559</v>
      </c>
      <c r="D12" s="27">
        <v>42437</v>
      </c>
      <c r="E12" s="29">
        <v>76.381864324411879</v>
      </c>
      <c r="G12" s="6"/>
    </row>
    <row r="13" spans="2:7" s="5" customFormat="1" ht="15.75" customHeight="1" x14ac:dyDescent="0.2">
      <c r="B13" s="26" t="s">
        <v>7</v>
      </c>
      <c r="C13" s="27">
        <v>51198</v>
      </c>
      <c r="D13" s="27">
        <v>39182</v>
      </c>
      <c r="E13" s="29">
        <v>76.530333216141258</v>
      </c>
    </row>
    <row r="14" spans="2:7" ht="15.75" customHeight="1" x14ac:dyDescent="0.2">
      <c r="B14" s="30" t="s">
        <v>8</v>
      </c>
      <c r="C14" s="31">
        <v>4205</v>
      </c>
      <c r="D14" s="31">
        <v>2096</v>
      </c>
      <c r="E14" s="32">
        <v>49.845422116527942</v>
      </c>
    </row>
    <row r="15" spans="2:7" ht="15.75" customHeight="1" x14ac:dyDescent="0.2">
      <c r="B15" s="30" t="s">
        <v>9</v>
      </c>
      <c r="C15" s="31">
        <v>791</v>
      </c>
      <c r="D15" s="31">
        <v>507</v>
      </c>
      <c r="E15" s="32">
        <v>64.096080910240204</v>
      </c>
    </row>
    <row r="16" spans="2:7" ht="15.75" customHeight="1" x14ac:dyDescent="0.2">
      <c r="B16" s="30" t="s">
        <v>10</v>
      </c>
      <c r="C16" s="31">
        <v>43226</v>
      </c>
      <c r="D16" s="31">
        <v>34188</v>
      </c>
      <c r="E16" s="32">
        <v>79.091287650950818</v>
      </c>
    </row>
    <row r="17" spans="2:5" ht="15.75" customHeight="1" x14ac:dyDescent="0.2">
      <c r="B17" s="30" t="s">
        <v>11</v>
      </c>
      <c r="C17" s="31">
        <v>2976</v>
      </c>
      <c r="D17" s="31">
        <v>2391</v>
      </c>
      <c r="E17" s="32">
        <v>80.342741935483872</v>
      </c>
    </row>
    <row r="18" spans="2:5" s="5" customFormat="1" ht="15.75" customHeight="1" x14ac:dyDescent="0.2">
      <c r="B18" s="26" t="s">
        <v>12</v>
      </c>
      <c r="C18" s="27">
        <v>4361</v>
      </c>
      <c r="D18" s="27">
        <v>3255</v>
      </c>
      <c r="E18" s="29">
        <v>74.638844301765644</v>
      </c>
    </row>
    <row r="19" spans="2:5" ht="15.75" customHeight="1" x14ac:dyDescent="0.2">
      <c r="B19" s="30" t="s">
        <v>13</v>
      </c>
      <c r="C19" s="31">
        <v>1353</v>
      </c>
      <c r="D19" s="31">
        <v>740</v>
      </c>
      <c r="E19" s="32">
        <v>54.693274205469322</v>
      </c>
    </row>
    <row r="20" spans="2:5" ht="15.75" customHeight="1" x14ac:dyDescent="0.2">
      <c r="B20" s="30" t="s">
        <v>14</v>
      </c>
      <c r="C20" s="31">
        <v>6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3002</v>
      </c>
      <c r="D21" s="31">
        <v>2515</v>
      </c>
      <c r="E21" s="32">
        <v>83.777481678880747</v>
      </c>
    </row>
    <row r="22" spans="2:5" s="4" customFormat="1" ht="15.75" customHeight="1" x14ac:dyDescent="0.2">
      <c r="B22" s="26" t="s">
        <v>16</v>
      </c>
      <c r="C22" s="27">
        <v>14752</v>
      </c>
      <c r="D22" s="27">
        <v>10448</v>
      </c>
      <c r="E22" s="28">
        <v>70.824295010845987</v>
      </c>
    </row>
    <row r="23" spans="2:5" s="8" customFormat="1" ht="15.75" customHeight="1" x14ac:dyDescent="0.2">
      <c r="B23" s="30" t="s">
        <v>17</v>
      </c>
      <c r="C23" s="31">
        <v>81</v>
      </c>
      <c r="D23" s="31">
        <v>58</v>
      </c>
      <c r="E23" s="33">
        <v>71.604938271604937</v>
      </c>
    </row>
    <row r="24" spans="2:5" s="8" customFormat="1" ht="15.75" customHeight="1" x14ac:dyDescent="0.2">
      <c r="B24" s="30" t="s">
        <v>18</v>
      </c>
      <c r="C24" s="31">
        <v>14671</v>
      </c>
      <c r="D24" s="31">
        <v>10390</v>
      </c>
      <c r="E24" s="33">
        <v>70.819985004430507</v>
      </c>
    </row>
    <row r="25" spans="2:5" s="4" customFormat="1" ht="15.75" customHeight="1" x14ac:dyDescent="0.2">
      <c r="B25" s="26" t="s">
        <v>19</v>
      </c>
      <c r="C25" s="27">
        <v>21414</v>
      </c>
      <c r="D25" s="27">
        <v>14286</v>
      </c>
      <c r="E25" s="28">
        <v>66.713365088260019</v>
      </c>
    </row>
    <row r="26" spans="2:5" s="4" customFormat="1" ht="15.75" customHeight="1" x14ac:dyDescent="0.2">
      <c r="B26" s="26" t="s">
        <v>20</v>
      </c>
      <c r="C26" s="27">
        <v>10762</v>
      </c>
      <c r="D26" s="27">
        <v>4570</v>
      </c>
      <c r="E26" s="28">
        <v>42.464225980301059</v>
      </c>
    </row>
    <row r="27" spans="2:5" s="8" customFormat="1" ht="15.75" customHeight="1" x14ac:dyDescent="0.2">
      <c r="B27" s="30" t="s">
        <v>21</v>
      </c>
      <c r="C27" s="31">
        <v>9525</v>
      </c>
      <c r="D27" s="31">
        <v>4117</v>
      </c>
      <c r="E27" s="33">
        <v>43.223097112860891</v>
      </c>
    </row>
    <row r="28" spans="2:5" s="8" customFormat="1" ht="15.75" customHeight="1" x14ac:dyDescent="0.2">
      <c r="B28" s="30" t="s">
        <v>22</v>
      </c>
      <c r="C28" s="31">
        <v>1237</v>
      </c>
      <c r="D28" s="31">
        <v>453</v>
      </c>
      <c r="E28" s="33">
        <v>36.620856911883585</v>
      </c>
    </row>
    <row r="29" spans="2:5" s="4" customFormat="1" ht="15.75" customHeight="1" x14ac:dyDescent="0.2">
      <c r="B29" s="26" t="s">
        <v>23</v>
      </c>
      <c r="C29" s="27">
        <v>6790</v>
      </c>
      <c r="D29" s="27">
        <v>6043</v>
      </c>
      <c r="E29" s="28">
        <v>88.998527245949916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4858</v>
      </c>
      <c r="D31" s="31">
        <v>4858</v>
      </c>
      <c r="E31" s="33">
        <v>100</v>
      </c>
    </row>
    <row r="32" spans="2:5" s="8" customFormat="1" ht="15.75" customHeight="1" x14ac:dyDescent="0.2">
      <c r="B32" s="30" t="s">
        <v>26</v>
      </c>
      <c r="C32" s="31">
        <v>1847</v>
      </c>
      <c r="D32" s="31">
        <v>1141</v>
      </c>
      <c r="E32" s="33">
        <v>61.775852734163507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57</v>
      </c>
      <c r="D34" s="31">
        <v>16</v>
      </c>
      <c r="E34" s="32">
        <v>28.07017543859649</v>
      </c>
    </row>
    <row r="35" spans="2:5" ht="15.75" customHeight="1" x14ac:dyDescent="0.2">
      <c r="B35" s="30" t="s">
        <v>29</v>
      </c>
      <c r="C35" s="31">
        <v>28</v>
      </c>
      <c r="D35" s="31">
        <v>28</v>
      </c>
      <c r="E35" s="32"/>
    </row>
    <row r="36" spans="2:5" s="5" customFormat="1" ht="15.75" customHeight="1" x14ac:dyDescent="0.2">
      <c r="B36" s="26" t="s">
        <v>30</v>
      </c>
      <c r="C36" s="27">
        <v>3862</v>
      </c>
      <c r="D36" s="27">
        <v>3673</v>
      </c>
      <c r="E36" s="29">
        <v>95.10616261004661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19</v>
      </c>
      <c r="D39" s="27">
        <v>19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19</v>
      </c>
      <c r="D40" s="31">
        <v>19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>
        <v>0</v>
      </c>
      <c r="D42" s="31">
        <v>0</v>
      </c>
      <c r="E42" s="33"/>
    </row>
    <row r="43" spans="2:5" s="4" customFormat="1" ht="15.75" customHeight="1" x14ac:dyDescent="0.2">
      <c r="B43" s="26" t="s">
        <v>37</v>
      </c>
      <c r="C43" s="27">
        <v>9598</v>
      </c>
      <c r="D43" s="27">
        <v>7326</v>
      </c>
      <c r="E43" s="28">
        <v>76.328401750364662</v>
      </c>
    </row>
    <row r="44" spans="2:5" s="4" customFormat="1" ht="15.75" customHeight="1" x14ac:dyDescent="0.2">
      <c r="B44" s="26" t="s">
        <v>38</v>
      </c>
      <c r="C44" s="27">
        <v>10687</v>
      </c>
      <c r="D44" s="27">
        <v>10047</v>
      </c>
      <c r="E44" s="28">
        <v>94.011415738748013</v>
      </c>
    </row>
    <row r="45" spans="2:5" s="4" customFormat="1" ht="15.75" customHeight="1" x14ac:dyDescent="0.2">
      <c r="B45" s="26" t="s">
        <v>39</v>
      </c>
      <c r="C45" s="27">
        <v>216</v>
      </c>
      <c r="D45" s="27">
        <v>56</v>
      </c>
      <c r="E45" s="28">
        <v>25.925925925925924</v>
      </c>
    </row>
    <row r="46" spans="2:5" s="4" customFormat="1" ht="15.75" customHeight="1" x14ac:dyDescent="0.2">
      <c r="B46" s="26" t="s">
        <v>40</v>
      </c>
      <c r="C46" s="27">
        <v>40126</v>
      </c>
      <c r="D46" s="27">
        <v>30224</v>
      </c>
      <c r="E46" s="28">
        <v>75.322733389822062</v>
      </c>
    </row>
    <row r="47" spans="2:5" s="4" customFormat="1" ht="15.75" customHeight="1" x14ac:dyDescent="0.2">
      <c r="B47" s="26" t="s">
        <v>41</v>
      </c>
      <c r="C47" s="27">
        <v>3192</v>
      </c>
      <c r="D47" s="27">
        <v>3192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3192</v>
      </c>
      <c r="D48" s="31">
        <v>3192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40</v>
      </c>
      <c r="D51" s="27">
        <v>27</v>
      </c>
      <c r="E51" s="28">
        <v>67.5</v>
      </c>
    </row>
    <row r="52" spans="2:5" s="4" customFormat="1" ht="15.75" customHeight="1" x14ac:dyDescent="0.2">
      <c r="B52" s="26" t="s">
        <v>46</v>
      </c>
      <c r="C52" s="27">
        <v>40</v>
      </c>
      <c r="D52" s="27">
        <v>27</v>
      </c>
      <c r="E52" s="28">
        <v>67.5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8861</v>
      </c>
      <c r="D60" s="27">
        <v>5308</v>
      </c>
      <c r="E60" s="28">
        <v>59.902945491479521</v>
      </c>
    </row>
    <row r="61" spans="2:5" s="4" customFormat="1" ht="15.75" customHeight="1" x14ac:dyDescent="0.2">
      <c r="B61" s="26" t="s">
        <v>56</v>
      </c>
      <c r="C61" s="27">
        <v>1271</v>
      </c>
      <c r="D61" s="27">
        <v>955</v>
      </c>
      <c r="E61" s="28">
        <v>75.137686860739578</v>
      </c>
    </row>
    <row r="62" spans="2:5" s="8" customFormat="1" ht="15.75" customHeight="1" x14ac:dyDescent="0.2">
      <c r="B62" s="30" t="s">
        <v>57</v>
      </c>
      <c r="C62" s="31">
        <v>509</v>
      </c>
      <c r="D62" s="31">
        <v>509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673</v>
      </c>
      <c r="D63" s="31">
        <v>358</v>
      </c>
      <c r="E63" s="33">
        <v>53.194650817236258</v>
      </c>
    </row>
    <row r="64" spans="2:5" s="8" customFormat="1" ht="15.75" customHeight="1" x14ac:dyDescent="0.2">
      <c r="B64" s="30" t="s">
        <v>59</v>
      </c>
      <c r="C64" s="31">
        <v>89</v>
      </c>
      <c r="D64" s="31">
        <v>88</v>
      </c>
      <c r="E64" s="33">
        <v>98.876404494382015</v>
      </c>
    </row>
    <row r="65" spans="2:5" s="4" customFormat="1" ht="15.75" customHeight="1" x14ac:dyDescent="0.2">
      <c r="B65" s="26" t="s">
        <v>60</v>
      </c>
      <c r="C65" s="27">
        <v>7590</v>
      </c>
      <c r="D65" s="27">
        <v>4353</v>
      </c>
      <c r="E65" s="28">
        <v>57.351778656126484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7516</v>
      </c>
      <c r="D67" s="31">
        <v>4279</v>
      </c>
      <c r="E67" s="33">
        <v>56.931878658861102</v>
      </c>
    </row>
    <row r="68" spans="2:5" s="8" customFormat="1" ht="15.75" customHeight="1" x14ac:dyDescent="0.2">
      <c r="B68" s="30" t="s">
        <v>63</v>
      </c>
      <c r="C68" s="31">
        <v>74</v>
      </c>
      <c r="D68" s="31">
        <v>74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24601</v>
      </c>
      <c r="D70" s="27">
        <v>18668</v>
      </c>
      <c r="E70" s="28">
        <v>75.883094183163294</v>
      </c>
    </row>
    <row r="71" spans="2:5" s="8" customFormat="1" ht="15.75" customHeight="1" x14ac:dyDescent="0.2">
      <c r="B71" s="34" t="s">
        <v>66</v>
      </c>
      <c r="C71" s="35">
        <v>220</v>
      </c>
      <c r="D71" s="35">
        <v>217</v>
      </c>
      <c r="E71" s="33">
        <v>98.636363636363626</v>
      </c>
    </row>
    <row r="72" spans="2:5" s="8" customFormat="1" ht="15.75" customHeight="1" x14ac:dyDescent="0.2">
      <c r="B72" s="34" t="s">
        <v>67</v>
      </c>
      <c r="C72" s="35">
        <v>1684</v>
      </c>
      <c r="D72" s="35">
        <v>581</v>
      </c>
      <c r="E72" s="33">
        <v>34.501187648456053</v>
      </c>
    </row>
    <row r="73" spans="2:5" s="8" customFormat="1" ht="15.75" customHeight="1" x14ac:dyDescent="0.2">
      <c r="B73" s="34" t="s">
        <v>68</v>
      </c>
      <c r="C73" s="35">
        <v>2238</v>
      </c>
      <c r="D73" s="35">
        <v>1012</v>
      </c>
      <c r="E73" s="33">
        <v>45.218945487041999</v>
      </c>
    </row>
    <row r="74" spans="2:5" s="8" customFormat="1" ht="15.75" customHeight="1" x14ac:dyDescent="0.2">
      <c r="B74" s="34" t="s">
        <v>69</v>
      </c>
      <c r="C74" s="35">
        <v>12396</v>
      </c>
      <c r="D74" s="35">
        <v>9393</v>
      </c>
      <c r="E74" s="33">
        <v>75.774443368828656</v>
      </c>
    </row>
    <row r="75" spans="2:5" s="8" customFormat="1" ht="15.75" customHeight="1" x14ac:dyDescent="0.2">
      <c r="B75" s="34" t="s">
        <v>70</v>
      </c>
      <c r="C75" s="35">
        <v>6781</v>
      </c>
      <c r="D75" s="35">
        <v>6664</v>
      </c>
      <c r="E75" s="33">
        <v>98.27459076832325</v>
      </c>
    </row>
    <row r="76" spans="2:5" s="8" customFormat="1" ht="15.75" customHeight="1" x14ac:dyDescent="0.2">
      <c r="B76" s="34" t="s">
        <v>71</v>
      </c>
      <c r="C76" s="35">
        <v>1282</v>
      </c>
      <c r="D76" s="35">
        <v>801</v>
      </c>
      <c r="E76" s="33">
        <v>62.480499219968799</v>
      </c>
    </row>
    <row r="77" spans="2:5" s="5" customFormat="1" ht="15.75" customHeight="1" x14ac:dyDescent="0.2">
      <c r="B77" s="26" t="s">
        <v>72</v>
      </c>
      <c r="C77" s="27">
        <v>3</v>
      </c>
      <c r="D77" s="27">
        <v>2</v>
      </c>
      <c r="E77" s="28">
        <v>66.666666666666657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</v>
      </c>
      <c r="D80" s="31">
        <v>2</v>
      </c>
      <c r="E80" s="33">
        <v>66.666666666666657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3429</v>
      </c>
      <c r="D86" s="27">
        <v>3027</v>
      </c>
      <c r="E86" s="28">
        <v>88.276465441819767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227</v>
      </c>
      <c r="D89" s="31">
        <v>227</v>
      </c>
      <c r="E89" s="33">
        <v>100</v>
      </c>
    </row>
    <row r="90" spans="2:5" ht="15.75" customHeight="1" x14ac:dyDescent="0.2">
      <c r="B90" s="30" t="s">
        <v>85</v>
      </c>
      <c r="C90" s="31">
        <v>1980</v>
      </c>
      <c r="D90" s="31">
        <v>1975</v>
      </c>
      <c r="E90" s="33">
        <v>99.747474747474755</v>
      </c>
    </row>
    <row r="91" spans="2:5" ht="15.75" customHeight="1" x14ac:dyDescent="0.2">
      <c r="B91" s="30" t="s">
        <v>86</v>
      </c>
      <c r="C91" s="31">
        <v>326</v>
      </c>
      <c r="D91" s="31">
        <v>254</v>
      </c>
      <c r="E91" s="33">
        <v>77.914110429447859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896</v>
      </c>
      <c r="D93" s="31">
        <v>571</v>
      </c>
      <c r="E93" s="33">
        <v>63.727678571428569</v>
      </c>
    </row>
    <row r="94" spans="2:5" s="5" customFormat="1" ht="15.75" customHeight="1" x14ac:dyDescent="0.2">
      <c r="B94" s="26" t="s">
        <v>89</v>
      </c>
      <c r="C94" s="27">
        <v>2056</v>
      </c>
      <c r="D94" s="27">
        <v>1225</v>
      </c>
      <c r="E94" s="37">
        <v>59.581712062256805</v>
      </c>
    </row>
    <row r="95" spans="2:5" s="5" customFormat="1" ht="15.75" customHeight="1" x14ac:dyDescent="0.2">
      <c r="B95" s="26" t="s">
        <v>90</v>
      </c>
      <c r="C95" s="27">
        <v>1722</v>
      </c>
      <c r="D95" s="27">
        <v>964</v>
      </c>
      <c r="E95" s="37">
        <v>55.98141695702671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1161</v>
      </c>
      <c r="D99" s="31">
        <v>707</v>
      </c>
      <c r="E99" s="38">
        <v>60.895779500430656</v>
      </c>
    </row>
    <row r="100" spans="2:5" ht="15.75" customHeight="1" x14ac:dyDescent="0.2">
      <c r="B100" s="30" t="s">
        <v>95</v>
      </c>
      <c r="C100" s="31">
        <v>561</v>
      </c>
      <c r="D100" s="31">
        <v>257</v>
      </c>
      <c r="E100" s="38">
        <v>45.811051693404636</v>
      </c>
    </row>
    <row r="101" spans="2:5" s="5" customFormat="1" ht="15.75" customHeight="1" x14ac:dyDescent="0.2">
      <c r="B101" s="26" t="s">
        <v>96</v>
      </c>
      <c r="C101" s="27">
        <v>334</v>
      </c>
      <c r="D101" s="27">
        <v>261</v>
      </c>
      <c r="E101" s="37">
        <v>78.143712574850298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98C02114-B9C6-4902-9256-B692043D66B3}"/>
    <hyperlink ref="D4" location="Şubat!A1" display="Şubat" xr:uid="{C33234D9-02CE-475A-A7D2-CE0CF9569AB8}"/>
    <hyperlink ref="E4" location="Mart!A1" display="Mart" xr:uid="{9A8A6F98-D2CC-46F0-B718-E8B63B2EE352}"/>
    <hyperlink ref="C5" location="Nisan!A1" display="Nisan" xr:uid="{771E3C0D-574B-403D-A5C4-7D09C3BA349A}"/>
    <hyperlink ref="D5" location="Mayıs!A1" display="Mayıs" xr:uid="{A97D2B7C-CC77-4A44-BE4F-BCB9A47BDF36}"/>
    <hyperlink ref="E5" location="Haziran!A1" display="Haziran" xr:uid="{EFA95493-35B0-4A9F-9985-F398A50DD390}"/>
    <hyperlink ref="C6" location="Temmuz!A1" display="Temmuz" xr:uid="{9B65546C-BA68-457F-985E-6FE2F194D1E0}"/>
    <hyperlink ref="D6" location="Ağustos!A1" display="Ağustos" xr:uid="{0A4490B2-E536-4259-8E04-FBD4E5CB461D}"/>
    <hyperlink ref="E6" location="Eylül!A1" display="Eylül" xr:uid="{8D830167-B9D6-447F-8476-603977B99F00}"/>
    <hyperlink ref="C7" location="Ekim!A1" display="Ekim" xr:uid="{B554D13B-F679-4A93-9571-193B5F01823F}"/>
    <hyperlink ref="D7" location="Kasım!A1" display="Kasım" xr:uid="{9B8D33D1-E5D8-4EFD-AAC0-1F894C52D4CC}"/>
    <hyperlink ref="E7" location="Aralık!A1" display="Aralık" xr:uid="{B3C2450B-8755-4C69-A5A2-DCC2D516E1E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8CF6-FE0B-4095-B9D8-A8F828F09C3F}">
  <dimension ref="B1:G112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80512</v>
      </c>
      <c r="D10" s="27">
        <v>24746</v>
      </c>
      <c r="E10" s="28">
        <v>30.735790937996821</v>
      </c>
    </row>
    <row r="11" spans="2:7" s="5" customFormat="1" ht="15.75" customHeight="1" x14ac:dyDescent="0.2">
      <c r="B11" s="26" t="s">
        <v>5</v>
      </c>
      <c r="C11" s="27">
        <v>56117</v>
      </c>
      <c r="D11" s="27">
        <v>21380</v>
      </c>
      <c r="E11" s="29">
        <v>38.09897179107935</v>
      </c>
    </row>
    <row r="12" spans="2:7" s="5" customFormat="1" ht="15.75" customHeight="1" x14ac:dyDescent="0.2">
      <c r="B12" s="26" t="s">
        <v>6</v>
      </c>
      <c r="C12" s="27">
        <v>24798</v>
      </c>
      <c r="D12" s="27">
        <v>9337</v>
      </c>
      <c r="E12" s="29">
        <v>37.652230018549879</v>
      </c>
      <c r="G12" s="6"/>
    </row>
    <row r="13" spans="2:7" s="5" customFormat="1" ht="15.75" customHeight="1" x14ac:dyDescent="0.2">
      <c r="B13" s="26" t="s">
        <v>7</v>
      </c>
      <c r="C13" s="27">
        <v>22513</v>
      </c>
      <c r="D13" s="27">
        <v>8545</v>
      </c>
      <c r="E13" s="29">
        <v>37.955847732421269</v>
      </c>
    </row>
    <row r="14" spans="2:7" ht="15.75" customHeight="1" x14ac:dyDescent="0.2">
      <c r="B14" s="30" t="s">
        <v>8</v>
      </c>
      <c r="C14" s="31">
        <v>3908</v>
      </c>
      <c r="D14" s="31">
        <v>462</v>
      </c>
      <c r="E14" s="32">
        <v>11.821903787103377</v>
      </c>
    </row>
    <row r="15" spans="2:7" ht="15.75" customHeight="1" x14ac:dyDescent="0.2">
      <c r="B15" s="30" t="s">
        <v>9</v>
      </c>
      <c r="C15" s="31">
        <v>789</v>
      </c>
      <c r="D15" s="31">
        <v>279</v>
      </c>
      <c r="E15" s="32">
        <v>35.361216730038024</v>
      </c>
    </row>
    <row r="16" spans="2:7" ht="15.75" customHeight="1" x14ac:dyDescent="0.2">
      <c r="B16" s="30" t="s">
        <v>10</v>
      </c>
      <c r="C16" s="31">
        <v>16104</v>
      </c>
      <c r="D16" s="31">
        <v>7060</v>
      </c>
      <c r="E16" s="32">
        <v>43.840039741679085</v>
      </c>
    </row>
    <row r="17" spans="2:5" ht="15.75" customHeight="1" x14ac:dyDescent="0.2">
      <c r="B17" s="30" t="s">
        <v>11</v>
      </c>
      <c r="C17" s="31">
        <v>1712</v>
      </c>
      <c r="D17" s="31">
        <v>744</v>
      </c>
      <c r="E17" s="32">
        <v>43.457943925233643</v>
      </c>
    </row>
    <row r="18" spans="2:5" s="5" customFormat="1" ht="15.75" customHeight="1" x14ac:dyDescent="0.2">
      <c r="B18" s="26" t="s">
        <v>12</v>
      </c>
      <c r="C18" s="27">
        <v>2285</v>
      </c>
      <c r="D18" s="27">
        <v>792</v>
      </c>
      <c r="E18" s="29">
        <v>34.66083150984683</v>
      </c>
    </row>
    <row r="19" spans="2:5" ht="15.75" customHeight="1" x14ac:dyDescent="0.2">
      <c r="B19" s="30" t="s">
        <v>13</v>
      </c>
      <c r="C19" s="31">
        <v>747</v>
      </c>
      <c r="D19" s="31">
        <v>39</v>
      </c>
      <c r="E19" s="32">
        <v>5.2208835341365463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1530</v>
      </c>
      <c r="D21" s="31">
        <v>753</v>
      </c>
      <c r="E21" s="32">
        <v>49.2156862745098</v>
      </c>
    </row>
    <row r="22" spans="2:5" s="4" customFormat="1" ht="15.75" customHeight="1" x14ac:dyDescent="0.2">
      <c r="B22" s="26" t="s">
        <v>16</v>
      </c>
      <c r="C22" s="27">
        <v>14291</v>
      </c>
      <c r="D22" s="27">
        <v>4343</v>
      </c>
      <c r="E22" s="28">
        <v>30.389755790357569</v>
      </c>
    </row>
    <row r="23" spans="2:5" s="8" customFormat="1" ht="15.75" customHeight="1" x14ac:dyDescent="0.2">
      <c r="B23" s="30" t="s">
        <v>17</v>
      </c>
      <c r="C23" s="31">
        <v>69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14222</v>
      </c>
      <c r="D24" s="31">
        <v>4343</v>
      </c>
      <c r="E24" s="33">
        <v>30.537195893685837</v>
      </c>
    </row>
    <row r="25" spans="2:5" s="4" customFormat="1" ht="15.75" customHeight="1" x14ac:dyDescent="0.2">
      <c r="B25" s="26" t="s">
        <v>19</v>
      </c>
      <c r="C25" s="27">
        <v>9791</v>
      </c>
      <c r="D25" s="27">
        <v>3429</v>
      </c>
      <c r="E25" s="28">
        <v>35.021958941885408</v>
      </c>
    </row>
    <row r="26" spans="2:5" s="4" customFormat="1" ht="15.75" customHeight="1" x14ac:dyDescent="0.2">
      <c r="B26" s="26" t="s">
        <v>20</v>
      </c>
      <c r="C26" s="27">
        <v>6813</v>
      </c>
      <c r="D26" s="27">
        <v>1300</v>
      </c>
      <c r="E26" s="28">
        <v>19.081168354616175</v>
      </c>
    </row>
    <row r="27" spans="2:5" s="8" customFormat="1" ht="15.75" customHeight="1" x14ac:dyDescent="0.2">
      <c r="B27" s="30" t="s">
        <v>21</v>
      </c>
      <c r="C27" s="31">
        <v>5998</v>
      </c>
      <c r="D27" s="31">
        <v>1221</v>
      </c>
      <c r="E27" s="33">
        <v>20.356785595198399</v>
      </c>
    </row>
    <row r="28" spans="2:5" s="8" customFormat="1" ht="15.75" customHeight="1" x14ac:dyDescent="0.2">
      <c r="B28" s="30" t="s">
        <v>22</v>
      </c>
      <c r="C28" s="31">
        <v>815</v>
      </c>
      <c r="D28" s="31">
        <v>79</v>
      </c>
      <c r="E28" s="33">
        <v>9.6932515337423304</v>
      </c>
    </row>
    <row r="29" spans="2:5" s="4" customFormat="1" ht="15.75" customHeight="1" x14ac:dyDescent="0.2">
      <c r="B29" s="26" t="s">
        <v>23</v>
      </c>
      <c r="C29" s="27">
        <v>2077</v>
      </c>
      <c r="D29" s="27">
        <v>1389</v>
      </c>
      <c r="E29" s="28">
        <v>66.875300914780937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1124</v>
      </c>
      <c r="D31" s="31">
        <v>1086</v>
      </c>
      <c r="E31" s="33">
        <v>96.619217081850536</v>
      </c>
    </row>
    <row r="32" spans="2:5" s="8" customFormat="1" ht="15.75" customHeight="1" x14ac:dyDescent="0.2">
      <c r="B32" s="30" t="s">
        <v>26</v>
      </c>
      <c r="C32" s="31">
        <v>946</v>
      </c>
      <c r="D32" s="31">
        <v>299</v>
      </c>
      <c r="E32" s="33">
        <v>31.606765327695562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7</v>
      </c>
      <c r="D34" s="31">
        <v>4</v>
      </c>
      <c r="E34" s="32">
        <v>57.142857142857139</v>
      </c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901</v>
      </c>
      <c r="D36" s="27">
        <v>740</v>
      </c>
      <c r="E36" s="29">
        <v>82.130965593784694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-47</v>
      </c>
      <c r="D39" s="27">
        <v>-47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</v>
      </c>
      <c r="D40" s="31">
        <v>1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-48</v>
      </c>
      <c r="D42" s="31">
        <v>-48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4064</v>
      </c>
      <c r="D43" s="27">
        <v>2023</v>
      </c>
      <c r="E43" s="28">
        <v>49.778543307086615</v>
      </c>
    </row>
    <row r="44" spans="2:5" s="4" customFormat="1" ht="15.75" customHeight="1" x14ac:dyDescent="0.2">
      <c r="B44" s="26" t="s">
        <v>38</v>
      </c>
      <c r="C44" s="27">
        <v>3005</v>
      </c>
      <c r="D44" s="27">
        <v>2282</v>
      </c>
      <c r="E44" s="28">
        <v>75.940099833610645</v>
      </c>
    </row>
    <row r="45" spans="2:5" s="4" customFormat="1" ht="15.75" customHeight="1" x14ac:dyDescent="0.2">
      <c r="B45" s="26" t="s">
        <v>39</v>
      </c>
      <c r="C45" s="27">
        <v>215</v>
      </c>
      <c r="D45" s="27">
        <v>13</v>
      </c>
      <c r="E45" s="28">
        <v>6.0465116279069768</v>
      </c>
    </row>
    <row r="46" spans="2:5" s="4" customFormat="1" ht="15.75" customHeight="1" x14ac:dyDescent="0.2">
      <c r="B46" s="26" t="s">
        <v>40</v>
      </c>
      <c r="C46" s="27">
        <v>23325</v>
      </c>
      <c r="D46" s="27">
        <v>2977</v>
      </c>
      <c r="E46" s="28">
        <v>12.763129689174704</v>
      </c>
    </row>
    <row r="47" spans="2:5" s="4" customFormat="1" ht="15.75" customHeight="1" x14ac:dyDescent="0.2">
      <c r="B47" s="26" t="s">
        <v>41</v>
      </c>
      <c r="C47" s="27">
        <v>361</v>
      </c>
      <c r="D47" s="27">
        <v>361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361</v>
      </c>
      <c r="D48" s="31">
        <v>361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9</v>
      </c>
      <c r="D51" s="27">
        <v>2</v>
      </c>
      <c r="E51" s="28">
        <v>22.222222222222221</v>
      </c>
    </row>
    <row r="52" spans="2:5" s="4" customFormat="1" ht="15.75" customHeight="1" x14ac:dyDescent="0.2">
      <c r="B52" s="26" t="s">
        <v>46</v>
      </c>
      <c r="C52" s="27">
        <v>9</v>
      </c>
      <c r="D52" s="27">
        <v>2</v>
      </c>
      <c r="E52" s="28">
        <v>22.222222222222221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6812</v>
      </c>
      <c r="D61" s="27">
        <v>618</v>
      </c>
      <c r="E61" s="28">
        <v>9.0722254844392261</v>
      </c>
    </row>
    <row r="62" spans="2:5" s="4" customFormat="1" ht="15.75" customHeight="1" x14ac:dyDescent="0.2">
      <c r="B62" s="26" t="s">
        <v>56</v>
      </c>
      <c r="C62" s="27">
        <v>579</v>
      </c>
      <c r="D62" s="27">
        <v>234</v>
      </c>
      <c r="E62" s="28">
        <v>40.414507772020727</v>
      </c>
    </row>
    <row r="63" spans="2:5" s="8" customFormat="1" ht="15.75" customHeight="1" x14ac:dyDescent="0.2">
      <c r="B63" s="30" t="s">
        <v>57</v>
      </c>
      <c r="C63" s="31">
        <v>131</v>
      </c>
      <c r="D63" s="31">
        <v>131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399</v>
      </c>
      <c r="D64" s="31">
        <v>67</v>
      </c>
      <c r="E64" s="33">
        <v>16.791979949874687</v>
      </c>
    </row>
    <row r="65" spans="2:5" s="8" customFormat="1" ht="15.75" customHeight="1" x14ac:dyDescent="0.2">
      <c r="B65" s="30" t="s">
        <v>59</v>
      </c>
      <c r="C65" s="31">
        <v>49</v>
      </c>
      <c r="D65" s="31">
        <v>36</v>
      </c>
      <c r="E65" s="33">
        <v>73.469387755102048</v>
      </c>
    </row>
    <row r="66" spans="2:5" s="4" customFormat="1" ht="15.75" customHeight="1" x14ac:dyDescent="0.2">
      <c r="B66" s="26" t="s">
        <v>60</v>
      </c>
      <c r="C66" s="27">
        <v>6233</v>
      </c>
      <c r="D66" s="27">
        <v>384</v>
      </c>
      <c r="E66" s="28">
        <v>6.1607572597465108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6220</v>
      </c>
      <c r="D68" s="31">
        <v>371</v>
      </c>
      <c r="E68" s="33">
        <v>5.9646302250803851</v>
      </c>
    </row>
    <row r="69" spans="2:5" s="8" customFormat="1" ht="15.75" customHeight="1" x14ac:dyDescent="0.2">
      <c r="B69" s="30" t="s">
        <v>63</v>
      </c>
      <c r="C69" s="31">
        <v>13</v>
      </c>
      <c r="D69" s="31">
        <v>13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15061</v>
      </c>
      <c r="D71" s="27">
        <v>1294</v>
      </c>
      <c r="E71" s="28">
        <v>8.591726976960361</v>
      </c>
    </row>
    <row r="72" spans="2:5" s="8" customFormat="1" ht="15.75" customHeight="1" x14ac:dyDescent="0.2">
      <c r="B72" s="34" t="s">
        <v>66</v>
      </c>
      <c r="C72" s="35">
        <v>39</v>
      </c>
      <c r="D72" s="35">
        <v>28</v>
      </c>
      <c r="E72" s="33">
        <v>71.794871794871796</v>
      </c>
    </row>
    <row r="73" spans="2:5" s="8" customFormat="1" ht="15.75" customHeight="1" x14ac:dyDescent="0.2">
      <c r="B73" s="34" t="s">
        <v>67</v>
      </c>
      <c r="C73" s="35">
        <v>412</v>
      </c>
      <c r="D73" s="35">
        <v>53</v>
      </c>
      <c r="E73" s="33">
        <v>12.864077669902912</v>
      </c>
    </row>
    <row r="74" spans="2:5" s="8" customFormat="1" ht="15.75" customHeight="1" x14ac:dyDescent="0.2">
      <c r="B74" s="34" t="s">
        <v>68</v>
      </c>
      <c r="C74" s="35">
        <v>1812</v>
      </c>
      <c r="D74" s="35">
        <v>302</v>
      </c>
      <c r="E74" s="33">
        <v>16.666666666666664</v>
      </c>
    </row>
    <row r="75" spans="2:5" s="8" customFormat="1" ht="15.75" customHeight="1" x14ac:dyDescent="0.2">
      <c r="B75" s="34" t="s">
        <v>69</v>
      </c>
      <c r="C75" s="35">
        <v>11559</v>
      </c>
      <c r="D75" s="35">
        <v>112</v>
      </c>
      <c r="E75" s="33">
        <v>0.9689419499956744</v>
      </c>
    </row>
    <row r="76" spans="2:5" s="8" customFormat="1" ht="15.75" customHeight="1" x14ac:dyDescent="0.2">
      <c r="B76" s="34" t="s">
        <v>70</v>
      </c>
      <c r="C76" s="35">
        <v>794</v>
      </c>
      <c r="D76" s="35">
        <v>680</v>
      </c>
      <c r="E76" s="33">
        <v>85.642317380352637</v>
      </c>
    </row>
    <row r="77" spans="2:5" s="8" customFormat="1" ht="15.75" customHeight="1" x14ac:dyDescent="0.2">
      <c r="B77" s="34" t="s">
        <v>71</v>
      </c>
      <c r="C77" s="35">
        <v>445</v>
      </c>
      <c r="D77" s="35">
        <v>119</v>
      </c>
      <c r="E77" s="33">
        <v>26.741573033707866</v>
      </c>
    </row>
    <row r="78" spans="2:5" s="5" customFormat="1" ht="15.75" customHeight="1" x14ac:dyDescent="0.2">
      <c r="B78" s="26" t="s">
        <v>72</v>
      </c>
      <c r="C78" s="27">
        <v>1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1081</v>
      </c>
      <c r="D87" s="27">
        <v>702</v>
      </c>
      <c r="E87" s="28">
        <v>64.939870490286765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43</v>
      </c>
      <c r="D90" s="31">
        <v>43</v>
      </c>
      <c r="E90" s="33">
        <v>100</v>
      </c>
    </row>
    <row r="91" spans="2:5" ht="15.75" customHeight="1" x14ac:dyDescent="0.2">
      <c r="B91" s="30" t="s">
        <v>85</v>
      </c>
      <c r="C91" s="31">
        <v>440</v>
      </c>
      <c r="D91" s="31">
        <v>431</v>
      </c>
      <c r="E91" s="33">
        <v>97.954545454545453</v>
      </c>
    </row>
    <row r="92" spans="2:5" ht="15.75" customHeight="1" x14ac:dyDescent="0.2">
      <c r="B92" s="30" t="s">
        <v>86</v>
      </c>
      <c r="C92" s="31">
        <v>37</v>
      </c>
      <c r="D92" s="31">
        <v>37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561</v>
      </c>
      <c r="D94" s="31">
        <v>191</v>
      </c>
      <c r="E94" s="33">
        <v>34.046345811051694</v>
      </c>
    </row>
    <row r="95" spans="2:5" s="5" customFormat="1" ht="15.75" customHeight="1" x14ac:dyDescent="0.2">
      <c r="B95" s="26" t="s">
        <v>89</v>
      </c>
      <c r="C95" s="27">
        <v>1070</v>
      </c>
      <c r="D95" s="27">
        <v>389</v>
      </c>
      <c r="E95" s="37">
        <v>36.355140186915882</v>
      </c>
    </row>
    <row r="96" spans="2:5" s="5" customFormat="1" ht="15.75" customHeight="1" x14ac:dyDescent="0.2">
      <c r="B96" s="26" t="s">
        <v>90</v>
      </c>
      <c r="C96" s="27">
        <v>926</v>
      </c>
      <c r="D96" s="27">
        <v>191</v>
      </c>
      <c r="E96" s="37">
        <v>20.626349892008637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850</v>
      </c>
      <c r="D100" s="31">
        <v>159</v>
      </c>
      <c r="E100" s="38">
        <v>18.705882352941178</v>
      </c>
    </row>
    <row r="101" spans="2:5" ht="15.75" customHeight="1" x14ac:dyDescent="0.2">
      <c r="B101" s="30" t="s">
        <v>95</v>
      </c>
      <c r="C101" s="31">
        <v>76</v>
      </c>
      <c r="D101" s="31">
        <v>32</v>
      </c>
      <c r="E101" s="38">
        <v>42.105263157894733</v>
      </c>
    </row>
    <row r="102" spans="2:5" s="5" customFormat="1" ht="15.75" customHeight="1" x14ac:dyDescent="0.2">
      <c r="B102" s="26" t="s">
        <v>96</v>
      </c>
      <c r="C102" s="27">
        <v>144</v>
      </c>
      <c r="D102" s="27">
        <v>198</v>
      </c>
      <c r="E102" s="37">
        <v>137.5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13D1A5C-C34D-4BC2-9850-C3B38B286ACB}"/>
    <hyperlink ref="D4" location="Şubat!A1" display="Şubat" xr:uid="{D635E8EB-CEF9-4DEE-A383-D0FD05B2D3A0}"/>
    <hyperlink ref="E4" location="Mart!A1" display="Mart" xr:uid="{7C8981D5-719C-4BF6-A08A-FF92FA0B08D1}"/>
    <hyperlink ref="C5" location="Nisan!A1" display="Nisan" xr:uid="{4D763A8C-5740-40CF-948F-123EBC773614}"/>
    <hyperlink ref="D5" location="Mayıs!A1" display="Mayıs" xr:uid="{7D6D6574-8231-469F-8E8D-F09F9C1377CA}"/>
    <hyperlink ref="E5" location="Haziran!A1" display="Haziran" xr:uid="{8AA2AFF9-5EC0-4486-A94D-99FC60852AD7}"/>
    <hyperlink ref="C6" location="Temmuz!A1" display="Temmuz" xr:uid="{E2BB67DA-D1D3-45F9-A81C-2B52F5662E89}"/>
    <hyperlink ref="D6" location="Ağustos!A1" display="Ağustos" xr:uid="{726FD416-7ADE-4097-A50B-13B22BA50583}"/>
    <hyperlink ref="E6" location="Eylül!A1" display="Eylül" xr:uid="{FA3569D0-6236-447D-B00B-A978B28EA7A7}"/>
    <hyperlink ref="C7" location="Ekim!A1" display="Ekim" xr:uid="{389B4291-0E74-4668-B9E2-9BC966DFE30A}"/>
    <hyperlink ref="D7" location="Kasım!A1" display="Kasım" xr:uid="{09590B56-9AD8-438D-8A37-E47DDAB83228}"/>
    <hyperlink ref="E7" location="Aralık!A1" display="Aralık" xr:uid="{8E5E33B1-6FDB-47D4-A752-DB89956116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1C8AA-E9D0-4852-889E-FC47476DED6E}">
  <dimension ref="B1:E97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3.2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72870</v>
      </c>
      <c r="D10" s="41">
        <v>17437</v>
      </c>
      <c r="E10" s="42">
        <v>23.92891450528338</v>
      </c>
    </row>
    <row r="11" spans="2:5" s="11" customFormat="1" ht="15.75" customHeight="1" x14ac:dyDescent="0.25">
      <c r="B11" s="40" t="s">
        <v>5</v>
      </c>
      <c r="C11" s="43">
        <v>49964</v>
      </c>
      <c r="D11" s="43">
        <v>15421</v>
      </c>
      <c r="E11" s="44">
        <v>30.864222240012811</v>
      </c>
    </row>
    <row r="12" spans="2:5" s="11" customFormat="1" ht="15.9" customHeight="1" x14ac:dyDescent="0.25">
      <c r="B12" s="40" t="s">
        <v>109</v>
      </c>
      <c r="C12" s="43">
        <v>21527</v>
      </c>
      <c r="D12" s="43">
        <v>6738</v>
      </c>
      <c r="E12" s="44">
        <v>31.300227621126957</v>
      </c>
    </row>
    <row r="13" spans="2:5" s="11" customFormat="1" ht="15.9" customHeight="1" x14ac:dyDescent="0.25">
      <c r="B13" s="40" t="s">
        <v>110</v>
      </c>
      <c r="C13" s="43">
        <v>19168</v>
      </c>
      <c r="D13" s="43">
        <v>6108</v>
      </c>
      <c r="E13" s="44">
        <v>31.865609348914859</v>
      </c>
    </row>
    <row r="14" spans="2:5" s="12" customFormat="1" ht="15.9" customHeight="1" x14ac:dyDescent="0.2">
      <c r="B14" s="45" t="s">
        <v>8</v>
      </c>
      <c r="C14" s="46">
        <v>1561</v>
      </c>
      <c r="D14" s="46">
        <v>66</v>
      </c>
      <c r="E14" s="47">
        <v>4.2280589365791164</v>
      </c>
    </row>
    <row r="15" spans="2:5" s="12" customFormat="1" ht="15.9" customHeight="1" x14ac:dyDescent="0.2">
      <c r="B15" s="45" t="s">
        <v>9</v>
      </c>
      <c r="C15" s="46">
        <v>764</v>
      </c>
      <c r="D15" s="46">
        <v>208</v>
      </c>
      <c r="E15" s="47">
        <v>27.225130890052355</v>
      </c>
    </row>
    <row r="16" spans="2:5" s="12" customFormat="1" ht="15.9" customHeight="1" x14ac:dyDescent="0.2">
      <c r="B16" s="45" t="s">
        <v>10</v>
      </c>
      <c r="C16" s="46">
        <v>15087</v>
      </c>
      <c r="D16" s="46">
        <v>5224</v>
      </c>
      <c r="E16" s="47">
        <v>34.625836813150393</v>
      </c>
    </row>
    <row r="17" spans="2:5" s="12" customFormat="1" ht="15.9" customHeight="1" x14ac:dyDescent="0.2">
      <c r="B17" s="45" t="s">
        <v>11</v>
      </c>
      <c r="C17" s="46">
        <v>1756</v>
      </c>
      <c r="D17" s="46">
        <v>610</v>
      </c>
      <c r="E17" s="47">
        <v>34.738041002277903</v>
      </c>
    </row>
    <row r="18" spans="2:5" s="11" customFormat="1" ht="15.9" customHeight="1" x14ac:dyDescent="0.25">
      <c r="B18" s="40" t="s">
        <v>111</v>
      </c>
      <c r="C18" s="43">
        <v>2359</v>
      </c>
      <c r="D18" s="43">
        <v>630</v>
      </c>
      <c r="E18" s="44">
        <v>26.706231454005934</v>
      </c>
    </row>
    <row r="19" spans="2:5" s="12" customFormat="1" ht="15.9" customHeight="1" x14ac:dyDescent="0.2">
      <c r="B19" s="45" t="s">
        <v>13</v>
      </c>
      <c r="C19" s="46">
        <v>760</v>
      </c>
      <c r="D19" s="46">
        <v>41</v>
      </c>
      <c r="E19" s="47">
        <v>5.3947368421052637</v>
      </c>
    </row>
    <row r="20" spans="2:5" s="12" customFormat="1" ht="15.9" customHeight="1" x14ac:dyDescent="0.2">
      <c r="B20" s="45" t="s">
        <v>14</v>
      </c>
      <c r="C20" s="46">
        <v>8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1591</v>
      </c>
      <c r="D21" s="46">
        <v>589</v>
      </c>
      <c r="E21" s="47">
        <v>37.02074167190446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14907</v>
      </c>
      <c r="D23" s="49">
        <v>4445</v>
      </c>
      <c r="E23" s="42">
        <v>29.818206211846782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69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687</v>
      </c>
      <c r="D26" s="48">
        <v>502</v>
      </c>
      <c r="E26" s="42"/>
    </row>
    <row r="27" spans="2:5" s="13" customFormat="1" ht="15.9" customHeight="1" x14ac:dyDescent="0.2">
      <c r="B27" s="45" t="s">
        <v>186</v>
      </c>
      <c r="C27" s="46">
        <v>687</v>
      </c>
      <c r="D27" s="46">
        <v>502</v>
      </c>
      <c r="E27" s="50">
        <v>73.071324599708873</v>
      </c>
    </row>
    <row r="28" spans="2:5" s="10" customFormat="1" ht="15.9" customHeight="1" x14ac:dyDescent="0.25">
      <c r="B28" s="40" t="s">
        <v>118</v>
      </c>
      <c r="C28" s="48">
        <v>14151</v>
      </c>
      <c r="D28" s="48">
        <v>3943</v>
      </c>
      <c r="E28" s="42"/>
    </row>
    <row r="29" spans="2:5" s="13" customFormat="1" ht="15.9" customHeight="1" x14ac:dyDescent="0.2">
      <c r="B29" s="45" t="s">
        <v>187</v>
      </c>
      <c r="C29" s="46">
        <v>14151</v>
      </c>
      <c r="D29" s="46">
        <v>3943</v>
      </c>
      <c r="E29" s="50">
        <v>27.86375521164582</v>
      </c>
    </row>
    <row r="30" spans="2:5" s="10" customFormat="1" ht="15.9" customHeight="1" x14ac:dyDescent="0.25">
      <c r="B30" s="40" t="s">
        <v>119</v>
      </c>
      <c r="C30" s="48">
        <v>8135</v>
      </c>
      <c r="D30" s="48">
        <v>1762</v>
      </c>
      <c r="E30" s="42">
        <v>21.659496004917024</v>
      </c>
    </row>
    <row r="31" spans="2:5" s="10" customFormat="1" ht="15.9" customHeight="1" x14ac:dyDescent="0.25">
      <c r="B31" s="40" t="s">
        <v>120</v>
      </c>
      <c r="C31" s="49">
        <v>6512</v>
      </c>
      <c r="D31" s="49">
        <v>897</v>
      </c>
      <c r="E31" s="42">
        <v>13.774570024570023</v>
      </c>
    </row>
    <row r="32" spans="2:5" s="10" customFormat="1" ht="15.9" customHeight="1" x14ac:dyDescent="0.25">
      <c r="B32" s="40" t="s">
        <v>121</v>
      </c>
      <c r="C32" s="48">
        <v>1545</v>
      </c>
      <c r="D32" s="48">
        <v>858</v>
      </c>
      <c r="E32" s="42">
        <v>55.533980582524265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679</v>
      </c>
      <c r="D34" s="46">
        <v>640</v>
      </c>
      <c r="E34" s="47">
        <v>94.256259204712805</v>
      </c>
    </row>
    <row r="35" spans="2:5" s="12" customFormat="1" ht="15.9" customHeight="1" x14ac:dyDescent="0.2">
      <c r="B35" s="45" t="s">
        <v>124</v>
      </c>
      <c r="C35" s="46">
        <v>5</v>
      </c>
      <c r="D35" s="46">
        <v>3</v>
      </c>
      <c r="E35" s="47">
        <v>60</v>
      </c>
    </row>
    <row r="36" spans="2:5" s="12" customFormat="1" ht="15.9" customHeight="1" x14ac:dyDescent="0.2">
      <c r="B36" s="45" t="s">
        <v>125</v>
      </c>
      <c r="C36" s="46" t="s">
        <v>185</v>
      </c>
      <c r="D36" s="46" t="s">
        <v>185</v>
      </c>
      <c r="E36" s="47"/>
    </row>
    <row r="37" spans="2:5" s="12" customFormat="1" ht="15.9" customHeight="1" x14ac:dyDescent="0.2">
      <c r="B37" s="45" t="s">
        <v>126</v>
      </c>
      <c r="C37" s="46">
        <v>861</v>
      </c>
      <c r="D37" s="46">
        <v>215</v>
      </c>
      <c r="E37" s="47">
        <v>24.970963995354239</v>
      </c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0</v>
      </c>
      <c r="D40" s="48">
        <v>0</v>
      </c>
      <c r="E40" s="42"/>
    </row>
    <row r="41" spans="2:5" s="10" customFormat="1" ht="15.9" customHeight="1" x14ac:dyDescent="0.25">
      <c r="B41" s="40" t="s">
        <v>130</v>
      </c>
      <c r="C41" s="48">
        <v>78</v>
      </c>
      <c r="D41" s="48">
        <v>7</v>
      </c>
      <c r="E41" s="42">
        <v>8.9743589743589745</v>
      </c>
    </row>
    <row r="42" spans="2:5" s="10" customFormat="1" ht="15.9" customHeight="1" x14ac:dyDescent="0.25">
      <c r="B42" s="40" t="s">
        <v>131</v>
      </c>
      <c r="C42" s="49">
        <v>-16</v>
      </c>
      <c r="D42" s="49">
        <v>-16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1</v>
      </c>
      <c r="D43" s="48">
        <v>1</v>
      </c>
      <c r="E43" s="42">
        <v>100</v>
      </c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>
        <v>-17</v>
      </c>
      <c r="D45" s="48">
        <v>-17</v>
      </c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3286</v>
      </c>
      <c r="D47" s="48">
        <v>1094</v>
      </c>
      <c r="E47" s="42">
        <v>33.292757151552038</v>
      </c>
    </row>
    <row r="48" spans="2:5" s="10" customFormat="1" ht="15.9" customHeight="1" x14ac:dyDescent="0.25">
      <c r="B48" s="40" t="s">
        <v>137</v>
      </c>
      <c r="C48" s="48">
        <v>3153</v>
      </c>
      <c r="D48" s="48">
        <v>1093</v>
      </c>
      <c r="E48" s="42">
        <v>34.665398033618779</v>
      </c>
    </row>
    <row r="49" spans="2:5" s="10" customFormat="1" ht="15.9" customHeight="1" x14ac:dyDescent="0.25">
      <c r="B49" s="40" t="s">
        <v>138</v>
      </c>
      <c r="C49" s="48">
        <v>133</v>
      </c>
      <c r="D49" s="48">
        <v>1</v>
      </c>
      <c r="E49" s="42">
        <v>0.75187969924812026</v>
      </c>
    </row>
    <row r="50" spans="2:5" s="10" customFormat="1" ht="15.9" customHeight="1" x14ac:dyDescent="0.25">
      <c r="B50" s="40" t="s">
        <v>139</v>
      </c>
      <c r="C50" s="49">
        <v>2125</v>
      </c>
      <c r="D50" s="49">
        <v>1398</v>
      </c>
      <c r="E50" s="42">
        <v>65.788235294117641</v>
      </c>
    </row>
    <row r="51" spans="2:5" s="10" customFormat="1" ht="15.9" customHeight="1" x14ac:dyDescent="0.25">
      <c r="B51" s="40" t="s">
        <v>140</v>
      </c>
      <c r="C51" s="48">
        <v>2125</v>
      </c>
      <c r="D51" s="48">
        <v>1398</v>
      </c>
      <c r="E51" s="42">
        <v>65.788235294117641</v>
      </c>
    </row>
    <row r="52" spans="2:5" s="10" customFormat="1" ht="15.9" customHeight="1" x14ac:dyDescent="0.25">
      <c r="B52" s="40" t="s">
        <v>40</v>
      </c>
      <c r="C52" s="48">
        <v>22006</v>
      </c>
      <c r="D52" s="48">
        <v>1756</v>
      </c>
      <c r="E52" s="42">
        <v>7.9796419158411345</v>
      </c>
    </row>
    <row r="53" spans="2:5" s="10" customFormat="1" ht="15.9" customHeight="1" x14ac:dyDescent="0.25">
      <c r="B53" s="40" t="s">
        <v>141</v>
      </c>
      <c r="C53" s="48">
        <v>19</v>
      </c>
      <c r="D53" s="48">
        <v>19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19</v>
      </c>
      <c r="D55" s="48">
        <v>19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8</v>
      </c>
      <c r="D59" s="48">
        <v>1</v>
      </c>
      <c r="E59" s="42">
        <v>12.5</v>
      </c>
    </row>
    <row r="60" spans="2:5" s="10" customFormat="1" ht="15.9" customHeight="1" x14ac:dyDescent="0.25">
      <c r="B60" s="40" t="s">
        <v>148</v>
      </c>
      <c r="C60" s="48">
        <v>8</v>
      </c>
      <c r="D60" s="48">
        <v>1</v>
      </c>
      <c r="E60" s="42">
        <v>12.5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6657</v>
      </c>
      <c r="D63" s="48">
        <v>492</v>
      </c>
      <c r="E63" s="42">
        <v>7.3907165389815237</v>
      </c>
    </row>
    <row r="64" spans="2:5" s="10" customFormat="1" ht="15.9" customHeight="1" x14ac:dyDescent="0.25">
      <c r="B64" s="40" t="s">
        <v>152</v>
      </c>
      <c r="C64" s="48">
        <v>484</v>
      </c>
      <c r="D64" s="48">
        <v>145</v>
      </c>
      <c r="E64" s="42">
        <v>29.958677685950413</v>
      </c>
    </row>
    <row r="65" spans="2:5" s="10" customFormat="1" ht="15.9" customHeight="1" x14ac:dyDescent="0.25">
      <c r="B65" s="40" t="s">
        <v>153</v>
      </c>
      <c r="C65" s="48">
        <v>6173</v>
      </c>
      <c r="D65" s="48">
        <v>347</v>
      </c>
      <c r="E65" s="42">
        <v>5.6212538473999683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14496</v>
      </c>
      <c r="D67" s="49">
        <v>819</v>
      </c>
      <c r="E67" s="42">
        <v>5.649834437086092</v>
      </c>
    </row>
    <row r="68" spans="2:5" s="10" customFormat="1" ht="15.9" customHeight="1" x14ac:dyDescent="0.25">
      <c r="B68" s="40" t="s">
        <v>156</v>
      </c>
      <c r="C68" s="48">
        <v>14496</v>
      </c>
      <c r="D68" s="48">
        <v>819</v>
      </c>
      <c r="E68" s="42">
        <v>5.649834437086092</v>
      </c>
    </row>
    <row r="69" spans="2:5" s="10" customFormat="1" ht="15.9" customHeight="1" x14ac:dyDescent="0.25">
      <c r="B69" s="40" t="s">
        <v>157</v>
      </c>
      <c r="C69" s="48">
        <v>540</v>
      </c>
      <c r="D69" s="48">
        <v>168</v>
      </c>
      <c r="E69" s="42">
        <v>31.111111111111111</v>
      </c>
    </row>
    <row r="70" spans="2:5" s="4" customFormat="1" ht="15.9" customHeight="1" x14ac:dyDescent="0.2">
      <c r="B70" s="40" t="s">
        <v>158</v>
      </c>
      <c r="C70" s="48">
        <v>162</v>
      </c>
      <c r="D70" s="48">
        <v>140</v>
      </c>
      <c r="E70" s="42">
        <v>86.419753086419746</v>
      </c>
    </row>
    <row r="71" spans="2:5" s="10" customFormat="1" ht="15.9" customHeight="1" x14ac:dyDescent="0.25">
      <c r="B71" s="40" t="s">
        <v>159</v>
      </c>
      <c r="C71" s="48">
        <v>353</v>
      </c>
      <c r="D71" s="48">
        <v>3</v>
      </c>
      <c r="E71" s="42">
        <v>0.84985835694051004</v>
      </c>
    </row>
    <row r="72" spans="2:5" s="10" customFormat="1" ht="15.9" customHeight="1" x14ac:dyDescent="0.25">
      <c r="B72" s="40" t="s">
        <v>160</v>
      </c>
      <c r="C72" s="49">
        <v>25</v>
      </c>
      <c r="D72" s="49">
        <v>25</v>
      </c>
      <c r="E72" s="42">
        <v>100</v>
      </c>
    </row>
    <row r="73" spans="2:5" s="10" customFormat="1" ht="15.9" customHeight="1" x14ac:dyDescent="0.25">
      <c r="B73" s="40" t="s">
        <v>161</v>
      </c>
      <c r="C73" s="48"/>
      <c r="D73" s="48"/>
      <c r="E73" s="42"/>
    </row>
    <row r="74" spans="2:5" s="10" customFormat="1" ht="15.9" customHeight="1" x14ac:dyDescent="0.25">
      <c r="B74" s="40" t="s">
        <v>162</v>
      </c>
      <c r="C74" s="49">
        <v>1</v>
      </c>
      <c r="D74" s="49">
        <v>0</v>
      </c>
      <c r="E74" s="42">
        <v>0</v>
      </c>
    </row>
    <row r="75" spans="2:5" s="10" customFormat="1" ht="15.9" customHeight="1" x14ac:dyDescent="0.25">
      <c r="B75" s="40" t="s">
        <v>163</v>
      </c>
      <c r="C75" s="48">
        <v>1</v>
      </c>
      <c r="D75" s="48">
        <v>0</v>
      </c>
      <c r="E75" s="42">
        <v>0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1</v>
      </c>
      <c r="D78" s="46" t="s">
        <v>185</v>
      </c>
      <c r="E78" s="50"/>
    </row>
    <row r="79" spans="2:5" s="11" customFormat="1" ht="15.75" customHeight="1" x14ac:dyDescent="0.25">
      <c r="B79" s="40" t="s">
        <v>166</v>
      </c>
      <c r="C79" s="53">
        <v>285</v>
      </c>
      <c r="D79" s="53">
        <v>257</v>
      </c>
      <c r="E79" s="44">
        <v>90.175438596491233</v>
      </c>
    </row>
    <row r="80" spans="2:5" s="11" customFormat="1" ht="15.75" customHeight="1" x14ac:dyDescent="0.25">
      <c r="B80" s="40" t="s">
        <v>89</v>
      </c>
      <c r="C80" s="53">
        <v>900</v>
      </c>
      <c r="D80" s="53">
        <v>260</v>
      </c>
      <c r="E80" s="44">
        <v>28.888888888888886</v>
      </c>
    </row>
    <row r="81" spans="2:5" s="11" customFormat="1" ht="15.75" customHeight="1" x14ac:dyDescent="0.25">
      <c r="B81" s="40" t="s">
        <v>168</v>
      </c>
      <c r="C81" s="53">
        <v>125</v>
      </c>
      <c r="D81" s="53">
        <v>153</v>
      </c>
      <c r="E81" s="44">
        <v>122.4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125</v>
      </c>
      <c r="D83" s="53">
        <v>153</v>
      </c>
      <c r="E83" s="44">
        <v>122.4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775</v>
      </c>
      <c r="D86" s="53">
        <v>107</v>
      </c>
      <c r="E86" s="44">
        <v>13.806451612903226</v>
      </c>
    </row>
    <row r="87" spans="2:5" s="11" customFormat="1" ht="15.75" customHeight="1" x14ac:dyDescent="0.25">
      <c r="B87" s="40" t="s">
        <v>174</v>
      </c>
      <c r="C87" s="53">
        <v>775</v>
      </c>
      <c r="D87" s="53">
        <v>107</v>
      </c>
      <c r="E87" s="44">
        <v>13.806451612903226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2A9BDF6E-9B4C-41CE-B334-10AB3C026633}"/>
    <hyperlink ref="D4" location="Şubat!A1" display="Şubat" xr:uid="{06EFBEF5-2FDB-42F3-AB05-7E3ED036EFF8}"/>
    <hyperlink ref="E4" location="Mart!A1" display="Mart" xr:uid="{ACDEB982-826F-40F1-8120-3BDB95FE781A}"/>
    <hyperlink ref="C5" location="Nisan!A1" display="Nisan" xr:uid="{EE276B24-00D7-420D-B3F0-E4048A4F7AD9}"/>
    <hyperlink ref="D5" location="Mayıs!A1" display="Mayıs" xr:uid="{CE120817-74CA-4C92-81D0-54F2DF88C211}"/>
    <hyperlink ref="E5" location="Haziran!A1" display="Haziran" xr:uid="{586BB972-D06B-4F5A-8950-6255966A731C}"/>
    <hyperlink ref="C6" location="Temmuz!A1" display="Temmuz" xr:uid="{A8855716-AE56-44C7-BDEB-7861C0E2F48D}"/>
    <hyperlink ref="D6" location="Ağustos!A1" display="Ağustos" xr:uid="{1CA45AEB-0D32-4289-8AEA-1B7068E79DFF}"/>
    <hyperlink ref="E6" location="Eylül!A1" display="Eylül" xr:uid="{C5575113-FDE6-4726-AEC0-8C27B8EB5D09}"/>
    <hyperlink ref="C7" location="Ekim!A1" display="Ekim" xr:uid="{C1CC59E2-4010-44D1-B0A9-4FAF7D992CBC}"/>
    <hyperlink ref="D7" location="Kasım!A1" display="Kasım" xr:uid="{F08DE6EA-0BC6-48B7-8D78-5D0EA9AA32B6}"/>
    <hyperlink ref="E7" location="Aralık!A1" display="Aralık" xr:uid="{A2E925CA-14CC-4E16-BE12-F42AAE4E6ED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F5C3-37A7-4001-BE30-BF394E74C1D9}">
  <dimension ref="B1:E97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3.2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69795</v>
      </c>
      <c r="D10" s="41">
        <v>8417</v>
      </c>
      <c r="E10" s="42">
        <v>12.059603123432911</v>
      </c>
    </row>
    <row r="11" spans="2:5" s="11" customFormat="1" ht="15.75" customHeight="1" x14ac:dyDescent="0.25">
      <c r="B11" s="40" t="s">
        <v>5</v>
      </c>
      <c r="C11" s="43">
        <v>47964</v>
      </c>
      <c r="D11" s="43">
        <v>7212</v>
      </c>
      <c r="E11" s="44">
        <v>15.036277207905929</v>
      </c>
    </row>
    <row r="12" spans="2:5" s="11" customFormat="1" ht="15.9" customHeight="1" x14ac:dyDescent="0.25">
      <c r="B12" s="40" t="s">
        <v>109</v>
      </c>
      <c r="C12" s="43">
        <v>17207</v>
      </c>
      <c r="D12" s="43">
        <v>2635</v>
      </c>
      <c r="E12" s="44">
        <v>15.313535189167199</v>
      </c>
    </row>
    <row r="13" spans="2:5" s="11" customFormat="1" ht="15.9" customHeight="1" x14ac:dyDescent="0.25">
      <c r="B13" s="40" t="s">
        <v>110</v>
      </c>
      <c r="C13" s="43">
        <v>15955</v>
      </c>
      <c r="D13" s="43">
        <v>2621</v>
      </c>
      <c r="E13" s="44">
        <v>16.427452209338767</v>
      </c>
    </row>
    <row r="14" spans="2:5" s="12" customFormat="1" ht="15.9" customHeight="1" x14ac:dyDescent="0.2">
      <c r="B14" s="45" t="s">
        <v>8</v>
      </c>
      <c r="C14" s="46">
        <v>1550</v>
      </c>
      <c r="D14" s="46">
        <v>36</v>
      </c>
      <c r="E14" s="47">
        <v>2.3225806451612905</v>
      </c>
    </row>
    <row r="15" spans="2:5" s="12" customFormat="1" ht="15.9" customHeight="1" x14ac:dyDescent="0.2">
      <c r="B15" s="45" t="s">
        <v>9</v>
      </c>
      <c r="C15" s="46">
        <v>221</v>
      </c>
      <c r="D15" s="46">
        <v>6</v>
      </c>
      <c r="E15" s="47">
        <v>2.7149321266968327</v>
      </c>
    </row>
    <row r="16" spans="2:5" s="12" customFormat="1" ht="15.9" customHeight="1" x14ac:dyDescent="0.2">
      <c r="B16" s="45" t="s">
        <v>10</v>
      </c>
      <c r="C16" s="46">
        <v>13437</v>
      </c>
      <c r="D16" s="46">
        <v>2557</v>
      </c>
      <c r="E16" s="47">
        <v>19.02954528540597</v>
      </c>
    </row>
    <row r="17" spans="2:5" s="12" customFormat="1" ht="15.9" customHeight="1" x14ac:dyDescent="0.2">
      <c r="B17" s="45" t="s">
        <v>11</v>
      </c>
      <c r="C17" s="46">
        <v>747</v>
      </c>
      <c r="D17" s="46">
        <v>22</v>
      </c>
      <c r="E17" s="47">
        <v>2.9451137884872822</v>
      </c>
    </row>
    <row r="18" spans="2:5" s="11" customFormat="1" ht="15.9" customHeight="1" x14ac:dyDescent="0.25">
      <c r="B18" s="40" t="s">
        <v>111</v>
      </c>
      <c r="C18" s="43">
        <v>1252</v>
      </c>
      <c r="D18" s="43">
        <v>14</v>
      </c>
      <c r="E18" s="44">
        <v>1.1182108626198082</v>
      </c>
    </row>
    <row r="19" spans="2:5" s="12" customFormat="1" ht="15.9" customHeight="1" x14ac:dyDescent="0.2">
      <c r="B19" s="45" t="s">
        <v>13</v>
      </c>
      <c r="C19" s="46">
        <v>764</v>
      </c>
      <c r="D19" s="46">
        <v>13</v>
      </c>
      <c r="E19" s="47">
        <v>1.7015706806282722</v>
      </c>
    </row>
    <row r="20" spans="2:5" s="12" customFormat="1" ht="15.9" customHeight="1" x14ac:dyDescent="0.2">
      <c r="B20" s="45" t="s">
        <v>14</v>
      </c>
      <c r="C20" s="46">
        <v>8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480</v>
      </c>
      <c r="D21" s="46">
        <v>1</v>
      </c>
      <c r="E21" s="47">
        <v>0.20833333333333334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14675</v>
      </c>
      <c r="D23" s="49">
        <v>2409</v>
      </c>
      <c r="E23" s="42">
        <v>16.415672913117547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69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463</v>
      </c>
      <c r="D26" s="48">
        <v>282</v>
      </c>
      <c r="E26" s="42">
        <v>60.90712742980562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14143</v>
      </c>
      <c r="D28" s="48">
        <v>2127</v>
      </c>
      <c r="E28" s="42">
        <v>15.039242027858304</v>
      </c>
    </row>
    <row r="29" spans="2:5" s="10" customFormat="1" ht="15.9" customHeight="1" x14ac:dyDescent="0.25">
      <c r="B29" s="40" t="s">
        <v>119</v>
      </c>
      <c r="C29" s="48">
        <v>11652</v>
      </c>
      <c r="D29" s="48">
        <v>977</v>
      </c>
      <c r="E29" s="42">
        <v>8.3848266392035704</v>
      </c>
    </row>
    <row r="30" spans="2:5" s="10" customFormat="1" ht="15.9" customHeight="1" x14ac:dyDescent="0.25">
      <c r="B30" s="40" t="s">
        <v>120</v>
      </c>
      <c r="C30" s="49">
        <v>10386</v>
      </c>
      <c r="D30" s="49">
        <v>469</v>
      </c>
      <c r="E30" s="42">
        <v>4.5156942037357979</v>
      </c>
    </row>
    <row r="31" spans="2:5" s="10" customFormat="1" ht="15.9" customHeight="1" x14ac:dyDescent="0.25">
      <c r="B31" s="40" t="s">
        <v>121</v>
      </c>
      <c r="C31" s="48">
        <v>1193</v>
      </c>
      <c r="D31" s="48">
        <v>506</v>
      </c>
      <c r="E31" s="42">
        <v>42.414082145850799</v>
      </c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>
        <v>363</v>
      </c>
      <c r="D33" s="46">
        <v>325</v>
      </c>
      <c r="E33" s="47">
        <v>89.531680440771353</v>
      </c>
    </row>
    <row r="34" spans="2:5" s="12" customFormat="1" ht="15.9" customHeight="1" x14ac:dyDescent="0.2">
      <c r="B34" s="45" t="s">
        <v>124</v>
      </c>
      <c r="C34" s="46">
        <v>5</v>
      </c>
      <c r="D34" s="46">
        <v>2</v>
      </c>
      <c r="E34" s="47">
        <v>40</v>
      </c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>
        <v>825</v>
      </c>
      <c r="D36" s="46">
        <v>179</v>
      </c>
      <c r="E36" s="47">
        <v>21.696969696969699</v>
      </c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0</v>
      </c>
      <c r="D39" s="48">
        <v>0</v>
      </c>
      <c r="E39" s="42"/>
    </row>
    <row r="40" spans="2:5" s="10" customFormat="1" ht="15.9" customHeight="1" x14ac:dyDescent="0.25">
      <c r="B40" s="40" t="s">
        <v>130</v>
      </c>
      <c r="C40" s="48">
        <v>73</v>
      </c>
      <c r="D40" s="48">
        <v>2</v>
      </c>
      <c r="E40" s="42">
        <v>2.7397260273972601</v>
      </c>
    </row>
    <row r="41" spans="2:5" s="10" customFormat="1" ht="15.9" customHeight="1" x14ac:dyDescent="0.25">
      <c r="B41" s="40" t="s">
        <v>131</v>
      </c>
      <c r="C41" s="49">
        <v>1</v>
      </c>
      <c r="D41" s="49">
        <v>1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1</v>
      </c>
      <c r="D42" s="48">
        <v>1</v>
      </c>
      <c r="E42" s="42">
        <v>100</v>
      </c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3002</v>
      </c>
      <c r="D46" s="48">
        <v>387</v>
      </c>
      <c r="E46" s="42">
        <v>12.891405729513657</v>
      </c>
    </row>
    <row r="47" spans="2:5" s="10" customFormat="1" ht="15.9" customHeight="1" x14ac:dyDescent="0.25">
      <c r="B47" s="40" t="s">
        <v>137</v>
      </c>
      <c r="C47" s="48">
        <v>2351</v>
      </c>
      <c r="D47" s="48">
        <v>387</v>
      </c>
      <c r="E47" s="42">
        <v>16.461080391322842</v>
      </c>
    </row>
    <row r="48" spans="2:5" s="10" customFormat="1" ht="15.9" customHeight="1" x14ac:dyDescent="0.25">
      <c r="B48" s="40" t="s">
        <v>138</v>
      </c>
      <c r="C48" s="48">
        <v>651</v>
      </c>
      <c r="D48" s="48">
        <v>0</v>
      </c>
      <c r="E48" s="42">
        <v>0</v>
      </c>
    </row>
    <row r="49" spans="2:5" s="10" customFormat="1" ht="15.9" customHeight="1" x14ac:dyDescent="0.25">
      <c r="B49" s="40" t="s">
        <v>139</v>
      </c>
      <c r="C49" s="49">
        <v>1427</v>
      </c>
      <c r="D49" s="49">
        <v>803</v>
      </c>
      <c r="E49" s="42">
        <v>56.271899088997898</v>
      </c>
    </row>
    <row r="50" spans="2:5" s="10" customFormat="1" ht="15.9" customHeight="1" x14ac:dyDescent="0.25">
      <c r="B50" s="40" t="s">
        <v>140</v>
      </c>
      <c r="C50" s="48">
        <v>1427</v>
      </c>
      <c r="D50" s="48">
        <v>803</v>
      </c>
      <c r="E50" s="42">
        <v>56.271899088997898</v>
      </c>
    </row>
    <row r="51" spans="2:5" s="10" customFormat="1" ht="15.9" customHeight="1" x14ac:dyDescent="0.25">
      <c r="B51" s="40" t="s">
        <v>40</v>
      </c>
      <c r="C51" s="48">
        <v>21188</v>
      </c>
      <c r="D51" s="48">
        <v>1063</v>
      </c>
      <c r="E51" s="42">
        <v>5.0169907494808381</v>
      </c>
    </row>
    <row r="52" spans="2:5" s="10" customFormat="1" ht="15.9" customHeight="1" x14ac:dyDescent="0.25">
      <c r="B52" s="40" t="s">
        <v>141</v>
      </c>
      <c r="C52" s="48">
        <v>14</v>
      </c>
      <c r="D52" s="48">
        <v>14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14</v>
      </c>
      <c r="D54" s="48">
        <v>14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8</v>
      </c>
      <c r="D58" s="48">
        <v>1</v>
      </c>
      <c r="E58" s="42">
        <v>12.5</v>
      </c>
    </row>
    <row r="59" spans="2:5" s="10" customFormat="1" ht="15.9" customHeight="1" x14ac:dyDescent="0.25">
      <c r="B59" s="40" t="s">
        <v>148</v>
      </c>
      <c r="C59" s="48">
        <v>8</v>
      </c>
      <c r="D59" s="48">
        <v>1</v>
      </c>
      <c r="E59" s="42">
        <v>12.5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6518</v>
      </c>
      <c r="D62" s="48">
        <v>393</v>
      </c>
      <c r="E62" s="42">
        <v>6.0294568886161404</v>
      </c>
    </row>
    <row r="63" spans="2:5" s="10" customFormat="1" ht="15.9" customHeight="1" x14ac:dyDescent="0.25">
      <c r="B63" s="40" t="s">
        <v>152</v>
      </c>
      <c r="C63" s="48">
        <v>380</v>
      </c>
      <c r="D63" s="48">
        <v>73</v>
      </c>
      <c r="E63" s="42">
        <v>19.210526315789473</v>
      </c>
    </row>
    <row r="64" spans="2:5" s="10" customFormat="1" ht="15.9" customHeight="1" x14ac:dyDescent="0.25">
      <c r="B64" s="40" t="s">
        <v>153</v>
      </c>
      <c r="C64" s="48">
        <v>6138</v>
      </c>
      <c r="D64" s="48">
        <v>320</v>
      </c>
      <c r="E64" s="42">
        <v>5.213424568263278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13993</v>
      </c>
      <c r="D66" s="49">
        <v>393</v>
      </c>
      <c r="E66" s="42">
        <v>2.8085471307082113</v>
      </c>
    </row>
    <row r="67" spans="2:5" s="10" customFormat="1" ht="15.9" customHeight="1" x14ac:dyDescent="0.25">
      <c r="B67" s="40" t="s">
        <v>156</v>
      </c>
      <c r="C67" s="48">
        <v>13993</v>
      </c>
      <c r="D67" s="48">
        <v>393</v>
      </c>
      <c r="E67" s="42">
        <v>2.8085471307082113</v>
      </c>
    </row>
    <row r="68" spans="2:5" s="10" customFormat="1" ht="15.9" customHeight="1" x14ac:dyDescent="0.25">
      <c r="B68" s="40" t="s">
        <v>157</v>
      </c>
      <c r="C68" s="48">
        <v>515</v>
      </c>
      <c r="D68" s="48">
        <v>133</v>
      </c>
      <c r="E68" s="42">
        <v>25.825242718446599</v>
      </c>
    </row>
    <row r="69" spans="2:5" s="4" customFormat="1" ht="15.9" customHeight="1" x14ac:dyDescent="0.2">
      <c r="B69" s="40" t="s">
        <v>158</v>
      </c>
      <c r="C69" s="48">
        <v>155</v>
      </c>
      <c r="D69" s="48">
        <v>125</v>
      </c>
      <c r="E69" s="42">
        <v>80.645161290322577</v>
      </c>
    </row>
    <row r="70" spans="2:5" s="10" customFormat="1" ht="15.9" customHeight="1" x14ac:dyDescent="0.25">
      <c r="B70" s="40" t="s">
        <v>159</v>
      </c>
      <c r="C70" s="48">
        <v>353</v>
      </c>
      <c r="D70" s="48">
        <v>1</v>
      </c>
      <c r="E70" s="42">
        <v>0.28328611898016998</v>
      </c>
    </row>
    <row r="71" spans="2:5" s="10" customFormat="1" ht="15.9" customHeight="1" x14ac:dyDescent="0.25">
      <c r="B71" s="40" t="s">
        <v>160</v>
      </c>
      <c r="C71" s="49">
        <v>7</v>
      </c>
      <c r="D71" s="49">
        <v>7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1</v>
      </c>
      <c r="D73" s="49">
        <v>0</v>
      </c>
      <c r="E73" s="42">
        <v>0</v>
      </c>
    </row>
    <row r="74" spans="2:5" s="10" customFormat="1" ht="15.9" customHeight="1" x14ac:dyDescent="0.25">
      <c r="B74" s="40" t="s">
        <v>163</v>
      </c>
      <c r="C74" s="48">
        <v>1</v>
      </c>
      <c r="D74" s="48">
        <v>0</v>
      </c>
      <c r="E74" s="42">
        <v>0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1</v>
      </c>
      <c r="D77" s="48">
        <v>0</v>
      </c>
      <c r="E77" s="50">
        <v>0</v>
      </c>
    </row>
    <row r="78" spans="2:5" s="10" customFormat="1" ht="15.9" customHeight="1" x14ac:dyDescent="0.25">
      <c r="B78" s="40" t="s">
        <v>166</v>
      </c>
      <c r="C78" s="48">
        <v>139</v>
      </c>
      <c r="D78" s="48">
        <v>129</v>
      </c>
      <c r="E78" s="42">
        <v>92.805755395683448</v>
      </c>
    </row>
    <row r="79" spans="2:5" s="11" customFormat="1" ht="15.75" customHeight="1" x14ac:dyDescent="0.25">
      <c r="B79" s="40" t="s">
        <v>167</v>
      </c>
      <c r="C79" s="53">
        <v>139</v>
      </c>
      <c r="D79" s="53">
        <v>129</v>
      </c>
      <c r="E79" s="44">
        <v>92.805755395683448</v>
      </c>
    </row>
    <row r="80" spans="2:5" s="11" customFormat="1" ht="15.75" customHeight="1" x14ac:dyDescent="0.25">
      <c r="B80" s="40" t="s">
        <v>89</v>
      </c>
      <c r="C80" s="53">
        <v>643</v>
      </c>
      <c r="D80" s="53">
        <v>142</v>
      </c>
      <c r="E80" s="44">
        <v>22.083981337480559</v>
      </c>
    </row>
    <row r="81" spans="2:5" s="11" customFormat="1" ht="15.75" customHeight="1" x14ac:dyDescent="0.25">
      <c r="B81" s="40" t="s">
        <v>168</v>
      </c>
      <c r="C81" s="53">
        <v>84</v>
      </c>
      <c r="D81" s="53">
        <v>84</v>
      </c>
      <c r="E81" s="44">
        <v>100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84</v>
      </c>
      <c r="D83" s="53">
        <v>84</v>
      </c>
      <c r="E83" s="44">
        <v>100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559</v>
      </c>
      <c r="D86" s="53">
        <v>58</v>
      </c>
      <c r="E86" s="44">
        <v>10.375670840787119</v>
      </c>
    </row>
    <row r="87" spans="2:5" s="11" customFormat="1" ht="15.75" customHeight="1" x14ac:dyDescent="0.25">
      <c r="B87" s="40" t="s">
        <v>174</v>
      </c>
      <c r="C87" s="53">
        <v>559</v>
      </c>
      <c r="D87" s="53">
        <v>58</v>
      </c>
      <c r="E87" s="44">
        <v>10.375670840787119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662A4DF2-6D30-430D-8813-E9ABFEAF1A91}"/>
    <hyperlink ref="D4" location="Şubat!A1" display="Şubat" xr:uid="{2A7BE077-4010-45D8-8B04-A0AEA9011035}"/>
    <hyperlink ref="E4" location="Mart!A1" display="Mart" xr:uid="{759AC413-CEE7-43F0-A932-DDAFD4ADFF61}"/>
    <hyperlink ref="C5" location="Nisan!A1" display="Nisan" xr:uid="{3B998C5B-E575-4DC8-8572-6AE46FC17F13}"/>
    <hyperlink ref="D5" location="Mayıs!A1" display="Mayıs" xr:uid="{7F3E467B-A82C-4A45-8397-1E3542DB0DBF}"/>
    <hyperlink ref="E5" location="Haziran!A1" display="Haziran" xr:uid="{A24FAF91-2BE5-48C2-AF80-AB3C3CA15255}"/>
    <hyperlink ref="C6" location="Temmuz!A1" display="Temmuz" xr:uid="{8EB58B97-5650-4F2C-9268-C56BC41CCE83}"/>
    <hyperlink ref="D6" location="Ağustos!A1" display="Ağustos" xr:uid="{9FE28FCA-3ACB-42B0-AC80-FD80D8D7DB8E}"/>
    <hyperlink ref="E6" location="Eylül!A1" display="Eylül" xr:uid="{F696E182-4E68-4074-BCFF-5949A8F01CC9}"/>
    <hyperlink ref="C7" location="Ekim!A1" display="Ekim" xr:uid="{7741A9E6-37B9-43BA-803A-65BA36ED9253}"/>
    <hyperlink ref="D7" location="Kasım!A1" display="Kasım" xr:uid="{B1FE54F5-3A13-4B4E-BA5E-53AB82168D39}"/>
    <hyperlink ref="E7" location="Aralık!A1" display="Aralık" xr:uid="{982002E4-8B7F-463A-B4BE-85011FDCB29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FA37-0DB3-4080-AAD4-EB5474FF60A6}">
  <dimension ref="B1:G111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146552</v>
      </c>
      <c r="D10" s="27">
        <v>105075</v>
      </c>
      <c r="E10" s="28">
        <v>71.698100332987607</v>
      </c>
    </row>
    <row r="11" spans="2:7" s="5" customFormat="1" ht="15.75" customHeight="1" x14ac:dyDescent="0.2">
      <c r="B11" s="26" t="s">
        <v>5</v>
      </c>
      <c r="C11" s="27">
        <v>105726</v>
      </c>
      <c r="D11" s="27">
        <v>75250</v>
      </c>
      <c r="E11" s="29">
        <v>71.174545523333904</v>
      </c>
    </row>
    <row r="12" spans="2:7" s="5" customFormat="1" ht="15.75" customHeight="1" x14ac:dyDescent="0.2">
      <c r="B12" s="26" t="s">
        <v>6</v>
      </c>
      <c r="C12" s="27">
        <v>52147</v>
      </c>
      <c r="D12" s="27">
        <v>37086</v>
      </c>
      <c r="E12" s="29">
        <v>71.118185130496485</v>
      </c>
      <c r="G12" s="6"/>
    </row>
    <row r="13" spans="2:7" s="5" customFormat="1" ht="15.75" customHeight="1" x14ac:dyDescent="0.2">
      <c r="B13" s="26" t="s">
        <v>7</v>
      </c>
      <c r="C13" s="27">
        <v>47543</v>
      </c>
      <c r="D13" s="27">
        <v>34225</v>
      </c>
      <c r="E13" s="29">
        <v>71.987463979976013</v>
      </c>
    </row>
    <row r="14" spans="2:7" ht="15.75" customHeight="1" x14ac:dyDescent="0.2">
      <c r="B14" s="30" t="s">
        <v>8</v>
      </c>
      <c r="C14" s="31">
        <v>4022</v>
      </c>
      <c r="D14" s="31">
        <v>1925</v>
      </c>
      <c r="E14" s="32">
        <v>47.861760318249623</v>
      </c>
    </row>
    <row r="15" spans="2:7" ht="15.75" customHeight="1" x14ac:dyDescent="0.2">
      <c r="B15" s="30" t="s">
        <v>9</v>
      </c>
      <c r="C15" s="31">
        <v>810</v>
      </c>
      <c r="D15" s="31">
        <v>494</v>
      </c>
      <c r="E15" s="32">
        <v>60.987654320987652</v>
      </c>
    </row>
    <row r="16" spans="2:7" ht="15.75" customHeight="1" x14ac:dyDescent="0.2">
      <c r="B16" s="30" t="s">
        <v>10</v>
      </c>
      <c r="C16" s="31">
        <v>39528</v>
      </c>
      <c r="D16" s="31">
        <v>29628</v>
      </c>
      <c r="E16" s="32">
        <v>74.954462659380695</v>
      </c>
    </row>
    <row r="17" spans="2:5" ht="15.75" customHeight="1" x14ac:dyDescent="0.2">
      <c r="B17" s="30" t="s">
        <v>11</v>
      </c>
      <c r="C17" s="31">
        <v>3183</v>
      </c>
      <c r="D17" s="31">
        <v>2178</v>
      </c>
      <c r="E17" s="32">
        <v>68.42601319509896</v>
      </c>
    </row>
    <row r="18" spans="2:5" s="5" customFormat="1" ht="15.75" customHeight="1" x14ac:dyDescent="0.2">
      <c r="B18" s="26" t="s">
        <v>12</v>
      </c>
      <c r="C18" s="27">
        <v>4604</v>
      </c>
      <c r="D18" s="27">
        <v>2861</v>
      </c>
      <c r="E18" s="29">
        <v>62.14161598609904</v>
      </c>
    </row>
    <row r="19" spans="2:5" ht="15.75" customHeight="1" x14ac:dyDescent="0.2">
      <c r="B19" s="30" t="s">
        <v>13</v>
      </c>
      <c r="C19" s="31">
        <v>1492</v>
      </c>
      <c r="D19" s="31">
        <v>708</v>
      </c>
      <c r="E19" s="32">
        <v>47.453083109919568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3104</v>
      </c>
      <c r="D21" s="31">
        <v>2153</v>
      </c>
      <c r="E21" s="32">
        <v>69.362113402061851</v>
      </c>
    </row>
    <row r="22" spans="2:5" s="4" customFormat="1" ht="15.75" customHeight="1" x14ac:dyDescent="0.2">
      <c r="B22" s="26" t="s">
        <v>16</v>
      </c>
      <c r="C22" s="27">
        <v>14743</v>
      </c>
      <c r="D22" s="27">
        <v>10115</v>
      </c>
      <c r="E22" s="28">
        <v>68.608831309774132</v>
      </c>
    </row>
    <row r="23" spans="2:5" s="8" customFormat="1" ht="15.75" customHeight="1" x14ac:dyDescent="0.2">
      <c r="B23" s="30" t="s">
        <v>17</v>
      </c>
      <c r="C23" s="31">
        <v>84</v>
      </c>
      <c r="D23" s="31">
        <v>39</v>
      </c>
      <c r="E23" s="33">
        <v>46.428571428571431</v>
      </c>
    </row>
    <row r="24" spans="2:5" s="8" customFormat="1" ht="15.75" customHeight="1" x14ac:dyDescent="0.2">
      <c r="B24" s="30" t="s">
        <v>18</v>
      </c>
      <c r="C24" s="31">
        <v>14659</v>
      </c>
      <c r="D24" s="31">
        <v>10076</v>
      </c>
      <c r="E24" s="33">
        <v>68.735930145303229</v>
      </c>
    </row>
    <row r="25" spans="2:5" s="4" customFormat="1" ht="15.75" customHeight="1" x14ac:dyDescent="0.2">
      <c r="B25" s="26" t="s">
        <v>19</v>
      </c>
      <c r="C25" s="27">
        <v>20380</v>
      </c>
      <c r="D25" s="27">
        <v>12890</v>
      </c>
      <c r="E25" s="28">
        <v>63.248282630029436</v>
      </c>
    </row>
    <row r="26" spans="2:5" s="4" customFormat="1" ht="15.75" customHeight="1" x14ac:dyDescent="0.2">
      <c r="B26" s="26" t="s">
        <v>20</v>
      </c>
      <c r="C26" s="27">
        <v>10590</v>
      </c>
      <c r="D26" s="27">
        <v>4163</v>
      </c>
      <c r="E26" s="28">
        <v>39.310670443814921</v>
      </c>
    </row>
    <row r="27" spans="2:5" s="8" customFormat="1" ht="15.75" customHeight="1" x14ac:dyDescent="0.2">
      <c r="B27" s="30" t="s">
        <v>21</v>
      </c>
      <c r="C27" s="31">
        <v>9449</v>
      </c>
      <c r="D27" s="31">
        <v>3795</v>
      </c>
      <c r="E27" s="33">
        <v>40.162980209545985</v>
      </c>
    </row>
    <row r="28" spans="2:5" s="8" customFormat="1" ht="15.75" customHeight="1" x14ac:dyDescent="0.2">
      <c r="B28" s="30" t="s">
        <v>22</v>
      </c>
      <c r="C28" s="31">
        <v>1141</v>
      </c>
      <c r="D28" s="31">
        <v>368</v>
      </c>
      <c r="E28" s="33">
        <v>32.252410166520598</v>
      </c>
    </row>
    <row r="29" spans="2:5" s="4" customFormat="1" ht="15.75" customHeight="1" x14ac:dyDescent="0.2">
      <c r="B29" s="26" t="s">
        <v>23</v>
      </c>
      <c r="C29" s="27">
        <v>6258</v>
      </c>
      <c r="D29" s="27">
        <v>5448</v>
      </c>
      <c r="E29" s="28">
        <v>87.056567593480352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4450</v>
      </c>
      <c r="D31" s="31">
        <v>4396</v>
      </c>
      <c r="E31" s="33">
        <v>98.786516853932582</v>
      </c>
    </row>
    <row r="32" spans="2:5" s="8" customFormat="1" ht="15.75" customHeight="1" x14ac:dyDescent="0.2">
      <c r="B32" s="30" t="s">
        <v>26</v>
      </c>
      <c r="C32" s="31">
        <v>1753</v>
      </c>
      <c r="D32" s="31">
        <v>1038</v>
      </c>
      <c r="E32" s="33">
        <v>59.212778094694805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55</v>
      </c>
      <c r="D34" s="31">
        <v>14</v>
      </c>
      <c r="E34" s="32">
        <v>25.454545454545453</v>
      </c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3532</v>
      </c>
      <c r="D36" s="27">
        <v>3279</v>
      </c>
      <c r="E36" s="29">
        <v>92.836919592298983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-216</v>
      </c>
      <c r="D39" s="27">
        <v>-216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>
        <v>-220</v>
      </c>
      <c r="D42" s="31">
        <v>-220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9046</v>
      </c>
      <c r="D43" s="27">
        <v>6610</v>
      </c>
      <c r="E43" s="28">
        <v>73.070970594738</v>
      </c>
    </row>
    <row r="44" spans="2:5" s="4" customFormat="1" ht="15.75" customHeight="1" x14ac:dyDescent="0.2">
      <c r="B44" s="26" t="s">
        <v>38</v>
      </c>
      <c r="C44" s="27">
        <v>9400</v>
      </c>
      <c r="D44" s="27">
        <v>8712</v>
      </c>
      <c r="E44" s="28">
        <v>92.680851063829778</v>
      </c>
    </row>
    <row r="45" spans="2:5" s="4" customFormat="1" ht="15.75" customHeight="1" x14ac:dyDescent="0.2">
      <c r="B45" s="26" t="s">
        <v>39</v>
      </c>
      <c r="C45" s="27">
        <v>226</v>
      </c>
      <c r="D45" s="27">
        <v>53</v>
      </c>
      <c r="E45" s="28">
        <v>23.451327433628318</v>
      </c>
    </row>
    <row r="46" spans="2:5" s="4" customFormat="1" ht="15.75" customHeight="1" x14ac:dyDescent="0.2">
      <c r="B46" s="26" t="s">
        <v>40</v>
      </c>
      <c r="C46" s="27">
        <v>38860</v>
      </c>
      <c r="D46" s="27">
        <v>28706</v>
      </c>
      <c r="E46" s="28">
        <v>73.870303654143072</v>
      </c>
    </row>
    <row r="47" spans="2:5" s="4" customFormat="1" ht="15.75" customHeight="1" x14ac:dyDescent="0.2">
      <c r="B47" s="26" t="s">
        <v>41</v>
      </c>
      <c r="C47" s="27">
        <v>3173</v>
      </c>
      <c r="D47" s="27">
        <v>3173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3173</v>
      </c>
      <c r="D48" s="31">
        <v>3173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37</v>
      </c>
      <c r="D51" s="27">
        <v>24</v>
      </c>
      <c r="E51" s="28">
        <v>64.86486486486487</v>
      </c>
    </row>
    <row r="52" spans="2:5" s="4" customFormat="1" ht="15.75" customHeight="1" x14ac:dyDescent="0.2">
      <c r="B52" s="26" t="s">
        <v>46</v>
      </c>
      <c r="C52" s="27">
        <v>37</v>
      </c>
      <c r="D52" s="27">
        <v>24</v>
      </c>
      <c r="E52" s="28">
        <v>64.86486486486487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8664</v>
      </c>
      <c r="D60" s="27">
        <v>4849</v>
      </c>
      <c r="E60" s="28">
        <v>55.967220683287167</v>
      </c>
    </row>
    <row r="61" spans="2:5" s="4" customFormat="1" ht="15.75" customHeight="1" x14ac:dyDescent="0.2">
      <c r="B61" s="26" t="s">
        <v>56</v>
      </c>
      <c r="C61" s="27">
        <v>1194</v>
      </c>
      <c r="D61" s="27">
        <v>852</v>
      </c>
      <c r="E61" s="28">
        <v>71.356783919597987</v>
      </c>
    </row>
    <row r="62" spans="2:5" s="8" customFormat="1" ht="15.75" customHeight="1" x14ac:dyDescent="0.2">
      <c r="B62" s="30" t="s">
        <v>57</v>
      </c>
      <c r="C62" s="31">
        <v>467</v>
      </c>
      <c r="D62" s="31">
        <v>467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638</v>
      </c>
      <c r="D63" s="31">
        <v>311</v>
      </c>
      <c r="E63" s="33">
        <v>48.746081504702197</v>
      </c>
    </row>
    <row r="64" spans="2:5" s="8" customFormat="1" ht="15.75" customHeight="1" x14ac:dyDescent="0.2">
      <c r="B64" s="30" t="s">
        <v>59</v>
      </c>
      <c r="C64" s="31">
        <v>89</v>
      </c>
      <c r="D64" s="31">
        <v>74</v>
      </c>
      <c r="E64" s="33">
        <v>83.146067415730343</v>
      </c>
    </row>
    <row r="65" spans="2:5" s="4" customFormat="1" ht="15.75" customHeight="1" x14ac:dyDescent="0.2">
      <c r="B65" s="26" t="s">
        <v>60</v>
      </c>
      <c r="C65" s="27">
        <v>7470</v>
      </c>
      <c r="D65" s="27">
        <v>3997</v>
      </c>
      <c r="E65" s="28">
        <v>53.507362784471212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7401</v>
      </c>
      <c r="D67" s="31">
        <v>3928</v>
      </c>
      <c r="E67" s="33">
        <v>53.07390893122551</v>
      </c>
    </row>
    <row r="68" spans="2:5" s="8" customFormat="1" ht="15.75" customHeight="1" x14ac:dyDescent="0.2">
      <c r="B68" s="30" t="s">
        <v>63</v>
      </c>
      <c r="C68" s="31">
        <v>69</v>
      </c>
      <c r="D68" s="31">
        <v>69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24000</v>
      </c>
      <c r="D70" s="27">
        <v>17928</v>
      </c>
      <c r="E70" s="28">
        <v>74.7</v>
      </c>
    </row>
    <row r="71" spans="2:5" s="8" customFormat="1" ht="15.75" customHeight="1" x14ac:dyDescent="0.2">
      <c r="B71" s="34" t="s">
        <v>66</v>
      </c>
      <c r="C71" s="35">
        <v>231</v>
      </c>
      <c r="D71" s="35">
        <v>207</v>
      </c>
      <c r="E71" s="33">
        <v>89.610389610389603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2200</v>
      </c>
      <c r="D73" s="35">
        <v>936</v>
      </c>
      <c r="E73" s="33">
        <v>42.545454545454547</v>
      </c>
    </row>
    <row r="74" spans="2:5" s="8" customFormat="1" ht="15.75" customHeight="1" x14ac:dyDescent="0.2">
      <c r="B74" s="34" t="s">
        <v>69</v>
      </c>
      <c r="C74" s="35">
        <v>12376</v>
      </c>
      <c r="D74" s="35">
        <v>9341</v>
      </c>
      <c r="E74" s="33">
        <v>75.476729153199742</v>
      </c>
    </row>
    <row r="75" spans="2:5" s="8" customFormat="1" ht="15.75" customHeight="1" x14ac:dyDescent="0.2">
      <c r="B75" s="34" t="s">
        <v>70</v>
      </c>
      <c r="C75" s="35">
        <v>6512</v>
      </c>
      <c r="D75" s="35">
        <v>6390</v>
      </c>
      <c r="E75" s="33">
        <v>98.126535626535627</v>
      </c>
    </row>
    <row r="76" spans="2:5" s="8" customFormat="1" ht="15.75" customHeight="1" x14ac:dyDescent="0.2">
      <c r="B76" s="34" t="s">
        <v>71</v>
      </c>
      <c r="C76" s="35">
        <v>2681</v>
      </c>
      <c r="D76" s="35">
        <v>1054</v>
      </c>
      <c r="E76" s="33">
        <v>39.313688922044015</v>
      </c>
    </row>
    <row r="77" spans="2:5" s="5" customFormat="1" ht="15.75" customHeight="1" x14ac:dyDescent="0.2">
      <c r="B77" s="26" t="s">
        <v>72</v>
      </c>
      <c r="C77" s="27">
        <v>3</v>
      </c>
      <c r="D77" s="27">
        <v>2</v>
      </c>
      <c r="E77" s="28">
        <v>66.666666666666657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</v>
      </c>
      <c r="D80" s="31">
        <v>2</v>
      </c>
      <c r="E80" s="33">
        <v>66.666666666666657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2983</v>
      </c>
      <c r="D86" s="27">
        <v>2730</v>
      </c>
      <c r="E86" s="28">
        <v>91.518605430774386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208</v>
      </c>
      <c r="D89" s="31">
        <v>208</v>
      </c>
      <c r="E89" s="33">
        <v>100</v>
      </c>
    </row>
    <row r="90" spans="2:5" ht="15.75" customHeight="1" x14ac:dyDescent="0.2">
      <c r="B90" s="30" t="s">
        <v>85</v>
      </c>
      <c r="C90" s="31">
        <v>1798</v>
      </c>
      <c r="D90" s="31">
        <v>1770</v>
      </c>
      <c r="E90" s="33">
        <v>98.442714126807559</v>
      </c>
    </row>
    <row r="91" spans="2:5" ht="15.75" customHeight="1" x14ac:dyDescent="0.2">
      <c r="B91" s="30" t="s">
        <v>86</v>
      </c>
      <c r="C91" s="31">
        <v>231</v>
      </c>
      <c r="D91" s="31">
        <v>231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746</v>
      </c>
      <c r="D93" s="31">
        <v>521</v>
      </c>
      <c r="E93" s="33">
        <v>69.839142091152823</v>
      </c>
    </row>
    <row r="94" spans="2:5" s="5" customFormat="1" ht="15.75" customHeight="1" x14ac:dyDescent="0.2">
      <c r="B94" s="26" t="s">
        <v>89</v>
      </c>
      <c r="C94" s="27">
        <v>1966</v>
      </c>
      <c r="D94" s="27">
        <v>1119</v>
      </c>
      <c r="E94" s="37">
        <v>56.9175991861648</v>
      </c>
    </row>
    <row r="95" spans="2:5" s="5" customFormat="1" ht="15.75" customHeight="1" x14ac:dyDescent="0.2">
      <c r="B95" s="26" t="s">
        <v>90</v>
      </c>
      <c r="C95" s="27">
        <v>1645</v>
      </c>
      <c r="D95" s="27">
        <v>870</v>
      </c>
      <c r="E95" s="37">
        <v>52.887537993920972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1092</v>
      </c>
      <c r="D99" s="31">
        <v>621</v>
      </c>
      <c r="E99" s="38">
        <v>56.868131868131869</v>
      </c>
    </row>
    <row r="100" spans="2:5" ht="15.75" customHeight="1" x14ac:dyDescent="0.2">
      <c r="B100" s="30" t="s">
        <v>95</v>
      </c>
      <c r="C100" s="31">
        <v>553</v>
      </c>
      <c r="D100" s="31">
        <v>249</v>
      </c>
      <c r="E100" s="38">
        <v>45.027124773960217</v>
      </c>
    </row>
    <row r="101" spans="2:5" s="5" customFormat="1" ht="15.75" customHeight="1" x14ac:dyDescent="0.2">
      <c r="B101" s="26" t="s">
        <v>96</v>
      </c>
      <c r="C101" s="27">
        <v>321</v>
      </c>
      <c r="D101" s="27">
        <v>249</v>
      </c>
      <c r="E101" s="37">
        <v>77.570093457943926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A21444CD-5705-4769-A6CF-204BEB10710B}"/>
    <hyperlink ref="D4" location="Şubat!A1" display="Şubat" xr:uid="{60EA0DFF-68E1-45A4-BA5C-79040F33FCC3}"/>
    <hyperlink ref="E4" location="Mart!A1" display="Mart" xr:uid="{3B8AF859-1AAF-43D7-AA41-AC178276B5A1}"/>
    <hyperlink ref="C5" location="Nisan!A1" display="Nisan" xr:uid="{1EC3CCE9-0E40-4EB2-870D-E8859CC145CF}"/>
    <hyperlink ref="D5" location="Mayıs!A1" display="Mayıs" xr:uid="{94939D98-2FCD-45AE-AB42-5CCD1D5C0BA0}"/>
    <hyperlink ref="E5" location="Haziran!A1" display="Haziran" xr:uid="{5075334A-F2F0-432E-93BC-1A8AE30E4584}"/>
    <hyperlink ref="C6" location="Temmuz!A1" display="Temmuz" xr:uid="{5591607B-DAA5-4F79-9387-6D473CC07F3F}"/>
    <hyperlink ref="D6" location="Ağustos!A1" display="Ağustos" xr:uid="{072F69F5-232C-4797-8BC2-2B909395357B}"/>
    <hyperlink ref="E6" location="Eylül!A1" display="Eylül" xr:uid="{BEC9ECDB-1760-406B-88CA-B78D1C2055F6}"/>
    <hyperlink ref="C7" location="Ekim!A1" display="Ekim" xr:uid="{840F0F7C-BBFD-45F7-9B4D-391FF9E266DC}"/>
    <hyperlink ref="D7" location="Kasım!A1" display="Kasım" xr:uid="{C264454E-FA2B-49E4-8A9F-8DB8E2338D37}"/>
    <hyperlink ref="E7" location="Aralık!A1" display="Aralık" xr:uid="{20218076-236D-41B2-83C5-BDCC4045215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535B-44CE-49D3-982B-9B471F5BD568}">
  <dimension ref="B1:G111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137345</v>
      </c>
      <c r="D10" s="27">
        <v>96349</v>
      </c>
      <c r="E10" s="28">
        <v>70.151079398594788</v>
      </c>
    </row>
    <row r="11" spans="2:7" s="5" customFormat="1" ht="15.75" customHeight="1" x14ac:dyDescent="0.2">
      <c r="B11" s="26" t="s">
        <v>5</v>
      </c>
      <c r="C11" s="27">
        <v>97600</v>
      </c>
      <c r="D11" s="27">
        <v>67554</v>
      </c>
      <c r="E11" s="29">
        <v>69.215163934426229</v>
      </c>
    </row>
    <row r="12" spans="2:7" s="5" customFormat="1" ht="15.75" customHeight="1" x14ac:dyDescent="0.2">
      <c r="B12" s="26" t="s">
        <v>6</v>
      </c>
      <c r="C12" s="27">
        <v>46659</v>
      </c>
      <c r="D12" s="27">
        <v>32153</v>
      </c>
      <c r="E12" s="29">
        <v>68.910606742536274</v>
      </c>
      <c r="G12" s="6"/>
    </row>
    <row r="13" spans="2:7" s="5" customFormat="1" ht="15.75" customHeight="1" x14ac:dyDescent="0.2">
      <c r="B13" s="26" t="s">
        <v>7</v>
      </c>
      <c r="C13" s="27">
        <v>42967</v>
      </c>
      <c r="D13" s="27">
        <v>29685</v>
      </c>
      <c r="E13" s="29">
        <v>69.087904671026607</v>
      </c>
    </row>
    <row r="14" spans="2:7" ht="15.75" customHeight="1" x14ac:dyDescent="0.2">
      <c r="B14" s="30" t="s">
        <v>8</v>
      </c>
      <c r="C14" s="31">
        <v>3986</v>
      </c>
      <c r="D14" s="31">
        <v>1841</v>
      </c>
      <c r="E14" s="32">
        <v>46.186653286502761</v>
      </c>
    </row>
    <row r="15" spans="2:7" ht="15.75" customHeight="1" x14ac:dyDescent="0.2">
      <c r="B15" s="30" t="s">
        <v>9</v>
      </c>
      <c r="C15" s="31">
        <v>806</v>
      </c>
      <c r="D15" s="31">
        <v>485</v>
      </c>
      <c r="E15" s="32">
        <v>60.173697270471457</v>
      </c>
    </row>
    <row r="16" spans="2:7" ht="15.75" customHeight="1" x14ac:dyDescent="0.2">
      <c r="B16" s="30" t="s">
        <v>10</v>
      </c>
      <c r="C16" s="31">
        <v>35790</v>
      </c>
      <c r="D16" s="31">
        <v>25619</v>
      </c>
      <c r="E16" s="32">
        <v>71.581447331656889</v>
      </c>
    </row>
    <row r="17" spans="2:5" ht="15.75" customHeight="1" x14ac:dyDescent="0.2">
      <c r="B17" s="30" t="s">
        <v>11</v>
      </c>
      <c r="C17" s="31">
        <v>2385</v>
      </c>
      <c r="D17" s="31">
        <v>1740</v>
      </c>
      <c r="E17" s="32">
        <v>72.95597484276729</v>
      </c>
    </row>
    <row r="18" spans="2:5" s="5" customFormat="1" ht="15.75" customHeight="1" x14ac:dyDescent="0.2">
      <c r="B18" s="26" t="s">
        <v>12</v>
      </c>
      <c r="C18" s="27">
        <v>3692</v>
      </c>
      <c r="D18" s="27">
        <v>2468</v>
      </c>
      <c r="E18" s="29">
        <v>66.847237269772492</v>
      </c>
    </row>
    <row r="19" spans="2:5" ht="15.75" customHeight="1" x14ac:dyDescent="0.2">
      <c r="B19" s="30" t="s">
        <v>13</v>
      </c>
      <c r="C19" s="31">
        <v>1492</v>
      </c>
      <c r="D19" s="31">
        <v>693</v>
      </c>
      <c r="E19" s="32">
        <v>46.447721179624665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2192</v>
      </c>
      <c r="D21" s="31">
        <v>1775</v>
      </c>
      <c r="E21" s="32">
        <v>80.976277372262771</v>
      </c>
    </row>
    <row r="22" spans="2:5" s="4" customFormat="1" ht="15.75" customHeight="1" x14ac:dyDescent="0.2">
      <c r="B22" s="26" t="s">
        <v>16</v>
      </c>
      <c r="C22" s="27">
        <v>14730</v>
      </c>
      <c r="D22" s="27">
        <v>9892</v>
      </c>
      <c r="E22" s="28">
        <v>67.155465037338772</v>
      </c>
    </row>
    <row r="23" spans="2:5" s="8" customFormat="1" ht="15.75" customHeight="1" x14ac:dyDescent="0.2">
      <c r="B23" s="30" t="s">
        <v>17</v>
      </c>
      <c r="C23" s="31">
        <v>83</v>
      </c>
      <c r="D23" s="31">
        <v>39</v>
      </c>
      <c r="E23" s="33">
        <v>46.987951807228917</v>
      </c>
    </row>
    <row r="24" spans="2:5" s="8" customFormat="1" ht="15.75" customHeight="1" x14ac:dyDescent="0.2">
      <c r="B24" s="30" t="s">
        <v>18</v>
      </c>
      <c r="C24" s="31">
        <v>14647</v>
      </c>
      <c r="D24" s="31">
        <v>9853</v>
      </c>
      <c r="E24" s="33">
        <v>67.269748071277391</v>
      </c>
    </row>
    <row r="25" spans="2:5" s="4" customFormat="1" ht="15.75" customHeight="1" x14ac:dyDescent="0.2">
      <c r="B25" s="26" t="s">
        <v>19</v>
      </c>
      <c r="C25" s="27">
        <v>19180</v>
      </c>
      <c r="D25" s="27">
        <v>11697</v>
      </c>
      <c r="E25" s="28">
        <v>60.985401459854018</v>
      </c>
    </row>
    <row r="26" spans="2:5" s="4" customFormat="1" ht="15.75" customHeight="1" x14ac:dyDescent="0.2">
      <c r="B26" s="26" t="s">
        <v>20</v>
      </c>
      <c r="C26" s="27">
        <v>10174</v>
      </c>
      <c r="D26" s="27">
        <v>3788</v>
      </c>
      <c r="E26" s="28">
        <v>37.232160408885392</v>
      </c>
    </row>
    <row r="27" spans="2:5" s="8" customFormat="1" ht="15.75" customHeight="1" x14ac:dyDescent="0.2">
      <c r="B27" s="30" t="s">
        <v>21</v>
      </c>
      <c r="C27" s="31">
        <v>9085</v>
      </c>
      <c r="D27" s="31">
        <v>3466</v>
      </c>
      <c r="E27" s="33">
        <v>38.150798018712159</v>
      </c>
    </row>
    <row r="28" spans="2:5" s="8" customFormat="1" ht="15.75" customHeight="1" x14ac:dyDescent="0.2">
      <c r="B28" s="30" t="s">
        <v>22</v>
      </c>
      <c r="C28" s="31">
        <v>1089</v>
      </c>
      <c r="D28" s="31">
        <v>322</v>
      </c>
      <c r="E28" s="33">
        <v>29.568411386593208</v>
      </c>
    </row>
    <row r="29" spans="2:5" s="4" customFormat="1" ht="15.75" customHeight="1" x14ac:dyDescent="0.2">
      <c r="B29" s="26" t="s">
        <v>23</v>
      </c>
      <c r="C29" s="27">
        <v>5801</v>
      </c>
      <c r="D29" s="27">
        <v>4990</v>
      </c>
      <c r="E29" s="28">
        <v>86.019651784175139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4072</v>
      </c>
      <c r="D31" s="31">
        <v>4020</v>
      </c>
      <c r="E31" s="33">
        <v>98.722986247544213</v>
      </c>
    </row>
    <row r="32" spans="2:5" s="8" customFormat="1" ht="15.75" customHeight="1" x14ac:dyDescent="0.2">
      <c r="B32" s="30" t="s">
        <v>26</v>
      </c>
      <c r="C32" s="31">
        <v>1675</v>
      </c>
      <c r="D32" s="31">
        <v>956</v>
      </c>
      <c r="E32" s="33">
        <v>57.07462686567164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54</v>
      </c>
      <c r="D34" s="31">
        <v>14</v>
      </c>
      <c r="E34" s="32">
        <v>25.925925925925924</v>
      </c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3205</v>
      </c>
      <c r="D36" s="27">
        <v>2919</v>
      </c>
      <c r="E36" s="29">
        <v>91.076443057722315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-201</v>
      </c>
      <c r="D39" s="27">
        <v>-201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</v>
      </c>
      <c r="D40" s="31">
        <v>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>
        <v>-205</v>
      </c>
      <c r="D42" s="31">
        <v>-205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8378</v>
      </c>
      <c r="D43" s="27">
        <v>6010</v>
      </c>
      <c r="E43" s="28">
        <v>71.73549773215565</v>
      </c>
    </row>
    <row r="44" spans="2:5" s="4" customFormat="1" ht="15.75" customHeight="1" x14ac:dyDescent="0.2">
      <c r="B44" s="26" t="s">
        <v>38</v>
      </c>
      <c r="C44" s="27">
        <v>8632</v>
      </c>
      <c r="D44" s="27">
        <v>7948</v>
      </c>
      <c r="E44" s="28">
        <v>92.075996292863763</v>
      </c>
    </row>
    <row r="45" spans="2:5" s="4" customFormat="1" ht="15.75" customHeight="1" x14ac:dyDescent="0.2">
      <c r="B45" s="26" t="s">
        <v>39</v>
      </c>
      <c r="C45" s="27">
        <v>222</v>
      </c>
      <c r="D45" s="27">
        <v>55</v>
      </c>
      <c r="E45" s="28">
        <v>24.774774774774773</v>
      </c>
    </row>
    <row r="46" spans="2:5" s="4" customFormat="1" ht="15.75" customHeight="1" x14ac:dyDescent="0.2">
      <c r="B46" s="26" t="s">
        <v>40</v>
      </c>
      <c r="C46" s="27">
        <v>37791</v>
      </c>
      <c r="D46" s="27">
        <v>27731</v>
      </c>
      <c r="E46" s="28">
        <v>73.379905268450159</v>
      </c>
    </row>
    <row r="47" spans="2:5" s="4" customFormat="1" ht="15.75" customHeight="1" x14ac:dyDescent="0.2">
      <c r="B47" s="26" t="s">
        <v>41</v>
      </c>
      <c r="C47" s="27">
        <v>3158</v>
      </c>
      <c r="D47" s="27">
        <v>3158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3158</v>
      </c>
      <c r="D48" s="31">
        <v>3158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31</v>
      </c>
      <c r="D51" s="27">
        <v>18</v>
      </c>
      <c r="E51" s="28">
        <v>58.064516129032263</v>
      </c>
    </row>
    <row r="52" spans="2:5" s="4" customFormat="1" ht="15.75" customHeight="1" x14ac:dyDescent="0.2">
      <c r="B52" s="26" t="s">
        <v>46</v>
      </c>
      <c r="C52" s="27">
        <v>31</v>
      </c>
      <c r="D52" s="27">
        <v>18</v>
      </c>
      <c r="E52" s="28">
        <v>58.064516129032263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8482</v>
      </c>
      <c r="D60" s="27">
        <v>4650</v>
      </c>
      <c r="E60" s="28">
        <v>54.821975949068616</v>
      </c>
    </row>
    <row r="61" spans="2:5" s="4" customFormat="1" ht="15.75" customHeight="1" x14ac:dyDescent="0.2">
      <c r="B61" s="26" t="s">
        <v>56</v>
      </c>
      <c r="C61" s="27">
        <v>1093</v>
      </c>
      <c r="D61" s="27">
        <v>746</v>
      </c>
      <c r="E61" s="28">
        <v>68.252516010978965</v>
      </c>
    </row>
    <row r="62" spans="2:5" s="8" customFormat="1" ht="15.75" customHeight="1" x14ac:dyDescent="0.2">
      <c r="B62" s="30" t="s">
        <v>57</v>
      </c>
      <c r="C62" s="31">
        <v>424</v>
      </c>
      <c r="D62" s="31">
        <v>424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591</v>
      </c>
      <c r="D63" s="31">
        <v>259</v>
      </c>
      <c r="E63" s="33">
        <v>43.824027072758035</v>
      </c>
    </row>
    <row r="64" spans="2:5" s="8" customFormat="1" ht="15.75" customHeight="1" x14ac:dyDescent="0.2">
      <c r="B64" s="30" t="s">
        <v>59</v>
      </c>
      <c r="C64" s="31">
        <v>78</v>
      </c>
      <c r="D64" s="31">
        <v>63</v>
      </c>
      <c r="E64" s="33">
        <v>80.769230769230774</v>
      </c>
    </row>
    <row r="65" spans="2:5" s="4" customFormat="1" ht="15.75" customHeight="1" x14ac:dyDescent="0.2">
      <c r="B65" s="26" t="s">
        <v>60</v>
      </c>
      <c r="C65" s="27">
        <v>7389</v>
      </c>
      <c r="D65" s="27">
        <v>3904</v>
      </c>
      <c r="E65" s="28">
        <v>52.835295709838945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7324</v>
      </c>
      <c r="D67" s="31">
        <v>3840</v>
      </c>
      <c r="E67" s="33">
        <v>52.430365920262155</v>
      </c>
    </row>
    <row r="68" spans="2:5" s="8" customFormat="1" ht="15.75" customHeight="1" x14ac:dyDescent="0.2">
      <c r="B68" s="30" t="s">
        <v>63</v>
      </c>
      <c r="C68" s="31">
        <v>65</v>
      </c>
      <c r="D68" s="31">
        <v>64</v>
      </c>
      <c r="E68" s="33">
        <v>98.461538461538467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23386</v>
      </c>
      <c r="D70" s="27">
        <v>17421</v>
      </c>
      <c r="E70" s="28">
        <v>74.493286581715552</v>
      </c>
    </row>
    <row r="71" spans="2:5" s="8" customFormat="1" ht="15.75" customHeight="1" x14ac:dyDescent="0.2">
      <c r="B71" s="34" t="s">
        <v>66</v>
      </c>
      <c r="C71" s="35">
        <v>211</v>
      </c>
      <c r="D71" s="35">
        <v>187</v>
      </c>
      <c r="E71" s="33">
        <v>88.625592417061611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2156</v>
      </c>
      <c r="D73" s="35">
        <v>879</v>
      </c>
      <c r="E73" s="33">
        <v>40.769944341372913</v>
      </c>
    </row>
    <row r="74" spans="2:5" s="8" customFormat="1" ht="15.75" customHeight="1" x14ac:dyDescent="0.2">
      <c r="B74" s="34" t="s">
        <v>69</v>
      </c>
      <c r="C74" s="35">
        <v>12298</v>
      </c>
      <c r="D74" s="35">
        <v>9267</v>
      </c>
      <c r="E74" s="33">
        <v>75.353716051390478</v>
      </c>
    </row>
    <row r="75" spans="2:5" s="8" customFormat="1" ht="15.75" customHeight="1" x14ac:dyDescent="0.2">
      <c r="B75" s="34" t="s">
        <v>70</v>
      </c>
      <c r="C75" s="35">
        <v>6282</v>
      </c>
      <c r="D75" s="35">
        <v>6156</v>
      </c>
      <c r="E75" s="33">
        <v>97.994269340974213</v>
      </c>
    </row>
    <row r="76" spans="2:5" s="8" customFormat="1" ht="15.75" customHeight="1" x14ac:dyDescent="0.2">
      <c r="B76" s="34" t="s">
        <v>71</v>
      </c>
      <c r="C76" s="35">
        <v>2439</v>
      </c>
      <c r="D76" s="35">
        <v>932</v>
      </c>
      <c r="E76" s="33">
        <v>38.212382123821236</v>
      </c>
    </row>
    <row r="77" spans="2:5" s="5" customFormat="1" ht="15.75" customHeight="1" x14ac:dyDescent="0.2">
      <c r="B77" s="26" t="s">
        <v>72</v>
      </c>
      <c r="C77" s="27">
        <v>3</v>
      </c>
      <c r="D77" s="27">
        <v>2</v>
      </c>
      <c r="E77" s="28">
        <v>66.666666666666657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</v>
      </c>
      <c r="D80" s="31">
        <v>2</v>
      </c>
      <c r="E80" s="33">
        <v>66.666666666666657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2731</v>
      </c>
      <c r="D86" s="27">
        <v>2482</v>
      </c>
      <c r="E86" s="28">
        <v>90.882460637129256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195</v>
      </c>
      <c r="D89" s="31">
        <v>195</v>
      </c>
      <c r="E89" s="33">
        <v>100</v>
      </c>
    </row>
    <row r="90" spans="2:5" ht="15.75" customHeight="1" x14ac:dyDescent="0.2">
      <c r="B90" s="30" t="s">
        <v>85</v>
      </c>
      <c r="C90" s="31">
        <v>1637</v>
      </c>
      <c r="D90" s="31">
        <v>1611</v>
      </c>
      <c r="E90" s="33">
        <v>98.411728772144173</v>
      </c>
    </row>
    <row r="91" spans="2:5" ht="15.75" customHeight="1" x14ac:dyDescent="0.2">
      <c r="B91" s="30" t="s">
        <v>86</v>
      </c>
      <c r="C91" s="31">
        <v>182</v>
      </c>
      <c r="D91" s="31">
        <v>182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717</v>
      </c>
      <c r="D93" s="31">
        <v>494</v>
      </c>
      <c r="E93" s="33">
        <v>68.898186889818689</v>
      </c>
    </row>
    <row r="94" spans="2:5" s="5" customFormat="1" ht="15.75" customHeight="1" x14ac:dyDescent="0.2">
      <c r="B94" s="26" t="s">
        <v>89</v>
      </c>
      <c r="C94" s="27">
        <v>1954</v>
      </c>
      <c r="D94" s="27">
        <v>1064</v>
      </c>
      <c r="E94" s="37">
        <v>54.452405322415551</v>
      </c>
    </row>
    <row r="95" spans="2:5" s="5" customFormat="1" ht="15.75" customHeight="1" x14ac:dyDescent="0.2">
      <c r="B95" s="26" t="s">
        <v>90</v>
      </c>
      <c r="C95" s="27">
        <v>1638</v>
      </c>
      <c r="D95" s="27">
        <v>830</v>
      </c>
      <c r="E95" s="37">
        <v>50.671550671550669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1085</v>
      </c>
      <c r="D99" s="31">
        <v>592</v>
      </c>
      <c r="E99" s="38">
        <v>54.562211981566819</v>
      </c>
    </row>
    <row r="100" spans="2:5" ht="15.75" customHeight="1" x14ac:dyDescent="0.2">
      <c r="B100" s="30" t="s">
        <v>95</v>
      </c>
      <c r="C100" s="31">
        <v>553</v>
      </c>
      <c r="D100" s="31">
        <v>238</v>
      </c>
      <c r="E100" s="38">
        <v>43.037974683544306</v>
      </c>
    </row>
    <row r="101" spans="2:5" s="5" customFormat="1" ht="15.75" customHeight="1" x14ac:dyDescent="0.2">
      <c r="B101" s="26" t="s">
        <v>96</v>
      </c>
      <c r="C101" s="27">
        <v>316</v>
      </c>
      <c r="D101" s="27">
        <v>234</v>
      </c>
      <c r="E101" s="37">
        <v>74.050632911392398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CF2C364B-2F01-456D-B3B9-9896ADC8B77F}"/>
    <hyperlink ref="D4" location="Şubat!A1" display="Şubat" xr:uid="{77187E84-AB8A-424F-A5AC-A67ACA99D1E3}"/>
    <hyperlink ref="E4" location="Mart!A1" display="Mart" xr:uid="{5CC136B5-757E-49B3-B9E2-C419907F2BA6}"/>
    <hyperlink ref="C5" location="Nisan!A1" display="Nisan" xr:uid="{4CC05A0F-E10D-4F7D-AE54-A19B58D85C1E}"/>
    <hyperlink ref="D5" location="Mayıs!A1" display="Mayıs" xr:uid="{7E51C9C3-4DE9-4C0A-8301-105B74B4CD7E}"/>
    <hyperlink ref="E5" location="Haziran!A1" display="Haziran" xr:uid="{5FF74782-2E88-49DA-9E1F-BC7FCFDE20CF}"/>
    <hyperlink ref="C6" location="Temmuz!A1" display="Temmuz" xr:uid="{54F4B1CF-8B22-42DE-8C08-5C72AAE4DB0F}"/>
    <hyperlink ref="D6" location="Ağustos!A1" display="Ağustos" xr:uid="{EF57B682-A94C-42A3-8232-C11C25FCAC78}"/>
    <hyperlink ref="E6" location="Eylül!A1" display="Eylül" xr:uid="{8280A67B-6636-47E2-97F6-BE18468697AF}"/>
    <hyperlink ref="C7" location="Ekim!A1" display="Ekim" xr:uid="{1CC3EA6E-14B4-4460-84BB-D7CFB3E230D8}"/>
    <hyperlink ref="D7" location="Kasım!A1" display="Kasım" xr:uid="{A4AE96A8-68CC-463E-BCCC-520AF0C5B62B}"/>
    <hyperlink ref="E7" location="Aralık!A1" display="Aralık" xr:uid="{5883FEF6-7277-4E14-98D4-5FE5815D975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73FA-337C-4690-8D14-D7A9FA275E52}">
  <dimension ref="B1:G111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128692</v>
      </c>
      <c r="D10" s="27">
        <v>89382</v>
      </c>
      <c r="E10" s="28">
        <v>69.454200727317939</v>
      </c>
    </row>
    <row r="11" spans="2:7" s="5" customFormat="1" ht="15.75" customHeight="1" x14ac:dyDescent="0.2">
      <c r="B11" s="26" t="s">
        <v>5</v>
      </c>
      <c r="C11" s="27">
        <v>90045</v>
      </c>
      <c r="D11" s="27">
        <v>61642</v>
      </c>
      <c r="E11" s="29">
        <v>68.45688266977622</v>
      </c>
    </row>
    <row r="12" spans="2:7" s="5" customFormat="1" ht="15.75" customHeight="1" x14ac:dyDescent="0.2">
      <c r="B12" s="26" t="s">
        <v>6</v>
      </c>
      <c r="C12" s="27">
        <v>41979</v>
      </c>
      <c r="D12" s="27">
        <v>28672</v>
      </c>
      <c r="E12" s="29">
        <v>68.300817075204264</v>
      </c>
      <c r="G12" s="6"/>
    </row>
    <row r="13" spans="2:7" s="5" customFormat="1" ht="15.75" customHeight="1" x14ac:dyDescent="0.2">
      <c r="B13" s="26" t="s">
        <v>7</v>
      </c>
      <c r="C13" s="27">
        <v>38272</v>
      </c>
      <c r="D13" s="27">
        <v>26243</v>
      </c>
      <c r="E13" s="29">
        <v>68.569711538461547</v>
      </c>
    </row>
    <row r="14" spans="2:7" ht="15.75" customHeight="1" x14ac:dyDescent="0.2">
      <c r="B14" s="30" t="s">
        <v>8</v>
      </c>
      <c r="C14" s="31">
        <v>3969</v>
      </c>
      <c r="D14" s="31">
        <v>1807</v>
      </c>
      <c r="E14" s="32">
        <v>45.527840765936006</v>
      </c>
    </row>
    <row r="15" spans="2:7" ht="15.75" customHeight="1" x14ac:dyDescent="0.2">
      <c r="B15" s="30" t="s">
        <v>9</v>
      </c>
      <c r="C15" s="31">
        <v>801</v>
      </c>
      <c r="D15" s="31">
        <v>476</v>
      </c>
      <c r="E15" s="32">
        <v>59.425717852684144</v>
      </c>
    </row>
    <row r="16" spans="2:7" ht="15.75" customHeight="1" x14ac:dyDescent="0.2">
      <c r="B16" s="30" t="s">
        <v>10</v>
      </c>
      <c r="C16" s="31">
        <v>31113</v>
      </c>
      <c r="D16" s="31">
        <v>22238</v>
      </c>
      <c r="E16" s="32">
        <v>71.474946163982906</v>
      </c>
    </row>
    <row r="17" spans="2:5" ht="15.75" customHeight="1" x14ac:dyDescent="0.2">
      <c r="B17" s="30" t="s">
        <v>11</v>
      </c>
      <c r="C17" s="31">
        <v>2389</v>
      </c>
      <c r="D17" s="31">
        <v>1722</v>
      </c>
      <c r="E17" s="32">
        <v>72.080368354960228</v>
      </c>
    </row>
    <row r="18" spans="2:5" s="5" customFormat="1" ht="15.75" customHeight="1" x14ac:dyDescent="0.2">
      <c r="B18" s="26" t="s">
        <v>12</v>
      </c>
      <c r="C18" s="27">
        <v>3707</v>
      </c>
      <c r="D18" s="27">
        <v>2429</v>
      </c>
      <c r="E18" s="29">
        <v>65.524683032101422</v>
      </c>
    </row>
    <row r="19" spans="2:5" ht="15.75" customHeight="1" x14ac:dyDescent="0.2">
      <c r="B19" s="30" t="s">
        <v>13</v>
      </c>
      <c r="C19" s="31">
        <v>1507</v>
      </c>
      <c r="D19" s="31">
        <v>657</v>
      </c>
      <c r="E19" s="32">
        <v>43.596549435965493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2192</v>
      </c>
      <c r="D21" s="31">
        <v>1772</v>
      </c>
      <c r="E21" s="32">
        <v>80.839416058394164</v>
      </c>
    </row>
    <row r="22" spans="2:5" s="4" customFormat="1" ht="15.75" customHeight="1" x14ac:dyDescent="0.2">
      <c r="B22" s="26" t="s">
        <v>16</v>
      </c>
      <c r="C22" s="27">
        <v>14722</v>
      </c>
      <c r="D22" s="27">
        <v>9665</v>
      </c>
      <c r="E22" s="28">
        <v>65.65004754788751</v>
      </c>
    </row>
    <row r="23" spans="2:5" s="8" customFormat="1" ht="15.75" customHeight="1" x14ac:dyDescent="0.2">
      <c r="B23" s="30" t="s">
        <v>17</v>
      </c>
      <c r="C23" s="31">
        <v>82</v>
      </c>
      <c r="D23" s="31">
        <v>37</v>
      </c>
      <c r="E23" s="33">
        <v>45.121951219512198</v>
      </c>
    </row>
    <row r="24" spans="2:5" s="8" customFormat="1" ht="15.75" customHeight="1" x14ac:dyDescent="0.2">
      <c r="B24" s="30" t="s">
        <v>18</v>
      </c>
      <c r="C24" s="31">
        <v>14640</v>
      </c>
      <c r="D24" s="31">
        <v>9628</v>
      </c>
      <c r="E24" s="33">
        <v>65.765027322404364</v>
      </c>
    </row>
    <row r="25" spans="2:5" s="4" customFormat="1" ht="15.75" customHeight="1" x14ac:dyDescent="0.2">
      <c r="B25" s="26" t="s">
        <v>19</v>
      </c>
      <c r="C25" s="27">
        <v>17591</v>
      </c>
      <c r="D25" s="27">
        <v>10558</v>
      </c>
      <c r="E25" s="28">
        <v>60.019328065488033</v>
      </c>
    </row>
    <row r="26" spans="2:5" s="4" customFormat="1" ht="15.75" customHeight="1" x14ac:dyDescent="0.2">
      <c r="B26" s="26" t="s">
        <v>20</v>
      </c>
      <c r="C26" s="27">
        <v>9355</v>
      </c>
      <c r="D26" s="27">
        <v>3273</v>
      </c>
      <c r="E26" s="28">
        <v>34.986638161411008</v>
      </c>
    </row>
    <row r="27" spans="2:5" s="8" customFormat="1" ht="15.75" customHeight="1" x14ac:dyDescent="0.2">
      <c r="B27" s="30" t="s">
        <v>21</v>
      </c>
      <c r="C27" s="31">
        <v>8325</v>
      </c>
      <c r="D27" s="31">
        <v>2988</v>
      </c>
      <c r="E27" s="33">
        <v>35.891891891891895</v>
      </c>
    </row>
    <row r="28" spans="2:5" s="8" customFormat="1" ht="15.75" customHeight="1" x14ac:dyDescent="0.2">
      <c r="B28" s="30" t="s">
        <v>22</v>
      </c>
      <c r="C28" s="31">
        <v>1030</v>
      </c>
      <c r="D28" s="31">
        <v>285</v>
      </c>
      <c r="E28" s="33">
        <v>27.669902912621357</v>
      </c>
    </row>
    <row r="29" spans="2:5" s="4" customFormat="1" ht="15.75" customHeight="1" x14ac:dyDescent="0.2">
      <c r="B29" s="26" t="s">
        <v>23</v>
      </c>
      <c r="C29" s="27">
        <v>5455</v>
      </c>
      <c r="D29" s="27">
        <v>4700</v>
      </c>
      <c r="E29" s="28">
        <v>86.159486709440884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3809</v>
      </c>
      <c r="D31" s="31">
        <v>3757</v>
      </c>
      <c r="E31" s="33">
        <v>98.634812286689424</v>
      </c>
    </row>
    <row r="32" spans="2:5" s="8" customFormat="1" ht="15.75" customHeight="1" x14ac:dyDescent="0.2">
      <c r="B32" s="30" t="s">
        <v>26</v>
      </c>
      <c r="C32" s="31">
        <v>1594</v>
      </c>
      <c r="D32" s="31">
        <v>929</v>
      </c>
      <c r="E32" s="33">
        <v>58.281053952321201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52</v>
      </c>
      <c r="D34" s="31">
        <v>14</v>
      </c>
      <c r="E34" s="32">
        <v>26.923076923076923</v>
      </c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2781</v>
      </c>
      <c r="D36" s="27">
        <v>2585</v>
      </c>
      <c r="E36" s="29">
        <v>92.952175476447323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-182</v>
      </c>
      <c r="D39" s="27">
        <v>-182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</v>
      </c>
      <c r="D40" s="31">
        <v>3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-185</v>
      </c>
      <c r="D42" s="31">
        <v>-185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7735</v>
      </c>
      <c r="D43" s="27">
        <v>5570</v>
      </c>
      <c r="E43" s="28">
        <v>72.010342598577893</v>
      </c>
    </row>
    <row r="44" spans="2:5" s="4" customFormat="1" ht="15.75" customHeight="1" x14ac:dyDescent="0.2">
      <c r="B44" s="26" t="s">
        <v>38</v>
      </c>
      <c r="C44" s="27">
        <v>7979</v>
      </c>
      <c r="D44" s="27">
        <v>7307</v>
      </c>
      <c r="E44" s="28">
        <v>91.577891966411826</v>
      </c>
    </row>
    <row r="45" spans="2:5" s="4" customFormat="1" ht="15.75" customHeight="1" x14ac:dyDescent="0.2">
      <c r="B45" s="26" t="s">
        <v>39</v>
      </c>
      <c r="C45" s="27">
        <v>221</v>
      </c>
      <c r="D45" s="27">
        <v>52</v>
      </c>
      <c r="E45" s="28">
        <v>23.52941176470588</v>
      </c>
    </row>
    <row r="46" spans="2:5" s="4" customFormat="1" ht="15.75" customHeight="1" x14ac:dyDescent="0.2">
      <c r="B46" s="26" t="s">
        <v>40</v>
      </c>
      <c r="C46" s="27">
        <v>37049</v>
      </c>
      <c r="D46" s="27">
        <v>27066</v>
      </c>
      <c r="E46" s="28">
        <v>73.054603363113713</v>
      </c>
    </row>
    <row r="47" spans="2:5" s="4" customFormat="1" ht="15.75" customHeight="1" x14ac:dyDescent="0.2">
      <c r="B47" s="26" t="s">
        <v>41</v>
      </c>
      <c r="C47" s="27">
        <v>3134</v>
      </c>
      <c r="D47" s="27">
        <v>3134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3134</v>
      </c>
      <c r="D48" s="31">
        <v>3134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31</v>
      </c>
      <c r="D51" s="27">
        <v>18</v>
      </c>
      <c r="E51" s="28">
        <v>58.064516129032263</v>
      </c>
    </row>
    <row r="52" spans="2:5" s="4" customFormat="1" ht="15.75" customHeight="1" x14ac:dyDescent="0.2">
      <c r="B52" s="26" t="s">
        <v>46</v>
      </c>
      <c r="C52" s="27">
        <v>31</v>
      </c>
      <c r="D52" s="27">
        <v>18</v>
      </c>
      <c r="E52" s="28">
        <v>58.064516129032263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8374</v>
      </c>
      <c r="D60" s="27">
        <v>4529</v>
      </c>
      <c r="E60" s="28">
        <v>54.084069739670404</v>
      </c>
    </row>
    <row r="61" spans="2:5" s="4" customFormat="1" ht="15.75" customHeight="1" x14ac:dyDescent="0.2">
      <c r="B61" s="26" t="s">
        <v>56</v>
      </c>
      <c r="C61" s="27">
        <v>1006</v>
      </c>
      <c r="D61" s="27">
        <v>656</v>
      </c>
      <c r="E61" s="28">
        <v>65.208747514910542</v>
      </c>
    </row>
    <row r="62" spans="2:5" s="8" customFormat="1" ht="15.75" customHeight="1" x14ac:dyDescent="0.2">
      <c r="B62" s="30" t="s">
        <v>57</v>
      </c>
      <c r="C62" s="31">
        <v>382</v>
      </c>
      <c r="D62" s="31">
        <v>382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552</v>
      </c>
      <c r="D63" s="31">
        <v>217</v>
      </c>
      <c r="E63" s="33">
        <v>39.311594202898554</v>
      </c>
    </row>
    <row r="64" spans="2:5" s="8" customFormat="1" ht="15.75" customHeight="1" x14ac:dyDescent="0.2">
      <c r="B64" s="30" t="s">
        <v>59</v>
      </c>
      <c r="C64" s="31">
        <v>72</v>
      </c>
      <c r="D64" s="31">
        <v>57</v>
      </c>
      <c r="E64" s="33">
        <v>79.166666666666657</v>
      </c>
    </row>
    <row r="65" spans="2:5" s="4" customFormat="1" ht="15.75" customHeight="1" x14ac:dyDescent="0.2">
      <c r="B65" s="26" t="s">
        <v>60</v>
      </c>
      <c r="C65" s="27">
        <v>7368</v>
      </c>
      <c r="D65" s="27">
        <v>3873</v>
      </c>
      <c r="E65" s="28">
        <v>52.565146579804555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7310</v>
      </c>
      <c r="D67" s="31">
        <v>3815</v>
      </c>
      <c r="E67" s="33">
        <v>52.188782489740085</v>
      </c>
    </row>
    <row r="68" spans="2:5" s="8" customFormat="1" ht="15.75" customHeight="1" x14ac:dyDescent="0.2">
      <c r="B68" s="30" t="s">
        <v>63</v>
      </c>
      <c r="C68" s="31">
        <v>58</v>
      </c>
      <c r="D68" s="31">
        <v>58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22885</v>
      </c>
      <c r="D70" s="27">
        <v>16995</v>
      </c>
      <c r="E70" s="28">
        <v>74.26261743500109</v>
      </c>
    </row>
    <row r="71" spans="2:5" s="8" customFormat="1" ht="15.75" customHeight="1" x14ac:dyDescent="0.2">
      <c r="B71" s="34" t="s">
        <v>66</v>
      </c>
      <c r="C71" s="35">
        <v>181</v>
      </c>
      <c r="D71" s="35">
        <v>157</v>
      </c>
      <c r="E71" s="33">
        <v>86.740331491712709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2120</v>
      </c>
      <c r="D73" s="35">
        <v>819</v>
      </c>
      <c r="E73" s="33">
        <v>38.632075471698116</v>
      </c>
    </row>
    <row r="74" spans="2:5" s="8" customFormat="1" ht="15.75" customHeight="1" x14ac:dyDescent="0.2">
      <c r="B74" s="34" t="s">
        <v>69</v>
      </c>
      <c r="C74" s="35">
        <v>12212</v>
      </c>
      <c r="D74" s="35">
        <v>9216</v>
      </c>
      <c r="E74" s="33">
        <v>75.466754012446771</v>
      </c>
    </row>
    <row r="75" spans="2:5" s="8" customFormat="1" ht="15.75" customHeight="1" x14ac:dyDescent="0.2">
      <c r="B75" s="34" t="s">
        <v>70</v>
      </c>
      <c r="C75" s="35">
        <v>6115</v>
      </c>
      <c r="D75" s="35">
        <v>5987</v>
      </c>
      <c r="E75" s="33">
        <v>97.906786590351587</v>
      </c>
    </row>
    <row r="76" spans="2:5" s="8" customFormat="1" ht="15.75" customHeight="1" x14ac:dyDescent="0.2">
      <c r="B76" s="34" t="s">
        <v>71</v>
      </c>
      <c r="C76" s="35">
        <v>2257</v>
      </c>
      <c r="D76" s="35">
        <v>816</v>
      </c>
      <c r="E76" s="33">
        <v>36.154186973859105</v>
      </c>
    </row>
    <row r="77" spans="2:5" s="5" customFormat="1" ht="15.75" customHeight="1" x14ac:dyDescent="0.2">
      <c r="B77" s="26" t="s">
        <v>72</v>
      </c>
      <c r="C77" s="27">
        <v>3</v>
      </c>
      <c r="D77" s="27">
        <v>2</v>
      </c>
      <c r="E77" s="28">
        <v>66.666666666666657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</v>
      </c>
      <c r="D80" s="31">
        <v>2</v>
      </c>
      <c r="E80" s="33">
        <v>66.666666666666657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5" customFormat="1" ht="15.75" customHeight="1" x14ac:dyDescent="0.2">
      <c r="B86" s="26" t="s">
        <v>81</v>
      </c>
      <c r="C86" s="27">
        <v>2622</v>
      </c>
      <c r="D86" s="27">
        <v>2388</v>
      </c>
      <c r="E86" s="28">
        <v>91.075514874141874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178</v>
      </c>
      <c r="D89" s="31">
        <v>178</v>
      </c>
      <c r="E89" s="33">
        <v>100</v>
      </c>
    </row>
    <row r="90" spans="2:5" ht="15.75" customHeight="1" x14ac:dyDescent="0.2">
      <c r="B90" s="30" t="s">
        <v>85</v>
      </c>
      <c r="C90" s="31">
        <v>1498</v>
      </c>
      <c r="D90" s="31">
        <v>1489</v>
      </c>
      <c r="E90" s="33">
        <v>99.399198931909211</v>
      </c>
    </row>
    <row r="91" spans="2:5" ht="15.75" customHeight="1" x14ac:dyDescent="0.2">
      <c r="B91" s="30" t="s">
        <v>86</v>
      </c>
      <c r="C91" s="31">
        <v>155</v>
      </c>
      <c r="D91" s="31">
        <v>155</v>
      </c>
      <c r="E91" s="33">
        <v>100</v>
      </c>
    </row>
    <row r="92" spans="2:5" ht="15.75" customHeight="1" x14ac:dyDescent="0.2">
      <c r="B92" s="30" t="s">
        <v>87</v>
      </c>
      <c r="C92" s="31"/>
      <c r="D92" s="31"/>
      <c r="E92" s="33"/>
    </row>
    <row r="93" spans="2:5" ht="15.75" customHeight="1" x14ac:dyDescent="0.2">
      <c r="B93" s="30" t="s">
        <v>88</v>
      </c>
      <c r="C93" s="31">
        <v>791</v>
      </c>
      <c r="D93" s="31">
        <v>566</v>
      </c>
      <c r="E93" s="33">
        <v>71.554993678887485</v>
      </c>
    </row>
    <row r="94" spans="2:5" s="5" customFormat="1" ht="15.75" customHeight="1" x14ac:dyDescent="0.2">
      <c r="B94" s="26" t="s">
        <v>89</v>
      </c>
      <c r="C94" s="27">
        <v>1598</v>
      </c>
      <c r="D94" s="27">
        <v>674</v>
      </c>
      <c r="E94" s="37">
        <v>42.177722152690869</v>
      </c>
    </row>
    <row r="95" spans="2:5" s="5" customFormat="1" ht="15.75" customHeight="1" x14ac:dyDescent="0.2">
      <c r="B95" s="26" t="s">
        <v>90</v>
      </c>
      <c r="C95" s="27">
        <v>1282</v>
      </c>
      <c r="D95" s="27">
        <v>461</v>
      </c>
      <c r="E95" s="37">
        <v>35.959438377535101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729</v>
      </c>
      <c r="D99" s="31">
        <v>223</v>
      </c>
      <c r="E99" s="38">
        <v>30.589849108367627</v>
      </c>
    </row>
    <row r="100" spans="2:5" ht="15.75" customHeight="1" x14ac:dyDescent="0.2">
      <c r="B100" s="30" t="s">
        <v>95</v>
      </c>
      <c r="C100" s="31">
        <v>553</v>
      </c>
      <c r="D100" s="31">
        <v>238</v>
      </c>
      <c r="E100" s="38">
        <v>43.037974683544306</v>
      </c>
    </row>
    <row r="101" spans="2:5" s="5" customFormat="1" ht="15.75" customHeight="1" x14ac:dyDescent="0.2">
      <c r="B101" s="26" t="s">
        <v>96</v>
      </c>
      <c r="C101" s="27">
        <v>316</v>
      </c>
      <c r="D101" s="27">
        <v>213</v>
      </c>
      <c r="E101" s="37">
        <v>67.405063291139243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D904AB28-2015-4AFE-82A0-57EC50B6482A}"/>
    <hyperlink ref="D4" location="Şubat!A1" display="Şubat" xr:uid="{19018E45-B02A-4E59-B22E-5BD322911BFD}"/>
    <hyperlink ref="E4" location="Mart!A1" display="Mart" xr:uid="{5D0C8112-9C91-4528-8421-2F68D81E2931}"/>
    <hyperlink ref="C5" location="Nisan!A1" display="Nisan" xr:uid="{2222E73D-17D3-4E56-AB25-2DAC4C3F50B9}"/>
    <hyperlink ref="D5" location="Mayıs!A1" display="Mayıs" xr:uid="{BCF78F0B-972D-4B11-B9A5-06504951713F}"/>
    <hyperlink ref="E5" location="Haziran!A1" display="Haziran" xr:uid="{F4545954-F73F-4E15-849E-F26639598964}"/>
    <hyperlink ref="C6" location="Temmuz!A1" display="Temmuz" xr:uid="{3E34737B-CE53-4112-9609-FC4721B6D950}"/>
    <hyperlink ref="D6" location="Ağustos!A1" display="Ağustos" xr:uid="{CB758B22-A124-49BA-9163-365FD896DE5B}"/>
    <hyperlink ref="E6" location="Eylül!A1" display="Eylül" xr:uid="{9B025CF9-57E5-4F81-B6A6-942EBBA7BADE}"/>
    <hyperlink ref="C7" location="Ekim!A1" display="Ekim" xr:uid="{3AF3A3E2-7FAD-4B8C-86D9-91E109D742A9}"/>
    <hyperlink ref="D7" location="Kasım!A1" display="Kasım" xr:uid="{BF091204-D91A-4C20-8FA0-57782B2E283A}"/>
    <hyperlink ref="E7" location="Aralık!A1" display="Aralık" xr:uid="{F159CC24-C442-4A2D-BC36-823D6D8F96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6DCC-1A3F-481C-97D4-0AAD5F197DEA}">
  <dimension ref="B1:G112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121254</v>
      </c>
      <c r="D10" s="27">
        <f>+D11+D46+D95+D106</f>
        <v>81827</v>
      </c>
      <c r="E10" s="28">
        <f t="shared" ref="E10:E73" si="0">+D10/C10*100</f>
        <v>67.483959292064583</v>
      </c>
    </row>
    <row r="11" spans="2:7" s="5" customFormat="1" ht="15.75" customHeight="1" x14ac:dyDescent="0.2">
      <c r="B11" s="26" t="s">
        <v>5</v>
      </c>
      <c r="C11" s="27">
        <f>+C12+C22+C25+C39+C43+C44+C45</f>
        <v>84137</v>
      </c>
      <c r="D11" s="27">
        <f>+D12+D22+D25+D39+D43+D44+D45</f>
        <v>55243</v>
      </c>
      <c r="E11" s="29">
        <f t="shared" si="0"/>
        <v>65.658390482189759</v>
      </c>
    </row>
    <row r="12" spans="2:7" s="5" customFormat="1" ht="15.75" customHeight="1" x14ac:dyDescent="0.2">
      <c r="B12" s="26" t="s">
        <v>6</v>
      </c>
      <c r="C12" s="27">
        <f>+C13+C18</f>
        <v>38597</v>
      </c>
      <c r="D12" s="27">
        <f>+D13+D18</f>
        <v>25134</v>
      </c>
      <c r="E12" s="29">
        <f t="shared" si="0"/>
        <v>65.119050703422545</v>
      </c>
      <c r="G12" s="6"/>
    </row>
    <row r="13" spans="2:7" s="5" customFormat="1" ht="15.75" customHeight="1" x14ac:dyDescent="0.2">
      <c r="B13" s="26" t="s">
        <v>7</v>
      </c>
      <c r="C13" s="27">
        <f>SUM(C14:C17)</f>
        <v>34932</v>
      </c>
      <c r="D13" s="27">
        <f>SUM(D14:D17)</f>
        <v>22815</v>
      </c>
      <c r="E13" s="29">
        <f t="shared" si="0"/>
        <v>65.312607351425626</v>
      </c>
    </row>
    <row r="14" spans="2:7" ht="15.75" customHeight="1" x14ac:dyDescent="0.2">
      <c r="B14" s="30" t="s">
        <v>8</v>
      </c>
      <c r="C14" s="31">
        <v>3945</v>
      </c>
      <c r="D14" s="31">
        <v>1760</v>
      </c>
      <c r="E14" s="32">
        <f t="shared" si="0"/>
        <v>44.613434727503169</v>
      </c>
    </row>
    <row r="15" spans="2:7" ht="15.75" customHeight="1" x14ac:dyDescent="0.2">
      <c r="B15" s="30" t="s">
        <v>9</v>
      </c>
      <c r="C15" s="31">
        <v>798</v>
      </c>
      <c r="D15" s="31">
        <v>467</v>
      </c>
      <c r="E15" s="32">
        <f t="shared" si="0"/>
        <v>58.521303258145366</v>
      </c>
    </row>
    <row r="16" spans="2:7" ht="15.75" customHeight="1" x14ac:dyDescent="0.2">
      <c r="B16" s="30" t="s">
        <v>10</v>
      </c>
      <c r="C16" s="31">
        <v>27805</v>
      </c>
      <c r="D16" s="31">
        <v>18948</v>
      </c>
      <c r="E16" s="32">
        <f t="shared" si="0"/>
        <v>68.146016903434642</v>
      </c>
    </row>
    <row r="17" spans="2:5" ht="15.75" customHeight="1" x14ac:dyDescent="0.2">
      <c r="B17" s="30" t="s">
        <v>11</v>
      </c>
      <c r="C17" s="31">
        <v>2384</v>
      </c>
      <c r="D17" s="31">
        <v>1640</v>
      </c>
      <c r="E17" s="32">
        <f t="shared" si="0"/>
        <v>68.791946308724832</v>
      </c>
    </row>
    <row r="18" spans="2:5" s="5" customFormat="1" ht="15.75" customHeight="1" x14ac:dyDescent="0.2">
      <c r="B18" s="26" t="s">
        <v>12</v>
      </c>
      <c r="C18" s="27">
        <f>SUM(C19:C21)</f>
        <v>3665</v>
      </c>
      <c r="D18" s="27">
        <f>SUM(D19:D21)</f>
        <v>2319</v>
      </c>
      <c r="E18" s="29">
        <f t="shared" si="0"/>
        <v>63.27421555252387</v>
      </c>
    </row>
    <row r="19" spans="2:5" ht="15.75" customHeight="1" x14ac:dyDescent="0.2">
      <c r="B19" s="30" t="s">
        <v>13</v>
      </c>
      <c r="C19" s="31">
        <v>1465</v>
      </c>
      <c r="D19" s="31">
        <v>621</v>
      </c>
      <c r="E19" s="32">
        <f t="shared" si="0"/>
        <v>42.389078498293514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f t="shared" si="0"/>
        <v>0</v>
      </c>
    </row>
    <row r="21" spans="2:5" ht="15.75" customHeight="1" x14ac:dyDescent="0.2">
      <c r="B21" s="30" t="s">
        <v>15</v>
      </c>
      <c r="C21" s="31">
        <v>2192</v>
      </c>
      <c r="D21" s="31">
        <v>1698</v>
      </c>
      <c r="E21" s="32">
        <f t="shared" si="0"/>
        <v>77.46350364963503</v>
      </c>
    </row>
    <row r="22" spans="2:5" s="4" customFormat="1" ht="15.75" customHeight="1" x14ac:dyDescent="0.2">
      <c r="B22" s="26" t="s">
        <v>16</v>
      </c>
      <c r="C22" s="27">
        <f>SUM(C23:C24)</f>
        <v>14698</v>
      </c>
      <c r="D22" s="27">
        <f>SUM(D23:D24)</f>
        <v>9338</v>
      </c>
      <c r="E22" s="28">
        <f t="shared" si="0"/>
        <v>63.532453395019729</v>
      </c>
    </row>
    <row r="23" spans="2:5" s="8" customFormat="1" ht="15.75" customHeight="1" x14ac:dyDescent="0.2">
      <c r="B23" s="30" t="s">
        <v>17</v>
      </c>
      <c r="C23" s="31">
        <v>80</v>
      </c>
      <c r="D23" s="31">
        <v>36</v>
      </c>
      <c r="E23" s="33">
        <f t="shared" si="0"/>
        <v>45</v>
      </c>
    </row>
    <row r="24" spans="2:5" s="8" customFormat="1" ht="15.75" customHeight="1" x14ac:dyDescent="0.2">
      <c r="B24" s="30" t="s">
        <v>18</v>
      </c>
      <c r="C24" s="31">
        <v>14618</v>
      </c>
      <c r="D24" s="31">
        <v>9302</v>
      </c>
      <c r="E24" s="33">
        <f t="shared" si="0"/>
        <v>63.633876043234373</v>
      </c>
    </row>
    <row r="25" spans="2:5" s="4" customFormat="1" ht="15.75" customHeight="1" x14ac:dyDescent="0.2">
      <c r="B25" s="26" t="s">
        <v>19</v>
      </c>
      <c r="C25" s="27">
        <f>+C26+C29+C36+C37+C38</f>
        <v>16380</v>
      </c>
      <c r="D25" s="27">
        <f>+D26+D29+D36+D37+D38</f>
        <v>9378</v>
      </c>
      <c r="E25" s="28">
        <f t="shared" si="0"/>
        <v>57.252747252747248</v>
      </c>
    </row>
    <row r="26" spans="2:5" s="4" customFormat="1" ht="15.75" customHeight="1" x14ac:dyDescent="0.2">
      <c r="B26" s="26" t="s">
        <v>20</v>
      </c>
      <c r="C26" s="27">
        <f>SUM(C27:C28)</f>
        <v>8897</v>
      </c>
      <c r="D26" s="27">
        <f>SUM(D27:D28)</f>
        <v>2839</v>
      </c>
      <c r="E26" s="28">
        <f t="shared" si="0"/>
        <v>31.909632460379907</v>
      </c>
    </row>
    <row r="27" spans="2:5" s="8" customFormat="1" ht="15.75" customHeight="1" x14ac:dyDescent="0.2">
      <c r="B27" s="30" t="s">
        <v>21</v>
      </c>
      <c r="C27" s="31">
        <v>7924</v>
      </c>
      <c r="D27" s="31">
        <v>2626</v>
      </c>
      <c r="E27" s="33">
        <f t="shared" si="0"/>
        <v>33.139828369510347</v>
      </c>
    </row>
    <row r="28" spans="2:5" s="8" customFormat="1" ht="15.75" customHeight="1" x14ac:dyDescent="0.2">
      <c r="B28" s="30" t="s">
        <v>22</v>
      </c>
      <c r="C28" s="31">
        <v>973</v>
      </c>
      <c r="D28" s="31">
        <v>213</v>
      </c>
      <c r="E28" s="33">
        <f t="shared" si="0"/>
        <v>21.891058581706062</v>
      </c>
    </row>
    <row r="29" spans="2:5" s="4" customFormat="1" ht="15.75" customHeight="1" x14ac:dyDescent="0.2">
      <c r="B29" s="26" t="s">
        <v>23</v>
      </c>
      <c r="C29" s="27">
        <f>SUM(C30:C35)</f>
        <v>5028</v>
      </c>
      <c r="D29" s="27">
        <f>SUM(D30:D35)</f>
        <v>4276</v>
      </c>
      <c r="E29" s="28">
        <f t="shared" si="0"/>
        <v>85.043754972155924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3464</v>
      </c>
      <c r="D31" s="31">
        <v>3411</v>
      </c>
      <c r="E31" s="33">
        <f t="shared" si="0"/>
        <v>98.469976905311768</v>
      </c>
    </row>
    <row r="32" spans="2:5" s="8" customFormat="1" ht="15.75" customHeight="1" x14ac:dyDescent="0.2">
      <c r="B32" s="30" t="s">
        <v>26</v>
      </c>
      <c r="C32" s="31">
        <v>1516</v>
      </c>
      <c r="D32" s="31">
        <v>856</v>
      </c>
      <c r="E32" s="33">
        <f t="shared" si="0"/>
        <v>56.464379947229546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48</v>
      </c>
      <c r="D34" s="31">
        <v>9</v>
      </c>
      <c r="E34" s="32">
        <f t="shared" si="0"/>
        <v>18.75</v>
      </c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2455</v>
      </c>
      <c r="D36" s="27">
        <v>2263</v>
      </c>
      <c r="E36" s="29">
        <f t="shared" si="0"/>
        <v>92.17922606924644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-161</v>
      </c>
      <c r="D39" s="27">
        <f>SUM(D40:D42)</f>
        <v>-161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3</v>
      </c>
      <c r="D40" s="31">
        <v>3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-164</v>
      </c>
      <c r="D42" s="31">
        <v>-164</v>
      </c>
      <c r="E42" s="33">
        <f t="shared" si="0"/>
        <v>100</v>
      </c>
    </row>
    <row r="43" spans="2:5" s="4" customFormat="1" ht="15.75" customHeight="1" x14ac:dyDescent="0.2">
      <c r="B43" s="26" t="s">
        <v>37</v>
      </c>
      <c r="C43" s="27">
        <v>7185</v>
      </c>
      <c r="D43" s="27">
        <v>4979</v>
      </c>
      <c r="E43" s="28">
        <f t="shared" si="0"/>
        <v>69.297146833681282</v>
      </c>
    </row>
    <row r="44" spans="2:5" s="4" customFormat="1" ht="15.75" customHeight="1" x14ac:dyDescent="0.2">
      <c r="B44" s="26" t="s">
        <v>38</v>
      </c>
      <c r="C44" s="27">
        <v>7212</v>
      </c>
      <c r="D44" s="27">
        <v>6523</v>
      </c>
      <c r="E44" s="28">
        <f t="shared" si="0"/>
        <v>90.446478092068773</v>
      </c>
    </row>
    <row r="45" spans="2:5" s="4" customFormat="1" ht="15.75" customHeight="1" x14ac:dyDescent="0.2">
      <c r="B45" s="26" t="s">
        <v>39</v>
      </c>
      <c r="C45" s="27">
        <v>226</v>
      </c>
      <c r="D45" s="27">
        <v>52</v>
      </c>
      <c r="E45" s="28">
        <f t="shared" si="0"/>
        <v>23.008849557522122</v>
      </c>
    </row>
    <row r="46" spans="2:5" s="4" customFormat="1" ht="15.75" customHeight="1" x14ac:dyDescent="0.2">
      <c r="B46" s="26" t="s">
        <v>40</v>
      </c>
      <c r="C46" s="27">
        <f>+C47+C51+C61+C71+C78+C87</f>
        <v>35581</v>
      </c>
      <c r="D46" s="27">
        <f>+D47+D51+D61+D71+D78+D87</f>
        <v>25985</v>
      </c>
      <c r="E46" s="28">
        <f t="shared" si="0"/>
        <v>73.030550012647197</v>
      </c>
    </row>
    <row r="47" spans="2:5" s="4" customFormat="1" ht="15.75" customHeight="1" x14ac:dyDescent="0.2">
      <c r="B47" s="26" t="s">
        <v>41</v>
      </c>
      <c r="C47" s="27">
        <f>SUM(C48:C50)</f>
        <v>2908</v>
      </c>
      <c r="D47" s="27">
        <f>SUM(D48:D50)</f>
        <v>2908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2908</v>
      </c>
      <c r="D48" s="31">
        <v>2908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f>+C52+C53+C54</f>
        <v>31</v>
      </c>
      <c r="D51" s="27">
        <f>+D52+D53+D54</f>
        <v>18</v>
      </c>
      <c r="E51" s="28">
        <f t="shared" si="0"/>
        <v>58.064516129032263</v>
      </c>
    </row>
    <row r="52" spans="2:5" s="4" customFormat="1" ht="15.75" customHeight="1" x14ac:dyDescent="0.2">
      <c r="B52" s="26" t="s">
        <v>46</v>
      </c>
      <c r="C52" s="27">
        <v>31</v>
      </c>
      <c r="D52" s="27">
        <v>18</v>
      </c>
      <c r="E52" s="28">
        <f t="shared" si="0"/>
        <v>58.064516129032263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8236</v>
      </c>
      <c r="D61" s="27">
        <f>+D62+D66+D70</f>
        <v>4447</v>
      </c>
      <c r="E61" s="28">
        <f t="shared" si="0"/>
        <v>53.994657600777074</v>
      </c>
    </row>
    <row r="62" spans="2:5" s="4" customFormat="1" ht="15.75" customHeight="1" x14ac:dyDescent="0.2">
      <c r="B62" s="26" t="s">
        <v>56</v>
      </c>
      <c r="C62" s="27">
        <f>SUM(C63:C65)</f>
        <v>934</v>
      </c>
      <c r="D62" s="27">
        <f>SUM(D63:D65)</f>
        <v>607</v>
      </c>
      <c r="E62" s="28">
        <f t="shared" si="0"/>
        <v>64.989293361884364</v>
      </c>
    </row>
    <row r="63" spans="2:5" s="8" customFormat="1" ht="15.75" customHeight="1" x14ac:dyDescent="0.2">
      <c r="B63" s="30" t="s">
        <v>57</v>
      </c>
      <c r="C63" s="31">
        <v>339</v>
      </c>
      <c r="D63" s="31">
        <v>339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503</v>
      </c>
      <c r="D64" s="31">
        <v>191</v>
      </c>
      <c r="E64" s="33">
        <f t="shared" si="0"/>
        <v>37.972166998011929</v>
      </c>
    </row>
    <row r="65" spans="2:5" s="8" customFormat="1" ht="15.75" customHeight="1" x14ac:dyDescent="0.2">
      <c r="B65" s="30" t="s">
        <v>59</v>
      </c>
      <c r="C65" s="31">
        <v>92</v>
      </c>
      <c r="D65" s="31">
        <v>77</v>
      </c>
      <c r="E65" s="33">
        <f t="shared" si="0"/>
        <v>83.695652173913047</v>
      </c>
    </row>
    <row r="66" spans="2:5" s="4" customFormat="1" ht="15.75" customHeight="1" x14ac:dyDescent="0.2">
      <c r="B66" s="26" t="s">
        <v>60</v>
      </c>
      <c r="C66" s="27">
        <f>SUM(C67:C69)</f>
        <v>7302</v>
      </c>
      <c r="D66" s="27">
        <f>SUM(D67:D69)</f>
        <v>3840</v>
      </c>
      <c r="E66" s="28">
        <f t="shared" si="0"/>
        <v>52.588331963845526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7250</v>
      </c>
      <c r="D68" s="31">
        <v>3788</v>
      </c>
      <c r="E68" s="33">
        <f t="shared" si="0"/>
        <v>52.248275862068958</v>
      </c>
    </row>
    <row r="69" spans="2:5" s="8" customFormat="1" ht="15.75" customHeight="1" x14ac:dyDescent="0.2">
      <c r="B69" s="30" t="s">
        <v>63</v>
      </c>
      <c r="C69" s="31">
        <v>52</v>
      </c>
      <c r="D69" s="31">
        <v>52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21994</v>
      </c>
      <c r="D71" s="27">
        <f>SUM(D72:D77)</f>
        <v>16447</v>
      </c>
      <c r="E71" s="28">
        <f t="shared" si="0"/>
        <v>74.779485314176597</v>
      </c>
    </row>
    <row r="72" spans="2:5" s="8" customFormat="1" ht="15.75" customHeight="1" x14ac:dyDescent="0.2">
      <c r="B72" s="34" t="s">
        <v>66</v>
      </c>
      <c r="C72" s="35">
        <v>155</v>
      </c>
      <c r="D72" s="35">
        <v>132</v>
      </c>
      <c r="E72" s="33">
        <f t="shared" si="0"/>
        <v>85.161290322580641</v>
      </c>
    </row>
    <row r="73" spans="2:5" s="8" customFormat="1" ht="15.75" customHeight="1" x14ac:dyDescent="0.2">
      <c r="B73" s="34" t="s">
        <v>67</v>
      </c>
      <c r="C73" s="35">
        <v>190</v>
      </c>
      <c r="D73" s="35">
        <v>0</v>
      </c>
      <c r="E73" s="33">
        <f t="shared" si="0"/>
        <v>0</v>
      </c>
    </row>
    <row r="74" spans="2:5" s="8" customFormat="1" ht="15.75" customHeight="1" x14ac:dyDescent="0.2">
      <c r="B74" s="34" t="s">
        <v>68</v>
      </c>
      <c r="C74" s="35">
        <v>2067</v>
      </c>
      <c r="D74" s="35">
        <v>739</v>
      </c>
      <c r="E74" s="33">
        <f>+D74/C74*100</f>
        <v>35.752298016448961</v>
      </c>
    </row>
    <row r="75" spans="2:5" s="8" customFormat="1" ht="15.75" customHeight="1" x14ac:dyDescent="0.2">
      <c r="B75" s="34" t="s">
        <v>69</v>
      </c>
      <c r="C75" s="35">
        <v>12126</v>
      </c>
      <c r="D75" s="35">
        <v>9153</v>
      </c>
      <c r="E75" s="33">
        <f>+D75/C75*100</f>
        <v>75.482434438396822</v>
      </c>
    </row>
    <row r="76" spans="2:5" s="8" customFormat="1" ht="15.75" customHeight="1" x14ac:dyDescent="0.2">
      <c r="B76" s="34" t="s">
        <v>70</v>
      </c>
      <c r="C76" s="35">
        <v>5927</v>
      </c>
      <c r="D76" s="35">
        <v>5737</v>
      </c>
      <c r="E76" s="33">
        <f>+D76/C76*100</f>
        <v>96.794331027501272</v>
      </c>
    </row>
    <row r="77" spans="2:5" s="8" customFormat="1" ht="15.75" customHeight="1" x14ac:dyDescent="0.2">
      <c r="B77" s="34" t="s">
        <v>71</v>
      </c>
      <c r="C77" s="35">
        <v>1529</v>
      </c>
      <c r="D77" s="35">
        <v>686</v>
      </c>
      <c r="E77" s="33">
        <f>+D77/C77*100</f>
        <v>44.865925441465009</v>
      </c>
    </row>
    <row r="78" spans="2:5" s="5" customFormat="1" ht="15.75" customHeight="1" x14ac:dyDescent="0.2">
      <c r="B78" s="26" t="s">
        <v>72</v>
      </c>
      <c r="C78" s="27">
        <f>SUM(C79:C86)</f>
        <v>3</v>
      </c>
      <c r="D78" s="27">
        <f>SUM(D79:D86)</f>
        <v>2</v>
      </c>
      <c r="E78" s="28">
        <f>+D78/C78*100</f>
        <v>66.666666666666657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</v>
      </c>
      <c r="D81" s="31">
        <v>2</v>
      </c>
      <c r="E81" s="33">
        <f>+D81/C81*100</f>
        <v>66.666666666666657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f>SUM(C88:C94)</f>
        <v>2409</v>
      </c>
      <c r="D87" s="27">
        <f>SUM(D88:D94)</f>
        <v>2163</v>
      </c>
      <c r="E87" s="28">
        <f>+D87/C87*100</f>
        <v>89.788293897882937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160</v>
      </c>
      <c r="D90" s="31">
        <v>160</v>
      </c>
      <c r="E90" s="33">
        <f>+D90/C90*100</f>
        <v>100</v>
      </c>
    </row>
    <row r="91" spans="2:5" ht="15.75" customHeight="1" x14ac:dyDescent="0.2">
      <c r="B91" s="30" t="s">
        <v>85</v>
      </c>
      <c r="C91" s="31">
        <v>1328</v>
      </c>
      <c r="D91" s="31">
        <v>1311</v>
      </c>
      <c r="E91" s="33">
        <f>+D91/C91*100</f>
        <v>98.71987951807229</v>
      </c>
    </row>
    <row r="92" spans="2:5" ht="15.75" customHeight="1" x14ac:dyDescent="0.2">
      <c r="B92" s="30" t="s">
        <v>86</v>
      </c>
      <c r="C92" s="31">
        <v>134</v>
      </c>
      <c r="D92" s="31">
        <v>134</v>
      </c>
      <c r="E92" s="33">
        <f>+D92/C92*100</f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787</v>
      </c>
      <c r="D94" s="31">
        <v>558</v>
      </c>
      <c r="E94" s="33">
        <f>+D94/C94*100</f>
        <v>70.902160101651845</v>
      </c>
    </row>
    <row r="95" spans="2:5" s="5" customFormat="1" ht="15.75" customHeight="1" x14ac:dyDescent="0.2">
      <c r="B95" s="26" t="s">
        <v>89</v>
      </c>
      <c r="C95" s="27">
        <f>+C96+C102+C103</f>
        <v>1536</v>
      </c>
      <c r="D95" s="27">
        <f>+D96+D102+D103</f>
        <v>599</v>
      </c>
      <c r="E95" s="37">
        <f>+D95/C95*100</f>
        <v>38.997395833333329</v>
      </c>
    </row>
    <row r="96" spans="2:5" s="5" customFormat="1" ht="15.75" customHeight="1" x14ac:dyDescent="0.2">
      <c r="B96" s="26" t="s">
        <v>90</v>
      </c>
      <c r="C96" s="27">
        <f>SUM(C97:C101)</f>
        <v>1220</v>
      </c>
      <c r="D96" s="27">
        <f>SUM(D97:D101)</f>
        <v>387</v>
      </c>
      <c r="E96" s="37">
        <f>+D96/C96*100</f>
        <v>31.721311475409834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671</v>
      </c>
      <c r="D100" s="31">
        <v>152</v>
      </c>
      <c r="E100" s="38">
        <f>+D100/C100*100</f>
        <v>22.652757078986589</v>
      </c>
    </row>
    <row r="101" spans="2:5" ht="15.75" customHeight="1" x14ac:dyDescent="0.2">
      <c r="B101" s="30" t="s">
        <v>95</v>
      </c>
      <c r="C101" s="31">
        <v>549</v>
      </c>
      <c r="D101" s="31">
        <v>235</v>
      </c>
      <c r="E101" s="38">
        <f>+D101/C101*100</f>
        <v>42.805100182149367</v>
      </c>
    </row>
    <row r="102" spans="2:5" s="5" customFormat="1" ht="15.75" customHeight="1" x14ac:dyDescent="0.2">
      <c r="B102" s="26" t="s">
        <v>96</v>
      </c>
      <c r="C102" s="27">
        <v>316</v>
      </c>
      <c r="D102" s="27">
        <v>212</v>
      </c>
      <c r="E102" s="37">
        <f>+D102/C102*100</f>
        <v>67.088607594936718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A403412-499A-4D59-8BE9-7F8BAD6CB5BD}"/>
    <hyperlink ref="D4" location="Şubat!A1" display="Şubat" xr:uid="{7DF8E0B9-868F-44BD-A0C3-8882E6CE7BB8}"/>
    <hyperlink ref="E4" location="Mart!A1" display="Mart" xr:uid="{FD9B3A42-8BC5-401A-AAEC-5875DC8247E5}"/>
    <hyperlink ref="C5" location="Nisan!A1" display="Nisan" xr:uid="{1FB21C69-0396-484F-A708-A8474A73AF92}"/>
    <hyperlink ref="D5" location="Mayıs!A1" display="Mayıs" xr:uid="{F15ED331-2A27-4AB3-85FB-CB261F308803}"/>
    <hyperlink ref="E5" location="Haziran!A1" display="Haziran" xr:uid="{B2F3448B-40AB-474A-8B56-D379760B0D71}"/>
    <hyperlink ref="C6" location="Temmuz!A1" display="Temmuz" xr:uid="{9DB79F80-9ABE-48B3-AC8C-FE99799FD5A0}"/>
    <hyperlink ref="D6" location="Ağustos!A1" display="Ağustos" xr:uid="{43CE6362-49D9-4145-9EF9-9C036C6538C8}"/>
    <hyperlink ref="E6" location="Eylül!A1" display="Eylül" xr:uid="{1E087A00-301A-4DA2-A6F8-C20F7C27AC0E}"/>
    <hyperlink ref="C7" location="Ekim!A1" display="Ekim" xr:uid="{2C825A1B-1A66-45BA-8879-CFD88CD5B74C}"/>
    <hyperlink ref="D7" location="Kasım!A1" display="Kasım" xr:uid="{398842BA-8532-4808-83ED-8FA8BB5E633A}"/>
    <hyperlink ref="E7" location="Aralık!A1" display="Aralık" xr:uid="{BD14DF6A-8BC4-4105-8A39-C711D903265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667A-EA53-4485-B349-2201B156729E}">
  <dimension ref="B1:G112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107945</v>
      </c>
      <c r="D10" s="27">
        <v>50956</v>
      </c>
      <c r="E10" s="28">
        <v>47.2055213303071</v>
      </c>
    </row>
    <row r="11" spans="2:7" s="5" customFormat="1" ht="15.75" customHeight="1" x14ac:dyDescent="0.2">
      <c r="B11" s="26" t="s">
        <v>5</v>
      </c>
      <c r="C11" s="27">
        <v>76067</v>
      </c>
      <c r="D11" s="27">
        <v>41345</v>
      </c>
      <c r="E11" s="29">
        <v>54.353398977217452</v>
      </c>
    </row>
    <row r="12" spans="2:7" s="5" customFormat="1" ht="15.75" customHeight="1" x14ac:dyDescent="0.2">
      <c r="B12" s="26" t="s">
        <v>6</v>
      </c>
      <c r="C12" s="27">
        <v>34129</v>
      </c>
      <c r="D12" s="27">
        <v>17908</v>
      </c>
      <c r="E12" s="29">
        <v>52.471505171554981</v>
      </c>
      <c r="G12" s="6"/>
    </row>
    <row r="13" spans="2:7" s="5" customFormat="1" ht="15.75" customHeight="1" x14ac:dyDescent="0.2">
      <c r="B13" s="26" t="s">
        <v>7</v>
      </c>
      <c r="C13" s="27">
        <v>31066</v>
      </c>
      <c r="D13" s="27">
        <v>16134</v>
      </c>
      <c r="E13" s="29">
        <v>51.934590871048734</v>
      </c>
    </row>
    <row r="14" spans="2:7" ht="15.75" customHeight="1" x14ac:dyDescent="0.2">
      <c r="B14" s="30" t="s">
        <v>8</v>
      </c>
      <c r="C14" s="31">
        <v>3933</v>
      </c>
      <c r="D14" s="31">
        <v>1251</v>
      </c>
      <c r="E14" s="32">
        <v>31.807780320366131</v>
      </c>
    </row>
    <row r="15" spans="2:7" ht="15.75" customHeight="1" x14ac:dyDescent="0.2">
      <c r="B15" s="30" t="s">
        <v>9</v>
      </c>
      <c r="C15" s="31">
        <v>795</v>
      </c>
      <c r="D15" s="31">
        <v>432</v>
      </c>
      <c r="E15" s="32">
        <v>54.339622641509436</v>
      </c>
    </row>
    <row r="16" spans="2:7" ht="15.75" customHeight="1" x14ac:dyDescent="0.2">
      <c r="B16" s="30" t="s">
        <v>10</v>
      </c>
      <c r="C16" s="31">
        <v>24644</v>
      </c>
      <c r="D16" s="31">
        <v>13326</v>
      </c>
      <c r="E16" s="32">
        <v>54.074013958772923</v>
      </c>
    </row>
    <row r="17" spans="2:5" ht="15.75" customHeight="1" x14ac:dyDescent="0.2">
      <c r="B17" s="30" t="s">
        <v>11</v>
      </c>
      <c r="C17" s="31">
        <v>1694</v>
      </c>
      <c r="D17" s="31">
        <v>1125</v>
      </c>
      <c r="E17" s="32">
        <v>66.410861865407327</v>
      </c>
    </row>
    <row r="18" spans="2:5" s="5" customFormat="1" ht="15.75" customHeight="1" x14ac:dyDescent="0.2">
      <c r="B18" s="26" t="s">
        <v>12</v>
      </c>
      <c r="C18" s="27">
        <v>3063</v>
      </c>
      <c r="D18" s="27">
        <v>1774</v>
      </c>
      <c r="E18" s="29">
        <v>57.917074763303958</v>
      </c>
    </row>
    <row r="19" spans="2:5" ht="15.75" customHeight="1" x14ac:dyDescent="0.2">
      <c r="B19" s="30" t="s">
        <v>13</v>
      </c>
      <c r="C19" s="31">
        <v>1460</v>
      </c>
      <c r="D19" s="31">
        <v>577</v>
      </c>
      <c r="E19" s="32">
        <v>39.520547945205479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1595</v>
      </c>
      <c r="D21" s="31">
        <v>1197</v>
      </c>
      <c r="E21" s="32">
        <v>75.047021943573668</v>
      </c>
    </row>
    <row r="22" spans="2:5" s="4" customFormat="1" ht="15.75" customHeight="1" x14ac:dyDescent="0.2">
      <c r="B22" s="26" t="s">
        <v>16</v>
      </c>
      <c r="C22" s="27">
        <v>14595</v>
      </c>
      <c r="D22" s="27">
        <v>6945</v>
      </c>
      <c r="E22" s="28">
        <v>47.584789311408016</v>
      </c>
    </row>
    <row r="23" spans="2:5" s="8" customFormat="1" ht="15.75" customHeight="1" x14ac:dyDescent="0.2">
      <c r="B23" s="30" t="s">
        <v>17</v>
      </c>
      <c r="C23" s="31">
        <v>78</v>
      </c>
      <c r="D23" s="31">
        <v>16</v>
      </c>
      <c r="E23" s="33">
        <v>20.512820512820511</v>
      </c>
    </row>
    <row r="24" spans="2:5" s="8" customFormat="1" ht="15.75" customHeight="1" x14ac:dyDescent="0.2">
      <c r="B24" s="30" t="s">
        <v>18</v>
      </c>
      <c r="C24" s="31">
        <v>14517</v>
      </c>
      <c r="D24" s="31">
        <v>6929</v>
      </c>
      <c r="E24" s="33">
        <v>47.73024729627334</v>
      </c>
    </row>
    <row r="25" spans="2:5" s="4" customFormat="1" ht="15.75" customHeight="1" x14ac:dyDescent="0.2">
      <c r="B25" s="26" t="s">
        <v>19</v>
      </c>
      <c r="C25" s="27">
        <v>14795</v>
      </c>
      <c r="D25" s="27">
        <v>7234</v>
      </c>
      <c r="E25" s="28">
        <v>48.894896924636697</v>
      </c>
    </row>
    <row r="26" spans="2:5" s="4" customFormat="1" ht="15.75" customHeight="1" x14ac:dyDescent="0.2">
      <c r="B26" s="26" t="s">
        <v>20</v>
      </c>
      <c r="C26" s="27">
        <v>8194</v>
      </c>
      <c r="D26" s="27">
        <v>2154</v>
      </c>
      <c r="E26" s="28">
        <v>26.287527459116429</v>
      </c>
    </row>
    <row r="27" spans="2:5" s="8" customFormat="1" ht="15.75" customHeight="1" x14ac:dyDescent="0.2">
      <c r="B27" s="30" t="s">
        <v>21</v>
      </c>
      <c r="C27" s="31">
        <v>7247</v>
      </c>
      <c r="D27" s="31">
        <v>2000</v>
      </c>
      <c r="E27" s="33">
        <v>27.597626604112047</v>
      </c>
    </row>
    <row r="28" spans="2:5" s="8" customFormat="1" ht="15.75" customHeight="1" x14ac:dyDescent="0.2">
      <c r="B28" s="30" t="s">
        <v>22</v>
      </c>
      <c r="C28" s="31">
        <v>947</v>
      </c>
      <c r="D28" s="31">
        <v>154</v>
      </c>
      <c r="E28" s="33">
        <v>16.261879619852166</v>
      </c>
    </row>
    <row r="29" spans="2:5" s="4" customFormat="1" ht="15.75" customHeight="1" x14ac:dyDescent="0.2">
      <c r="B29" s="26" t="s">
        <v>23</v>
      </c>
      <c r="C29" s="27">
        <v>4432</v>
      </c>
      <c r="D29" s="27">
        <v>3583</v>
      </c>
      <c r="E29" s="28">
        <v>80.843862815884478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3007</v>
      </c>
      <c r="D31" s="31">
        <v>2954</v>
      </c>
      <c r="E31" s="33">
        <v>98.237445959428001</v>
      </c>
    </row>
    <row r="32" spans="2:5" s="8" customFormat="1" ht="15.75" customHeight="1" x14ac:dyDescent="0.2">
      <c r="B32" s="30" t="s">
        <v>26</v>
      </c>
      <c r="C32" s="31">
        <v>1414</v>
      </c>
      <c r="D32" s="31">
        <v>621</v>
      </c>
      <c r="E32" s="33">
        <v>43.917963224893917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11</v>
      </c>
      <c r="D34" s="31">
        <v>8</v>
      </c>
      <c r="E34" s="32">
        <v>72.727272727272734</v>
      </c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2169</v>
      </c>
      <c r="D36" s="27">
        <v>1497</v>
      </c>
      <c r="E36" s="29">
        <v>69.017980636237894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-163</v>
      </c>
      <c r="D39" s="27">
        <v>-163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</v>
      </c>
      <c r="D40" s="31">
        <v>1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-164</v>
      </c>
      <c r="D42" s="31">
        <v>-164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6461</v>
      </c>
      <c r="D43" s="27">
        <v>4103</v>
      </c>
      <c r="E43" s="28">
        <v>63.504101532270553</v>
      </c>
    </row>
    <row r="44" spans="2:5" s="4" customFormat="1" ht="15.75" customHeight="1" x14ac:dyDescent="0.2">
      <c r="B44" s="26" t="s">
        <v>38</v>
      </c>
      <c r="C44" s="27">
        <v>6024</v>
      </c>
      <c r="D44" s="27">
        <v>5274</v>
      </c>
      <c r="E44" s="28">
        <v>87.549800796812747</v>
      </c>
    </row>
    <row r="45" spans="2:5" s="4" customFormat="1" ht="15.75" customHeight="1" x14ac:dyDescent="0.2">
      <c r="B45" s="26" t="s">
        <v>39</v>
      </c>
      <c r="C45" s="27">
        <v>226</v>
      </c>
      <c r="D45" s="27">
        <v>44</v>
      </c>
      <c r="E45" s="28">
        <v>19.469026548672566</v>
      </c>
    </row>
    <row r="46" spans="2:5" s="4" customFormat="1" ht="15.75" customHeight="1" x14ac:dyDescent="0.2">
      <c r="B46" s="26" t="s">
        <v>40</v>
      </c>
      <c r="C46" s="27">
        <v>30382</v>
      </c>
      <c r="D46" s="27">
        <v>9106</v>
      </c>
      <c r="E46" s="28">
        <v>29.971693766045686</v>
      </c>
    </row>
    <row r="47" spans="2:5" s="4" customFormat="1" ht="15.75" customHeight="1" x14ac:dyDescent="0.2">
      <c r="B47" s="26" t="s">
        <v>41</v>
      </c>
      <c r="C47" s="27">
        <v>2602</v>
      </c>
      <c r="D47" s="27">
        <v>2602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2602</v>
      </c>
      <c r="D48" s="31">
        <v>2602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31</v>
      </c>
      <c r="D51" s="27">
        <v>19</v>
      </c>
      <c r="E51" s="28">
        <v>61.29032258064516</v>
      </c>
    </row>
    <row r="52" spans="2:5" s="4" customFormat="1" ht="15.75" customHeight="1" x14ac:dyDescent="0.2">
      <c r="B52" s="26" t="s">
        <v>46</v>
      </c>
      <c r="C52" s="27">
        <v>31</v>
      </c>
      <c r="D52" s="27">
        <v>19</v>
      </c>
      <c r="E52" s="28">
        <v>61.29032258064516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8088</v>
      </c>
      <c r="D61" s="27">
        <v>1572</v>
      </c>
      <c r="E61" s="28">
        <v>19.436201780415431</v>
      </c>
    </row>
    <row r="62" spans="2:5" s="4" customFormat="1" ht="15.75" customHeight="1" x14ac:dyDescent="0.2">
      <c r="B62" s="26" t="s">
        <v>56</v>
      </c>
      <c r="C62" s="27">
        <v>849</v>
      </c>
      <c r="D62" s="27">
        <v>518</v>
      </c>
      <c r="E62" s="28">
        <v>61.012956419316843</v>
      </c>
    </row>
    <row r="63" spans="2:5" s="8" customFormat="1" ht="15.75" customHeight="1" x14ac:dyDescent="0.2">
      <c r="B63" s="30" t="s">
        <v>57</v>
      </c>
      <c r="C63" s="31">
        <v>299</v>
      </c>
      <c r="D63" s="31">
        <v>299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459</v>
      </c>
      <c r="D64" s="31">
        <v>144</v>
      </c>
      <c r="E64" s="33">
        <v>31.372549019607842</v>
      </c>
    </row>
    <row r="65" spans="2:5" s="8" customFormat="1" ht="15.75" customHeight="1" x14ac:dyDescent="0.2">
      <c r="B65" s="30" t="s">
        <v>59</v>
      </c>
      <c r="C65" s="31">
        <v>91</v>
      </c>
      <c r="D65" s="31">
        <v>75</v>
      </c>
      <c r="E65" s="33">
        <v>82.417582417582409</v>
      </c>
    </row>
    <row r="66" spans="2:5" s="4" customFormat="1" ht="15.75" customHeight="1" x14ac:dyDescent="0.2">
      <c r="B66" s="26" t="s">
        <v>60</v>
      </c>
      <c r="C66" s="27">
        <v>7239</v>
      </c>
      <c r="D66" s="27">
        <v>1054</v>
      </c>
      <c r="E66" s="28">
        <v>14.560022102500344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7190</v>
      </c>
      <c r="D68" s="31">
        <v>1005</v>
      </c>
      <c r="E68" s="33">
        <v>13.977746870653684</v>
      </c>
    </row>
    <row r="69" spans="2:5" s="8" customFormat="1" ht="15.75" customHeight="1" x14ac:dyDescent="0.2">
      <c r="B69" s="30" t="s">
        <v>63</v>
      </c>
      <c r="C69" s="31">
        <v>49</v>
      </c>
      <c r="D69" s="31">
        <v>49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17521</v>
      </c>
      <c r="D71" s="27">
        <v>3221</v>
      </c>
      <c r="E71" s="28">
        <v>18.383653901033046</v>
      </c>
    </row>
    <row r="72" spans="2:5" s="8" customFormat="1" ht="15.75" customHeight="1" x14ac:dyDescent="0.2">
      <c r="B72" s="34" t="s">
        <v>66</v>
      </c>
      <c r="C72" s="35">
        <v>132</v>
      </c>
      <c r="D72" s="35">
        <v>108</v>
      </c>
      <c r="E72" s="33">
        <v>81.818181818181827</v>
      </c>
    </row>
    <row r="73" spans="2:5" s="8" customFormat="1" ht="15.75" customHeight="1" x14ac:dyDescent="0.2">
      <c r="B73" s="34" t="s">
        <v>67</v>
      </c>
      <c r="C73" s="35">
        <v>424</v>
      </c>
      <c r="D73" s="35">
        <v>21</v>
      </c>
      <c r="E73" s="33">
        <v>4.9528301886792452</v>
      </c>
    </row>
    <row r="74" spans="2:5" s="8" customFormat="1" ht="15.75" customHeight="1" x14ac:dyDescent="0.2">
      <c r="B74" s="34" t="s">
        <v>68</v>
      </c>
      <c r="C74" s="35">
        <v>2007</v>
      </c>
      <c r="D74" s="35">
        <v>644</v>
      </c>
      <c r="E74" s="33">
        <v>32.087693074240157</v>
      </c>
    </row>
    <row r="75" spans="2:5" s="8" customFormat="1" ht="15.75" customHeight="1" x14ac:dyDescent="0.2">
      <c r="B75" s="34" t="s">
        <v>69</v>
      </c>
      <c r="C75" s="35">
        <v>12063</v>
      </c>
      <c r="D75" s="35">
        <v>281</v>
      </c>
      <c r="E75" s="33">
        <v>2.3294371217773358</v>
      </c>
    </row>
    <row r="76" spans="2:5" s="8" customFormat="1" ht="15.75" customHeight="1" x14ac:dyDescent="0.2">
      <c r="B76" s="34" t="s">
        <v>70</v>
      </c>
      <c r="C76" s="35">
        <v>1775</v>
      </c>
      <c r="D76" s="35">
        <v>1632</v>
      </c>
      <c r="E76" s="33">
        <v>91.943661971830977</v>
      </c>
    </row>
    <row r="77" spans="2:5" s="8" customFormat="1" ht="15.75" customHeight="1" x14ac:dyDescent="0.2">
      <c r="B77" s="34" t="s">
        <v>71</v>
      </c>
      <c r="C77" s="35">
        <v>1120</v>
      </c>
      <c r="D77" s="35">
        <v>535</v>
      </c>
      <c r="E77" s="33">
        <v>47.767857142857146</v>
      </c>
    </row>
    <row r="78" spans="2:5" s="5" customFormat="1" ht="15.75" customHeight="1" x14ac:dyDescent="0.2">
      <c r="B78" s="26" t="s">
        <v>72</v>
      </c>
      <c r="C78" s="27">
        <v>3</v>
      </c>
      <c r="D78" s="27">
        <v>2</v>
      </c>
      <c r="E78" s="28">
        <v>66.666666666666657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</v>
      </c>
      <c r="D81" s="31">
        <v>2</v>
      </c>
      <c r="E81" s="33">
        <v>66.666666666666657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5" customFormat="1" ht="15.75" customHeight="1" x14ac:dyDescent="0.2">
      <c r="B87" s="26" t="s">
        <v>81</v>
      </c>
      <c r="C87" s="27">
        <v>2137</v>
      </c>
      <c r="D87" s="27">
        <v>1690</v>
      </c>
      <c r="E87" s="28">
        <v>79.082826392138514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144</v>
      </c>
      <c r="D90" s="31">
        <v>144</v>
      </c>
      <c r="E90" s="33">
        <v>100</v>
      </c>
    </row>
    <row r="91" spans="2:5" ht="15.75" customHeight="1" x14ac:dyDescent="0.2">
      <c r="B91" s="30" t="s">
        <v>85</v>
      </c>
      <c r="C91" s="31">
        <v>1109</v>
      </c>
      <c r="D91" s="31">
        <v>1045</v>
      </c>
      <c r="E91" s="33">
        <v>94.229035166816956</v>
      </c>
    </row>
    <row r="92" spans="2:5" ht="15.75" customHeight="1" x14ac:dyDescent="0.2">
      <c r="B92" s="30" t="s">
        <v>86</v>
      </c>
      <c r="C92" s="31">
        <v>106</v>
      </c>
      <c r="D92" s="31">
        <v>106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778</v>
      </c>
      <c r="D94" s="31">
        <v>395</v>
      </c>
      <c r="E94" s="33">
        <v>50.771208226221077</v>
      </c>
    </row>
    <row r="95" spans="2:5" s="5" customFormat="1" ht="15.75" customHeight="1" x14ac:dyDescent="0.2">
      <c r="B95" s="26" t="s">
        <v>89</v>
      </c>
      <c r="C95" s="27">
        <v>1496</v>
      </c>
      <c r="D95" s="27">
        <v>505</v>
      </c>
      <c r="E95" s="37">
        <v>33.756684491978611</v>
      </c>
    </row>
    <row r="96" spans="2:5" s="5" customFormat="1" ht="15.75" customHeight="1" x14ac:dyDescent="0.2">
      <c r="B96" s="26" t="s">
        <v>90</v>
      </c>
      <c r="C96" s="27">
        <v>1199</v>
      </c>
      <c r="D96" s="27">
        <v>312</v>
      </c>
      <c r="E96" s="37">
        <v>26.02168473728107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653</v>
      </c>
      <c r="D100" s="31">
        <v>80</v>
      </c>
      <c r="E100" s="38">
        <v>12.251148545176111</v>
      </c>
    </row>
    <row r="101" spans="2:5" ht="15.75" customHeight="1" x14ac:dyDescent="0.2">
      <c r="B101" s="30" t="s">
        <v>95</v>
      </c>
      <c r="C101" s="31">
        <v>546</v>
      </c>
      <c r="D101" s="31">
        <v>232</v>
      </c>
      <c r="E101" s="38">
        <v>42.490842490842489</v>
      </c>
    </row>
    <row r="102" spans="2:5" s="5" customFormat="1" ht="15.75" customHeight="1" x14ac:dyDescent="0.2">
      <c r="B102" s="26" t="s">
        <v>96</v>
      </c>
      <c r="C102" s="27">
        <v>297</v>
      </c>
      <c r="D102" s="27">
        <v>193</v>
      </c>
      <c r="E102" s="37">
        <v>64.983164983164983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CE5AD82-EE50-497C-818F-FE7EBE93648C}"/>
    <hyperlink ref="D4" location="Şubat!A1" display="Şubat" xr:uid="{62E46444-F1DC-442D-84DF-DF51C6293052}"/>
    <hyperlink ref="E4" location="Mart!A1" display="Mart" xr:uid="{F1C77873-9D3E-4526-AD85-FA62D1341DAA}"/>
    <hyperlink ref="C5" location="Nisan!A1" display="Nisan" xr:uid="{F71B8EB0-1155-494E-B4F2-D7A14972372A}"/>
    <hyperlink ref="D5" location="Mayıs!A1" display="Mayıs" xr:uid="{9A502FF7-869C-4454-B54E-676660483D34}"/>
    <hyperlink ref="E5" location="Haziran!A1" display="Haziran" xr:uid="{B5407981-D5DD-4974-BEE3-6295BA5ECC1D}"/>
    <hyperlink ref="C6" location="Temmuz!A1" display="Temmuz" xr:uid="{4C59A3A9-181B-4AF4-8FE3-15D7B2FA2A41}"/>
    <hyperlink ref="D6" location="Ağustos!A1" display="Ağustos" xr:uid="{AA06CE4F-F07F-4EA6-8990-EC5F034ED355}"/>
    <hyperlink ref="E6" location="Eylül!A1" display="Eylül" xr:uid="{55490D03-575A-4140-9E71-E91EC1FE647A}"/>
    <hyperlink ref="C7" location="Ekim!A1" display="Ekim" xr:uid="{6E80D1B0-CDD7-4B1F-BEB3-5E1F44552FF4}"/>
    <hyperlink ref="D7" location="Kasım!A1" display="Kasım" xr:uid="{C50DC007-F844-4A2C-B51D-5F5C49BB09BE}"/>
    <hyperlink ref="E7" location="Aralık!A1" display="Aralık" xr:uid="{8D158F24-DAEA-4C1A-B007-8D80A3430C0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91E2-2A56-4EE2-BF58-8774A7B9474E}">
  <dimension ref="B1:G112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100215</v>
      </c>
      <c r="D10" s="27">
        <v>44066</v>
      </c>
      <c r="E10" s="28">
        <v>43.971461358080127</v>
      </c>
    </row>
    <row r="11" spans="2:7" s="5" customFormat="1" ht="15.75" customHeight="1" x14ac:dyDescent="0.2">
      <c r="B11" s="26" t="s">
        <v>5</v>
      </c>
      <c r="C11" s="27">
        <v>70240</v>
      </c>
      <c r="D11" s="27">
        <v>35452</v>
      </c>
      <c r="E11" s="29">
        <v>50.472665148063776</v>
      </c>
    </row>
    <row r="12" spans="2:7" s="5" customFormat="1" ht="15.75" customHeight="1" x14ac:dyDescent="0.2">
      <c r="B12" s="26" t="s">
        <v>6</v>
      </c>
      <c r="C12" s="27">
        <v>30809</v>
      </c>
      <c r="D12" s="27">
        <v>15531</v>
      </c>
      <c r="E12" s="29">
        <v>50.410594306858378</v>
      </c>
      <c r="G12" s="6"/>
    </row>
    <row r="13" spans="2:7" s="5" customFormat="1" ht="15.75" customHeight="1" x14ac:dyDescent="0.2">
      <c r="B13" s="26" t="s">
        <v>7</v>
      </c>
      <c r="C13" s="27">
        <v>27755</v>
      </c>
      <c r="D13" s="27">
        <v>13794</v>
      </c>
      <c r="E13" s="29">
        <v>49.699153305710681</v>
      </c>
    </row>
    <row r="14" spans="2:7" ht="15.75" customHeight="1" x14ac:dyDescent="0.2">
      <c r="B14" s="30" t="s">
        <v>8</v>
      </c>
      <c r="C14" s="31">
        <v>3828</v>
      </c>
      <c r="D14" s="31">
        <v>999</v>
      </c>
      <c r="E14" s="32">
        <v>26.097178683385579</v>
      </c>
    </row>
    <row r="15" spans="2:7" ht="15.75" customHeight="1" x14ac:dyDescent="0.2">
      <c r="B15" s="30" t="s">
        <v>9</v>
      </c>
      <c r="C15" s="31">
        <v>794</v>
      </c>
      <c r="D15" s="31">
        <v>396</v>
      </c>
      <c r="E15" s="32">
        <v>49.874055415617129</v>
      </c>
    </row>
    <row r="16" spans="2:7" ht="15.75" customHeight="1" x14ac:dyDescent="0.2">
      <c r="B16" s="30" t="s">
        <v>10</v>
      </c>
      <c r="C16" s="31">
        <v>21392</v>
      </c>
      <c r="D16" s="31">
        <v>11290</v>
      </c>
      <c r="E16" s="32">
        <v>52.77673896783844</v>
      </c>
    </row>
    <row r="17" spans="2:5" ht="15.75" customHeight="1" x14ac:dyDescent="0.2">
      <c r="B17" s="30" t="s">
        <v>11</v>
      </c>
      <c r="C17" s="31">
        <v>1741</v>
      </c>
      <c r="D17" s="31">
        <v>1109</v>
      </c>
      <c r="E17" s="32">
        <v>63.699023549684085</v>
      </c>
    </row>
    <row r="18" spans="2:5" s="5" customFormat="1" ht="15.75" customHeight="1" x14ac:dyDescent="0.2">
      <c r="B18" s="26" t="s">
        <v>12</v>
      </c>
      <c r="C18" s="27">
        <v>3054</v>
      </c>
      <c r="D18" s="27">
        <v>1737</v>
      </c>
      <c r="E18" s="29">
        <v>56.876227897838902</v>
      </c>
    </row>
    <row r="19" spans="2:5" ht="15.75" customHeight="1" x14ac:dyDescent="0.2">
      <c r="B19" s="30" t="s">
        <v>13</v>
      </c>
      <c r="C19" s="31">
        <v>1452</v>
      </c>
      <c r="D19" s="31">
        <v>550</v>
      </c>
      <c r="E19" s="32">
        <v>37.878787878787875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1594</v>
      </c>
      <c r="D21" s="31">
        <v>1187</v>
      </c>
      <c r="E21" s="32">
        <v>74.466750313676286</v>
      </c>
    </row>
    <row r="22" spans="2:5" s="4" customFormat="1" ht="15.75" customHeight="1" x14ac:dyDescent="0.2">
      <c r="B22" s="26" t="s">
        <v>16</v>
      </c>
      <c r="C22" s="27">
        <v>14551</v>
      </c>
      <c r="D22" s="27">
        <v>5183</v>
      </c>
      <c r="E22" s="28">
        <v>35.619545048450277</v>
      </c>
    </row>
    <row r="23" spans="2:5" s="8" customFormat="1" ht="15.75" customHeight="1" x14ac:dyDescent="0.2">
      <c r="B23" s="30" t="s">
        <v>17</v>
      </c>
      <c r="C23" s="31">
        <v>72</v>
      </c>
      <c r="D23" s="31">
        <v>11</v>
      </c>
      <c r="E23" s="33">
        <v>15.277777777777779</v>
      </c>
    </row>
    <row r="24" spans="2:5" s="8" customFormat="1" ht="15.75" customHeight="1" x14ac:dyDescent="0.2">
      <c r="B24" s="30" t="s">
        <v>18</v>
      </c>
      <c r="C24" s="31">
        <v>14479</v>
      </c>
      <c r="D24" s="31">
        <v>5172</v>
      </c>
      <c r="E24" s="33">
        <v>35.720698943297194</v>
      </c>
    </row>
    <row r="25" spans="2:5" s="4" customFormat="1" ht="15.75" customHeight="1" x14ac:dyDescent="0.2">
      <c r="B25" s="26" t="s">
        <v>19</v>
      </c>
      <c r="C25" s="27">
        <v>13548</v>
      </c>
      <c r="D25" s="27">
        <v>6488</v>
      </c>
      <c r="E25" s="28">
        <v>47.888987304399173</v>
      </c>
    </row>
    <row r="26" spans="2:5" s="4" customFormat="1" ht="15.75" customHeight="1" x14ac:dyDescent="0.2">
      <c r="B26" s="26" t="s">
        <v>20</v>
      </c>
      <c r="C26" s="27">
        <v>7703</v>
      </c>
      <c r="D26" s="27">
        <v>1902</v>
      </c>
      <c r="E26" s="28">
        <v>24.691678566792159</v>
      </c>
    </row>
    <row r="27" spans="2:5" s="8" customFormat="1" ht="15.75" customHeight="1" x14ac:dyDescent="0.2">
      <c r="B27" s="30" t="s">
        <v>21</v>
      </c>
      <c r="C27" s="31">
        <v>6790</v>
      </c>
      <c r="D27" s="31">
        <v>1766</v>
      </c>
      <c r="E27" s="33">
        <v>26.008836524300445</v>
      </c>
    </row>
    <row r="28" spans="2:5" s="8" customFormat="1" ht="15.75" customHeight="1" x14ac:dyDescent="0.2">
      <c r="B28" s="30" t="s">
        <v>22</v>
      </c>
      <c r="C28" s="31">
        <v>913</v>
      </c>
      <c r="D28" s="31">
        <v>136</v>
      </c>
      <c r="E28" s="33">
        <v>14.895947426067908</v>
      </c>
    </row>
    <row r="29" spans="2:5" s="4" customFormat="1" ht="15.75" customHeight="1" x14ac:dyDescent="0.2">
      <c r="B29" s="26" t="s">
        <v>23</v>
      </c>
      <c r="C29" s="27">
        <v>4073</v>
      </c>
      <c r="D29" s="27">
        <v>3239</v>
      </c>
      <c r="E29" s="28">
        <v>79.523692609869883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2733</v>
      </c>
      <c r="D31" s="31">
        <v>2680</v>
      </c>
      <c r="E31" s="33">
        <v>98.060739114526157</v>
      </c>
    </row>
    <row r="32" spans="2:5" s="8" customFormat="1" ht="15.75" customHeight="1" x14ac:dyDescent="0.2">
      <c r="B32" s="30" t="s">
        <v>26</v>
      </c>
      <c r="C32" s="31">
        <v>1329</v>
      </c>
      <c r="D32" s="31">
        <v>552</v>
      </c>
      <c r="E32" s="33">
        <v>41.534988713318285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11</v>
      </c>
      <c r="D34" s="31">
        <v>7</v>
      </c>
      <c r="E34" s="32">
        <v>63.636363636363633</v>
      </c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1772</v>
      </c>
      <c r="D36" s="27">
        <v>1347</v>
      </c>
      <c r="E36" s="29">
        <v>76.015801354401802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-140</v>
      </c>
      <c r="D39" s="27">
        <v>-140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</v>
      </c>
      <c r="D40" s="31">
        <v>1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-141</v>
      </c>
      <c r="D42" s="31">
        <v>-141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5931</v>
      </c>
      <c r="D43" s="27">
        <v>3750</v>
      </c>
      <c r="E43" s="28">
        <v>63.227111785533637</v>
      </c>
    </row>
    <row r="44" spans="2:5" s="4" customFormat="1" ht="15.75" customHeight="1" x14ac:dyDescent="0.2">
      <c r="B44" s="26" t="s">
        <v>38</v>
      </c>
      <c r="C44" s="27">
        <v>5304</v>
      </c>
      <c r="D44" s="27">
        <v>4596</v>
      </c>
      <c r="E44" s="28">
        <v>86.651583710407238</v>
      </c>
    </row>
    <row r="45" spans="2:5" s="4" customFormat="1" ht="15.75" customHeight="1" x14ac:dyDescent="0.2">
      <c r="B45" s="26" t="s">
        <v>39</v>
      </c>
      <c r="C45" s="27">
        <v>237</v>
      </c>
      <c r="D45" s="27">
        <v>44</v>
      </c>
      <c r="E45" s="28">
        <v>18.565400843881857</v>
      </c>
    </row>
    <row r="46" spans="2:5" s="4" customFormat="1" ht="15.75" customHeight="1" x14ac:dyDescent="0.2">
      <c r="B46" s="26" t="s">
        <v>40</v>
      </c>
      <c r="C46" s="27">
        <v>28445</v>
      </c>
      <c r="D46" s="27">
        <v>8000</v>
      </c>
      <c r="E46" s="28">
        <v>28.124450694322377</v>
      </c>
    </row>
    <row r="47" spans="2:5" s="4" customFormat="1" ht="15.75" customHeight="1" x14ac:dyDescent="0.2">
      <c r="B47" s="26" t="s">
        <v>41</v>
      </c>
      <c r="C47" s="27">
        <v>2326</v>
      </c>
      <c r="D47" s="27">
        <v>2326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2326</v>
      </c>
      <c r="D48" s="31">
        <v>2326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25</v>
      </c>
      <c r="D51" s="27">
        <v>19</v>
      </c>
      <c r="E51" s="28">
        <v>76</v>
      </c>
    </row>
    <row r="52" spans="2:5" s="4" customFormat="1" ht="15.75" customHeight="1" x14ac:dyDescent="0.2">
      <c r="B52" s="26" t="s">
        <v>46</v>
      </c>
      <c r="C52" s="27">
        <v>25</v>
      </c>
      <c r="D52" s="27">
        <v>19</v>
      </c>
      <c r="E52" s="28">
        <v>76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7511</v>
      </c>
      <c r="D61" s="27">
        <v>1429</v>
      </c>
      <c r="E61" s="28">
        <v>19.025429370256958</v>
      </c>
    </row>
    <row r="62" spans="2:5" s="4" customFormat="1" ht="15.75" customHeight="1" x14ac:dyDescent="0.2">
      <c r="B62" s="26" t="s">
        <v>56</v>
      </c>
      <c r="C62" s="27">
        <v>773</v>
      </c>
      <c r="D62" s="27">
        <v>437</v>
      </c>
      <c r="E62" s="28">
        <v>56.532988357050449</v>
      </c>
    </row>
    <row r="63" spans="2:5" s="8" customFormat="1" ht="15.75" customHeight="1" x14ac:dyDescent="0.2">
      <c r="B63" s="30" t="s">
        <v>57</v>
      </c>
      <c r="C63" s="31">
        <v>258</v>
      </c>
      <c r="D63" s="31">
        <v>258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449</v>
      </c>
      <c r="D64" s="31">
        <v>125</v>
      </c>
      <c r="E64" s="33">
        <v>27.839643652561247</v>
      </c>
    </row>
    <row r="65" spans="2:5" s="8" customFormat="1" ht="15.75" customHeight="1" x14ac:dyDescent="0.2">
      <c r="B65" s="30" t="s">
        <v>59</v>
      </c>
      <c r="C65" s="31">
        <v>66</v>
      </c>
      <c r="D65" s="31">
        <v>54</v>
      </c>
      <c r="E65" s="33">
        <v>81.818181818181827</v>
      </c>
    </row>
    <row r="66" spans="2:5" s="4" customFormat="1" ht="15.75" customHeight="1" x14ac:dyDescent="0.2">
      <c r="B66" s="26" t="s">
        <v>60</v>
      </c>
      <c r="C66" s="27">
        <v>6738</v>
      </c>
      <c r="D66" s="27">
        <v>992</v>
      </c>
      <c r="E66" s="28">
        <v>14.722469575541705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6706</v>
      </c>
      <c r="D68" s="31">
        <v>960</v>
      </c>
      <c r="E68" s="33">
        <v>14.315538323889054</v>
      </c>
    </row>
    <row r="69" spans="2:5" s="8" customFormat="1" ht="15.75" customHeight="1" x14ac:dyDescent="0.2">
      <c r="B69" s="30" t="s">
        <v>63</v>
      </c>
      <c r="C69" s="31">
        <v>32</v>
      </c>
      <c r="D69" s="31">
        <v>32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16751</v>
      </c>
      <c r="D71" s="27">
        <v>2798</v>
      </c>
      <c r="E71" s="28">
        <v>16.703480389230492</v>
      </c>
    </row>
    <row r="72" spans="2:5" s="8" customFormat="1" ht="15.75" customHeight="1" x14ac:dyDescent="0.2">
      <c r="B72" s="34" t="s">
        <v>66</v>
      </c>
      <c r="C72" s="35">
        <v>105</v>
      </c>
      <c r="D72" s="35">
        <v>82</v>
      </c>
      <c r="E72" s="33">
        <v>78.095238095238102</v>
      </c>
    </row>
    <row r="73" spans="2:5" s="8" customFormat="1" ht="15.75" customHeight="1" x14ac:dyDescent="0.2">
      <c r="B73" s="34" t="s">
        <v>67</v>
      </c>
      <c r="C73" s="35">
        <v>569</v>
      </c>
      <c r="D73" s="35">
        <v>114</v>
      </c>
      <c r="E73" s="33">
        <v>20.035149384885763</v>
      </c>
    </row>
    <row r="74" spans="2:5" s="8" customFormat="1" ht="15.75" customHeight="1" x14ac:dyDescent="0.2">
      <c r="B74" s="34" t="s">
        <v>68</v>
      </c>
      <c r="C74" s="35">
        <v>1953</v>
      </c>
      <c r="D74" s="35">
        <v>554</v>
      </c>
      <c r="E74" s="33">
        <v>28.366615463389657</v>
      </c>
    </row>
    <row r="75" spans="2:5" s="8" customFormat="1" ht="15.75" customHeight="1" x14ac:dyDescent="0.2">
      <c r="B75" s="34" t="s">
        <v>69</v>
      </c>
      <c r="C75" s="35">
        <v>11699</v>
      </c>
      <c r="D75" s="35">
        <v>233</v>
      </c>
      <c r="E75" s="33">
        <v>1.991623215659458</v>
      </c>
    </row>
    <row r="76" spans="2:5" s="8" customFormat="1" ht="15.75" customHeight="1" x14ac:dyDescent="0.2">
      <c r="B76" s="34" t="s">
        <v>70</v>
      </c>
      <c r="C76" s="35">
        <v>1598</v>
      </c>
      <c r="D76" s="35">
        <v>1447</v>
      </c>
      <c r="E76" s="33">
        <v>90.550688360450565</v>
      </c>
    </row>
    <row r="77" spans="2:5" s="8" customFormat="1" ht="15.75" customHeight="1" x14ac:dyDescent="0.2">
      <c r="B77" s="34" t="s">
        <v>71</v>
      </c>
      <c r="C77" s="35">
        <v>827</v>
      </c>
      <c r="D77" s="35">
        <v>368</v>
      </c>
      <c r="E77" s="33">
        <v>44.498186215235791</v>
      </c>
    </row>
    <row r="78" spans="2:5" s="5" customFormat="1" ht="15.75" customHeight="1" x14ac:dyDescent="0.2">
      <c r="B78" s="26" t="s">
        <v>72</v>
      </c>
      <c r="C78" s="27">
        <v>3</v>
      </c>
      <c r="D78" s="27">
        <v>2</v>
      </c>
      <c r="E78" s="28">
        <v>66.666666666666657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</v>
      </c>
      <c r="D81" s="31">
        <v>2</v>
      </c>
      <c r="E81" s="33">
        <v>66.666666666666657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1829</v>
      </c>
      <c r="D87" s="27">
        <v>1426</v>
      </c>
      <c r="E87" s="28">
        <v>77.966101694915253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124</v>
      </c>
      <c r="D90" s="31">
        <v>124</v>
      </c>
      <c r="E90" s="33">
        <v>100</v>
      </c>
    </row>
    <row r="91" spans="2:5" ht="15.75" customHeight="1" x14ac:dyDescent="0.2">
      <c r="B91" s="30" t="s">
        <v>85</v>
      </c>
      <c r="C91" s="31">
        <v>955</v>
      </c>
      <c r="D91" s="31">
        <v>928</v>
      </c>
      <c r="E91" s="33">
        <v>97.172774869109944</v>
      </c>
    </row>
    <row r="92" spans="2:5" ht="15.75" customHeight="1" x14ac:dyDescent="0.2">
      <c r="B92" s="30" t="s">
        <v>86</v>
      </c>
      <c r="C92" s="31">
        <v>87</v>
      </c>
      <c r="D92" s="31">
        <v>87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663</v>
      </c>
      <c r="D94" s="31">
        <v>287</v>
      </c>
      <c r="E94" s="33">
        <v>43.288084464555055</v>
      </c>
    </row>
    <row r="95" spans="2:5" s="5" customFormat="1" ht="15.75" customHeight="1" x14ac:dyDescent="0.2">
      <c r="B95" s="26" t="s">
        <v>89</v>
      </c>
      <c r="C95" s="27">
        <v>1530</v>
      </c>
      <c r="D95" s="27">
        <v>614</v>
      </c>
      <c r="E95" s="37">
        <v>40.130718954248366</v>
      </c>
    </row>
    <row r="96" spans="2:5" s="5" customFormat="1" ht="15.75" customHeight="1" x14ac:dyDescent="0.2">
      <c r="B96" s="26" t="s">
        <v>90</v>
      </c>
      <c r="C96" s="27">
        <v>1363</v>
      </c>
      <c r="D96" s="27">
        <v>447</v>
      </c>
      <c r="E96" s="37">
        <v>32.795304475421865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813</v>
      </c>
      <c r="D100" s="31">
        <v>250</v>
      </c>
      <c r="E100" s="38">
        <v>30.750307503075032</v>
      </c>
    </row>
    <row r="101" spans="2:5" ht="15.75" customHeight="1" x14ac:dyDescent="0.2">
      <c r="B101" s="30" t="s">
        <v>95</v>
      </c>
      <c r="C101" s="31">
        <v>550</v>
      </c>
      <c r="D101" s="31">
        <v>197</v>
      </c>
      <c r="E101" s="38">
        <v>35.818181818181813</v>
      </c>
    </row>
    <row r="102" spans="2:5" s="5" customFormat="1" ht="15.75" customHeight="1" x14ac:dyDescent="0.2">
      <c r="B102" s="26" t="s">
        <v>96</v>
      </c>
      <c r="C102" s="27">
        <v>167</v>
      </c>
      <c r="D102" s="27">
        <v>167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42A2CDC-3CFA-4C07-967C-CA718A79858B}"/>
    <hyperlink ref="D4" location="Şubat!A1" display="Şubat" xr:uid="{FCAA3AE3-6866-4FCB-AECE-9C666534661A}"/>
    <hyperlink ref="E4" location="Mart!A1" display="Mart" xr:uid="{7301EE9A-0662-464B-A2BC-71493779028B}"/>
    <hyperlink ref="C5" location="Nisan!A1" display="Nisan" xr:uid="{8065B170-9197-4BED-87BE-3761CFDB7C4B}"/>
    <hyperlink ref="D5" location="Mayıs!A1" display="Mayıs" xr:uid="{EA55AA47-C91D-41A8-90AD-D2DB706272F3}"/>
    <hyperlink ref="E5" location="Haziran!A1" display="Haziran" xr:uid="{575BE7B8-A4C8-4047-826F-5E2CAFF6C4E3}"/>
    <hyperlink ref="C6" location="Temmuz!A1" display="Temmuz" xr:uid="{10A0B9CA-D404-4BB0-9854-430862BDCADC}"/>
    <hyperlink ref="D6" location="Ağustos!A1" display="Ağustos" xr:uid="{5629CD03-EBCD-4DB0-A108-7A91125C3256}"/>
    <hyperlink ref="E6" location="Eylül!A1" display="Eylül" xr:uid="{F1DE7485-1C2E-44DB-A07F-3528C93C4FD5}"/>
    <hyperlink ref="C7" location="Ekim!A1" display="Ekim" xr:uid="{C2B55149-A5E1-4BEA-B70E-E98C7117B9EC}"/>
    <hyperlink ref="D7" location="Kasım!A1" display="Kasım" xr:uid="{BD181728-14C3-4BED-8F83-57B06CF1B58A}"/>
    <hyperlink ref="E7" location="Aralık!A1" display="Aralık" xr:uid="{D4134493-FF4A-4CF1-B3E0-35A3A9EFB74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1D79-3363-43C3-9DCF-8297EEBE5634}">
  <dimension ref="B1:G112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95488</v>
      </c>
      <c r="D10" s="27">
        <v>38282</v>
      </c>
      <c r="E10" s="28">
        <v>40.090901474530831</v>
      </c>
    </row>
    <row r="11" spans="2:7" s="5" customFormat="1" ht="15.75" customHeight="1" x14ac:dyDescent="0.2">
      <c r="B11" s="26" t="s">
        <v>5</v>
      </c>
      <c r="C11" s="27">
        <v>66580</v>
      </c>
      <c r="D11" s="27">
        <v>30859</v>
      </c>
      <c r="E11" s="29">
        <v>46.348753379393209</v>
      </c>
    </row>
    <row r="12" spans="2:7" s="5" customFormat="1" ht="15.75" customHeight="1" x14ac:dyDescent="0.2">
      <c r="B12" s="26" t="s">
        <v>6</v>
      </c>
      <c r="C12" s="27">
        <v>29239</v>
      </c>
      <c r="D12" s="27">
        <v>12999</v>
      </c>
      <c r="E12" s="29">
        <v>44.457744792913573</v>
      </c>
      <c r="G12" s="6"/>
    </row>
    <row r="13" spans="2:7" s="5" customFormat="1" ht="15.75" customHeight="1" x14ac:dyDescent="0.2">
      <c r="B13" s="26" t="s">
        <v>7</v>
      </c>
      <c r="C13" s="27">
        <v>25841</v>
      </c>
      <c r="D13" s="27">
        <v>11718</v>
      </c>
      <c r="E13" s="29">
        <v>45.346542316473823</v>
      </c>
    </row>
    <row r="14" spans="2:7" ht="15.75" customHeight="1" x14ac:dyDescent="0.2">
      <c r="B14" s="30" t="s">
        <v>8</v>
      </c>
      <c r="C14" s="31">
        <v>3909</v>
      </c>
      <c r="D14" s="31">
        <v>990</v>
      </c>
      <c r="E14" s="32">
        <v>25.326170376055256</v>
      </c>
    </row>
    <row r="15" spans="2:7" ht="15.75" customHeight="1" x14ac:dyDescent="0.2">
      <c r="B15" s="30" t="s">
        <v>9</v>
      </c>
      <c r="C15" s="31">
        <v>796</v>
      </c>
      <c r="D15" s="31">
        <v>304</v>
      </c>
      <c r="E15" s="32">
        <v>38.190954773869343</v>
      </c>
    </row>
    <row r="16" spans="2:7" ht="15.75" customHeight="1" x14ac:dyDescent="0.2">
      <c r="B16" s="30" t="s">
        <v>10</v>
      </c>
      <c r="C16" s="31">
        <v>19183</v>
      </c>
      <c r="D16" s="31">
        <v>9476</v>
      </c>
      <c r="E16" s="32">
        <v>49.397904394515976</v>
      </c>
    </row>
    <row r="17" spans="2:5" ht="15.75" customHeight="1" x14ac:dyDescent="0.2">
      <c r="B17" s="30" t="s">
        <v>11</v>
      </c>
      <c r="C17" s="31">
        <v>1953</v>
      </c>
      <c r="D17" s="31">
        <v>948</v>
      </c>
      <c r="E17" s="32">
        <v>48.540706605222731</v>
      </c>
    </row>
    <row r="18" spans="2:5" s="5" customFormat="1" ht="15.75" customHeight="1" x14ac:dyDescent="0.2">
      <c r="B18" s="26" t="s">
        <v>12</v>
      </c>
      <c r="C18" s="27">
        <v>3398</v>
      </c>
      <c r="D18" s="27">
        <v>1281</v>
      </c>
      <c r="E18" s="29">
        <v>37.69864626250736</v>
      </c>
    </row>
    <row r="19" spans="2:5" ht="15.75" customHeight="1" x14ac:dyDescent="0.2">
      <c r="B19" s="30" t="s">
        <v>13</v>
      </c>
      <c r="C19" s="31">
        <v>1456</v>
      </c>
      <c r="D19" s="31">
        <v>286</v>
      </c>
      <c r="E19" s="32">
        <v>19.642857142857142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1934</v>
      </c>
      <c r="D21" s="31">
        <v>995</v>
      </c>
      <c r="E21" s="32">
        <v>51.447776628748713</v>
      </c>
    </row>
    <row r="22" spans="2:5" s="4" customFormat="1" ht="15.75" customHeight="1" x14ac:dyDescent="0.2">
      <c r="B22" s="26" t="s">
        <v>16</v>
      </c>
      <c r="C22" s="27">
        <v>14474</v>
      </c>
      <c r="D22" s="27">
        <v>4945</v>
      </c>
      <c r="E22" s="28">
        <v>34.164709133618906</v>
      </c>
    </row>
    <row r="23" spans="2:5" s="8" customFormat="1" ht="15.75" customHeight="1" x14ac:dyDescent="0.2">
      <c r="B23" s="30" t="s">
        <v>17</v>
      </c>
      <c r="C23" s="31">
        <v>72</v>
      </c>
      <c r="D23" s="31">
        <v>9</v>
      </c>
      <c r="E23" s="33">
        <v>12.5</v>
      </c>
    </row>
    <row r="24" spans="2:5" s="8" customFormat="1" ht="15.75" customHeight="1" x14ac:dyDescent="0.2">
      <c r="B24" s="30" t="s">
        <v>18</v>
      </c>
      <c r="C24" s="31">
        <v>14402</v>
      </c>
      <c r="D24" s="31">
        <v>4936</v>
      </c>
      <c r="E24" s="33">
        <v>34.273017636439384</v>
      </c>
    </row>
    <row r="25" spans="2:5" s="4" customFormat="1" ht="15.75" customHeight="1" x14ac:dyDescent="0.2">
      <c r="B25" s="26" t="s">
        <v>19</v>
      </c>
      <c r="C25" s="27">
        <v>12784</v>
      </c>
      <c r="D25" s="27">
        <v>5975</v>
      </c>
      <c r="E25" s="28">
        <v>46.738110137672088</v>
      </c>
    </row>
    <row r="26" spans="2:5" s="4" customFormat="1" ht="15.75" customHeight="1" x14ac:dyDescent="0.2">
      <c r="B26" s="26" t="s">
        <v>20</v>
      </c>
      <c r="C26" s="27">
        <v>7890</v>
      </c>
      <c r="D26" s="27">
        <v>2141</v>
      </c>
      <c r="E26" s="28">
        <v>27.135614702154626</v>
      </c>
    </row>
    <row r="27" spans="2:5" s="8" customFormat="1" ht="15.75" customHeight="1" x14ac:dyDescent="0.2">
      <c r="B27" s="30" t="s">
        <v>21</v>
      </c>
      <c r="C27" s="31">
        <v>7025</v>
      </c>
      <c r="D27" s="31">
        <v>2028</v>
      </c>
      <c r="E27" s="33">
        <v>28.868327402135229</v>
      </c>
    </row>
    <row r="28" spans="2:5" s="8" customFormat="1" ht="15.75" customHeight="1" x14ac:dyDescent="0.2">
      <c r="B28" s="30" t="s">
        <v>22</v>
      </c>
      <c r="C28" s="31">
        <v>865</v>
      </c>
      <c r="D28" s="31">
        <v>113</v>
      </c>
      <c r="E28" s="33">
        <v>13.063583815028901</v>
      </c>
    </row>
    <row r="29" spans="2:5" s="4" customFormat="1" ht="15.75" customHeight="1" x14ac:dyDescent="0.2">
      <c r="B29" s="26" t="s">
        <v>23</v>
      </c>
      <c r="C29" s="27">
        <v>3435</v>
      </c>
      <c r="D29" s="27">
        <v>2671</v>
      </c>
      <c r="E29" s="28">
        <v>77.758369723435223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2237</v>
      </c>
      <c r="D31" s="31">
        <v>2184</v>
      </c>
      <c r="E31" s="33">
        <v>97.630755476084047</v>
      </c>
    </row>
    <row r="32" spans="2:5" s="8" customFormat="1" ht="15.75" customHeight="1" x14ac:dyDescent="0.2">
      <c r="B32" s="30" t="s">
        <v>26</v>
      </c>
      <c r="C32" s="31">
        <v>1188</v>
      </c>
      <c r="D32" s="31">
        <v>481</v>
      </c>
      <c r="E32" s="33">
        <v>40.488215488215488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10</v>
      </c>
      <c r="D34" s="31">
        <v>6</v>
      </c>
      <c r="E34" s="32">
        <v>60</v>
      </c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1459</v>
      </c>
      <c r="D36" s="27">
        <v>1163</v>
      </c>
      <c r="E36" s="29">
        <v>79.712131596984236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-113</v>
      </c>
      <c r="D39" s="27">
        <v>-113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</v>
      </c>
      <c r="D40" s="31">
        <v>1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-114</v>
      </c>
      <c r="D42" s="31">
        <v>-114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5447</v>
      </c>
      <c r="D43" s="27">
        <v>3238</v>
      </c>
      <c r="E43" s="28">
        <v>59.445566366807412</v>
      </c>
    </row>
    <row r="44" spans="2:5" s="4" customFormat="1" ht="15.75" customHeight="1" x14ac:dyDescent="0.2">
      <c r="B44" s="26" t="s">
        <v>38</v>
      </c>
      <c r="C44" s="27">
        <v>4511</v>
      </c>
      <c r="D44" s="27">
        <v>3772</v>
      </c>
      <c r="E44" s="28">
        <v>83.617823099091112</v>
      </c>
    </row>
    <row r="45" spans="2:5" s="4" customFormat="1" ht="15.75" customHeight="1" x14ac:dyDescent="0.2">
      <c r="B45" s="26" t="s">
        <v>39</v>
      </c>
      <c r="C45" s="27">
        <v>238</v>
      </c>
      <c r="D45" s="27">
        <v>43</v>
      </c>
      <c r="E45" s="28">
        <v>18.067226890756302</v>
      </c>
    </row>
    <row r="46" spans="2:5" s="4" customFormat="1" ht="15.75" customHeight="1" x14ac:dyDescent="0.2">
      <c r="B46" s="26" t="s">
        <v>40</v>
      </c>
      <c r="C46" s="27">
        <v>27314</v>
      </c>
      <c r="D46" s="27">
        <v>6763</v>
      </c>
      <c r="E46" s="28">
        <v>24.760196236362304</v>
      </c>
    </row>
    <row r="47" spans="2:5" s="4" customFormat="1" ht="15.75" customHeight="1" x14ac:dyDescent="0.2">
      <c r="B47" s="26" t="s">
        <v>41</v>
      </c>
      <c r="C47" s="27">
        <v>2070</v>
      </c>
      <c r="D47" s="27">
        <v>2070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2070</v>
      </c>
      <c r="D48" s="31">
        <v>2070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8</v>
      </c>
      <c r="D51" s="27">
        <v>2</v>
      </c>
      <c r="E51" s="28">
        <v>25</v>
      </c>
    </row>
    <row r="52" spans="2:5" s="4" customFormat="1" ht="15.75" customHeight="1" x14ac:dyDescent="0.2">
      <c r="B52" s="26" t="s">
        <v>46</v>
      </c>
      <c r="C52" s="27">
        <v>8</v>
      </c>
      <c r="D52" s="27">
        <v>2</v>
      </c>
      <c r="E52" s="28">
        <v>25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7420</v>
      </c>
      <c r="D61" s="27">
        <v>1239</v>
      </c>
      <c r="E61" s="28">
        <v>16.69811320754717</v>
      </c>
    </row>
    <row r="62" spans="2:5" s="4" customFormat="1" ht="15.75" customHeight="1" x14ac:dyDescent="0.2">
      <c r="B62" s="26" t="s">
        <v>56</v>
      </c>
      <c r="C62" s="27">
        <v>710</v>
      </c>
      <c r="D62" s="27">
        <v>359</v>
      </c>
      <c r="E62" s="28">
        <v>50.563380281690144</v>
      </c>
    </row>
    <row r="63" spans="2:5" s="8" customFormat="1" ht="15.75" customHeight="1" x14ac:dyDescent="0.2">
      <c r="B63" s="30" t="s">
        <v>57</v>
      </c>
      <c r="C63" s="31">
        <v>216</v>
      </c>
      <c r="D63" s="31">
        <v>216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433</v>
      </c>
      <c r="D64" s="31">
        <v>94</v>
      </c>
      <c r="E64" s="33">
        <v>21.709006928406467</v>
      </c>
    </row>
    <row r="65" spans="2:5" s="8" customFormat="1" ht="15.75" customHeight="1" x14ac:dyDescent="0.2">
      <c r="B65" s="30" t="s">
        <v>59</v>
      </c>
      <c r="C65" s="31">
        <v>61</v>
      </c>
      <c r="D65" s="31">
        <v>49</v>
      </c>
      <c r="E65" s="33">
        <v>80.327868852459019</v>
      </c>
    </row>
    <row r="66" spans="2:5" s="4" customFormat="1" ht="15.75" customHeight="1" x14ac:dyDescent="0.2">
      <c r="B66" s="26" t="s">
        <v>60</v>
      </c>
      <c r="C66" s="27">
        <v>6710</v>
      </c>
      <c r="D66" s="27">
        <v>880</v>
      </c>
      <c r="E66" s="28">
        <v>13.114754098360656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6686</v>
      </c>
      <c r="D68" s="31">
        <v>856</v>
      </c>
      <c r="E68" s="33">
        <v>12.802871672150761</v>
      </c>
    </row>
    <row r="69" spans="2:5" s="8" customFormat="1" ht="15.75" customHeight="1" x14ac:dyDescent="0.2">
      <c r="B69" s="30" t="s">
        <v>63</v>
      </c>
      <c r="C69" s="31">
        <v>24</v>
      </c>
      <c r="D69" s="31">
        <v>24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16254</v>
      </c>
      <c r="D71" s="27">
        <v>2299</v>
      </c>
      <c r="E71" s="28">
        <v>14.144210655838563</v>
      </c>
    </row>
    <row r="72" spans="2:5" s="8" customFormat="1" ht="15.75" customHeight="1" x14ac:dyDescent="0.2">
      <c r="B72" s="34" t="s">
        <v>66</v>
      </c>
      <c r="C72" s="35">
        <v>88</v>
      </c>
      <c r="D72" s="35">
        <v>64</v>
      </c>
      <c r="E72" s="33">
        <v>72.727272727272734</v>
      </c>
    </row>
    <row r="73" spans="2:5" s="8" customFormat="1" ht="15.75" customHeight="1" x14ac:dyDescent="0.2">
      <c r="B73" s="34" t="s">
        <v>67</v>
      </c>
      <c r="C73" s="35">
        <v>549</v>
      </c>
      <c r="D73" s="35">
        <v>90</v>
      </c>
      <c r="E73" s="33">
        <v>16.393442622950818</v>
      </c>
    </row>
    <row r="74" spans="2:5" s="8" customFormat="1" ht="15.75" customHeight="1" x14ac:dyDescent="0.2">
      <c r="B74" s="34" t="s">
        <v>68</v>
      </c>
      <c r="C74" s="35">
        <v>1891</v>
      </c>
      <c r="D74" s="35">
        <v>457</v>
      </c>
      <c r="E74" s="33">
        <v>24.167107350608145</v>
      </c>
    </row>
    <row r="75" spans="2:5" s="8" customFormat="1" ht="15.75" customHeight="1" x14ac:dyDescent="0.2">
      <c r="B75" s="34" t="s">
        <v>69</v>
      </c>
      <c r="C75" s="35">
        <v>11682</v>
      </c>
      <c r="D75" s="35">
        <v>194</v>
      </c>
      <c r="E75" s="33">
        <v>1.660674542030474</v>
      </c>
    </row>
    <row r="76" spans="2:5" s="8" customFormat="1" ht="15.75" customHeight="1" x14ac:dyDescent="0.2">
      <c r="B76" s="34" t="s">
        <v>70</v>
      </c>
      <c r="C76" s="35">
        <v>1336</v>
      </c>
      <c r="D76" s="35">
        <v>1199</v>
      </c>
      <c r="E76" s="33">
        <v>89.745508982035929</v>
      </c>
    </row>
    <row r="77" spans="2:5" s="8" customFormat="1" ht="15.75" customHeight="1" x14ac:dyDescent="0.2">
      <c r="B77" s="34" t="s">
        <v>71</v>
      </c>
      <c r="C77" s="35">
        <v>708</v>
      </c>
      <c r="D77" s="35">
        <v>295</v>
      </c>
      <c r="E77" s="33">
        <v>41.666666666666671</v>
      </c>
    </row>
    <row r="78" spans="2:5" s="5" customFormat="1" ht="15.75" customHeight="1" x14ac:dyDescent="0.2">
      <c r="B78" s="26" t="s">
        <v>72</v>
      </c>
      <c r="C78" s="27">
        <v>3</v>
      </c>
      <c r="D78" s="27">
        <v>2</v>
      </c>
      <c r="E78" s="28">
        <v>66.666666666666657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</v>
      </c>
      <c r="D81" s="31">
        <v>2</v>
      </c>
      <c r="E81" s="33">
        <v>66.666666666666657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1559</v>
      </c>
      <c r="D87" s="27">
        <v>1151</v>
      </c>
      <c r="E87" s="28">
        <v>73.829377806286075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106</v>
      </c>
      <c r="D90" s="31">
        <v>106</v>
      </c>
      <c r="E90" s="33">
        <v>100</v>
      </c>
    </row>
    <row r="91" spans="2:5" ht="15.75" customHeight="1" x14ac:dyDescent="0.2">
      <c r="B91" s="30" t="s">
        <v>85</v>
      </c>
      <c r="C91" s="31">
        <v>779</v>
      </c>
      <c r="D91" s="31">
        <v>745</v>
      </c>
      <c r="E91" s="33">
        <v>95.635430038510918</v>
      </c>
    </row>
    <row r="92" spans="2:5" ht="15.75" customHeight="1" x14ac:dyDescent="0.2">
      <c r="B92" s="30" t="s">
        <v>86</v>
      </c>
      <c r="C92" s="31">
        <v>64</v>
      </c>
      <c r="D92" s="31">
        <v>64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610</v>
      </c>
      <c r="D94" s="31">
        <v>236</v>
      </c>
      <c r="E94" s="33">
        <v>38.688524590163937</v>
      </c>
    </row>
    <row r="95" spans="2:5" s="5" customFormat="1" ht="15.75" customHeight="1" x14ac:dyDescent="0.2">
      <c r="B95" s="26" t="s">
        <v>89</v>
      </c>
      <c r="C95" s="27">
        <v>1594</v>
      </c>
      <c r="D95" s="27">
        <v>660</v>
      </c>
      <c r="E95" s="37">
        <v>41.405269761606021</v>
      </c>
    </row>
    <row r="96" spans="2:5" s="5" customFormat="1" ht="15.75" customHeight="1" x14ac:dyDescent="0.2">
      <c r="B96" s="26" t="s">
        <v>90</v>
      </c>
      <c r="C96" s="27">
        <v>1427</v>
      </c>
      <c r="D96" s="27">
        <v>493</v>
      </c>
      <c r="E96" s="37">
        <v>34.548002803083392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879</v>
      </c>
      <c r="D100" s="31">
        <v>298</v>
      </c>
      <c r="E100" s="38">
        <v>33.902161547212742</v>
      </c>
    </row>
    <row r="101" spans="2:5" ht="15.75" customHeight="1" x14ac:dyDescent="0.2">
      <c r="B101" s="30" t="s">
        <v>95</v>
      </c>
      <c r="C101" s="31">
        <v>548</v>
      </c>
      <c r="D101" s="31">
        <v>195</v>
      </c>
      <c r="E101" s="38">
        <v>35.583941605839414</v>
      </c>
    </row>
    <row r="102" spans="2:5" s="5" customFormat="1" ht="15.75" customHeight="1" x14ac:dyDescent="0.2">
      <c r="B102" s="26" t="s">
        <v>96</v>
      </c>
      <c r="C102" s="27">
        <v>167</v>
      </c>
      <c r="D102" s="27">
        <v>167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0F1029B1-25C0-4DFC-B6F4-3792B5C85123}"/>
    <hyperlink ref="D4" location="Şubat!A1" display="Şubat" xr:uid="{86B16E4D-EB40-417C-BF30-2FEF866F460E}"/>
    <hyperlink ref="E4" location="Mart!A1" display="Mart" xr:uid="{EB753689-D0CE-4291-B409-F116970EB060}"/>
    <hyperlink ref="C5" location="Nisan!A1" display="Nisan" xr:uid="{E4225842-03A4-4BE3-B757-62F12E4F5261}"/>
    <hyperlink ref="D5" location="Mayıs!A1" display="Mayıs" xr:uid="{EE25BDF6-1769-4CCF-90EA-6F4182D535F3}"/>
    <hyperlink ref="E5" location="Haziran!A1" display="Haziran" xr:uid="{EC153D79-47DB-403E-8AE4-BAA66EADDAA8}"/>
    <hyperlink ref="C6" location="Temmuz!A1" display="Temmuz" xr:uid="{79A97427-A2A6-436C-A49F-1C000751F095}"/>
    <hyperlink ref="D6" location="Ağustos!A1" display="Ağustos" xr:uid="{5B856AD4-26DB-4F1B-902A-05941D6DA2ED}"/>
    <hyperlink ref="E6" location="Eylül!A1" display="Eylül" xr:uid="{DC187466-F453-4183-AA34-5B20524EC68B}"/>
    <hyperlink ref="C7" location="Ekim!A1" display="Ekim" xr:uid="{8A18DA6F-8603-4710-982E-154D593053EF}"/>
    <hyperlink ref="D7" location="Kasım!A1" display="Kasım" xr:uid="{B66EECBE-905C-446C-B521-030EF73D2601}"/>
    <hyperlink ref="E7" location="Aralık!A1" display="Aralık" xr:uid="{BEDCBEBC-7A3B-4932-A6E9-C5CECE8328F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F08C-AFF1-433B-AE6A-B88326702BF7}">
  <dimension ref="B1:G112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3.2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87719</v>
      </c>
      <c r="D10" s="27">
        <v>30634</v>
      </c>
      <c r="E10" s="28">
        <v>34.922878737787713</v>
      </c>
    </row>
    <row r="11" spans="2:7" s="5" customFormat="1" ht="15.75" customHeight="1" x14ac:dyDescent="0.2">
      <c r="B11" s="26" t="s">
        <v>5</v>
      </c>
      <c r="C11" s="27">
        <v>61077</v>
      </c>
      <c r="D11" s="27">
        <v>25476</v>
      </c>
      <c r="E11" s="29">
        <v>41.7112824794931</v>
      </c>
    </row>
    <row r="12" spans="2:7" s="5" customFormat="1" ht="15.75" customHeight="1" x14ac:dyDescent="0.2">
      <c r="B12" s="26" t="s">
        <v>6</v>
      </c>
      <c r="C12" s="27">
        <v>26833</v>
      </c>
      <c r="D12" s="27">
        <v>10970</v>
      </c>
      <c r="E12" s="29">
        <v>40.882495434725897</v>
      </c>
      <c r="G12" s="6"/>
    </row>
    <row r="13" spans="2:7" s="5" customFormat="1" ht="15.75" customHeight="1" x14ac:dyDescent="0.2">
      <c r="B13" s="26" t="s">
        <v>7</v>
      </c>
      <c r="C13" s="27">
        <v>23911</v>
      </c>
      <c r="D13" s="27">
        <v>10022</v>
      </c>
      <c r="E13" s="29">
        <v>41.913763539793401</v>
      </c>
    </row>
    <row r="14" spans="2:7" ht="15.75" customHeight="1" x14ac:dyDescent="0.2">
      <c r="B14" s="30" t="s">
        <v>8</v>
      </c>
      <c r="C14" s="31">
        <v>3991</v>
      </c>
      <c r="D14" s="31">
        <v>984</v>
      </c>
      <c r="E14" s="32">
        <v>24.655474818341268</v>
      </c>
    </row>
    <row r="15" spans="2:7" ht="15.75" customHeight="1" x14ac:dyDescent="0.2">
      <c r="B15" s="30" t="s">
        <v>9</v>
      </c>
      <c r="C15" s="31">
        <v>794</v>
      </c>
      <c r="D15" s="31">
        <v>291</v>
      </c>
      <c r="E15" s="32">
        <v>36.649874055415616</v>
      </c>
    </row>
    <row r="16" spans="2:7" ht="15.75" customHeight="1" x14ac:dyDescent="0.2">
      <c r="B16" s="30" t="s">
        <v>10</v>
      </c>
      <c r="C16" s="31">
        <v>17585</v>
      </c>
      <c r="D16" s="31">
        <v>8028</v>
      </c>
      <c r="E16" s="32">
        <v>45.652544782485073</v>
      </c>
    </row>
    <row r="17" spans="2:5" ht="15.75" customHeight="1" x14ac:dyDescent="0.2">
      <c r="B17" s="30" t="s">
        <v>11</v>
      </c>
      <c r="C17" s="31">
        <v>1541</v>
      </c>
      <c r="D17" s="31">
        <v>719</v>
      </c>
      <c r="E17" s="32">
        <v>46.658014276443865</v>
      </c>
    </row>
    <row r="18" spans="2:5" s="5" customFormat="1" ht="15.75" customHeight="1" x14ac:dyDescent="0.2">
      <c r="B18" s="26" t="s">
        <v>12</v>
      </c>
      <c r="C18" s="27">
        <v>2922</v>
      </c>
      <c r="D18" s="27">
        <v>948</v>
      </c>
      <c r="E18" s="29">
        <v>32.4435318275154</v>
      </c>
    </row>
    <row r="19" spans="2:5" ht="15.75" customHeight="1" x14ac:dyDescent="0.2">
      <c r="B19" s="30" t="s">
        <v>13</v>
      </c>
      <c r="C19" s="31">
        <v>1392</v>
      </c>
      <c r="D19" s="31">
        <v>180</v>
      </c>
      <c r="E19" s="32">
        <v>12.931034482758621</v>
      </c>
    </row>
    <row r="20" spans="2:5" ht="15.75" customHeight="1" x14ac:dyDescent="0.2">
      <c r="B20" s="30" t="s">
        <v>14</v>
      </c>
      <c r="C20" s="31">
        <v>8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1522</v>
      </c>
      <c r="D21" s="31">
        <v>768</v>
      </c>
      <c r="E21" s="32">
        <v>50.459921156373191</v>
      </c>
    </row>
    <row r="22" spans="2:5" s="4" customFormat="1" ht="15.75" customHeight="1" x14ac:dyDescent="0.2">
      <c r="B22" s="26" t="s">
        <v>16</v>
      </c>
      <c r="C22" s="27">
        <v>14346</v>
      </c>
      <c r="D22" s="27">
        <v>4573</v>
      </c>
      <c r="E22" s="28">
        <v>31.87648124912868</v>
      </c>
    </row>
    <row r="23" spans="2:5" s="8" customFormat="1" ht="15.75" customHeight="1" x14ac:dyDescent="0.2">
      <c r="B23" s="30" t="s">
        <v>17</v>
      </c>
      <c r="C23" s="31">
        <v>70</v>
      </c>
      <c r="D23" s="31">
        <v>1</v>
      </c>
      <c r="E23" s="33">
        <v>1.4285714285714286</v>
      </c>
    </row>
    <row r="24" spans="2:5" s="8" customFormat="1" ht="15.75" customHeight="1" x14ac:dyDescent="0.2">
      <c r="B24" s="30" t="s">
        <v>18</v>
      </c>
      <c r="C24" s="31">
        <v>14276</v>
      </c>
      <c r="D24" s="31">
        <v>4572</v>
      </c>
      <c r="E24" s="33">
        <v>32.02577752871953</v>
      </c>
    </row>
    <row r="25" spans="2:5" s="4" customFormat="1" ht="15.75" customHeight="1" x14ac:dyDescent="0.2">
      <c r="B25" s="26" t="s">
        <v>19</v>
      </c>
      <c r="C25" s="27">
        <v>11302</v>
      </c>
      <c r="D25" s="27">
        <v>4503</v>
      </c>
      <c r="E25" s="28">
        <v>39.84250575119448</v>
      </c>
    </row>
    <row r="26" spans="2:5" s="4" customFormat="1" ht="15.75" customHeight="1" x14ac:dyDescent="0.2">
      <c r="B26" s="26" t="s">
        <v>20</v>
      </c>
      <c r="C26" s="27">
        <v>7366</v>
      </c>
      <c r="D26" s="27">
        <v>1648</v>
      </c>
      <c r="E26" s="28">
        <v>22.373065435786042</v>
      </c>
    </row>
    <row r="27" spans="2:5" s="8" customFormat="1" ht="15.75" customHeight="1" x14ac:dyDescent="0.2">
      <c r="B27" s="30" t="s">
        <v>21</v>
      </c>
      <c r="C27" s="31">
        <v>6528</v>
      </c>
      <c r="D27" s="31">
        <v>1549</v>
      </c>
      <c r="E27" s="33">
        <v>23.728553921568626</v>
      </c>
    </row>
    <row r="28" spans="2:5" s="8" customFormat="1" ht="15.75" customHeight="1" x14ac:dyDescent="0.2">
      <c r="B28" s="30" t="s">
        <v>22</v>
      </c>
      <c r="C28" s="31">
        <v>838</v>
      </c>
      <c r="D28" s="31">
        <v>99</v>
      </c>
      <c r="E28" s="33">
        <v>11.813842482100238</v>
      </c>
    </row>
    <row r="29" spans="2:5" s="4" customFormat="1" ht="15.75" customHeight="1" x14ac:dyDescent="0.2">
      <c r="B29" s="26" t="s">
        <v>23</v>
      </c>
      <c r="C29" s="27">
        <v>2692</v>
      </c>
      <c r="D29" s="27">
        <v>1962</v>
      </c>
      <c r="E29" s="28">
        <v>72.88261515601782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1645</v>
      </c>
      <c r="D31" s="31">
        <v>1606</v>
      </c>
      <c r="E31" s="33">
        <v>97.629179331306986</v>
      </c>
    </row>
    <row r="32" spans="2:5" s="8" customFormat="1" ht="15.75" customHeight="1" x14ac:dyDescent="0.2">
      <c r="B32" s="30" t="s">
        <v>26</v>
      </c>
      <c r="C32" s="31">
        <v>1038</v>
      </c>
      <c r="D32" s="31">
        <v>350</v>
      </c>
      <c r="E32" s="33">
        <v>33.71868978805395</v>
      </c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9</v>
      </c>
      <c r="D34" s="31">
        <v>6</v>
      </c>
      <c r="E34" s="32">
        <v>66.666666666666657</v>
      </c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1244</v>
      </c>
      <c r="D36" s="27">
        <v>893</v>
      </c>
      <c r="E36" s="29">
        <v>71.784565916398719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-79</v>
      </c>
      <c r="D39" s="27">
        <v>-79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</v>
      </c>
      <c r="D40" s="31">
        <v>1</v>
      </c>
      <c r="E40" s="33">
        <v>100</v>
      </c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>
        <v>-80</v>
      </c>
      <c r="D42" s="31">
        <v>-80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4775</v>
      </c>
      <c r="D43" s="27">
        <v>2572</v>
      </c>
      <c r="E43" s="28">
        <v>53.863874345549732</v>
      </c>
    </row>
    <row r="44" spans="2:5" s="4" customFormat="1" ht="15.75" customHeight="1" x14ac:dyDescent="0.2">
      <c r="B44" s="26" t="s">
        <v>38</v>
      </c>
      <c r="C44" s="27">
        <v>3674</v>
      </c>
      <c r="D44" s="27">
        <v>2909</v>
      </c>
      <c r="E44" s="28">
        <v>79.178007621121395</v>
      </c>
    </row>
    <row r="45" spans="2:5" s="4" customFormat="1" ht="15.75" customHeight="1" x14ac:dyDescent="0.2">
      <c r="B45" s="26" t="s">
        <v>39</v>
      </c>
      <c r="C45" s="27">
        <v>226</v>
      </c>
      <c r="D45" s="27">
        <v>28</v>
      </c>
      <c r="E45" s="28">
        <v>12.389380530973451</v>
      </c>
    </row>
    <row r="46" spans="2:5" s="4" customFormat="1" ht="15.75" customHeight="1" x14ac:dyDescent="0.2">
      <c r="B46" s="26" t="s">
        <v>40</v>
      </c>
      <c r="C46" s="27">
        <v>25099</v>
      </c>
      <c r="D46" s="27">
        <v>4583</v>
      </c>
      <c r="E46" s="28">
        <v>18.259691621180128</v>
      </c>
    </row>
    <row r="47" spans="2:5" s="4" customFormat="1" ht="15.75" customHeight="1" x14ac:dyDescent="0.2">
      <c r="B47" s="26" t="s">
        <v>41</v>
      </c>
      <c r="C47" s="27">
        <v>928</v>
      </c>
      <c r="D47" s="27">
        <v>928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928</v>
      </c>
      <c r="D48" s="31">
        <v>928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8</v>
      </c>
      <c r="D51" s="27">
        <v>2</v>
      </c>
      <c r="E51" s="28">
        <v>25</v>
      </c>
    </row>
    <row r="52" spans="2:5" s="4" customFormat="1" ht="15.75" customHeight="1" x14ac:dyDescent="0.2">
      <c r="B52" s="26" t="s">
        <v>46</v>
      </c>
      <c r="C52" s="27">
        <v>8</v>
      </c>
      <c r="D52" s="27">
        <v>2</v>
      </c>
      <c r="E52" s="28">
        <v>25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7320</v>
      </c>
      <c r="D61" s="27">
        <v>1031</v>
      </c>
      <c r="E61" s="28">
        <v>14.084699453551913</v>
      </c>
    </row>
    <row r="62" spans="2:5" s="4" customFormat="1" ht="15.75" customHeight="1" x14ac:dyDescent="0.2">
      <c r="B62" s="26" t="s">
        <v>56</v>
      </c>
      <c r="C62" s="27">
        <v>636</v>
      </c>
      <c r="D62" s="27">
        <v>293</v>
      </c>
      <c r="E62" s="28">
        <v>46.069182389937104</v>
      </c>
    </row>
    <row r="63" spans="2:5" s="8" customFormat="1" ht="15.75" customHeight="1" x14ac:dyDescent="0.2">
      <c r="B63" s="30" t="s">
        <v>57</v>
      </c>
      <c r="C63" s="31">
        <v>173</v>
      </c>
      <c r="D63" s="31">
        <v>173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405</v>
      </c>
      <c r="D64" s="31">
        <v>74</v>
      </c>
      <c r="E64" s="33">
        <v>18.271604938271604</v>
      </c>
    </row>
    <row r="65" spans="2:5" s="8" customFormat="1" ht="15.75" customHeight="1" x14ac:dyDescent="0.2">
      <c r="B65" s="30" t="s">
        <v>59</v>
      </c>
      <c r="C65" s="31">
        <v>58</v>
      </c>
      <c r="D65" s="31">
        <v>46</v>
      </c>
      <c r="E65" s="33">
        <v>79.310344827586206</v>
      </c>
    </row>
    <row r="66" spans="2:5" s="4" customFormat="1" ht="15.75" customHeight="1" x14ac:dyDescent="0.2">
      <c r="B66" s="26" t="s">
        <v>60</v>
      </c>
      <c r="C66" s="27">
        <v>6684</v>
      </c>
      <c r="D66" s="27">
        <v>738</v>
      </c>
      <c r="E66" s="28">
        <v>11.041292639138241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6665</v>
      </c>
      <c r="D68" s="31">
        <v>719</v>
      </c>
      <c r="E68" s="33">
        <v>10.787696924231058</v>
      </c>
    </row>
    <row r="69" spans="2:5" s="8" customFormat="1" ht="15.75" customHeight="1" x14ac:dyDescent="0.2">
      <c r="B69" s="30" t="s">
        <v>63</v>
      </c>
      <c r="C69" s="31">
        <v>19</v>
      </c>
      <c r="D69" s="31">
        <v>19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15531</v>
      </c>
      <c r="D71" s="27">
        <v>1733</v>
      </c>
      <c r="E71" s="28">
        <v>11.158328504281759</v>
      </c>
    </row>
    <row r="72" spans="2:5" s="8" customFormat="1" ht="15.75" customHeight="1" x14ac:dyDescent="0.2">
      <c r="B72" s="34" t="s">
        <v>66</v>
      </c>
      <c r="C72" s="35">
        <v>50</v>
      </c>
      <c r="D72" s="35">
        <v>39</v>
      </c>
      <c r="E72" s="33">
        <v>78</v>
      </c>
    </row>
    <row r="73" spans="2:5" s="8" customFormat="1" ht="15.75" customHeight="1" x14ac:dyDescent="0.2">
      <c r="B73" s="34" t="s">
        <v>67</v>
      </c>
      <c r="C73" s="35">
        <v>432</v>
      </c>
      <c r="D73" s="35">
        <v>68</v>
      </c>
      <c r="E73" s="33">
        <v>15.74074074074074</v>
      </c>
    </row>
    <row r="74" spans="2:5" s="8" customFormat="1" ht="15.75" customHeight="1" x14ac:dyDescent="0.2">
      <c r="B74" s="34" t="s">
        <v>68</v>
      </c>
      <c r="C74" s="35">
        <v>1858</v>
      </c>
      <c r="D74" s="35">
        <v>374</v>
      </c>
      <c r="E74" s="33">
        <v>20.129171151776106</v>
      </c>
    </row>
    <row r="75" spans="2:5" s="8" customFormat="1" ht="15.75" customHeight="1" x14ac:dyDescent="0.2">
      <c r="B75" s="34" t="s">
        <v>69</v>
      </c>
      <c r="C75" s="35">
        <v>11614</v>
      </c>
      <c r="D75" s="35">
        <v>148</v>
      </c>
      <c r="E75" s="33">
        <v>1.2743240916135699</v>
      </c>
    </row>
    <row r="76" spans="2:5" s="8" customFormat="1" ht="15.75" customHeight="1" x14ac:dyDescent="0.2">
      <c r="B76" s="34" t="s">
        <v>70</v>
      </c>
      <c r="C76" s="35">
        <v>1005</v>
      </c>
      <c r="D76" s="35">
        <v>901</v>
      </c>
      <c r="E76" s="33">
        <v>89.651741293532339</v>
      </c>
    </row>
    <row r="77" spans="2:5" s="8" customFormat="1" ht="15.75" customHeight="1" x14ac:dyDescent="0.2">
      <c r="B77" s="34" t="s">
        <v>71</v>
      </c>
      <c r="C77" s="35">
        <v>572</v>
      </c>
      <c r="D77" s="35">
        <v>203</v>
      </c>
      <c r="E77" s="33">
        <v>35.489510489510486</v>
      </c>
    </row>
    <row r="78" spans="2:5" s="5" customFormat="1" ht="15.75" customHeight="1" x14ac:dyDescent="0.2">
      <c r="B78" s="26" t="s">
        <v>72</v>
      </c>
      <c r="C78" s="27">
        <v>3</v>
      </c>
      <c r="D78" s="27">
        <v>2</v>
      </c>
      <c r="E78" s="28">
        <v>66.666666666666657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</v>
      </c>
      <c r="D81" s="31">
        <v>2</v>
      </c>
      <c r="E81" s="33">
        <v>66.666666666666657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1309</v>
      </c>
      <c r="D87" s="27">
        <v>887</v>
      </c>
      <c r="E87" s="28">
        <v>67.761650114591291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68</v>
      </c>
      <c r="D90" s="31">
        <v>68</v>
      </c>
      <c r="E90" s="33">
        <v>100</v>
      </c>
    </row>
    <row r="91" spans="2:5" ht="15.75" customHeight="1" x14ac:dyDescent="0.2">
      <c r="B91" s="30" t="s">
        <v>85</v>
      </c>
      <c r="C91" s="31">
        <v>592</v>
      </c>
      <c r="D91" s="31">
        <v>546</v>
      </c>
      <c r="E91" s="33">
        <v>92.229729729729726</v>
      </c>
    </row>
    <row r="92" spans="2:5" ht="15.75" customHeight="1" x14ac:dyDescent="0.2">
      <c r="B92" s="30" t="s">
        <v>86</v>
      </c>
      <c r="C92" s="31">
        <v>51</v>
      </c>
      <c r="D92" s="31">
        <v>51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598</v>
      </c>
      <c r="D94" s="31">
        <v>222</v>
      </c>
      <c r="E94" s="33">
        <v>37.123745819397989</v>
      </c>
    </row>
    <row r="95" spans="2:5" s="5" customFormat="1" ht="15.75" customHeight="1" x14ac:dyDescent="0.2">
      <c r="B95" s="26" t="s">
        <v>89</v>
      </c>
      <c r="C95" s="27">
        <v>1543</v>
      </c>
      <c r="D95" s="27">
        <v>575</v>
      </c>
      <c r="E95" s="37">
        <v>37.265068049254694</v>
      </c>
    </row>
    <row r="96" spans="2:5" s="5" customFormat="1" ht="15.75" customHeight="1" x14ac:dyDescent="0.2">
      <c r="B96" s="26" t="s">
        <v>90</v>
      </c>
      <c r="C96" s="27">
        <v>1377</v>
      </c>
      <c r="D96" s="27">
        <v>355</v>
      </c>
      <c r="E96" s="37">
        <v>25.780682643427745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865</v>
      </c>
      <c r="D100" s="31">
        <v>196</v>
      </c>
      <c r="E100" s="38">
        <v>22.658959537572255</v>
      </c>
    </row>
    <row r="101" spans="2:5" ht="15.75" customHeight="1" x14ac:dyDescent="0.2">
      <c r="B101" s="30" t="s">
        <v>95</v>
      </c>
      <c r="C101" s="31">
        <v>512</v>
      </c>
      <c r="D101" s="31">
        <v>159</v>
      </c>
      <c r="E101" s="38">
        <v>31.0546875</v>
      </c>
    </row>
    <row r="102" spans="2:5" s="5" customFormat="1" ht="15.75" customHeight="1" x14ac:dyDescent="0.2">
      <c r="B102" s="26" t="s">
        <v>96</v>
      </c>
      <c r="C102" s="27">
        <v>166</v>
      </c>
      <c r="D102" s="27">
        <v>220</v>
      </c>
      <c r="E102" s="37">
        <v>132.53012048192772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04C445A-876E-494A-826C-F037C231368C}"/>
    <hyperlink ref="D4" location="Şubat!A1" display="Şubat" xr:uid="{EAF93A9E-09E6-4B41-8072-9F85B013224F}"/>
    <hyperlink ref="E4" location="Mart!A1" display="Mart" xr:uid="{1EEF672E-A093-4B63-BBA6-5051D1B616A5}"/>
    <hyperlink ref="C5" location="Nisan!A1" display="Nisan" xr:uid="{D2AA18B7-7FAB-42CA-B2B2-5343D7E8E075}"/>
    <hyperlink ref="D5" location="Mayıs!A1" display="Mayıs" xr:uid="{5464507D-27FA-410D-9E04-CAD76999DE67}"/>
    <hyperlink ref="E5" location="Haziran!A1" display="Haziran" xr:uid="{3BFC2E1F-E280-404F-9842-12F806327EAB}"/>
    <hyperlink ref="C6" location="Temmuz!A1" display="Temmuz" xr:uid="{CD52DCB7-FB44-47B8-A686-3807C6BF5864}"/>
    <hyperlink ref="D6" location="Ağustos!A1" display="Ağustos" xr:uid="{786FE5D4-7B08-48F2-A5E9-890755D62456}"/>
    <hyperlink ref="E6" location="Eylül!A1" display="Eylül" xr:uid="{390FA1B9-D751-481D-AFC2-0C65722CE072}"/>
    <hyperlink ref="C7" location="Ekim!A1" display="Ekim" xr:uid="{CE52F136-0F73-49EF-B8B4-7D1603C276F0}"/>
    <hyperlink ref="D7" location="Kasım!A1" display="Kasım" xr:uid="{99756BE7-AA22-45F9-9500-255098F1F018}"/>
    <hyperlink ref="E7" location="Aralık!A1" display="Aralık" xr:uid="{0A36BD81-F975-4934-9048-EEAB9046A48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2006-04-21T07:01:17Z</dcterms:created>
  <dcterms:modified xsi:type="dcterms:W3CDTF">2025-07-29T13:14:11Z</dcterms:modified>
</cp:coreProperties>
</file>