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B169345-4F22-4456-8829-B3DEFFDBE56D}" xr6:coauthVersionLast="47" xr6:coauthVersionMax="47" xr10:uidLastSave="{00000000-0000-0000-0000-000000000000}"/>
  <bookViews>
    <workbookView xWindow="-108" yWindow="-108" windowWidth="23256" windowHeight="12456" xr2:uid="{492EB11B-2C9C-4D9E-9324-14F65F81C0B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{"'80  Osmaniye'!$B$3:$D$105"}</definedName>
    <definedName name="HTML_Control" localSheetId="0" hidden="1">{"'80  Osmaniye'!$B$3:$D$105"}</definedName>
    <definedName name="HTML_Control" localSheetId="2" hidden="1">{"'80  Osmaniye'!$B$3:$D$105"}</definedName>
    <definedName name="HTML_Control" localSheetId="3" hidden="1">{"'80  Osmaniye'!$B$3:$D$105"}</definedName>
    <definedName name="HTML_Control" localSheetId="6" hidden="1">{"'80  Osmaniye'!$B$3:$D$105"}</definedName>
    <definedName name="HTML_Control" localSheetId="1" hidden="1">{"'80  Osmaniye'!$B$3:$D$105"}</definedName>
    <definedName name="HTML_Control" localSheetId="9" hidden="1">{"'80  Osmaniye'!$B$3:$D$105"}</definedName>
    <definedName name="HTML_Control" localSheetId="7" hidden="1">{"'80  Osmaniye'!$B$3:$D$105"}</definedName>
    <definedName name="HTML_Control" localSheetId="8" hidden="1">{"'80  Osmaniye'!$B$3:$D$105"}</definedName>
    <definedName name="HTML_Control" localSheetId="11" hidden="1">{"'80  Osmaniye'!$B$3:$D$90"}</definedName>
    <definedName name="HTML_Control" localSheetId="10" hidden="1">{"'80  Osmaniye'!$B$3:$D$90"}</definedName>
    <definedName name="HTML_Control" localSheetId="5" hidden="1">{"'80  Osmaniye'!$B$3:$D$105"}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Settings\hersan.MUHASEBAT\Desktop\htm\80.htm"</definedName>
    <definedName name="HTML_PathFile" localSheetId="0" hidden="1">"C:\Documents and Settings\hersan.MUHASEBAT\Desktop\htm\80.htm"</definedName>
    <definedName name="HTML_PathFile" localSheetId="2" hidden="1">"C:\Documents and Settings\hersan.MUHASEBAT\Desktop\htm\80.htm"</definedName>
    <definedName name="HTML_PathFile" localSheetId="3" hidden="1">"C:\Documents and Settings\hersan.MUHASEBAT\Desktop\htm\80.htm"</definedName>
    <definedName name="HTML_PathFile" localSheetId="6" hidden="1">"C:\Documents and Settings\hersan.MUHASEBAT\Desktop\htm\80.htm"</definedName>
    <definedName name="HTML_PathFile" localSheetId="1" hidden="1">"C:\Documents and Settings\hersan.MUHASEBAT\Desktop\htm\80.htm"</definedName>
    <definedName name="HTML_PathFile" localSheetId="9" hidden="1">"\\M-pc-00000-20\il_2005_2006hazırlık\docs\80.htm"</definedName>
    <definedName name="HTML_PathFile" localSheetId="7" hidden="1">"C:\Documents and Settings\eakgonullu\Belgelerim\internet\docs\il_81\htm\80.htm"</definedName>
    <definedName name="HTML_PathFile" localSheetId="8" hidden="1">"C:\Documents and Settings\hersan\Belgelerim\int-hazırlık\htm\80.htm"</definedName>
    <definedName name="HTML_PathFile" localSheetId="11" hidden="1">"C:\Documents and Settings\hersan\Belgelerim\int-hazırlık\htm\80.htm"</definedName>
    <definedName name="HTML_PathFile" localSheetId="10" hidden="1">"\\M-pc-00000-20\il_2005_2006hazırlık\docs\htm\80.htm"</definedName>
    <definedName name="HTML_PathFile" localSheetId="5" hidden="1">"C:\Documents and Settings\hersan.MUHASEBAT\Desktop\htm\80.htm"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E13" i="8" s="1"/>
  <c r="D13" i="8"/>
  <c r="D12" i="8" s="1"/>
  <c r="E14" i="8"/>
  <c r="E15" i="8"/>
  <c r="E16" i="8"/>
  <c r="E17" i="8"/>
  <c r="C18" i="8"/>
  <c r="D18" i="8"/>
  <c r="E18" i="8"/>
  <c r="E19" i="8"/>
  <c r="E21" i="8"/>
  <c r="C22" i="8"/>
  <c r="D22" i="8"/>
  <c r="E22" i="8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6" i="8"/>
  <c r="C39" i="8"/>
  <c r="D39" i="8"/>
  <c r="E43" i="8"/>
  <c r="E44" i="8"/>
  <c r="E45" i="8"/>
  <c r="C47" i="8"/>
  <c r="D47" i="8"/>
  <c r="E47" i="8" s="1"/>
  <c r="E48" i="8"/>
  <c r="E50" i="8"/>
  <c r="C54" i="8"/>
  <c r="C51" i="8" s="1"/>
  <c r="C46" i="8" s="1"/>
  <c r="D54" i="8"/>
  <c r="D51" i="8" s="1"/>
  <c r="D46" i="8" s="1"/>
  <c r="C61" i="8"/>
  <c r="D61" i="8"/>
  <c r="E61" i="8"/>
  <c r="C62" i="8"/>
  <c r="D62" i="8"/>
  <c r="E62" i="8" s="1"/>
  <c r="E63" i="8"/>
  <c r="E64" i="8"/>
  <c r="E65" i="8"/>
  <c r="C66" i="8"/>
  <c r="D66" i="8"/>
  <c r="E66" i="8"/>
  <c r="E68" i="8"/>
  <c r="E69" i="8"/>
  <c r="C71" i="8"/>
  <c r="E71" i="8" s="1"/>
  <c r="D71" i="8"/>
  <c r="E72" i="8"/>
  <c r="E73" i="8"/>
  <c r="E74" i="8"/>
  <c r="E75" i="8"/>
  <c r="E76" i="8"/>
  <c r="E77" i="8"/>
  <c r="C78" i="8"/>
  <c r="D78" i="8"/>
  <c r="C87" i="8"/>
  <c r="D87" i="8"/>
  <c r="E87" i="8" s="1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2" i="8"/>
  <c r="C103" i="8"/>
  <c r="D103" i="8"/>
  <c r="C107" i="8"/>
  <c r="C106" i="8" s="1"/>
  <c r="D107" i="8"/>
  <c r="D106" i="8" s="1"/>
  <c r="E106" i="8" s="1"/>
  <c r="E107" i="8"/>
  <c r="E111" i="8"/>
  <c r="D11" i="8" l="1"/>
  <c r="E46" i="8"/>
  <c r="C12" i="8"/>
  <c r="C11" i="8" s="1"/>
  <c r="C10" i="8" s="1"/>
  <c r="E12" i="8" l="1"/>
  <c r="D10" i="8"/>
  <c r="E10" i="8" s="1"/>
  <c r="E11" i="8"/>
</calcChain>
</file>

<file path=xl/sharedStrings.xml><?xml version="1.0" encoding="utf-8"?>
<sst xmlns="http://schemas.openxmlformats.org/spreadsheetml/2006/main" count="1411" uniqueCount="211">
  <si>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</si>
  <si>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</si>
  <si>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</si>
  <si>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</si>
  <si>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</si>
  <si>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</si>
  <si>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</si>
  <si>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</si>
  <si>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</si>
  <si>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</si>
  <si>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</si>
  <si>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</si>
  <si>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</si>
  <si>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</si>
  <si>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</si>
  <si>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</si>
  <si>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</si>
  <si>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</si>
  <si>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</si>
  <si>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</si>
  <si>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</si>
  <si>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</si>
  <si>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</si>
  <si>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</si>
  <si>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</si>
  <si>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</si>
  <si>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</si>
  <si>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</si>
  <si>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</si>
  <si>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</si>
  <si>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</si>
  <si>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</si>
  <si>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</si>
  <si>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</si>
  <si>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</si>
  <si>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</si>
  <si>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</si>
  <si>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</si>
  <si>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</si>
  <si>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</si>
  <si>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</si>
  <si>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</si>
  <si>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</si>
  <si>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</si>
  <si>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</si>
  <si>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</si>
  <si>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</si>
  <si>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</si>
  <si>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</si>
  <si>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</si>
  <si>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</si>
  <si>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</si>
  <si>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</si>
  <si>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</si>
  <si>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</si>
  <si>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</si>
  <si>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</si>
  <si>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</si>
  <si>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</si>
  <si>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</si>
  <si>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</si>
  <si>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</si>
  <si>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</si>
  <si>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</si>
  <si>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</si>
  <si>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</si>
  <si>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</si>
  <si>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</si>
  <si>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</si>
  <si>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</si>
  <si>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</si>
  <si>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</si>
  <si>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</si>
  <si>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</si>
  <si>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</si>
  <si>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</si>
  <si>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</si>
  <si>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</si>
  <si>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</si>
  <si>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</si>
  <si>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</si>
  <si>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</si>
  <si>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</si>
  <si>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</si>
  <si>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</si>
  <si>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</si>
  <si>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</si>
  <si>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</si>
  <si>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</si>
  <si>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</si>
  <si>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</si>
  <si>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</si>
  <si>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</si>
  <si>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</si>
  <si>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</si>
  <si>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</si>
  <si>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</si>
  <si>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</si>
  <si>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</si>
  <si>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</si>
  <si>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</si>
  <si>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</si>
  <si>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</si>
  <si>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</si>
  <si>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</si>
  <si>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</si>
  <si>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</si>
  <si>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OSMANİYE İLİ GENEL  BÜTÇE GELİRLERİNİN TAHSİLATI, TAHAKKUKU VE TAHSİLATIN TAHAKKUKA  ORANI (KÜMÜLATİF) HAZİRAN 2006</t>
  </si>
  <si>
    <t>OSMANİYE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</si>
  <si>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</si>
  <si>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</si>
  <si>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</si>
  <si>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</si>
  <si>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</si>
  <si>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</si>
  <si>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</si>
  <si>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</si>
  <si>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</si>
  <si>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</si>
  <si>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</si>
  <si>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</si>
  <si>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</si>
  <si>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</si>
  <si>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</si>
  <si>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</si>
  <si>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</si>
  <si>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</si>
  <si>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</si>
  <si>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</si>
  <si>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</si>
  <si>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</si>
  <si>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</si>
  <si>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</si>
  <si>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</si>
  <si>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</si>
  <si>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</si>
  <si>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</si>
  <si>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</si>
  <si>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</si>
  <si>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</si>
  <si>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</si>
  <si>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</si>
  <si>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</si>
  <si>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</si>
  <si>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</si>
  <si>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</si>
  <si>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</si>
  <si>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</si>
  <si>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</si>
  <si>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</si>
  <si>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</si>
  <si>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</si>
  <si>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</si>
  <si>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</si>
  <si>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</si>
  <si>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</si>
  <si>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</si>
  <si>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</si>
  <si>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</si>
  <si>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</si>
  <si>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</si>
  <si>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</si>
  <si>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</si>
  <si>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</si>
  <si>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</si>
  <si>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</si>
  <si>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</si>
  <si>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</si>
  <si>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</si>
  <si>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</si>
  <si>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</si>
  <si>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</si>
  <si>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</si>
  <si>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</si>
  <si>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</si>
  <si>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</si>
  <si>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</si>
  <si>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</si>
  <si>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</si>
  <si>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</si>
  <si>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</si>
  <si>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</si>
  <si>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</si>
  <si>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</si>
  <si>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OSMANİYE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</si>
  <si>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</si>
  <si>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</si>
  <si>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</si>
  <si>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OSMANİYE İLİ GENEL  BÜTÇE GELİRLERİNİN TAHSİLATI, TAHAKKUKU VE TAHSİLATIN TAHAKKUKA  ORANI (KÜMÜLATİF) MART 2006</t>
  </si>
  <si>
    <t>OSMANİYE İLİ GENEL  BÜTÇE GELİRLERİNİN TAHSİLATI, TAHAKKUKU VE TAHSİLATIN TAHAKKUKA  ORANI (KÜMÜLATİF) NİSAN 2006</t>
  </si>
  <si>
    <t>OSMANİYE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</si>
  <si>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</si>
  <si>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</si>
  <si>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</si>
  <si>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</si>
  <si>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</si>
  <si>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</si>
  <si>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OSMANİYE İLİ GENEL  BÜTÇE GELİRLERİNİN TAHSİLATI, TAHAKKUKU VE TAHSİLATIN TAHAKKUKA  ORANI (KÜMÜLATİF) TEMMUZ 2006</t>
  </si>
  <si>
    <t>Temmuz</t>
  </si>
  <si>
    <t>OSMANİYE İLİ GENEL  BÜTÇE GELİRLERİNİN TAHSİLATI, TAHAKKUKU VE TAHSİLATIN TAHAKKUKA  ORANI (KÜMÜLATİF) AĞUSTOS 2006</t>
  </si>
  <si>
    <t>Ağustos</t>
  </si>
  <si>
    <t>OSMANİYE İLİ GENEL  BÜTÇE GELİRLERİNİN TAHSİLATI, TAHAKKUKU VE TAHSİLATIN TAHAKKUKA  ORANI (KÜMÜLATİF) EYLÜL 2006</t>
  </si>
  <si>
    <t>Eylül</t>
  </si>
  <si>
    <t xml:space="preserve">        Motorlu Taşıtlar (II)</t>
  </si>
  <si>
    <t>OSMANİYE İLİ GENEL  BÜTÇE GELİRLERİNİN TAHSİLATI, TAHAKKUKU VE TAHSİLATIN TAHAKKUKA  ORANI (KÜMÜLATİF) EKİM 2006</t>
  </si>
  <si>
    <t>Ekim</t>
  </si>
  <si>
    <t>OSMANİYE İLİ GENEL  BÜTÇE GELİRLERİNİN TAHSİLATI, TAHAKKUKU VE TAHSİLATIN TAHAKKUKA  ORANI (KÜMÜLATİF) KASIM 2006</t>
  </si>
  <si>
    <t>Kasım</t>
  </si>
  <si>
    <t>OSMANİYE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</si>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</sst>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647C5A31-6A1F-4A14-80F2-8D6AE58D1EB8}"/>
    <cellStyle name="Normal_genelgelirtahk_tahs" xfId="3" xr:uid="{FA5391DE-B63F-4CE7-B04E-4FBEBE67151E}"/>
    <cellStyle name="Virgül [0]_29dan32ye" xfId="4" xr:uid="{DD1CA1AC-E949-4373-A8B4-F4C6A7C0ADA1}"/>
    <cellStyle name="Virgül_29dan32ye" xfId="5" xr:uid="{F507CD25-65F6-4FED-982F-EA3E30A2AC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DC24-3172-4B6A-9DA2-C01A97E2A4B9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169874</v>
      </c>
      <c r="D10" s="27">
        <v>123053</v>
      </c>
      <c r="E10" s="28">
        <v>72.43780684507341</v>
      </c>
    </row>
    <row r="11" spans="2:7" s="5" customFormat="1" ht="15.75" customHeight="1" x14ac:dyDescent="0.2">
      <c r="B11" s="26" t="s">
        <v>5</v>
      </c>
      <c r="C11" s="27">
        <v>122407</v>
      </c>
      <c r="D11" s="27">
        <v>89740</v>
      </c>
      <c r="E11" s="29">
        <v>73.312800738519854</v>
      </c>
    </row>
    <row r="12" spans="2:7" s="5" customFormat="1" ht="15.75" customHeight="1" x14ac:dyDescent="0.2">
      <c r="B12" s="26" t="s">
        <v>6</v>
      </c>
      <c r="C12" s="27">
        <v>65148</v>
      </c>
      <c r="D12" s="27">
        <v>48023</v>
      </c>
      <c r="E12" s="29">
        <v>73.713698041382699</v>
      </c>
      <c r="G12" s="6"/>
    </row>
    <row r="13" spans="2:7" s="5" customFormat="1" ht="15.75" customHeight="1" x14ac:dyDescent="0.2">
      <c r="B13" s="26" t="s">
        <v>7</v>
      </c>
      <c r="C13" s="27">
        <v>59834</v>
      </c>
      <c r="D13" s="27">
        <v>44129</v>
      </c>
      <c r="E13" s="29">
        <v>73.752381589063077</v>
      </c>
    </row>
    <row r="14" spans="2:7" ht="15.75" customHeight="1" x14ac:dyDescent="0.2">
      <c r="B14" s="30" t="s">
        <v>8</v>
      </c>
      <c r="C14" s="31">
        <v>4886</v>
      </c>
      <c r="D14" s="31">
        <v>3000</v>
      </c>
      <c r="E14" s="32">
        <v>61.39991813344249</v>
      </c>
    </row>
    <row r="15" spans="2:7" ht="15.75" customHeight="1" x14ac:dyDescent="0.2">
      <c r="B15" s="30" t="s">
        <v>9</v>
      </c>
      <c r="C15" s="31">
        <v>1410</v>
      </c>
      <c r="D15" s="31">
        <v>949</v>
      </c>
      <c r="E15" s="32">
        <v>67.304964539007102</v>
      </c>
    </row>
    <row r="16" spans="2:7" ht="15.75" customHeight="1" x14ac:dyDescent="0.2">
      <c r="B16" s="30" t="s">
        <v>10</v>
      </c>
      <c r="C16" s="31">
        <v>49416</v>
      </c>
      <c r="D16" s="31">
        <v>36752</v>
      </c>
      <c r="E16" s="32">
        <v>74.372672818520314</v>
      </c>
    </row>
    <row r="17" spans="2:5" ht="15.75" customHeight="1" x14ac:dyDescent="0.2">
      <c r="B17" s="30" t="s">
        <v>11</v>
      </c>
      <c r="C17" s="31">
        <v>4122</v>
      </c>
      <c r="D17" s="31">
        <v>3428</v>
      </c>
      <c r="E17" s="32">
        <v>83.163512857835997</v>
      </c>
    </row>
    <row r="18" spans="2:5" s="5" customFormat="1" ht="15.75" customHeight="1" x14ac:dyDescent="0.2">
      <c r="B18" s="26" t="s">
        <v>12</v>
      </c>
      <c r="C18" s="27">
        <v>5314</v>
      </c>
      <c r="D18" s="27">
        <v>3894</v>
      </c>
      <c r="E18" s="29">
        <v>73.278133232969509</v>
      </c>
    </row>
    <row r="19" spans="2:5" ht="15.75" customHeight="1" x14ac:dyDescent="0.2">
      <c r="B19" s="30" t="s">
        <v>13</v>
      </c>
      <c r="C19" s="31">
        <v>1587</v>
      </c>
      <c r="D19" s="31">
        <v>654</v>
      </c>
      <c r="E19" s="32">
        <v>41.209829867674856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3727</v>
      </c>
      <c r="D21" s="31">
        <v>3240</v>
      </c>
      <c r="E21" s="32">
        <v>86.933190233431716</v>
      </c>
    </row>
    <row r="22" spans="2:5" s="4" customFormat="1" ht="15.75" customHeight="1" x14ac:dyDescent="0.2">
      <c r="B22" s="26" t="s">
        <v>16</v>
      </c>
      <c r="C22" s="27">
        <v>14856</v>
      </c>
      <c r="D22" s="27">
        <v>9710</v>
      </c>
      <c r="E22" s="28">
        <v>65.360796984383413</v>
      </c>
    </row>
    <row r="23" spans="2:5" s="8" customFormat="1" ht="15.75" customHeight="1" x14ac:dyDescent="0.2">
      <c r="B23" s="30" t="s">
        <v>17</v>
      </c>
      <c r="C23" s="31">
        <v>19</v>
      </c>
      <c r="D23" s="31">
        <v>12</v>
      </c>
      <c r="E23" s="33">
        <v>63.157894736842103</v>
      </c>
    </row>
    <row r="24" spans="2:5" s="8" customFormat="1" ht="15.75" customHeight="1" x14ac:dyDescent="0.2">
      <c r="B24" s="30" t="s">
        <v>18</v>
      </c>
      <c r="C24" s="31">
        <v>14837</v>
      </c>
      <c r="D24" s="31">
        <v>9698</v>
      </c>
      <c r="E24" s="33">
        <v>65.363617982071844</v>
      </c>
    </row>
    <row r="25" spans="2:5" s="4" customFormat="1" ht="15.75" customHeight="1" x14ac:dyDescent="0.2">
      <c r="B25" s="26" t="s">
        <v>19</v>
      </c>
      <c r="C25" s="27">
        <v>22405</v>
      </c>
      <c r="D25" s="27">
        <v>15110</v>
      </c>
      <c r="E25" s="28">
        <v>67.440303503682202</v>
      </c>
    </row>
    <row r="26" spans="2:5" s="4" customFormat="1" ht="15.75" customHeight="1" x14ac:dyDescent="0.2">
      <c r="B26" s="26" t="s">
        <v>20</v>
      </c>
      <c r="C26" s="27">
        <v>15389</v>
      </c>
      <c r="D26" s="27">
        <v>9004</v>
      </c>
      <c r="E26" s="28">
        <v>58.509324842419907</v>
      </c>
    </row>
    <row r="27" spans="2:5" s="8" customFormat="1" ht="15.75" customHeight="1" x14ac:dyDescent="0.2">
      <c r="B27" s="30" t="s">
        <v>21</v>
      </c>
      <c r="C27" s="31">
        <v>14444</v>
      </c>
      <c r="D27" s="31">
        <v>8600</v>
      </c>
      <c r="E27" s="33">
        <v>59.540293547493775</v>
      </c>
    </row>
    <row r="28" spans="2:5" s="8" customFormat="1" ht="15.75" customHeight="1" x14ac:dyDescent="0.2">
      <c r="B28" s="30" t="s">
        <v>22</v>
      </c>
      <c r="C28" s="31">
        <v>945</v>
      </c>
      <c r="D28" s="31">
        <v>404</v>
      </c>
      <c r="E28" s="33">
        <v>42.751322751322753</v>
      </c>
    </row>
    <row r="29" spans="2:5" s="4" customFormat="1" ht="15.75" customHeight="1" x14ac:dyDescent="0.2">
      <c r="B29" s="26" t="s">
        <v>23</v>
      </c>
      <c r="C29" s="27">
        <v>3684</v>
      </c>
      <c r="D29" s="27">
        <v>2898</v>
      </c>
      <c r="E29" s="28">
        <v>78.664495114006513</v>
      </c>
    </row>
    <row r="30" spans="2:5" s="8" customFormat="1" ht="15.75" customHeight="1" x14ac:dyDescent="0.2">
      <c r="B30" s="30" t="s">
        <v>24</v>
      </c>
      <c r="C30" s="31">
        <v>975</v>
      </c>
      <c r="D30" s="31">
        <v>197</v>
      </c>
      <c r="E30" s="33">
        <v>20.205128205128204</v>
      </c>
    </row>
    <row r="31" spans="2:5" s="8" customFormat="1" ht="15.75" customHeight="1" x14ac:dyDescent="0.2">
      <c r="B31" s="30" t="s">
        <v>203</v>
      </c>
      <c r="C31" s="31">
        <v>2709</v>
      </c>
      <c r="D31" s="31">
        <v>2701</v>
      </c>
      <c r="E31" s="33">
        <v>99.704688076781096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3332</v>
      </c>
      <c r="D36" s="27">
        <v>3208</v>
      </c>
      <c r="E36" s="29">
        <v>96.278511404561826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9914</v>
      </c>
      <c r="D43" s="27">
        <v>7606</v>
      </c>
      <c r="E43" s="28">
        <v>76.719790195682862</v>
      </c>
    </row>
    <row r="44" spans="2:5" s="4" customFormat="1" ht="15.75" customHeight="1" x14ac:dyDescent="0.2">
      <c r="B44" s="26" t="s">
        <v>38</v>
      </c>
      <c r="C44" s="27">
        <v>9942</v>
      </c>
      <c r="D44" s="27">
        <v>9267</v>
      </c>
      <c r="E44" s="28">
        <v>93.210621605310806</v>
      </c>
    </row>
    <row r="45" spans="2:5" s="4" customFormat="1" ht="15.75" customHeight="1" x14ac:dyDescent="0.2">
      <c r="B45" s="26" t="s">
        <v>39</v>
      </c>
      <c r="C45" s="27">
        <v>142</v>
      </c>
      <c r="D45" s="27">
        <v>24</v>
      </c>
      <c r="E45" s="28">
        <v>16.901408450704224</v>
      </c>
    </row>
    <row r="46" spans="2:5" s="4" customFormat="1" ht="15.75" customHeight="1" x14ac:dyDescent="0.2">
      <c r="B46" s="26" t="s">
        <v>40</v>
      </c>
      <c r="C46" s="27">
        <v>45773</v>
      </c>
      <c r="D46" s="27">
        <v>31785</v>
      </c>
      <c r="E46" s="28">
        <v>69.44049985799488</v>
      </c>
    </row>
    <row r="47" spans="2:5" s="4" customFormat="1" ht="15.75" customHeight="1" x14ac:dyDescent="0.2">
      <c r="B47" s="26" t="s">
        <v>41</v>
      </c>
      <c r="C47" s="27">
        <v>5572</v>
      </c>
      <c r="D47" s="27">
        <v>5572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5566</v>
      </c>
      <c r="D48" s="31">
        <v>5566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6</v>
      </c>
      <c r="D50" s="31">
        <v>6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9599</v>
      </c>
      <c r="D60" s="27">
        <v>4510</v>
      </c>
      <c r="E60" s="28">
        <v>46.984060839670796</v>
      </c>
    </row>
    <row r="61" spans="2:5" s="4" customFormat="1" ht="15.75" customHeight="1" x14ac:dyDescent="0.2">
      <c r="B61" s="26" t="s">
        <v>56</v>
      </c>
      <c r="C61" s="27">
        <v>3807</v>
      </c>
      <c r="D61" s="27">
        <v>1395</v>
      </c>
      <c r="E61" s="28">
        <v>36.643026004728128</v>
      </c>
    </row>
    <row r="62" spans="2:5" s="8" customFormat="1" ht="15.75" customHeight="1" x14ac:dyDescent="0.2">
      <c r="B62" s="30" t="s">
        <v>57</v>
      </c>
      <c r="C62" s="31">
        <v>495</v>
      </c>
      <c r="D62" s="31">
        <v>495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3228</v>
      </c>
      <c r="D63" s="31">
        <v>817</v>
      </c>
      <c r="E63" s="33">
        <v>25.309789343246592</v>
      </c>
    </row>
    <row r="64" spans="2:5" s="8" customFormat="1" ht="15.75" customHeight="1" x14ac:dyDescent="0.2">
      <c r="B64" s="30" t="s">
        <v>59</v>
      </c>
      <c r="C64" s="31">
        <v>84</v>
      </c>
      <c r="D64" s="31">
        <v>83</v>
      </c>
      <c r="E64" s="33">
        <v>98.80952380952381</v>
      </c>
    </row>
    <row r="65" spans="2:5" s="4" customFormat="1" ht="15.75" customHeight="1" x14ac:dyDescent="0.2">
      <c r="B65" s="26" t="s">
        <v>60</v>
      </c>
      <c r="C65" s="27">
        <v>5792</v>
      </c>
      <c r="D65" s="27">
        <v>3115</v>
      </c>
      <c r="E65" s="28">
        <v>53.781077348066297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5653</v>
      </c>
      <c r="D67" s="31">
        <v>3025</v>
      </c>
      <c r="E67" s="33">
        <v>53.511409870865023</v>
      </c>
    </row>
    <row r="68" spans="2:5" s="8" customFormat="1" ht="15.75" customHeight="1" x14ac:dyDescent="0.2">
      <c r="B68" s="30" t="s">
        <v>63</v>
      </c>
      <c r="C68" s="31">
        <v>139</v>
      </c>
      <c r="D68" s="31">
        <v>90</v>
      </c>
      <c r="E68" s="33">
        <v>64.748201438848923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25953</v>
      </c>
      <c r="D70" s="27">
        <v>17266</v>
      </c>
      <c r="E70" s="28">
        <v>66.527954379069854</v>
      </c>
    </row>
    <row r="71" spans="2:5" s="8" customFormat="1" ht="15.75" customHeight="1" x14ac:dyDescent="0.2">
      <c r="B71" s="34" t="s">
        <v>66</v>
      </c>
      <c r="C71" s="35">
        <v>288</v>
      </c>
      <c r="D71" s="35">
        <v>167</v>
      </c>
      <c r="E71" s="33">
        <v>57.986111111111114</v>
      </c>
    </row>
    <row r="72" spans="2:5" s="8" customFormat="1" ht="15.75" customHeight="1" x14ac:dyDescent="0.2">
      <c r="B72" s="34" t="s">
        <v>67</v>
      </c>
      <c r="C72" s="35">
        <v>2809</v>
      </c>
      <c r="D72" s="35">
        <v>504</v>
      </c>
      <c r="E72" s="33">
        <v>17.942328230687078</v>
      </c>
    </row>
    <row r="73" spans="2:5" s="8" customFormat="1" ht="15.75" customHeight="1" x14ac:dyDescent="0.2">
      <c r="B73" s="34" t="s">
        <v>68</v>
      </c>
      <c r="C73" s="35">
        <v>2554</v>
      </c>
      <c r="D73" s="35">
        <v>901</v>
      </c>
      <c r="E73" s="33">
        <v>35.277995301487863</v>
      </c>
    </row>
    <row r="74" spans="2:5" s="8" customFormat="1" ht="15.75" customHeight="1" x14ac:dyDescent="0.2">
      <c r="B74" s="34" t="s">
        <v>69</v>
      </c>
      <c r="C74" s="35">
        <v>12153</v>
      </c>
      <c r="D74" s="35">
        <v>8618</v>
      </c>
      <c r="E74" s="33">
        <v>70.912531885131244</v>
      </c>
    </row>
    <row r="75" spans="2:5" s="8" customFormat="1" ht="15.75" customHeight="1" x14ac:dyDescent="0.2">
      <c r="B75" s="34" t="s">
        <v>70</v>
      </c>
      <c r="C75" s="35">
        <v>6369</v>
      </c>
      <c r="D75" s="35">
        <v>6079</v>
      </c>
      <c r="E75" s="33">
        <v>95.44669492856022</v>
      </c>
    </row>
    <row r="76" spans="2:5" s="8" customFormat="1" ht="15.75" customHeight="1" x14ac:dyDescent="0.2">
      <c r="B76" s="34" t="s">
        <v>71</v>
      </c>
      <c r="C76" s="35">
        <v>1780</v>
      </c>
      <c r="D76" s="35">
        <v>997</v>
      </c>
      <c r="E76" s="33">
        <v>56.011235955056179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4648</v>
      </c>
      <c r="D86" s="27">
        <v>4436</v>
      </c>
      <c r="E86" s="28">
        <v>95.438898450946638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191</v>
      </c>
      <c r="D89" s="31">
        <v>191</v>
      </c>
      <c r="E89" s="33">
        <v>100</v>
      </c>
    </row>
    <row r="90" spans="2:5" ht="15.75" customHeight="1" x14ac:dyDescent="0.2">
      <c r="B90" s="30" t="s">
        <v>85</v>
      </c>
      <c r="C90" s="31">
        <v>2474</v>
      </c>
      <c r="D90" s="31">
        <v>2474</v>
      </c>
      <c r="E90" s="33">
        <v>100</v>
      </c>
    </row>
    <row r="91" spans="2:5" ht="15.75" customHeight="1" x14ac:dyDescent="0.2">
      <c r="B91" s="30" t="s">
        <v>86</v>
      </c>
      <c r="C91" s="31">
        <v>311</v>
      </c>
      <c r="D91" s="31">
        <v>293</v>
      </c>
      <c r="E91" s="33">
        <v>94.212218649517681</v>
      </c>
    </row>
    <row r="92" spans="2:5" ht="15.75" customHeight="1" x14ac:dyDescent="0.2">
      <c r="B92" s="30" t="s">
        <v>87</v>
      </c>
      <c r="C92" s="31">
        <v>720</v>
      </c>
      <c r="D92" s="31">
        <v>720</v>
      </c>
      <c r="E92" s="33">
        <v>100</v>
      </c>
    </row>
    <row r="93" spans="2:5" ht="15.75" customHeight="1" x14ac:dyDescent="0.2">
      <c r="B93" s="30" t="s">
        <v>88</v>
      </c>
      <c r="C93" s="31">
        <v>952</v>
      </c>
      <c r="D93" s="31">
        <v>758</v>
      </c>
      <c r="E93" s="33">
        <v>79.621848739495789</v>
      </c>
    </row>
    <row r="94" spans="2:5" s="5" customFormat="1" ht="15.75" customHeight="1" x14ac:dyDescent="0.2">
      <c r="B94" s="26" t="s">
        <v>89</v>
      </c>
      <c r="C94" s="27">
        <v>1694</v>
      </c>
      <c r="D94" s="27">
        <v>1528</v>
      </c>
      <c r="E94" s="37">
        <v>90.200708382526557</v>
      </c>
    </row>
    <row r="95" spans="2:5" s="5" customFormat="1" ht="15.75" customHeight="1" x14ac:dyDescent="0.2">
      <c r="B95" s="26" t="s">
        <v>90</v>
      </c>
      <c r="C95" s="27">
        <v>1671</v>
      </c>
      <c r="D95" s="27">
        <v>1505</v>
      </c>
      <c r="E95" s="37">
        <v>90.065828845002997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1667</v>
      </c>
      <c r="D99" s="31">
        <v>1503</v>
      </c>
      <c r="E99" s="38">
        <v>90.161967606478697</v>
      </c>
    </row>
    <row r="100" spans="2:5" ht="15.75" customHeight="1" x14ac:dyDescent="0.2">
      <c r="B100" s="30" t="s">
        <v>95</v>
      </c>
      <c r="C100" s="31">
        <v>4</v>
      </c>
      <c r="D100" s="31">
        <v>2</v>
      </c>
      <c r="E100" s="38">
        <v>50</v>
      </c>
    </row>
    <row r="101" spans="2:5" s="5" customFormat="1" ht="15.75" customHeight="1" x14ac:dyDescent="0.2">
      <c r="B101" s="26" t="s">
        <v>96</v>
      </c>
      <c r="C101" s="27">
        <v>23</v>
      </c>
      <c r="D101" s="27">
        <v>23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8B27ECFF-6282-49D5-9587-47D13BB45F6E}"/>
    <hyperlink ref="D4" location="Şubat!A1" display="Şubat" xr:uid="{E99B19FE-247F-408A-814A-107130034CAC}"/>
    <hyperlink ref="E4" location="Mart!A1" display="Mart" xr:uid="{226A59F8-B468-4300-BCDA-CDB40B90F463}"/>
    <hyperlink ref="C5" location="Nisan!A1" display="Nisan" xr:uid="{63C4F5F7-5CCC-46A3-AEED-4D9E21B58FEF}"/>
    <hyperlink ref="D5" location="Mayıs!A1" display="Mayıs" xr:uid="{D2BF3154-AC64-4472-952F-215E57144A7E}"/>
    <hyperlink ref="E5" location="Haziran!A1" display="Haziran" xr:uid="{053718E9-AA4F-4004-A5BD-4D4FDE1EDF77}"/>
    <hyperlink ref="C6" location="Temmuz!A1" display="Temmuz" xr:uid="{E004459A-02E6-4635-96BC-FCA8FA0D8956}"/>
    <hyperlink ref="D6" location="Ağustos!A1" display="Ağustos" xr:uid="{6545FDDB-2A47-481A-8320-5BB5E1E9469B}"/>
    <hyperlink ref="E6" location="Eylül!A1" display="Eylül" xr:uid="{AC0C9E93-04F6-42B9-8BF2-B630B43A9683}"/>
    <hyperlink ref="C7" location="Ekim!A1" display="Ekim" xr:uid="{27A8208B-C503-4346-913B-D51736F8C86C}"/>
    <hyperlink ref="D7" location="Kasım!A1" display="Kasım" xr:uid="{08A2C1E5-661E-4173-9EDA-81440FE2F557}"/>
    <hyperlink ref="E7" location="Aralık!A1" display="Aralık" xr:uid="{EC144357-F44C-415A-A27A-E08716D466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8053-5127-4078-B0BD-E56651AA477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86074</v>
      </c>
      <c r="D10" s="27">
        <v>26314</v>
      </c>
      <c r="E10" s="28">
        <v>30.571368822176265</v>
      </c>
    </row>
    <row r="11" spans="2:7" s="5" customFormat="1" ht="15.75" customHeight="1" x14ac:dyDescent="0.2">
      <c r="B11" s="26" t="s">
        <v>5</v>
      </c>
      <c r="C11" s="27">
        <v>60460</v>
      </c>
      <c r="D11" s="27">
        <v>22407</v>
      </c>
      <c r="E11" s="29">
        <v>37.060866688719813</v>
      </c>
    </row>
    <row r="12" spans="2:7" s="5" customFormat="1" ht="15.75" customHeight="1" x14ac:dyDescent="0.2">
      <c r="B12" s="26" t="s">
        <v>6</v>
      </c>
      <c r="C12" s="27">
        <v>30700</v>
      </c>
      <c r="D12" s="27">
        <v>10928</v>
      </c>
      <c r="E12" s="29">
        <v>35.596091205211728</v>
      </c>
      <c r="G12" s="6"/>
    </row>
    <row r="13" spans="2:7" s="5" customFormat="1" ht="15.75" customHeight="1" x14ac:dyDescent="0.2">
      <c r="B13" s="26" t="s">
        <v>7</v>
      </c>
      <c r="C13" s="27">
        <v>28082</v>
      </c>
      <c r="D13" s="27">
        <v>9838</v>
      </c>
      <c r="E13" s="29">
        <v>35.033117299337654</v>
      </c>
    </row>
    <row r="14" spans="2:7" ht="15.75" customHeight="1" x14ac:dyDescent="0.2">
      <c r="B14" s="30" t="s">
        <v>8</v>
      </c>
      <c r="C14" s="31">
        <v>4500</v>
      </c>
      <c r="D14" s="31">
        <v>798</v>
      </c>
      <c r="E14" s="32">
        <v>17.733333333333334</v>
      </c>
    </row>
    <row r="15" spans="2:7" ht="15.75" customHeight="1" x14ac:dyDescent="0.2">
      <c r="B15" s="30" t="s">
        <v>9</v>
      </c>
      <c r="C15" s="31">
        <v>1351</v>
      </c>
      <c r="D15" s="31">
        <v>488</v>
      </c>
      <c r="E15" s="32">
        <v>36.121391561806071</v>
      </c>
    </row>
    <row r="16" spans="2:7" ht="15.75" customHeight="1" x14ac:dyDescent="0.2">
      <c r="B16" s="30" t="s">
        <v>10</v>
      </c>
      <c r="C16" s="31">
        <v>19992</v>
      </c>
      <c r="D16" s="31">
        <v>7326</v>
      </c>
      <c r="E16" s="32">
        <v>36.644657863145255</v>
      </c>
    </row>
    <row r="17" spans="2:5" ht="15.75" customHeight="1" x14ac:dyDescent="0.2">
      <c r="B17" s="30" t="s">
        <v>11</v>
      </c>
      <c r="C17" s="31">
        <v>2239</v>
      </c>
      <c r="D17" s="31">
        <v>1226</v>
      </c>
      <c r="E17" s="32">
        <v>54.756587762393927</v>
      </c>
    </row>
    <row r="18" spans="2:5" s="5" customFormat="1" ht="15.75" customHeight="1" x14ac:dyDescent="0.2">
      <c r="B18" s="26" t="s">
        <v>12</v>
      </c>
      <c r="C18" s="27">
        <v>2618</v>
      </c>
      <c r="D18" s="27">
        <v>1090</v>
      </c>
      <c r="E18" s="29">
        <v>41.634835752482815</v>
      </c>
    </row>
    <row r="19" spans="2:5" ht="15.75" customHeight="1" x14ac:dyDescent="0.2">
      <c r="B19" s="30" t="s">
        <v>13</v>
      </c>
      <c r="C19" s="31">
        <v>749</v>
      </c>
      <c r="D19" s="31">
        <v>25</v>
      </c>
      <c r="E19" s="32">
        <v>3.3377837116154869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1869</v>
      </c>
      <c r="D21" s="31">
        <v>1065</v>
      </c>
      <c r="E21" s="32">
        <v>56.982343499197427</v>
      </c>
    </row>
    <row r="22" spans="2:5" s="4" customFormat="1" ht="15.75" customHeight="1" x14ac:dyDescent="0.2">
      <c r="B22" s="26" t="s">
        <v>16</v>
      </c>
      <c r="C22" s="27">
        <v>14062</v>
      </c>
      <c r="D22" s="27">
        <v>3920</v>
      </c>
      <c r="E22" s="28">
        <v>27.876546721661217</v>
      </c>
    </row>
    <row r="23" spans="2:5" s="8" customFormat="1" ht="15.75" customHeight="1" x14ac:dyDescent="0.2">
      <c r="B23" s="30" t="s">
        <v>17</v>
      </c>
      <c r="C23" s="31">
        <v>5</v>
      </c>
      <c r="D23" s="31">
        <v>-1</v>
      </c>
      <c r="E23" s="33">
        <v>-20</v>
      </c>
    </row>
    <row r="24" spans="2:5" s="8" customFormat="1" ht="15.75" customHeight="1" x14ac:dyDescent="0.2">
      <c r="B24" s="30" t="s">
        <v>18</v>
      </c>
      <c r="C24" s="31">
        <v>14057</v>
      </c>
      <c r="D24" s="31">
        <v>3921</v>
      </c>
      <c r="E24" s="33">
        <v>27.893576154229212</v>
      </c>
    </row>
    <row r="25" spans="2:5" s="4" customFormat="1" ht="15.75" customHeight="1" x14ac:dyDescent="0.2">
      <c r="B25" s="26" t="s">
        <v>19</v>
      </c>
      <c r="C25" s="27">
        <v>8998</v>
      </c>
      <c r="D25" s="27">
        <v>3527</v>
      </c>
      <c r="E25" s="28">
        <v>39.19759946654812</v>
      </c>
    </row>
    <row r="26" spans="2:5" s="4" customFormat="1" ht="15.75" customHeight="1" x14ac:dyDescent="0.2">
      <c r="B26" s="26" t="s">
        <v>20</v>
      </c>
      <c r="C26" s="27">
        <v>7657</v>
      </c>
      <c r="D26" s="27">
        <v>2284</v>
      </c>
      <c r="E26" s="28">
        <v>29.828914718558181</v>
      </c>
    </row>
    <row r="27" spans="2:5" s="8" customFormat="1" ht="15.75" customHeight="1" x14ac:dyDescent="0.2">
      <c r="B27" s="30" t="s">
        <v>21</v>
      </c>
      <c r="C27" s="31">
        <v>7565</v>
      </c>
      <c r="D27" s="31">
        <v>2237</v>
      </c>
      <c r="E27" s="33">
        <v>29.570389953734306</v>
      </c>
    </row>
    <row r="28" spans="2:5" s="8" customFormat="1" ht="15.75" customHeight="1" x14ac:dyDescent="0.2">
      <c r="B28" s="30" t="s">
        <v>22</v>
      </c>
      <c r="C28" s="31">
        <v>92</v>
      </c>
      <c r="D28" s="31">
        <v>47</v>
      </c>
      <c r="E28" s="33">
        <v>51.086956521739133</v>
      </c>
    </row>
    <row r="29" spans="2:5" s="4" customFormat="1" ht="15.75" customHeight="1" x14ac:dyDescent="0.2">
      <c r="B29" s="26" t="s">
        <v>23</v>
      </c>
      <c r="C29" s="27">
        <v>573</v>
      </c>
      <c r="D29" s="27">
        <v>525</v>
      </c>
      <c r="E29" s="28">
        <v>91.623036649214669</v>
      </c>
    </row>
    <row r="30" spans="2:5" s="8" customFormat="1" ht="15.75" customHeight="1" x14ac:dyDescent="0.2">
      <c r="B30" s="30" t="s">
        <v>24</v>
      </c>
      <c r="C30" s="31">
        <v>120</v>
      </c>
      <c r="D30" s="31">
        <v>73</v>
      </c>
      <c r="E30" s="33">
        <v>60.833333333333329</v>
      </c>
    </row>
    <row r="31" spans="2:5" s="8" customFormat="1" ht="15.75" customHeight="1" x14ac:dyDescent="0.2">
      <c r="B31" s="30" t="s">
        <v>25</v>
      </c>
      <c r="C31" s="31">
        <v>453</v>
      </c>
      <c r="D31" s="31">
        <v>452</v>
      </c>
      <c r="E31" s="33">
        <v>99.779249448123622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768</v>
      </c>
      <c r="D36" s="27">
        <v>718</v>
      </c>
      <c r="E36" s="29">
        <v>93.489583333333343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3728</v>
      </c>
      <c r="D43" s="27">
        <v>1869</v>
      </c>
      <c r="E43" s="28">
        <v>50.134120171673821</v>
      </c>
    </row>
    <row r="44" spans="2:5" s="4" customFormat="1" ht="15.75" customHeight="1" x14ac:dyDescent="0.2">
      <c r="B44" s="26" t="s">
        <v>38</v>
      </c>
      <c r="C44" s="27">
        <v>2824</v>
      </c>
      <c r="D44" s="27">
        <v>2164</v>
      </c>
      <c r="E44" s="28">
        <v>76.628895184135985</v>
      </c>
    </row>
    <row r="45" spans="2:5" s="4" customFormat="1" ht="15.75" customHeight="1" x14ac:dyDescent="0.2">
      <c r="B45" s="26" t="s">
        <v>39</v>
      </c>
      <c r="C45" s="27">
        <v>148</v>
      </c>
      <c r="D45" s="27">
        <v>-1</v>
      </c>
      <c r="E45" s="28">
        <v>-0.67567567567567566</v>
      </c>
    </row>
    <row r="46" spans="2:5" s="4" customFormat="1" ht="15.75" customHeight="1" x14ac:dyDescent="0.2">
      <c r="B46" s="26" t="s">
        <v>40</v>
      </c>
      <c r="C46" s="27">
        <v>25120</v>
      </c>
      <c r="D46" s="27">
        <v>3582</v>
      </c>
      <c r="E46" s="28">
        <v>14.25955414012739</v>
      </c>
    </row>
    <row r="47" spans="2:5" s="4" customFormat="1" ht="15.75" customHeight="1" x14ac:dyDescent="0.2">
      <c r="B47" s="26" t="s">
        <v>41</v>
      </c>
      <c r="C47" s="27">
        <v>1001</v>
      </c>
      <c r="D47" s="27">
        <v>1001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1000</v>
      </c>
      <c r="D48" s="31">
        <v>1000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7034</v>
      </c>
      <c r="D61" s="27">
        <v>437</v>
      </c>
      <c r="E61" s="28">
        <v>6.2126812624395793</v>
      </c>
    </row>
    <row r="62" spans="2:5" s="4" customFormat="1" ht="15.75" customHeight="1" x14ac:dyDescent="0.2">
      <c r="B62" s="26" t="s">
        <v>56</v>
      </c>
      <c r="C62" s="27">
        <v>1805</v>
      </c>
      <c r="D62" s="27">
        <v>329</v>
      </c>
      <c r="E62" s="28">
        <v>18.227146814404431</v>
      </c>
    </row>
    <row r="63" spans="2:5" s="8" customFormat="1" ht="15.75" customHeight="1" x14ac:dyDescent="0.2">
      <c r="B63" s="30" t="s">
        <v>57</v>
      </c>
      <c r="C63" s="31">
        <v>120</v>
      </c>
      <c r="D63" s="31">
        <v>120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1672</v>
      </c>
      <c r="D64" s="31">
        <v>195</v>
      </c>
      <c r="E64" s="33">
        <v>11.66267942583732</v>
      </c>
    </row>
    <row r="65" spans="2:5" s="8" customFormat="1" ht="15.75" customHeight="1" x14ac:dyDescent="0.2">
      <c r="B65" s="30" t="s">
        <v>59</v>
      </c>
      <c r="C65" s="31">
        <v>13</v>
      </c>
      <c r="D65" s="31">
        <v>14</v>
      </c>
      <c r="E65" s="33">
        <v>107.69230769230769</v>
      </c>
    </row>
    <row r="66" spans="2:5" s="4" customFormat="1" ht="15.75" customHeight="1" x14ac:dyDescent="0.2">
      <c r="B66" s="26" t="s">
        <v>60</v>
      </c>
      <c r="C66" s="27">
        <v>5229</v>
      </c>
      <c r="D66" s="27">
        <v>108</v>
      </c>
      <c r="E66" s="28">
        <v>2.0654044750430294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5189</v>
      </c>
      <c r="D68" s="31">
        <v>90</v>
      </c>
      <c r="E68" s="33">
        <v>1.7344382347273077</v>
      </c>
    </row>
    <row r="69" spans="2:5" s="8" customFormat="1" ht="15.75" customHeight="1" x14ac:dyDescent="0.2">
      <c r="B69" s="30" t="s">
        <v>63</v>
      </c>
      <c r="C69" s="31">
        <v>40</v>
      </c>
      <c r="D69" s="31">
        <v>18</v>
      </c>
      <c r="E69" s="33">
        <v>45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15798</v>
      </c>
      <c r="D71" s="27">
        <v>1211</v>
      </c>
      <c r="E71" s="28">
        <v>7.6655272819344216</v>
      </c>
    </row>
    <row r="72" spans="2:5" s="8" customFormat="1" ht="15.75" customHeight="1" x14ac:dyDescent="0.2">
      <c r="B72" s="34" t="s">
        <v>66</v>
      </c>
      <c r="C72" s="35">
        <v>197</v>
      </c>
      <c r="D72" s="35">
        <v>23</v>
      </c>
      <c r="E72" s="33">
        <v>11.6751269035533</v>
      </c>
    </row>
    <row r="73" spans="2:5" s="8" customFormat="1" ht="15.75" customHeight="1" x14ac:dyDescent="0.2">
      <c r="B73" s="34" t="s">
        <v>67</v>
      </c>
      <c r="C73" s="35">
        <v>513</v>
      </c>
      <c r="D73" s="35">
        <v>14</v>
      </c>
      <c r="E73" s="33">
        <v>2.7290448343079921</v>
      </c>
    </row>
    <row r="74" spans="2:5" s="8" customFormat="1" ht="15.75" customHeight="1" x14ac:dyDescent="0.2">
      <c r="B74" s="34" t="s">
        <v>68</v>
      </c>
      <c r="C74" s="35">
        <v>2176</v>
      </c>
      <c r="D74" s="35">
        <v>332</v>
      </c>
      <c r="E74" s="33">
        <v>15.257352941176471</v>
      </c>
    </row>
    <row r="75" spans="2:5" s="8" customFormat="1" ht="15.75" customHeight="1" x14ac:dyDescent="0.2">
      <c r="B75" s="34" t="s">
        <v>69</v>
      </c>
      <c r="C75" s="35">
        <v>11132</v>
      </c>
      <c r="D75" s="35">
        <v>153</v>
      </c>
      <c r="E75" s="33">
        <v>1.3744160977362558</v>
      </c>
    </row>
    <row r="76" spans="2:5" s="8" customFormat="1" ht="15.75" customHeight="1" x14ac:dyDescent="0.2">
      <c r="B76" s="34" t="s">
        <v>70</v>
      </c>
      <c r="C76" s="35">
        <v>837</v>
      </c>
      <c r="D76" s="35">
        <v>590</v>
      </c>
      <c r="E76" s="33">
        <v>70.489844683393059</v>
      </c>
    </row>
    <row r="77" spans="2:5" s="8" customFormat="1" ht="15.75" customHeight="1" x14ac:dyDescent="0.2">
      <c r="B77" s="34" t="s">
        <v>71</v>
      </c>
      <c r="C77" s="35">
        <v>943</v>
      </c>
      <c r="D77" s="35">
        <v>99</v>
      </c>
      <c r="E77" s="33">
        <v>10.498409331919406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1287</v>
      </c>
      <c r="D87" s="27">
        <v>933</v>
      </c>
      <c r="E87" s="28">
        <v>72.494172494172489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42</v>
      </c>
      <c r="D90" s="31">
        <v>42</v>
      </c>
      <c r="E90" s="33">
        <v>100</v>
      </c>
    </row>
    <row r="91" spans="2:5" ht="15.75" customHeight="1" x14ac:dyDescent="0.2">
      <c r="B91" s="30" t="s">
        <v>85</v>
      </c>
      <c r="C91" s="31">
        <v>549</v>
      </c>
      <c r="D91" s="31">
        <v>549</v>
      </c>
      <c r="E91" s="33">
        <v>100</v>
      </c>
    </row>
    <row r="92" spans="2:5" ht="15.75" customHeight="1" x14ac:dyDescent="0.2">
      <c r="B92" s="30" t="s">
        <v>86</v>
      </c>
      <c r="C92" s="31">
        <v>32</v>
      </c>
      <c r="D92" s="31">
        <v>32</v>
      </c>
      <c r="E92" s="33">
        <v>100</v>
      </c>
    </row>
    <row r="93" spans="2:5" ht="15.75" customHeight="1" x14ac:dyDescent="0.2">
      <c r="B93" s="30" t="s">
        <v>87</v>
      </c>
      <c r="C93" s="31">
        <v>114</v>
      </c>
      <c r="D93" s="31">
        <v>114</v>
      </c>
      <c r="E93" s="33">
        <v>100</v>
      </c>
    </row>
    <row r="94" spans="2:5" ht="15.75" customHeight="1" x14ac:dyDescent="0.2">
      <c r="B94" s="30" t="s">
        <v>88</v>
      </c>
      <c r="C94" s="31">
        <v>550</v>
      </c>
      <c r="D94" s="31">
        <v>196</v>
      </c>
      <c r="E94" s="33">
        <v>35.63636363636364</v>
      </c>
    </row>
    <row r="95" spans="2:5" s="5" customFormat="1" ht="15.75" customHeight="1" x14ac:dyDescent="0.2">
      <c r="B95" s="26" t="s">
        <v>89</v>
      </c>
      <c r="C95" s="27">
        <v>494</v>
      </c>
      <c r="D95" s="27">
        <v>325</v>
      </c>
      <c r="E95" s="37">
        <v>65.789473684210535</v>
      </c>
    </row>
    <row r="96" spans="2:5" s="5" customFormat="1" ht="15.75" customHeight="1" x14ac:dyDescent="0.2">
      <c r="B96" s="26" t="s">
        <v>90</v>
      </c>
      <c r="C96" s="27">
        <v>491</v>
      </c>
      <c r="D96" s="27">
        <v>314</v>
      </c>
      <c r="E96" s="37">
        <v>63.951120162932796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491</v>
      </c>
      <c r="D100" s="31">
        <v>314</v>
      </c>
      <c r="E100" s="38">
        <v>63.951120162932796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3</v>
      </c>
      <c r="D102" s="27">
        <v>11</v>
      </c>
      <c r="E102" s="37">
        <v>366.66666666666663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A19D84F9-AAA7-4FFC-8DCC-6A529A7134AE}"/>
    <hyperlink ref="D4" location="Şubat!A1" display="Şubat" xr:uid="{BF63EC95-F611-4A51-917B-7D24276741B3}"/>
    <hyperlink ref="E4" location="Mart!A1" display="Mart" xr:uid="{E3EDBD06-4BBA-4440-B3A0-E0EC58845352}"/>
    <hyperlink ref="C5" location="Nisan!A1" display="Nisan" xr:uid="{B7A40F5C-D6A3-4C61-AAF7-D31CDDB5B095}"/>
    <hyperlink ref="D5" location="Mayıs!A1" display="Mayıs" xr:uid="{0232A469-5EFF-4772-BC46-1C87E7927AF9}"/>
    <hyperlink ref="E5" location="Haziran!A1" display="Haziran" xr:uid="{ABBDB6C1-450D-4CAB-B3FB-7EECD05E6021}"/>
    <hyperlink ref="C6" location="Temmuz!A1" display="Temmuz" xr:uid="{4152AAEF-9D3A-4B2D-8E2C-05EBB807550C}"/>
    <hyperlink ref="D6" location="Ağustos!A1" display="Ağustos" xr:uid="{36A42F38-2197-46CF-9845-FCD4D6901C2B}"/>
    <hyperlink ref="E6" location="Eylül!A1" display="Eylül" xr:uid="{6618D8D6-FC5E-4B8D-AF9F-FB4C76EC51FF}"/>
    <hyperlink ref="C7" location="Ekim!A1" display="Ekim" xr:uid="{02AF85F5-F4F4-4DE3-835A-147599F1A82B}"/>
    <hyperlink ref="D7" location="Kasım!A1" display="Kasım" xr:uid="{817A3E14-095A-4960-A644-D635FA1C652B}"/>
    <hyperlink ref="E7" location="Aralık!A1" display="Aralık" xr:uid="{2C28E0EB-E361-42F4-A9B5-990E543103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FACA-996E-42B9-A7E3-DF281C8C6C10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8.7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75462</v>
      </c>
      <c r="D10" s="41">
        <v>18097</v>
      </c>
      <c r="E10" s="42">
        <v>23.981606636452785</v>
      </c>
    </row>
    <row r="11" spans="2:5" s="11" customFormat="1" ht="15.75" customHeight="1" x14ac:dyDescent="0.25">
      <c r="B11" s="40" t="s">
        <v>5</v>
      </c>
      <c r="C11" s="43">
        <v>52456</v>
      </c>
      <c r="D11" s="43">
        <v>16200</v>
      </c>
      <c r="E11" s="44">
        <v>30.883025773982002</v>
      </c>
    </row>
    <row r="12" spans="2:5" s="11" customFormat="1" ht="15.9" customHeight="1" x14ac:dyDescent="0.25">
      <c r="B12" s="40" t="s">
        <v>109</v>
      </c>
      <c r="C12" s="43">
        <v>25578</v>
      </c>
      <c r="D12" s="43">
        <v>7746</v>
      </c>
      <c r="E12" s="44">
        <v>30.283837673000235</v>
      </c>
    </row>
    <row r="13" spans="2:5" s="11" customFormat="1" ht="15.9" customHeight="1" x14ac:dyDescent="0.25">
      <c r="B13" s="40" t="s">
        <v>110</v>
      </c>
      <c r="C13" s="43">
        <v>22955</v>
      </c>
      <c r="D13" s="43">
        <v>6783</v>
      </c>
      <c r="E13" s="44">
        <v>29.549117839250709</v>
      </c>
    </row>
    <row r="14" spans="2:5" s="12" customFormat="1" ht="15.9" customHeight="1" x14ac:dyDescent="0.2">
      <c r="B14" s="45" t="s">
        <v>8</v>
      </c>
      <c r="C14" s="46">
        <v>996</v>
      </c>
      <c r="D14" s="46">
        <v>93</v>
      </c>
      <c r="E14" s="47">
        <v>9.3373493975903603</v>
      </c>
    </row>
    <row r="15" spans="2:5" s="12" customFormat="1" ht="15.9" customHeight="1" x14ac:dyDescent="0.2">
      <c r="B15" s="45" t="s">
        <v>9</v>
      </c>
      <c r="C15" s="46">
        <v>1333</v>
      </c>
      <c r="D15" s="46">
        <v>417</v>
      </c>
      <c r="E15" s="47">
        <v>31.282820705176295</v>
      </c>
    </row>
    <row r="16" spans="2:5" s="12" customFormat="1" ht="15.9" customHeight="1" x14ac:dyDescent="0.2">
      <c r="B16" s="45" t="s">
        <v>10</v>
      </c>
      <c r="C16" s="46">
        <v>18373</v>
      </c>
      <c r="D16" s="46">
        <v>5077</v>
      </c>
      <c r="E16" s="47">
        <v>27.632939639688676</v>
      </c>
    </row>
    <row r="17" spans="2:5" s="12" customFormat="1" ht="15.9" customHeight="1" x14ac:dyDescent="0.2">
      <c r="B17" s="45" t="s">
        <v>11</v>
      </c>
      <c r="C17" s="46">
        <v>2253</v>
      </c>
      <c r="D17" s="46">
        <v>1196</v>
      </c>
      <c r="E17" s="47">
        <v>53.084775854416336</v>
      </c>
    </row>
    <row r="18" spans="2:5" s="11" customFormat="1" ht="15.9" customHeight="1" x14ac:dyDescent="0.25">
      <c r="B18" s="40" t="s">
        <v>111</v>
      </c>
      <c r="C18" s="43">
        <v>2623</v>
      </c>
      <c r="D18" s="43">
        <v>963</v>
      </c>
      <c r="E18" s="44">
        <v>36.71368661837591</v>
      </c>
    </row>
    <row r="19" spans="2:5" s="12" customFormat="1" ht="15.9" customHeight="1" x14ac:dyDescent="0.2">
      <c r="B19" s="45" t="s">
        <v>13</v>
      </c>
      <c r="C19" s="46">
        <v>751</v>
      </c>
      <c r="D19" s="46">
        <v>20</v>
      </c>
      <c r="E19" s="47">
        <v>2.6631158455392807</v>
      </c>
    </row>
    <row r="20" spans="2:5" s="12" customFormat="1" ht="15.9" customHeight="1" x14ac:dyDescent="0.2">
      <c r="B20" s="45" t="s">
        <v>14</v>
      </c>
      <c r="C20" s="46" t="s">
        <v>185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1872</v>
      </c>
      <c r="D21" s="46">
        <v>943</v>
      </c>
      <c r="E21" s="47">
        <v>50.373931623931625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14627</v>
      </c>
      <c r="D23" s="49">
        <v>4012</v>
      </c>
      <c r="E23" s="42">
        <v>27.428727695357903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5</v>
      </c>
      <c r="D25" s="48">
        <v>-1</v>
      </c>
      <c r="E25" s="42">
        <v>-20</v>
      </c>
    </row>
    <row r="26" spans="2:5" s="10" customFormat="1" ht="15.9" customHeight="1" x14ac:dyDescent="0.25">
      <c r="B26" s="40" t="s">
        <v>116</v>
      </c>
      <c r="C26" s="48">
        <v>561</v>
      </c>
      <c r="D26" s="48">
        <v>513</v>
      </c>
      <c r="E26" s="42"/>
    </row>
    <row r="27" spans="2:5" s="13" customFormat="1" ht="15.9" customHeight="1" x14ac:dyDescent="0.2">
      <c r="B27" s="45" t="s">
        <v>186</v>
      </c>
      <c r="C27" s="46">
        <v>561</v>
      </c>
      <c r="D27" s="46">
        <v>513</v>
      </c>
      <c r="E27" s="50">
        <v>91.443850267379673</v>
      </c>
    </row>
    <row r="28" spans="2:5" s="10" customFormat="1" ht="15.9" customHeight="1" x14ac:dyDescent="0.25">
      <c r="B28" s="40" t="s">
        <v>118</v>
      </c>
      <c r="C28" s="48">
        <v>14061</v>
      </c>
      <c r="D28" s="48">
        <v>3500</v>
      </c>
      <c r="E28" s="42"/>
    </row>
    <row r="29" spans="2:5" s="13" customFormat="1" ht="15.9" customHeight="1" x14ac:dyDescent="0.2">
      <c r="B29" s="45" t="s">
        <v>187</v>
      </c>
      <c r="C29" s="46">
        <v>14061</v>
      </c>
      <c r="D29" s="46">
        <v>3500</v>
      </c>
      <c r="E29" s="50">
        <v>24.891543986914161</v>
      </c>
    </row>
    <row r="30" spans="2:5" s="10" customFormat="1" ht="15.9" customHeight="1" x14ac:dyDescent="0.25">
      <c r="B30" s="40" t="s">
        <v>119</v>
      </c>
      <c r="C30" s="48">
        <v>7329</v>
      </c>
      <c r="D30" s="48">
        <v>1896</v>
      </c>
      <c r="E30" s="42">
        <v>25.8698321735571</v>
      </c>
    </row>
    <row r="31" spans="2:5" s="10" customFormat="1" ht="15.9" customHeight="1" x14ac:dyDescent="0.25">
      <c r="B31" s="40" t="s">
        <v>120</v>
      </c>
      <c r="C31" s="49">
        <v>6889</v>
      </c>
      <c r="D31" s="49">
        <v>1580</v>
      </c>
      <c r="E31" s="42">
        <v>22.935113949775005</v>
      </c>
    </row>
    <row r="32" spans="2:5" s="10" customFormat="1" ht="15.9" customHeight="1" x14ac:dyDescent="0.25">
      <c r="B32" s="40" t="s">
        <v>121</v>
      </c>
      <c r="C32" s="48">
        <v>344</v>
      </c>
      <c r="D32" s="48">
        <v>315</v>
      </c>
      <c r="E32" s="42">
        <v>91.569767441860463</v>
      </c>
    </row>
    <row r="33" spans="2:5" s="12" customFormat="1" ht="15.9" customHeight="1" x14ac:dyDescent="0.2">
      <c r="B33" s="45" t="s">
        <v>122</v>
      </c>
      <c r="C33" s="51">
        <v>87</v>
      </c>
      <c r="D33" s="51">
        <v>59</v>
      </c>
      <c r="E33" s="47">
        <v>67.81609195402298</v>
      </c>
    </row>
    <row r="34" spans="2:5" s="12" customFormat="1" ht="15.9" customHeight="1" x14ac:dyDescent="0.2">
      <c r="B34" s="45" t="s">
        <v>123</v>
      </c>
      <c r="C34" s="46">
        <v>257</v>
      </c>
      <c r="D34" s="46">
        <v>256</v>
      </c>
      <c r="E34" s="47">
        <v>99.610894941634243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/>
      <c r="D36" s="46"/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0</v>
      </c>
      <c r="D40" s="48">
        <v>0</v>
      </c>
      <c r="E40" s="42"/>
    </row>
    <row r="41" spans="2:5" s="10" customFormat="1" ht="15.9" customHeight="1" x14ac:dyDescent="0.25">
      <c r="B41" s="40" t="s">
        <v>130</v>
      </c>
      <c r="C41" s="48">
        <v>96</v>
      </c>
      <c r="D41" s="48">
        <v>1</v>
      </c>
      <c r="E41" s="42">
        <v>1.0416666666666665</v>
      </c>
    </row>
    <row r="42" spans="2:5" s="10" customFormat="1" ht="15.9" customHeight="1" x14ac:dyDescent="0.25">
      <c r="B42" s="40" t="s">
        <v>131</v>
      </c>
      <c r="C42" s="49">
        <v>0</v>
      </c>
      <c r="D42" s="49">
        <v>0</v>
      </c>
      <c r="E42" s="42"/>
    </row>
    <row r="43" spans="2:5" s="10" customFormat="1" ht="15.9" customHeight="1" x14ac:dyDescent="0.25">
      <c r="B43" s="40" t="s">
        <v>132</v>
      </c>
      <c r="C43" s="48"/>
      <c r="D43" s="48"/>
      <c r="E43" s="42"/>
    </row>
    <row r="44" spans="2:5" s="10" customFormat="1" ht="15.9" customHeight="1" x14ac:dyDescent="0.25">
      <c r="B44" s="40" t="s">
        <v>133</v>
      </c>
      <c r="C44" s="48"/>
      <c r="D44" s="48"/>
      <c r="E44" s="42"/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3026</v>
      </c>
      <c r="D47" s="48">
        <v>1188</v>
      </c>
      <c r="E47" s="42">
        <v>39.259748843357571</v>
      </c>
    </row>
    <row r="48" spans="2:5" s="10" customFormat="1" ht="15.9" customHeight="1" x14ac:dyDescent="0.25">
      <c r="B48" s="40" t="s">
        <v>137</v>
      </c>
      <c r="C48" s="48">
        <v>2967</v>
      </c>
      <c r="D48" s="48">
        <v>1187</v>
      </c>
      <c r="E48" s="42">
        <v>40.006740815638693</v>
      </c>
    </row>
    <row r="49" spans="2:5" s="10" customFormat="1" ht="15.9" customHeight="1" x14ac:dyDescent="0.25">
      <c r="B49" s="40" t="s">
        <v>138</v>
      </c>
      <c r="C49" s="48">
        <v>59</v>
      </c>
      <c r="D49" s="48">
        <v>1</v>
      </c>
      <c r="E49" s="42">
        <v>1.6949152542372881</v>
      </c>
    </row>
    <row r="50" spans="2:5" s="10" customFormat="1" ht="15.9" customHeight="1" x14ac:dyDescent="0.25">
      <c r="B50" s="40" t="s">
        <v>139</v>
      </c>
      <c r="C50" s="49">
        <v>1896</v>
      </c>
      <c r="D50" s="49">
        <v>1358</v>
      </c>
      <c r="E50" s="42">
        <v>71.624472573839654</v>
      </c>
    </row>
    <row r="51" spans="2:5" s="10" customFormat="1" ht="15.9" customHeight="1" x14ac:dyDescent="0.25">
      <c r="B51" s="40" t="s">
        <v>140</v>
      </c>
      <c r="C51" s="48">
        <v>1896</v>
      </c>
      <c r="D51" s="48">
        <v>1358</v>
      </c>
      <c r="E51" s="42">
        <v>71.624472573839654</v>
      </c>
    </row>
    <row r="52" spans="2:5" s="10" customFormat="1" ht="15.9" customHeight="1" x14ac:dyDescent="0.25">
      <c r="B52" s="40" t="s">
        <v>40</v>
      </c>
      <c r="C52" s="48">
        <v>22611</v>
      </c>
      <c r="D52" s="48">
        <v>1680</v>
      </c>
      <c r="E52" s="42">
        <v>7.4300119410906191</v>
      </c>
    </row>
    <row r="53" spans="2:5" s="10" customFormat="1" ht="15.9" customHeight="1" x14ac:dyDescent="0.25">
      <c r="B53" s="40" t="s">
        <v>141</v>
      </c>
      <c r="C53" s="48">
        <v>37</v>
      </c>
      <c r="D53" s="48">
        <v>37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36</v>
      </c>
      <c r="D55" s="48">
        <v>36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>
        <v>1</v>
      </c>
      <c r="D58" s="48">
        <v>1</v>
      </c>
      <c r="E58" s="42">
        <v>100</v>
      </c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6709</v>
      </c>
      <c r="D63" s="48">
        <v>257</v>
      </c>
      <c r="E63" s="42">
        <v>3.8306752124012524</v>
      </c>
    </row>
    <row r="64" spans="2:5" s="10" customFormat="1" ht="15.9" customHeight="1" x14ac:dyDescent="0.25">
      <c r="B64" s="40" t="s">
        <v>152</v>
      </c>
      <c r="C64" s="48">
        <v>1564</v>
      </c>
      <c r="D64" s="48">
        <v>188</v>
      </c>
      <c r="E64" s="42">
        <v>12.020460358056265</v>
      </c>
    </row>
    <row r="65" spans="2:5" s="10" customFormat="1" ht="15.9" customHeight="1" x14ac:dyDescent="0.25">
      <c r="B65" s="40" t="s">
        <v>153</v>
      </c>
      <c r="C65" s="48">
        <v>5145</v>
      </c>
      <c r="D65" s="48">
        <v>69</v>
      </c>
      <c r="E65" s="42">
        <v>1.3411078717201166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14891</v>
      </c>
      <c r="D67" s="49">
        <v>774</v>
      </c>
      <c r="E67" s="42">
        <v>5.1977704653817742</v>
      </c>
    </row>
    <row r="68" spans="2:5" s="10" customFormat="1" ht="15.9" customHeight="1" x14ac:dyDescent="0.25">
      <c r="B68" s="40" t="s">
        <v>156</v>
      </c>
      <c r="C68" s="48">
        <v>14891</v>
      </c>
      <c r="D68" s="48">
        <v>774</v>
      </c>
      <c r="E68" s="42">
        <v>5.1977704653817742</v>
      </c>
    </row>
    <row r="69" spans="2:5" s="10" customFormat="1" ht="15.9" customHeight="1" x14ac:dyDescent="0.25">
      <c r="B69" s="40" t="s">
        <v>157</v>
      </c>
      <c r="C69" s="48">
        <v>611</v>
      </c>
      <c r="D69" s="48">
        <v>258</v>
      </c>
      <c r="E69" s="42">
        <v>42.225859247135844</v>
      </c>
    </row>
    <row r="70" spans="2:5" s="4" customFormat="1" ht="15.9" customHeight="1" x14ac:dyDescent="0.2">
      <c r="B70" s="40" t="s">
        <v>158</v>
      </c>
      <c r="C70" s="48">
        <v>222</v>
      </c>
      <c r="D70" s="48">
        <v>169</v>
      </c>
      <c r="E70" s="42">
        <v>76.126126126126124</v>
      </c>
    </row>
    <row r="71" spans="2:5" s="10" customFormat="1" ht="15.9" customHeight="1" x14ac:dyDescent="0.25">
      <c r="B71" s="40" t="s">
        <v>159</v>
      </c>
      <c r="C71" s="48">
        <v>303</v>
      </c>
      <c r="D71" s="48">
        <v>3</v>
      </c>
      <c r="E71" s="42">
        <v>0.99009900990099009</v>
      </c>
    </row>
    <row r="72" spans="2:5" s="10" customFormat="1" ht="15.9" customHeight="1" x14ac:dyDescent="0.25">
      <c r="B72" s="40" t="s">
        <v>160</v>
      </c>
      <c r="C72" s="49">
        <v>25</v>
      </c>
      <c r="D72" s="49">
        <v>25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61</v>
      </c>
      <c r="D73" s="48">
        <v>61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0</v>
      </c>
      <c r="D74" s="49">
        <v>0</v>
      </c>
      <c r="E74" s="42"/>
    </row>
    <row r="75" spans="2:5" s="10" customFormat="1" ht="15.9" customHeight="1" x14ac:dyDescent="0.25">
      <c r="B75" s="40" t="s">
        <v>163</v>
      </c>
      <c r="C75" s="48">
        <v>0</v>
      </c>
      <c r="D75" s="48">
        <v>0</v>
      </c>
      <c r="E75" s="42"/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/>
      <c r="D78" s="46"/>
      <c r="E78" s="50"/>
    </row>
    <row r="79" spans="2:5" s="11" customFormat="1" ht="15.75" customHeight="1" x14ac:dyDescent="0.25">
      <c r="B79" s="40" t="s">
        <v>166</v>
      </c>
      <c r="C79" s="53">
        <v>363</v>
      </c>
      <c r="D79" s="53">
        <v>354</v>
      </c>
      <c r="E79" s="44">
        <v>97.52066115702479</v>
      </c>
    </row>
    <row r="80" spans="2:5" s="11" customFormat="1" ht="15.75" customHeight="1" x14ac:dyDescent="0.25">
      <c r="B80" s="40" t="s">
        <v>89</v>
      </c>
      <c r="C80" s="53">
        <v>395</v>
      </c>
      <c r="D80" s="53">
        <v>217</v>
      </c>
      <c r="E80" s="44">
        <v>54.936708860759495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1</v>
      </c>
      <c r="D84" s="53">
        <v>9</v>
      </c>
      <c r="E84" s="44"/>
    </row>
    <row r="85" spans="2:5" s="11" customFormat="1" ht="15.75" customHeight="1" x14ac:dyDescent="0.25">
      <c r="B85" s="40" t="s">
        <v>172</v>
      </c>
      <c r="C85" s="53">
        <v>1</v>
      </c>
      <c r="D85" s="53">
        <v>9</v>
      </c>
      <c r="E85" s="44"/>
    </row>
    <row r="86" spans="2:5" s="11" customFormat="1" ht="15.75" customHeight="1" x14ac:dyDescent="0.25">
      <c r="B86" s="40" t="s">
        <v>173</v>
      </c>
      <c r="C86" s="53">
        <v>394</v>
      </c>
      <c r="D86" s="53">
        <v>208</v>
      </c>
      <c r="E86" s="44">
        <v>52.791878172588838</v>
      </c>
    </row>
    <row r="87" spans="2:5" s="11" customFormat="1" ht="15.75" customHeight="1" x14ac:dyDescent="0.25">
      <c r="B87" s="40" t="s">
        <v>174</v>
      </c>
      <c r="C87" s="53">
        <v>394</v>
      </c>
      <c r="D87" s="53">
        <v>208</v>
      </c>
      <c r="E87" s="44">
        <v>52.791878172588838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185</v>
      </c>
      <c r="D97" s="53" t="s">
        <v>185</v>
      </c>
      <c r="E97" s="44"/>
    </row>
  </sheetData>
  <phoneticPr fontId="0" type="noConversion"/>
  <hyperlinks>
    <hyperlink ref="C4" location="Ocak!A1" display="Ocak" xr:uid="{5C0E35F3-3184-4E38-9239-8FB3DCB0995C}"/>
    <hyperlink ref="D4" location="Şubat!A1" display="Şubat" xr:uid="{C5332FDE-A15F-427A-8386-045F36CD81A4}"/>
    <hyperlink ref="E4" location="Mart!A1" display="Mart" xr:uid="{2A53C829-9AF3-47E7-846A-6739A99AED41}"/>
    <hyperlink ref="C5" location="Nisan!A1" display="Nisan" xr:uid="{DD0B128F-C058-4892-B00B-2656920F34E1}"/>
    <hyperlink ref="D5" location="Mayıs!A1" display="Mayıs" xr:uid="{F8881B29-E584-4170-AB7C-FBC3EBF1F2CD}"/>
    <hyperlink ref="E5" location="Haziran!A1" display="Haziran" xr:uid="{E087E904-5D5E-44F1-B3BA-B8E92295A62B}"/>
    <hyperlink ref="C6" location="Temmuz!A1" display="Temmuz" xr:uid="{9B16A8DA-3761-4C9B-8827-0C2162E26664}"/>
    <hyperlink ref="D6" location="Ağustos!A1" display="Ağustos" xr:uid="{B7297BA4-3A88-483B-B3DB-A440756228F7}"/>
    <hyperlink ref="E6" location="Eylül!A1" display="Eylül" xr:uid="{57064A77-070B-488A-92B1-E30716ACA937}"/>
    <hyperlink ref="C7" location="Ekim!A1" display="Ekim" xr:uid="{A55067ED-2A8B-4602-B41E-8967B4F0DAA9}"/>
    <hyperlink ref="D7" location="Kasım!A1" display="Kasım" xr:uid="{28561551-40F2-45EF-A18E-DCE8C81C14B8}"/>
    <hyperlink ref="E7" location="Aralık!A1" display="Aralık" xr:uid="{DC4857BD-90B7-49EE-BAF6-591F0E02E7E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8B2B-5582-4B0B-A5C2-B80D1C3A0776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18.7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5" customHeight="1" x14ac:dyDescent="0.25">
      <c r="B3" s="1"/>
      <c r="C3" s="19"/>
      <c r="D3" s="19"/>
      <c r="E3" s="19"/>
    </row>
    <row r="4" spans="2:5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65403</v>
      </c>
      <c r="D10" s="41">
        <v>10052</v>
      </c>
      <c r="E10" s="42">
        <v>15.36932556610553</v>
      </c>
    </row>
    <row r="11" spans="2:5" s="11" customFormat="1" ht="15.75" customHeight="1" x14ac:dyDescent="0.25">
      <c r="B11" s="40" t="s">
        <v>5</v>
      </c>
      <c r="C11" s="43">
        <v>43594</v>
      </c>
      <c r="D11" s="43">
        <v>9205</v>
      </c>
      <c r="E11" s="44">
        <v>21.115291095104833</v>
      </c>
    </row>
    <row r="12" spans="2:5" s="11" customFormat="1" ht="15.9" customHeight="1" x14ac:dyDescent="0.25">
      <c r="B12" s="40" t="s">
        <v>109</v>
      </c>
      <c r="C12" s="43">
        <v>19620</v>
      </c>
      <c r="D12" s="43">
        <v>3868</v>
      </c>
      <c r="E12" s="44">
        <v>19.714576962283385</v>
      </c>
    </row>
    <row r="13" spans="2:5" s="11" customFormat="1" ht="15.9" customHeight="1" x14ac:dyDescent="0.25">
      <c r="B13" s="40" t="s">
        <v>110</v>
      </c>
      <c r="C13" s="43">
        <v>18341</v>
      </c>
      <c r="D13" s="43">
        <v>3845</v>
      </c>
      <c r="E13" s="44">
        <v>20.963960525598385</v>
      </c>
    </row>
    <row r="14" spans="2:5" s="12" customFormat="1" ht="15.9" customHeight="1" x14ac:dyDescent="0.2">
      <c r="B14" s="45" t="s">
        <v>8</v>
      </c>
      <c r="C14" s="46">
        <v>985</v>
      </c>
      <c r="D14" s="46">
        <v>49</v>
      </c>
      <c r="E14" s="47">
        <v>4.9746192893401018</v>
      </c>
    </row>
    <row r="15" spans="2:5" s="12" customFormat="1" ht="15.9" customHeight="1" x14ac:dyDescent="0.2">
      <c r="B15" s="45" t="s">
        <v>9</v>
      </c>
      <c r="C15" s="46">
        <v>261</v>
      </c>
      <c r="D15" s="46">
        <v>10</v>
      </c>
      <c r="E15" s="47">
        <v>3.8314176245210727</v>
      </c>
    </row>
    <row r="16" spans="2:5" s="12" customFormat="1" ht="15.9" customHeight="1" x14ac:dyDescent="0.2">
      <c r="B16" s="45" t="s">
        <v>10</v>
      </c>
      <c r="C16" s="46">
        <v>16460</v>
      </c>
      <c r="D16" s="46">
        <v>3769</v>
      </c>
      <c r="E16" s="47">
        <v>22.897934386391253</v>
      </c>
    </row>
    <row r="17" spans="2:5" s="12" customFormat="1" ht="15.9" customHeight="1" x14ac:dyDescent="0.2">
      <c r="B17" s="45" t="s">
        <v>11</v>
      </c>
      <c r="C17" s="46">
        <v>635</v>
      </c>
      <c r="D17" s="46">
        <v>17</v>
      </c>
      <c r="E17" s="47">
        <v>2.6771653543307088</v>
      </c>
    </row>
    <row r="18" spans="2:5" s="11" customFormat="1" ht="15.9" customHeight="1" x14ac:dyDescent="0.25">
      <c r="B18" s="40" t="s">
        <v>111</v>
      </c>
      <c r="C18" s="43">
        <v>1279</v>
      </c>
      <c r="D18" s="43">
        <v>23</v>
      </c>
      <c r="E18" s="44">
        <v>1.7982799061767005</v>
      </c>
    </row>
    <row r="19" spans="2:5" s="12" customFormat="1" ht="15.9" customHeight="1" x14ac:dyDescent="0.2">
      <c r="B19" s="45" t="s">
        <v>13</v>
      </c>
      <c r="C19" s="46">
        <v>750</v>
      </c>
      <c r="D19" s="46">
        <v>11</v>
      </c>
      <c r="E19" s="47">
        <v>1.4666666666666666</v>
      </c>
    </row>
    <row r="20" spans="2:5" s="12" customFormat="1" ht="15.9" customHeight="1" x14ac:dyDescent="0.2">
      <c r="B20" s="45" t="s">
        <v>14</v>
      </c>
      <c r="C20" s="46">
        <v>0</v>
      </c>
      <c r="D20" s="46">
        <v>0</v>
      </c>
      <c r="E20" s="47"/>
    </row>
    <row r="21" spans="2:5" s="12" customFormat="1" ht="15.9" customHeight="1" x14ac:dyDescent="0.2">
      <c r="B21" s="45" t="s">
        <v>15</v>
      </c>
      <c r="C21" s="46">
        <v>529</v>
      </c>
      <c r="D21" s="46">
        <v>12</v>
      </c>
      <c r="E21" s="47">
        <v>2.2684310018903595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13926</v>
      </c>
      <c r="D23" s="49">
        <v>2780</v>
      </c>
      <c r="E23" s="42">
        <v>19.962659773086315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4</v>
      </c>
      <c r="D25" s="48">
        <v>-2</v>
      </c>
      <c r="E25" s="42">
        <v>-50</v>
      </c>
    </row>
    <row r="26" spans="2:5" s="10" customFormat="1" ht="15.9" customHeight="1" x14ac:dyDescent="0.25">
      <c r="B26" s="40" t="s">
        <v>116</v>
      </c>
      <c r="C26" s="48">
        <v>355</v>
      </c>
      <c r="D26" s="48">
        <v>295</v>
      </c>
      <c r="E26" s="42">
        <v>83.098591549295776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13567</v>
      </c>
      <c r="D28" s="48">
        <v>2487</v>
      </c>
      <c r="E28" s="42">
        <v>18.331244932556938</v>
      </c>
    </row>
    <row r="29" spans="2:5" s="10" customFormat="1" ht="15.9" customHeight="1" x14ac:dyDescent="0.25">
      <c r="B29" s="40" t="s">
        <v>119</v>
      </c>
      <c r="C29" s="48">
        <v>6626</v>
      </c>
      <c r="D29" s="48">
        <v>1310</v>
      </c>
      <c r="E29" s="42">
        <v>19.770600664050708</v>
      </c>
    </row>
    <row r="30" spans="2:5" s="10" customFormat="1" ht="15.9" customHeight="1" x14ac:dyDescent="0.25">
      <c r="B30" s="40" t="s">
        <v>120</v>
      </c>
      <c r="C30" s="49">
        <v>6286</v>
      </c>
      <c r="D30" s="49">
        <v>1189</v>
      </c>
      <c r="E30" s="42">
        <v>18.915049315940184</v>
      </c>
    </row>
    <row r="31" spans="2:5" s="10" customFormat="1" ht="15.9" customHeight="1" x14ac:dyDescent="0.25">
      <c r="B31" s="40" t="s">
        <v>121</v>
      </c>
      <c r="C31" s="48">
        <v>244</v>
      </c>
      <c r="D31" s="48">
        <v>120</v>
      </c>
      <c r="E31" s="42">
        <v>49.180327868852459</v>
      </c>
    </row>
    <row r="32" spans="2:5" s="12" customFormat="1" ht="15.9" customHeight="1" x14ac:dyDescent="0.2">
      <c r="B32" s="45" t="s">
        <v>122</v>
      </c>
      <c r="C32" s="55">
        <v>117</v>
      </c>
      <c r="D32" s="55">
        <v>1</v>
      </c>
      <c r="E32" s="47">
        <v>0.85470085470085477</v>
      </c>
    </row>
    <row r="33" spans="2:5" s="12" customFormat="1" ht="15.9" customHeight="1" x14ac:dyDescent="0.2">
      <c r="B33" s="45" t="s">
        <v>123</v>
      </c>
      <c r="C33" s="46">
        <v>127</v>
      </c>
      <c r="D33" s="46">
        <v>119</v>
      </c>
      <c r="E33" s="47">
        <v>93.7007874015748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/>
      <c r="D35" s="46"/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96</v>
      </c>
      <c r="D40" s="48">
        <v>1</v>
      </c>
      <c r="E40" s="42">
        <v>1.0416666666666665</v>
      </c>
    </row>
    <row r="41" spans="2:5" s="10" customFormat="1" ht="15.9" customHeight="1" x14ac:dyDescent="0.25">
      <c r="B41" s="40" t="s">
        <v>131</v>
      </c>
      <c r="C41" s="49">
        <v>0</v>
      </c>
      <c r="D41" s="49">
        <v>0</v>
      </c>
      <c r="E41" s="42"/>
    </row>
    <row r="42" spans="2:5" s="10" customFormat="1" ht="15.9" customHeight="1" x14ac:dyDescent="0.25">
      <c r="B42" s="40" t="s">
        <v>132</v>
      </c>
      <c r="C42" s="48"/>
      <c r="D42" s="48"/>
      <c r="E42" s="42"/>
    </row>
    <row r="43" spans="2:5" s="10" customFormat="1" ht="15.9" customHeight="1" x14ac:dyDescent="0.25">
      <c r="B43" s="40" t="s">
        <v>133</v>
      </c>
      <c r="C43" s="48"/>
      <c r="D43" s="48"/>
      <c r="E43" s="42"/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2222</v>
      </c>
      <c r="D46" s="48">
        <v>554</v>
      </c>
      <c r="E46" s="42">
        <v>24.932493249324931</v>
      </c>
    </row>
    <row r="47" spans="2:5" s="10" customFormat="1" ht="15.9" customHeight="1" x14ac:dyDescent="0.25">
      <c r="B47" s="40" t="s">
        <v>137</v>
      </c>
      <c r="C47" s="48">
        <v>2165</v>
      </c>
      <c r="D47" s="48">
        <v>554</v>
      </c>
      <c r="E47" s="42">
        <v>25.58891454965358</v>
      </c>
    </row>
    <row r="48" spans="2:5" s="10" customFormat="1" ht="15.9" customHeight="1" x14ac:dyDescent="0.25">
      <c r="B48" s="40" t="s">
        <v>138</v>
      </c>
      <c r="C48" s="48">
        <v>57</v>
      </c>
      <c r="D48" s="48">
        <v>0</v>
      </c>
      <c r="E48" s="42">
        <v>0</v>
      </c>
    </row>
    <row r="49" spans="2:5" s="10" customFormat="1" ht="15.9" customHeight="1" x14ac:dyDescent="0.25">
      <c r="B49" s="40" t="s">
        <v>139</v>
      </c>
      <c r="C49" s="49">
        <v>1200</v>
      </c>
      <c r="D49" s="49">
        <v>693</v>
      </c>
      <c r="E49" s="42">
        <v>57.75</v>
      </c>
    </row>
    <row r="50" spans="2:5" s="10" customFormat="1" ht="15.9" customHeight="1" x14ac:dyDescent="0.25">
      <c r="B50" s="40" t="s">
        <v>140</v>
      </c>
      <c r="C50" s="48">
        <v>1200</v>
      </c>
      <c r="D50" s="48">
        <v>693</v>
      </c>
      <c r="E50" s="42">
        <v>57.75</v>
      </c>
    </row>
    <row r="51" spans="2:5" s="10" customFormat="1" ht="15.9" customHeight="1" x14ac:dyDescent="0.25">
      <c r="B51" s="40" t="s">
        <v>40</v>
      </c>
      <c r="C51" s="48">
        <v>21569</v>
      </c>
      <c r="D51" s="48">
        <v>759</v>
      </c>
      <c r="E51" s="42">
        <v>3.5189392183225929</v>
      </c>
    </row>
    <row r="52" spans="2:5" s="10" customFormat="1" ht="15.9" customHeight="1" x14ac:dyDescent="0.25">
      <c r="B52" s="40" t="s">
        <v>141</v>
      </c>
      <c r="C52" s="48">
        <v>28</v>
      </c>
      <c r="D52" s="48">
        <v>28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27</v>
      </c>
      <c r="D54" s="48">
        <v>27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>
        <v>1</v>
      </c>
      <c r="D57" s="48">
        <v>1</v>
      </c>
      <c r="E57" s="42">
        <v>100</v>
      </c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6507</v>
      </c>
      <c r="D62" s="48">
        <v>101</v>
      </c>
      <c r="E62" s="42">
        <v>1.5521745812202243</v>
      </c>
    </row>
    <row r="63" spans="2:5" s="10" customFormat="1" ht="15.9" customHeight="1" x14ac:dyDescent="0.25">
      <c r="B63" s="40" t="s">
        <v>152</v>
      </c>
      <c r="C63" s="48">
        <v>1411</v>
      </c>
      <c r="D63" s="48">
        <v>79</v>
      </c>
      <c r="E63" s="42">
        <v>5.5988660524450742</v>
      </c>
    </row>
    <row r="64" spans="2:5" s="10" customFormat="1" ht="15.9" customHeight="1" x14ac:dyDescent="0.25">
      <c r="B64" s="40" t="s">
        <v>153</v>
      </c>
      <c r="C64" s="48">
        <v>5096</v>
      </c>
      <c r="D64" s="48">
        <v>22</v>
      </c>
      <c r="E64" s="42">
        <v>0.43171114599686022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14423</v>
      </c>
      <c r="D66" s="49">
        <v>376</v>
      </c>
      <c r="E66" s="42">
        <v>2.6069472370519309</v>
      </c>
    </row>
    <row r="67" spans="2:5" s="10" customFormat="1" ht="15.9" customHeight="1" x14ac:dyDescent="0.25">
      <c r="B67" s="40" t="s">
        <v>156</v>
      </c>
      <c r="C67" s="48">
        <v>14423</v>
      </c>
      <c r="D67" s="48">
        <v>376</v>
      </c>
      <c r="E67" s="42">
        <v>2.6069472370519309</v>
      </c>
    </row>
    <row r="68" spans="2:5" s="10" customFormat="1" ht="15.9" customHeight="1" x14ac:dyDescent="0.25">
      <c r="B68" s="40" t="s">
        <v>157</v>
      </c>
      <c r="C68" s="48">
        <v>449</v>
      </c>
      <c r="D68" s="48">
        <v>92</v>
      </c>
      <c r="E68" s="42">
        <v>20.489977728285076</v>
      </c>
    </row>
    <row r="69" spans="2:5" s="4" customFormat="1" ht="15.9" customHeight="1" x14ac:dyDescent="0.2">
      <c r="B69" s="40" t="s">
        <v>158</v>
      </c>
      <c r="C69" s="48">
        <v>88</v>
      </c>
      <c r="D69" s="48">
        <v>33</v>
      </c>
      <c r="E69" s="42">
        <v>37.5</v>
      </c>
    </row>
    <row r="70" spans="2:5" s="10" customFormat="1" ht="15.9" customHeight="1" x14ac:dyDescent="0.25">
      <c r="B70" s="40" t="s">
        <v>159</v>
      </c>
      <c r="C70" s="48">
        <v>303</v>
      </c>
      <c r="D70" s="48">
        <v>1</v>
      </c>
      <c r="E70" s="42">
        <v>0.33003300330033003</v>
      </c>
    </row>
    <row r="71" spans="2:5" s="10" customFormat="1" ht="15.9" customHeight="1" x14ac:dyDescent="0.25">
      <c r="B71" s="40" t="s">
        <v>160</v>
      </c>
      <c r="C71" s="49">
        <v>16</v>
      </c>
      <c r="D71" s="49">
        <v>16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42</v>
      </c>
      <c r="D72" s="48">
        <v>42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0</v>
      </c>
      <c r="D73" s="49">
        <v>0</v>
      </c>
      <c r="E73" s="42"/>
    </row>
    <row r="74" spans="2:5" s="10" customFormat="1" ht="15.9" customHeight="1" x14ac:dyDescent="0.25">
      <c r="B74" s="40" t="s">
        <v>163</v>
      </c>
      <c r="C74" s="48">
        <v>0</v>
      </c>
      <c r="D74" s="48">
        <v>0</v>
      </c>
      <c r="E74" s="42"/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/>
      <c r="D77" s="48"/>
      <c r="E77" s="50"/>
    </row>
    <row r="78" spans="2:5" s="10" customFormat="1" ht="15.9" customHeight="1" x14ac:dyDescent="0.25">
      <c r="B78" s="40" t="s">
        <v>166</v>
      </c>
      <c r="C78" s="48">
        <v>162</v>
      </c>
      <c r="D78" s="48">
        <v>162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162</v>
      </c>
      <c r="D79" s="53">
        <v>162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240</v>
      </c>
      <c r="D80" s="53">
        <v>88</v>
      </c>
      <c r="E80" s="44">
        <v>36.666666666666664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>
        <v>0</v>
      </c>
      <c r="D85" s="53">
        <v>0</v>
      </c>
      <c r="E85" s="44"/>
    </row>
    <row r="86" spans="2:5" s="11" customFormat="1" ht="15.75" customHeight="1" x14ac:dyDescent="0.25">
      <c r="B86" s="40" t="s">
        <v>173</v>
      </c>
      <c r="C86" s="53">
        <v>240</v>
      </c>
      <c r="D86" s="53">
        <v>88</v>
      </c>
      <c r="E86" s="44">
        <v>36.666666666666664</v>
      </c>
    </row>
    <row r="87" spans="2:5" s="11" customFormat="1" ht="15.75" customHeight="1" x14ac:dyDescent="0.25">
      <c r="B87" s="40" t="s">
        <v>174</v>
      </c>
      <c r="C87" s="53">
        <v>240</v>
      </c>
      <c r="D87" s="53">
        <v>88</v>
      </c>
      <c r="E87" s="44">
        <v>36.666666666666664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384D66FB-ADC1-48A7-B4B3-FB6D6B0737AE}"/>
    <hyperlink ref="D4" location="Şubat!A1" display="Şubat" xr:uid="{F9C8F49E-72F9-47A9-B23B-2DAB5A45B110}"/>
    <hyperlink ref="E4" location="Mart!A1" display="Mart" xr:uid="{7E114F48-F09E-4F06-9F65-5B804413E2CC}"/>
    <hyperlink ref="C5" location="Nisan!A1" display="Nisan" xr:uid="{9C7A9C2C-4D15-45A0-9923-D5B08B6BA2FF}"/>
    <hyperlink ref="D5" location="Mayıs!A1" display="Mayıs" xr:uid="{5E2621C8-0BE1-4C3C-BBF0-D4D71EEB0F93}"/>
    <hyperlink ref="E5" location="Haziran!A1" display="Haziran" xr:uid="{C060344A-75D4-4EF9-A4A1-23EBC618D947}"/>
    <hyperlink ref="C6" location="Temmuz!A1" display="Temmuz" xr:uid="{8007FBE2-AB8D-4373-8298-27690D73985B}"/>
    <hyperlink ref="D6" location="Ağustos!A1" display="Ağustos" xr:uid="{91C34772-8B47-4F4F-9D4A-8246965CDA28}"/>
    <hyperlink ref="E6" location="Eylül!A1" display="Eylül" xr:uid="{14691704-E0D8-496F-95A2-3FBD69B592D2}"/>
    <hyperlink ref="C7" location="Ekim!A1" display="Ekim" xr:uid="{E9F88E29-B85E-409A-AD89-4DAABE0622DD}"/>
    <hyperlink ref="D7" location="Kasım!A1" display="Kasım" xr:uid="{4F060CAF-64E6-4017-8CDC-ABDC5C5F2EB7}"/>
    <hyperlink ref="E7" location="Aralık!A1" display="Aralık" xr:uid="{0BE7A8C0-A650-4269-9F1B-18885BBE9C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840D-AC05-4F6D-A919-B1E5BBEA7D8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159832</v>
      </c>
      <c r="D10" s="27">
        <v>112463</v>
      </c>
      <c r="E10" s="28">
        <v>70.363256419240201</v>
      </c>
    </row>
    <row r="11" spans="2:7" s="5" customFormat="1" ht="15.75" customHeight="1" x14ac:dyDescent="0.2">
      <c r="B11" s="26" t="s">
        <v>5</v>
      </c>
      <c r="C11" s="27">
        <v>114198</v>
      </c>
      <c r="D11" s="27">
        <v>80970</v>
      </c>
      <c r="E11" s="29">
        <v>70.90316818157936</v>
      </c>
    </row>
    <row r="12" spans="2:7" s="5" customFormat="1" ht="15.75" customHeight="1" x14ac:dyDescent="0.2">
      <c r="B12" s="26" t="s">
        <v>6</v>
      </c>
      <c r="C12" s="27">
        <v>60396</v>
      </c>
      <c r="D12" s="27">
        <v>43062</v>
      </c>
      <c r="E12" s="29">
        <v>71.299423802900847</v>
      </c>
      <c r="G12" s="6"/>
    </row>
    <row r="13" spans="2:7" s="5" customFormat="1" ht="15.75" customHeight="1" x14ac:dyDescent="0.2">
      <c r="B13" s="26" t="s">
        <v>7</v>
      </c>
      <c r="C13" s="27">
        <v>55085</v>
      </c>
      <c r="D13" s="27">
        <v>39262</v>
      </c>
      <c r="E13" s="29">
        <v>71.275301806299353</v>
      </c>
    </row>
    <row r="14" spans="2:7" ht="15.75" customHeight="1" x14ac:dyDescent="0.2">
      <c r="B14" s="30" t="s">
        <v>8</v>
      </c>
      <c r="C14" s="31">
        <v>4827</v>
      </c>
      <c r="D14" s="31">
        <v>2911</v>
      </c>
      <c r="E14" s="32">
        <v>60.306608659622952</v>
      </c>
    </row>
    <row r="15" spans="2:7" ht="15.75" customHeight="1" x14ac:dyDescent="0.2">
      <c r="B15" s="30" t="s">
        <v>9</v>
      </c>
      <c r="C15" s="31">
        <v>1407</v>
      </c>
      <c r="D15" s="31">
        <v>925</v>
      </c>
      <c r="E15" s="32">
        <v>65.742714996446338</v>
      </c>
    </row>
    <row r="16" spans="2:7" ht="15.75" customHeight="1" x14ac:dyDescent="0.2">
      <c r="B16" s="30" t="s">
        <v>10</v>
      </c>
      <c r="C16" s="31">
        <v>44710</v>
      </c>
      <c r="D16" s="31">
        <v>32049</v>
      </c>
      <c r="E16" s="32">
        <v>71.68195034667859</v>
      </c>
    </row>
    <row r="17" spans="2:5" ht="15.75" customHeight="1" x14ac:dyDescent="0.2">
      <c r="B17" s="30" t="s">
        <v>11</v>
      </c>
      <c r="C17" s="31">
        <v>4141</v>
      </c>
      <c r="D17" s="31">
        <v>3377</v>
      </c>
      <c r="E17" s="32">
        <v>81.550350156966914</v>
      </c>
    </row>
    <row r="18" spans="2:5" s="5" customFormat="1" ht="15.75" customHeight="1" x14ac:dyDescent="0.2">
      <c r="B18" s="26" t="s">
        <v>12</v>
      </c>
      <c r="C18" s="27">
        <v>5311</v>
      </c>
      <c r="D18" s="27">
        <v>3800</v>
      </c>
      <c r="E18" s="29">
        <v>71.549614008661266</v>
      </c>
    </row>
    <row r="19" spans="2:5" ht="15.75" customHeight="1" x14ac:dyDescent="0.2">
      <c r="B19" s="30" t="s">
        <v>13</v>
      </c>
      <c r="C19" s="31">
        <v>1576</v>
      </c>
      <c r="D19" s="31">
        <v>615</v>
      </c>
      <c r="E19" s="32">
        <v>39.022842639593911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3735</v>
      </c>
      <c r="D21" s="31">
        <v>3185</v>
      </c>
      <c r="E21" s="32">
        <v>85.274431057563589</v>
      </c>
    </row>
    <row r="22" spans="2:5" s="4" customFormat="1" ht="15.75" customHeight="1" x14ac:dyDescent="0.2">
      <c r="B22" s="26" t="s">
        <v>16</v>
      </c>
      <c r="C22" s="27">
        <v>14860</v>
      </c>
      <c r="D22" s="27">
        <v>9326</v>
      </c>
      <c r="E22" s="28">
        <v>62.759084791386279</v>
      </c>
    </row>
    <row r="23" spans="2:5" s="8" customFormat="1" ht="15.75" customHeight="1" x14ac:dyDescent="0.2">
      <c r="B23" s="30" t="s">
        <v>17</v>
      </c>
      <c r="C23" s="31">
        <v>15</v>
      </c>
      <c r="D23" s="31">
        <v>10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14845</v>
      </c>
      <c r="D24" s="31">
        <v>9316</v>
      </c>
      <c r="E24" s="33">
        <v>62.755136409565516</v>
      </c>
    </row>
    <row r="25" spans="2:5" s="4" customFormat="1" ht="15.75" customHeight="1" x14ac:dyDescent="0.2">
      <c r="B25" s="26" t="s">
        <v>19</v>
      </c>
      <c r="C25" s="27">
        <v>20736</v>
      </c>
      <c r="D25" s="27">
        <v>13476</v>
      </c>
      <c r="E25" s="28">
        <v>64.988425925925924</v>
      </c>
    </row>
    <row r="26" spans="2:5" s="4" customFormat="1" ht="15.75" customHeight="1" x14ac:dyDescent="0.2">
      <c r="B26" s="26" t="s">
        <v>20</v>
      </c>
      <c r="C26" s="27">
        <v>14266</v>
      </c>
      <c r="D26" s="27">
        <v>7900</v>
      </c>
      <c r="E26" s="28">
        <v>55.376419458853221</v>
      </c>
    </row>
    <row r="27" spans="2:5" s="8" customFormat="1" ht="15.75" customHeight="1" x14ac:dyDescent="0.2">
      <c r="B27" s="30" t="s">
        <v>21</v>
      </c>
      <c r="C27" s="31">
        <v>13430</v>
      </c>
      <c r="D27" s="31">
        <v>7601</v>
      </c>
      <c r="E27" s="33">
        <v>56.597170513775133</v>
      </c>
    </row>
    <row r="28" spans="2:5" s="8" customFormat="1" ht="15.75" customHeight="1" x14ac:dyDescent="0.2">
      <c r="B28" s="30" t="s">
        <v>22</v>
      </c>
      <c r="C28" s="31">
        <v>836</v>
      </c>
      <c r="D28" s="31">
        <v>299</v>
      </c>
      <c r="E28" s="33">
        <v>35.76555023923445</v>
      </c>
    </row>
    <row r="29" spans="2:5" s="4" customFormat="1" ht="15.75" customHeight="1" x14ac:dyDescent="0.2">
      <c r="B29" s="26" t="s">
        <v>23</v>
      </c>
      <c r="C29" s="27">
        <v>3423</v>
      </c>
      <c r="D29" s="27">
        <v>2655</v>
      </c>
      <c r="E29" s="28">
        <v>77.563540753724808</v>
      </c>
    </row>
    <row r="30" spans="2:5" s="8" customFormat="1" ht="15.75" customHeight="1" x14ac:dyDescent="0.2">
      <c r="B30" s="30" t="s">
        <v>24</v>
      </c>
      <c r="C30" s="31">
        <v>958</v>
      </c>
      <c r="D30" s="31">
        <v>195</v>
      </c>
      <c r="E30" s="33">
        <v>20.354906054279752</v>
      </c>
    </row>
    <row r="31" spans="2:5" s="8" customFormat="1" ht="15.75" customHeight="1" x14ac:dyDescent="0.2">
      <c r="B31" s="30" t="s">
        <v>203</v>
      </c>
      <c r="C31" s="31">
        <v>2465</v>
      </c>
      <c r="D31" s="31">
        <v>2460</v>
      </c>
      <c r="E31" s="33">
        <v>99.797160243407717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3047</v>
      </c>
      <c r="D36" s="27">
        <v>2921</v>
      </c>
      <c r="E36" s="29">
        <v>95.864785034460127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9127</v>
      </c>
      <c r="D43" s="27">
        <v>6850</v>
      </c>
      <c r="E43" s="28">
        <v>75.052043387750629</v>
      </c>
    </row>
    <row r="44" spans="2:5" s="4" customFormat="1" ht="15.75" customHeight="1" x14ac:dyDescent="0.2">
      <c r="B44" s="26" t="s">
        <v>38</v>
      </c>
      <c r="C44" s="27">
        <v>8935</v>
      </c>
      <c r="D44" s="27">
        <v>8243</v>
      </c>
      <c r="E44" s="28">
        <v>92.255176273083379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13</v>
      </c>
      <c r="E45" s="28">
        <v>9.0277777777777768</v>
      </c>
    </row>
    <row r="46" spans="2:5" s="4" customFormat="1" ht="15.75" customHeight="1" x14ac:dyDescent="0.2">
      <c r="B46" s="26" t="s">
        <v>40</v>
      </c>
      <c r="C46" s="27">
        <v>44085</v>
      </c>
      <c r="D46" s="27">
        <v>30115</v>
      </c>
      <c r="E46" s="28">
        <v>68.311216967222407</v>
      </c>
    </row>
    <row r="47" spans="2:5" s="4" customFormat="1" ht="15.75" customHeight="1" x14ac:dyDescent="0.2">
      <c r="B47" s="26" t="s">
        <v>41</v>
      </c>
      <c r="C47" s="27">
        <v>5560</v>
      </c>
      <c r="D47" s="27">
        <v>5564</v>
      </c>
      <c r="E47" s="28">
        <v>100.07194244604317</v>
      </c>
    </row>
    <row r="48" spans="2:5" s="8" customFormat="1" ht="15.75" customHeight="1" x14ac:dyDescent="0.2">
      <c r="B48" s="30" t="s">
        <v>42</v>
      </c>
      <c r="C48" s="31">
        <v>5559</v>
      </c>
      <c r="D48" s="31">
        <v>5559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5</v>
      </c>
      <c r="E50" s="33">
        <v>500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9322</v>
      </c>
      <c r="D60" s="27">
        <v>4229</v>
      </c>
      <c r="E60" s="28">
        <v>45.365801330186656</v>
      </c>
    </row>
    <row r="61" spans="2:5" s="4" customFormat="1" ht="15.75" customHeight="1" x14ac:dyDescent="0.2">
      <c r="B61" s="26" t="s">
        <v>56</v>
      </c>
      <c r="C61" s="27">
        <v>3684</v>
      </c>
      <c r="D61" s="27">
        <v>1208</v>
      </c>
      <c r="E61" s="28">
        <v>32.790445168295328</v>
      </c>
    </row>
    <row r="62" spans="2:5" s="8" customFormat="1" ht="15.75" customHeight="1" x14ac:dyDescent="0.2">
      <c r="B62" s="30" t="s">
        <v>57</v>
      </c>
      <c r="C62" s="31">
        <v>450</v>
      </c>
      <c r="D62" s="31">
        <v>450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3153</v>
      </c>
      <c r="D63" s="31">
        <v>677</v>
      </c>
      <c r="E63" s="33">
        <v>21.47161433555344</v>
      </c>
    </row>
    <row r="64" spans="2:5" s="8" customFormat="1" ht="15.75" customHeight="1" x14ac:dyDescent="0.2">
      <c r="B64" s="30" t="s">
        <v>59</v>
      </c>
      <c r="C64" s="31">
        <v>81</v>
      </c>
      <c r="D64" s="31">
        <v>81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5638</v>
      </c>
      <c r="D65" s="27">
        <v>3021</v>
      </c>
      <c r="E65" s="28">
        <v>53.582830791060665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5537</v>
      </c>
      <c r="D67" s="31">
        <v>2941</v>
      </c>
      <c r="E67" s="33">
        <v>53.11540545421709</v>
      </c>
    </row>
    <row r="68" spans="2:5" s="8" customFormat="1" ht="15.75" customHeight="1" x14ac:dyDescent="0.2">
      <c r="B68" s="30" t="s">
        <v>63</v>
      </c>
      <c r="C68" s="31">
        <v>101</v>
      </c>
      <c r="D68" s="31">
        <v>80</v>
      </c>
      <c r="E68" s="33">
        <v>79.207920792079207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25041</v>
      </c>
      <c r="D70" s="27">
        <v>16349</v>
      </c>
      <c r="E70" s="28">
        <v>65.288926161095802</v>
      </c>
    </row>
    <row r="71" spans="2:5" s="8" customFormat="1" ht="15.75" customHeight="1" x14ac:dyDescent="0.2">
      <c r="B71" s="34" t="s">
        <v>66</v>
      </c>
      <c r="C71" s="35">
        <v>253</v>
      </c>
      <c r="D71" s="35">
        <v>132</v>
      </c>
      <c r="E71" s="33">
        <v>52.173913043478258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2471</v>
      </c>
      <c r="D73" s="35">
        <v>820</v>
      </c>
      <c r="E73" s="33">
        <v>33.184945366248478</v>
      </c>
    </row>
    <row r="74" spans="2:5" s="8" customFormat="1" ht="15.75" customHeight="1" x14ac:dyDescent="0.2">
      <c r="B74" s="34" t="s">
        <v>69</v>
      </c>
      <c r="C74" s="35">
        <v>12107</v>
      </c>
      <c r="D74" s="35">
        <v>8544</v>
      </c>
      <c r="E74" s="33">
        <v>70.570744197571656</v>
      </c>
    </row>
    <row r="75" spans="2:5" s="8" customFormat="1" ht="15.75" customHeight="1" x14ac:dyDescent="0.2">
      <c r="B75" s="34" t="s">
        <v>70</v>
      </c>
      <c r="C75" s="35">
        <v>5944</v>
      </c>
      <c r="D75" s="35">
        <v>5646</v>
      </c>
      <c r="E75" s="33">
        <v>94.986541049798106</v>
      </c>
    </row>
    <row r="76" spans="2:5" s="8" customFormat="1" ht="15.75" customHeight="1" x14ac:dyDescent="0.2">
      <c r="B76" s="34" t="s">
        <v>71</v>
      </c>
      <c r="C76" s="35">
        <v>4266</v>
      </c>
      <c r="D76" s="35">
        <v>1207</v>
      </c>
      <c r="E76" s="33">
        <v>28.293483356774495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4162</v>
      </c>
      <c r="D86" s="27">
        <v>3973</v>
      </c>
      <c r="E86" s="28">
        <v>95.458913983661702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172</v>
      </c>
      <c r="D89" s="31">
        <v>172</v>
      </c>
      <c r="E89" s="33">
        <v>100</v>
      </c>
    </row>
    <row r="90" spans="2:5" ht="15.75" customHeight="1" x14ac:dyDescent="0.2">
      <c r="B90" s="30" t="s">
        <v>85</v>
      </c>
      <c r="C90" s="31">
        <v>2197</v>
      </c>
      <c r="D90" s="31">
        <v>2197</v>
      </c>
      <c r="E90" s="33">
        <v>100</v>
      </c>
    </row>
    <row r="91" spans="2:5" ht="15.75" customHeight="1" x14ac:dyDescent="0.2">
      <c r="B91" s="30" t="s">
        <v>86</v>
      </c>
      <c r="C91" s="31">
        <v>272</v>
      </c>
      <c r="D91" s="31">
        <v>272</v>
      </c>
      <c r="E91" s="33">
        <v>100</v>
      </c>
    </row>
    <row r="92" spans="2:5" ht="15.75" customHeight="1" x14ac:dyDescent="0.2">
      <c r="B92" s="30" t="s">
        <v>87</v>
      </c>
      <c r="C92" s="31">
        <v>616</v>
      </c>
      <c r="D92" s="31">
        <v>616</v>
      </c>
      <c r="E92" s="33">
        <v>100</v>
      </c>
    </row>
    <row r="93" spans="2:5" ht="15.75" customHeight="1" x14ac:dyDescent="0.2">
      <c r="B93" s="30" t="s">
        <v>88</v>
      </c>
      <c r="C93" s="31">
        <v>905</v>
      </c>
      <c r="D93" s="31">
        <v>716</v>
      </c>
      <c r="E93" s="33">
        <v>79.11602209944752</v>
      </c>
    </row>
    <row r="94" spans="2:5" s="5" customFormat="1" ht="15.75" customHeight="1" x14ac:dyDescent="0.2">
      <c r="B94" s="26" t="s">
        <v>89</v>
      </c>
      <c r="C94" s="27">
        <v>1549</v>
      </c>
      <c r="D94" s="27">
        <v>1378</v>
      </c>
      <c r="E94" s="37">
        <v>88.960619754680437</v>
      </c>
    </row>
    <row r="95" spans="2:5" s="5" customFormat="1" ht="15.75" customHeight="1" x14ac:dyDescent="0.2">
      <c r="B95" s="26" t="s">
        <v>90</v>
      </c>
      <c r="C95" s="27">
        <v>1537</v>
      </c>
      <c r="D95" s="27">
        <v>1357</v>
      </c>
      <c r="E95" s="37">
        <v>88.288874430709171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1534</v>
      </c>
      <c r="D99" s="31">
        <v>1357</v>
      </c>
      <c r="E99" s="38">
        <v>88.461538461538453</v>
      </c>
    </row>
    <row r="100" spans="2:5" ht="15.75" customHeight="1" x14ac:dyDescent="0.2">
      <c r="B100" s="30" t="s">
        <v>95</v>
      </c>
      <c r="C100" s="31">
        <v>3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12</v>
      </c>
      <c r="D101" s="27">
        <v>21</v>
      </c>
      <c r="E101" s="37">
        <v>175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0</v>
      </c>
      <c r="D110" s="31">
        <v>0</v>
      </c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7EFB963-D388-4C2B-8D0C-0EDE2A1E11D7}"/>
    <hyperlink ref="D4" location="Şubat!A1" display="Şubat" xr:uid="{BDC6B77C-3B62-45DB-A856-E93924F940DC}"/>
    <hyperlink ref="E4" location="Mart!A1" display="Mart" xr:uid="{2BECC22C-1058-4B8F-BC88-44F53D6452E0}"/>
    <hyperlink ref="C5" location="Nisan!A1" display="Nisan" xr:uid="{D7F89928-6DB3-4D0E-B086-4955CBB9AA81}"/>
    <hyperlink ref="D5" location="Mayıs!A1" display="Mayıs" xr:uid="{96F94821-CA23-49CE-ADE5-19A99DF512AB}"/>
    <hyperlink ref="E5" location="Haziran!A1" display="Haziran" xr:uid="{62D2390C-D358-4C7D-BB40-414F5E260B4F}"/>
    <hyperlink ref="C6" location="Temmuz!A1" display="Temmuz" xr:uid="{48B9CB15-62C6-4018-A225-19AAB71B6A2E}"/>
    <hyperlink ref="D6" location="Ağustos!A1" display="Ağustos" xr:uid="{0A8C46D7-E311-4583-BAFD-492A2C29F46C}"/>
    <hyperlink ref="E6" location="Eylül!A1" display="Eylül" xr:uid="{B58A480F-EAE3-4A01-A984-1E7F8D32B1B3}"/>
    <hyperlink ref="C7" location="Ekim!A1" display="Ekim" xr:uid="{81B99762-2086-4E69-845A-84AD7B68EAC2}"/>
    <hyperlink ref="D7" location="Kasım!A1" display="Kasım" xr:uid="{E78FD468-F304-474B-86ED-27EBB03F40F6}"/>
    <hyperlink ref="E7" location="Aralık!A1" display="Aralık" xr:uid="{C600E1A8-7052-4ED7-8889-0015A5EF7D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4FC0-21AC-4A3D-A7BB-A3C068368FB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148043</v>
      </c>
      <c r="D10" s="27">
        <v>101791</v>
      </c>
      <c r="E10" s="28">
        <v>68.75772579588363</v>
      </c>
    </row>
    <row r="11" spans="2:7" s="5" customFormat="1" ht="15.75" customHeight="1" x14ac:dyDescent="0.2">
      <c r="B11" s="26" t="s">
        <v>5</v>
      </c>
      <c r="C11" s="27">
        <v>104828</v>
      </c>
      <c r="D11" s="27">
        <v>71950</v>
      </c>
      <c r="E11" s="29">
        <v>68.636242225359638</v>
      </c>
    </row>
    <row r="12" spans="2:7" s="5" customFormat="1" ht="15.75" customHeight="1" x14ac:dyDescent="0.2">
      <c r="B12" s="26" t="s">
        <v>6</v>
      </c>
      <c r="C12" s="27">
        <v>54676</v>
      </c>
      <c r="D12" s="27">
        <v>37445</v>
      </c>
      <c r="E12" s="29">
        <v>68.485258614382914</v>
      </c>
      <c r="G12" s="6"/>
    </row>
    <row r="13" spans="2:7" s="5" customFormat="1" ht="15.75" customHeight="1" x14ac:dyDescent="0.2">
      <c r="B13" s="26" t="s">
        <v>7</v>
      </c>
      <c r="C13" s="27">
        <v>50348</v>
      </c>
      <c r="D13" s="27">
        <v>34587</v>
      </c>
      <c r="E13" s="29">
        <v>68.695876698180655</v>
      </c>
    </row>
    <row r="14" spans="2:7" ht="15.75" customHeight="1" x14ac:dyDescent="0.2">
      <c r="B14" s="30" t="s">
        <v>8</v>
      </c>
      <c r="C14" s="31">
        <v>4728</v>
      </c>
      <c r="D14" s="31">
        <v>2657</v>
      </c>
      <c r="E14" s="32">
        <v>56.19712351945855</v>
      </c>
    </row>
    <row r="15" spans="2:7" ht="15.75" customHeight="1" x14ac:dyDescent="0.2">
      <c r="B15" s="30" t="s">
        <v>9</v>
      </c>
      <c r="C15" s="31">
        <v>1405</v>
      </c>
      <c r="D15" s="31">
        <v>902</v>
      </c>
      <c r="E15" s="32">
        <v>64.19928825622776</v>
      </c>
    </row>
    <row r="16" spans="2:7" ht="15.75" customHeight="1" x14ac:dyDescent="0.2">
      <c r="B16" s="30" t="s">
        <v>10</v>
      </c>
      <c r="C16" s="31">
        <v>41042</v>
      </c>
      <c r="D16" s="31">
        <v>28426</v>
      </c>
      <c r="E16" s="32">
        <v>69.26075727303737</v>
      </c>
    </row>
    <row r="17" spans="2:5" ht="15.75" customHeight="1" x14ac:dyDescent="0.2">
      <c r="B17" s="30" t="s">
        <v>11</v>
      </c>
      <c r="C17" s="31">
        <v>3173</v>
      </c>
      <c r="D17" s="31">
        <v>2602</v>
      </c>
      <c r="E17" s="32">
        <v>82.004412228175227</v>
      </c>
    </row>
    <row r="18" spans="2:5" s="5" customFormat="1" ht="15.75" customHeight="1" x14ac:dyDescent="0.2">
      <c r="B18" s="26" t="s">
        <v>12</v>
      </c>
      <c r="C18" s="27">
        <v>4328</v>
      </c>
      <c r="D18" s="27">
        <v>2858</v>
      </c>
      <c r="E18" s="29">
        <v>66.035120147874309</v>
      </c>
    </row>
    <row r="19" spans="2:5" ht="15.75" customHeight="1" x14ac:dyDescent="0.2">
      <c r="B19" s="30" t="s">
        <v>13</v>
      </c>
      <c r="C19" s="31">
        <v>1579</v>
      </c>
      <c r="D19" s="31">
        <v>500</v>
      </c>
      <c r="E19" s="32">
        <v>31.665611146295124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2749</v>
      </c>
      <c r="D21" s="31">
        <v>2358</v>
      </c>
      <c r="E21" s="32">
        <v>85.776646053110213</v>
      </c>
    </row>
    <row r="22" spans="2:5" s="4" customFormat="1" ht="15.75" customHeight="1" x14ac:dyDescent="0.2">
      <c r="B22" s="26" t="s">
        <v>16</v>
      </c>
      <c r="C22" s="27">
        <v>14937</v>
      </c>
      <c r="D22" s="27">
        <v>9009</v>
      </c>
      <c r="E22" s="28">
        <v>60.313315926892955</v>
      </c>
    </row>
    <row r="23" spans="2:5" s="8" customFormat="1" ht="15.75" customHeight="1" x14ac:dyDescent="0.2">
      <c r="B23" s="30" t="s">
        <v>17</v>
      </c>
      <c r="C23" s="31">
        <v>15</v>
      </c>
      <c r="D23" s="31">
        <v>10</v>
      </c>
      <c r="E23" s="33">
        <v>66.666666666666657</v>
      </c>
    </row>
    <row r="24" spans="2:5" s="8" customFormat="1" ht="15.75" customHeight="1" x14ac:dyDescent="0.2">
      <c r="B24" s="30" t="s">
        <v>18</v>
      </c>
      <c r="C24" s="31">
        <v>14922</v>
      </c>
      <c r="D24" s="31">
        <v>8999</v>
      </c>
      <c r="E24" s="33">
        <v>60.306929366036719</v>
      </c>
    </row>
    <row r="25" spans="2:5" s="4" customFormat="1" ht="15.75" customHeight="1" x14ac:dyDescent="0.2">
      <c r="B25" s="26" t="s">
        <v>19</v>
      </c>
      <c r="C25" s="27">
        <v>18733</v>
      </c>
      <c r="D25" s="27">
        <v>12085</v>
      </c>
      <c r="E25" s="28">
        <v>64.51182405380878</v>
      </c>
    </row>
    <row r="26" spans="2:5" s="4" customFormat="1" ht="15.75" customHeight="1" x14ac:dyDescent="0.2">
      <c r="B26" s="26" t="s">
        <v>20</v>
      </c>
      <c r="C26" s="27">
        <v>13481</v>
      </c>
      <c r="D26" s="27">
        <v>7037</v>
      </c>
      <c r="E26" s="28">
        <v>52.199391736518066</v>
      </c>
    </row>
    <row r="27" spans="2:5" s="8" customFormat="1" ht="15.75" customHeight="1" x14ac:dyDescent="0.2">
      <c r="B27" s="30" t="s">
        <v>21</v>
      </c>
      <c r="C27" s="31">
        <v>12707</v>
      </c>
      <c r="D27" s="31">
        <v>6775</v>
      </c>
      <c r="E27" s="33">
        <v>53.317069331864332</v>
      </c>
    </row>
    <row r="28" spans="2:5" s="8" customFormat="1" ht="15.75" customHeight="1" x14ac:dyDescent="0.2">
      <c r="B28" s="30" t="s">
        <v>22</v>
      </c>
      <c r="C28" s="31">
        <v>774</v>
      </c>
      <c r="D28" s="31">
        <v>262</v>
      </c>
      <c r="E28" s="33">
        <v>33.850129198966414</v>
      </c>
    </row>
    <row r="29" spans="2:5" s="4" customFormat="1" ht="15.75" customHeight="1" x14ac:dyDescent="0.2">
      <c r="B29" s="26" t="s">
        <v>23</v>
      </c>
      <c r="C29" s="27">
        <v>2480</v>
      </c>
      <c r="D29" s="27">
        <v>2394</v>
      </c>
      <c r="E29" s="28">
        <v>96.532258064516128</v>
      </c>
    </row>
    <row r="30" spans="2:5" s="8" customFormat="1" ht="15.75" customHeight="1" x14ac:dyDescent="0.2">
      <c r="B30" s="30" t="s">
        <v>24</v>
      </c>
      <c r="C30" s="31">
        <v>257</v>
      </c>
      <c r="D30" s="31">
        <v>195</v>
      </c>
      <c r="E30" s="33">
        <v>75.875486381322958</v>
      </c>
    </row>
    <row r="31" spans="2:5" s="8" customFormat="1" ht="15.75" customHeight="1" x14ac:dyDescent="0.2">
      <c r="B31" s="30" t="s">
        <v>203</v>
      </c>
      <c r="C31" s="31">
        <v>2223</v>
      </c>
      <c r="D31" s="31">
        <v>2199</v>
      </c>
      <c r="E31" s="33">
        <v>98.920377867746296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2772</v>
      </c>
      <c r="D36" s="27">
        <v>2654</v>
      </c>
      <c r="E36" s="29">
        <v>95.743145743145746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8157</v>
      </c>
      <c r="D43" s="27">
        <v>5932</v>
      </c>
      <c r="E43" s="28">
        <v>72.722814760328546</v>
      </c>
    </row>
    <row r="44" spans="2:5" s="4" customFormat="1" ht="15.75" customHeight="1" x14ac:dyDescent="0.2">
      <c r="B44" s="26" t="s">
        <v>38</v>
      </c>
      <c r="C44" s="27">
        <v>8181</v>
      </c>
      <c r="D44" s="27">
        <v>7468</v>
      </c>
      <c r="E44" s="28">
        <v>91.284684023957951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11</v>
      </c>
      <c r="E45" s="28">
        <v>7.6388888888888893</v>
      </c>
    </row>
    <row r="46" spans="2:5" s="4" customFormat="1" ht="15.75" customHeight="1" x14ac:dyDescent="0.2">
      <c r="B46" s="26" t="s">
        <v>40</v>
      </c>
      <c r="C46" s="27">
        <v>41892</v>
      </c>
      <c r="D46" s="27">
        <v>28658</v>
      </c>
      <c r="E46" s="28">
        <v>68.409242814857251</v>
      </c>
    </row>
    <row r="47" spans="2:5" s="4" customFormat="1" ht="15.75" customHeight="1" x14ac:dyDescent="0.2">
      <c r="B47" s="26" t="s">
        <v>41</v>
      </c>
      <c r="C47" s="27">
        <v>5551</v>
      </c>
      <c r="D47" s="27">
        <v>5552</v>
      </c>
      <c r="E47" s="28">
        <v>100.01801477211313</v>
      </c>
    </row>
    <row r="48" spans="2:5" s="8" customFormat="1" ht="15.75" customHeight="1" x14ac:dyDescent="0.2">
      <c r="B48" s="30" t="s">
        <v>42</v>
      </c>
      <c r="C48" s="31">
        <v>5550</v>
      </c>
      <c r="D48" s="31">
        <v>5550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2</v>
      </c>
      <c r="E50" s="33">
        <v>200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8923</v>
      </c>
      <c r="D60" s="27">
        <v>4002</v>
      </c>
      <c r="E60" s="28">
        <v>44.850386641264151</v>
      </c>
    </row>
    <row r="61" spans="2:5" s="4" customFormat="1" ht="15.75" customHeight="1" x14ac:dyDescent="0.2">
      <c r="B61" s="26" t="s">
        <v>56</v>
      </c>
      <c r="C61" s="27">
        <v>3399</v>
      </c>
      <c r="D61" s="27">
        <v>1078</v>
      </c>
      <c r="E61" s="28">
        <v>31.715210355987054</v>
      </c>
    </row>
    <row r="62" spans="2:5" s="8" customFormat="1" ht="15.75" customHeight="1" x14ac:dyDescent="0.2">
      <c r="B62" s="30" t="s">
        <v>57</v>
      </c>
      <c r="C62" s="31">
        <v>411</v>
      </c>
      <c r="D62" s="31">
        <v>411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2930</v>
      </c>
      <c r="D63" s="31">
        <v>609</v>
      </c>
      <c r="E63" s="33">
        <v>20.784982935153586</v>
      </c>
    </row>
    <row r="64" spans="2:5" s="8" customFormat="1" ht="15.75" customHeight="1" x14ac:dyDescent="0.2">
      <c r="B64" s="30" t="s">
        <v>59</v>
      </c>
      <c r="C64" s="31">
        <v>58</v>
      </c>
      <c r="D64" s="31">
        <v>58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5524</v>
      </c>
      <c r="D65" s="27">
        <v>2924</v>
      </c>
      <c r="E65" s="28">
        <v>52.932657494569156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5438</v>
      </c>
      <c r="D67" s="31">
        <v>2859</v>
      </c>
      <c r="E67" s="33">
        <v>52.574475910261121</v>
      </c>
    </row>
    <row r="68" spans="2:5" s="8" customFormat="1" ht="15.75" customHeight="1" x14ac:dyDescent="0.2">
      <c r="B68" s="30" t="s">
        <v>63</v>
      </c>
      <c r="C68" s="31">
        <v>86</v>
      </c>
      <c r="D68" s="31">
        <v>65</v>
      </c>
      <c r="E68" s="33">
        <v>75.581395348837205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23629</v>
      </c>
      <c r="D70" s="27">
        <v>15519</v>
      </c>
      <c r="E70" s="28">
        <v>65.67776884337043</v>
      </c>
    </row>
    <row r="71" spans="2:5" s="8" customFormat="1" ht="15.75" customHeight="1" x14ac:dyDescent="0.2">
      <c r="B71" s="34" t="s">
        <v>66</v>
      </c>
      <c r="C71" s="35">
        <v>226</v>
      </c>
      <c r="D71" s="35">
        <v>99</v>
      </c>
      <c r="E71" s="33">
        <v>43.805309734513273</v>
      </c>
    </row>
    <row r="72" spans="2:5" s="8" customFormat="1" ht="15.75" customHeight="1" x14ac:dyDescent="0.2">
      <c r="B72" s="34" t="s">
        <v>67</v>
      </c>
      <c r="C72" s="35">
        <v>34</v>
      </c>
      <c r="D72" s="35">
        <v>33</v>
      </c>
      <c r="E72" s="33">
        <v>97.058823529411768</v>
      </c>
    </row>
    <row r="73" spans="2:5" s="8" customFormat="1" ht="15.75" customHeight="1" x14ac:dyDescent="0.2">
      <c r="B73" s="34" t="s">
        <v>68</v>
      </c>
      <c r="C73" s="35">
        <v>2455</v>
      </c>
      <c r="D73" s="35">
        <v>743</v>
      </c>
      <c r="E73" s="33">
        <v>30.264765784114051</v>
      </c>
    </row>
    <row r="74" spans="2:5" s="8" customFormat="1" ht="15.75" customHeight="1" x14ac:dyDescent="0.2">
      <c r="B74" s="34" t="s">
        <v>69</v>
      </c>
      <c r="C74" s="35">
        <v>11525</v>
      </c>
      <c r="D74" s="35">
        <v>8475</v>
      </c>
      <c r="E74" s="33">
        <v>73.535791757049893</v>
      </c>
    </row>
    <row r="75" spans="2:5" s="8" customFormat="1" ht="15.75" customHeight="1" x14ac:dyDescent="0.2">
      <c r="B75" s="34" t="s">
        <v>70</v>
      </c>
      <c r="C75" s="35">
        <v>5562</v>
      </c>
      <c r="D75" s="35">
        <v>5257</v>
      </c>
      <c r="E75" s="33">
        <v>94.516361021215388</v>
      </c>
    </row>
    <row r="76" spans="2:5" s="8" customFormat="1" ht="15.75" customHeight="1" x14ac:dyDescent="0.2">
      <c r="B76" s="34" t="s">
        <v>71</v>
      </c>
      <c r="C76" s="35">
        <v>3827</v>
      </c>
      <c r="D76" s="35">
        <v>912</v>
      </c>
      <c r="E76" s="33">
        <v>23.830676770316174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3789</v>
      </c>
      <c r="D86" s="27">
        <v>3585</v>
      </c>
      <c r="E86" s="28">
        <v>94.615993665874896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157</v>
      </c>
      <c r="D89" s="31">
        <v>157</v>
      </c>
      <c r="E89" s="33">
        <v>100</v>
      </c>
    </row>
    <row r="90" spans="2:5" ht="15.75" customHeight="1" x14ac:dyDescent="0.2">
      <c r="B90" s="30" t="s">
        <v>85</v>
      </c>
      <c r="C90" s="31">
        <v>2004</v>
      </c>
      <c r="D90" s="31">
        <v>2004</v>
      </c>
      <c r="E90" s="33">
        <v>100</v>
      </c>
    </row>
    <row r="91" spans="2:5" ht="15.75" customHeight="1" x14ac:dyDescent="0.2">
      <c r="B91" s="30" t="s">
        <v>86</v>
      </c>
      <c r="C91" s="31">
        <v>257</v>
      </c>
      <c r="D91" s="31">
        <v>257</v>
      </c>
      <c r="E91" s="33">
        <v>100</v>
      </c>
    </row>
    <row r="92" spans="2:5" ht="15.75" customHeight="1" x14ac:dyDescent="0.2">
      <c r="B92" s="30" t="s">
        <v>87</v>
      </c>
      <c r="C92" s="31">
        <v>518</v>
      </c>
      <c r="D92" s="31">
        <v>518</v>
      </c>
      <c r="E92" s="33">
        <v>100</v>
      </c>
    </row>
    <row r="93" spans="2:5" ht="15.75" customHeight="1" x14ac:dyDescent="0.2">
      <c r="B93" s="30" t="s">
        <v>88</v>
      </c>
      <c r="C93" s="31">
        <v>853</v>
      </c>
      <c r="D93" s="31">
        <v>649</v>
      </c>
      <c r="E93" s="33">
        <v>76.08440797186401</v>
      </c>
    </row>
    <row r="94" spans="2:5" s="5" customFormat="1" ht="15.75" customHeight="1" x14ac:dyDescent="0.2">
      <c r="B94" s="26" t="s">
        <v>89</v>
      </c>
      <c r="C94" s="27">
        <v>1321</v>
      </c>
      <c r="D94" s="27">
        <v>1181</v>
      </c>
      <c r="E94" s="37">
        <v>89.401968205904609</v>
      </c>
    </row>
    <row r="95" spans="2:5" s="5" customFormat="1" ht="15.75" customHeight="1" x14ac:dyDescent="0.2">
      <c r="B95" s="26" t="s">
        <v>90</v>
      </c>
      <c r="C95" s="27">
        <v>1309</v>
      </c>
      <c r="D95" s="27">
        <v>1160</v>
      </c>
      <c r="E95" s="37">
        <v>88.617265087853326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1306</v>
      </c>
      <c r="D99" s="31">
        <v>1160</v>
      </c>
      <c r="E99" s="38">
        <v>88.820826952526801</v>
      </c>
    </row>
    <row r="100" spans="2:5" ht="15.75" customHeight="1" x14ac:dyDescent="0.2">
      <c r="B100" s="30" t="s">
        <v>95</v>
      </c>
      <c r="C100" s="31">
        <v>3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12</v>
      </c>
      <c r="D101" s="27">
        <v>21</v>
      </c>
      <c r="E101" s="37">
        <v>175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2</v>
      </c>
      <c r="D105" s="27">
        <v>2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2</v>
      </c>
      <c r="D106" s="27">
        <v>2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2</v>
      </c>
      <c r="D110" s="31">
        <v>2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560EC6C1-589E-4273-9FA4-C32DE1D9C724}"/>
    <hyperlink ref="D4" location="Şubat!A1" display="Şubat" xr:uid="{B900F9B3-2338-42EB-B092-84A674D364BB}"/>
    <hyperlink ref="E4" location="Mart!A1" display="Mart" xr:uid="{4BAEAA9C-4C21-4661-9547-F24231DB8668}"/>
    <hyperlink ref="C5" location="Nisan!A1" display="Nisan" xr:uid="{6E774FB9-D863-4D16-B03E-C12E79457E94}"/>
    <hyperlink ref="D5" location="Mayıs!A1" display="Mayıs" xr:uid="{5E8C2736-2288-4A2C-A80D-5ED4298A2A45}"/>
    <hyperlink ref="E5" location="Haziran!A1" display="Haziran" xr:uid="{F95C5136-1805-4425-87CD-0A7F6F61F20B}"/>
    <hyperlink ref="C6" location="Temmuz!A1" display="Temmuz" xr:uid="{4BE58672-731D-4C08-B780-AD974CB563E1}"/>
    <hyperlink ref="D6" location="Ağustos!A1" display="Ağustos" xr:uid="{78B6D561-31F6-4781-98BD-EAB743DB7306}"/>
    <hyperlink ref="E6" location="Eylül!A1" display="Eylül" xr:uid="{A5CA3943-F3E3-415A-B92B-A22330F5E842}"/>
    <hyperlink ref="C7" location="Ekim!A1" display="Ekim" xr:uid="{F73CDFB2-983C-4E04-917D-B7FA0E6612F4}"/>
    <hyperlink ref="D7" location="Kasım!A1" display="Kasım" xr:uid="{C7E196F1-0126-4D53-9DE2-E592107EF145}"/>
    <hyperlink ref="E7" location="Aralık!A1" display="Aralık" xr:uid="{CE7DBC36-0AF5-40FE-BA9E-31EC52B4AF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C80E-4EDA-4D39-A6D9-E15CAC0E5BEA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139815</v>
      </c>
      <c r="D10" s="27">
        <v>93799</v>
      </c>
      <c r="E10" s="28">
        <v>67.087937631870687</v>
      </c>
    </row>
    <row r="11" spans="2:7" s="5" customFormat="1" ht="15.75" customHeight="1" x14ac:dyDescent="0.2">
      <c r="B11" s="26" t="s">
        <v>5</v>
      </c>
      <c r="C11" s="27">
        <v>97967</v>
      </c>
      <c r="D11" s="27">
        <v>65215</v>
      </c>
      <c r="E11" s="29">
        <v>66.568334234997494</v>
      </c>
    </row>
    <row r="12" spans="2:7" s="5" customFormat="1" ht="15.75" customHeight="1" x14ac:dyDescent="0.2">
      <c r="B12" s="26" t="s">
        <v>6</v>
      </c>
      <c r="C12" s="27">
        <v>50454</v>
      </c>
      <c r="D12" s="27">
        <v>33342</v>
      </c>
      <c r="E12" s="29">
        <v>66.08395766440718</v>
      </c>
      <c r="G12" s="6"/>
    </row>
    <row r="13" spans="2:7" s="5" customFormat="1" ht="15.75" customHeight="1" x14ac:dyDescent="0.2">
      <c r="B13" s="26" t="s">
        <v>7</v>
      </c>
      <c r="C13" s="27">
        <v>46124</v>
      </c>
      <c r="D13" s="27">
        <v>30572</v>
      </c>
      <c r="E13" s="29">
        <v>66.282195819963576</v>
      </c>
    </row>
    <row r="14" spans="2:7" ht="15.75" customHeight="1" x14ac:dyDescent="0.2">
      <c r="B14" s="30" t="s">
        <v>8</v>
      </c>
      <c r="C14" s="31">
        <v>4723</v>
      </c>
      <c r="D14" s="31">
        <v>2576</v>
      </c>
      <c r="E14" s="32">
        <v>54.541604912132122</v>
      </c>
    </row>
    <row r="15" spans="2:7" ht="15.75" customHeight="1" x14ac:dyDescent="0.2">
      <c r="B15" s="30" t="s">
        <v>9</v>
      </c>
      <c r="C15" s="31">
        <v>1401</v>
      </c>
      <c r="D15" s="31">
        <v>882</v>
      </c>
      <c r="E15" s="32">
        <v>62.955032119914343</v>
      </c>
    </row>
    <row r="16" spans="2:7" ht="15.75" customHeight="1" x14ac:dyDescent="0.2">
      <c r="B16" s="30" t="s">
        <v>10</v>
      </c>
      <c r="C16" s="31">
        <v>36829</v>
      </c>
      <c r="D16" s="31">
        <v>24528</v>
      </c>
      <c r="E16" s="32">
        <v>66.599690461321231</v>
      </c>
    </row>
    <row r="17" spans="2:5" ht="15.75" customHeight="1" x14ac:dyDescent="0.2">
      <c r="B17" s="30" t="s">
        <v>11</v>
      </c>
      <c r="C17" s="31">
        <v>3171</v>
      </c>
      <c r="D17" s="31">
        <v>2586</v>
      </c>
      <c r="E17" s="32">
        <v>81.551561021759696</v>
      </c>
    </row>
    <row r="18" spans="2:5" s="5" customFormat="1" ht="15.75" customHeight="1" x14ac:dyDescent="0.2">
      <c r="B18" s="26" t="s">
        <v>12</v>
      </c>
      <c r="C18" s="27">
        <v>4330</v>
      </c>
      <c r="D18" s="27">
        <v>2770</v>
      </c>
      <c r="E18" s="29">
        <v>63.972286374133944</v>
      </c>
    </row>
    <row r="19" spans="2:5" ht="15.75" customHeight="1" x14ac:dyDescent="0.2">
      <c r="B19" s="30" t="s">
        <v>13</v>
      </c>
      <c r="C19" s="31">
        <v>1580</v>
      </c>
      <c r="D19" s="31">
        <v>482</v>
      </c>
      <c r="E19" s="32">
        <v>30.506329113924053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2750</v>
      </c>
      <c r="D21" s="31">
        <v>2288</v>
      </c>
      <c r="E21" s="32">
        <v>83.2</v>
      </c>
    </row>
    <row r="22" spans="2:5" s="4" customFormat="1" ht="15.75" customHeight="1" x14ac:dyDescent="0.2">
      <c r="B22" s="26" t="s">
        <v>16</v>
      </c>
      <c r="C22" s="27">
        <v>14930</v>
      </c>
      <c r="D22" s="27">
        <v>8756</v>
      </c>
      <c r="E22" s="28">
        <v>58.647019423978563</v>
      </c>
    </row>
    <row r="23" spans="2:5" s="8" customFormat="1" ht="15.75" customHeight="1" x14ac:dyDescent="0.2">
      <c r="B23" s="30" t="s">
        <v>17</v>
      </c>
      <c r="C23" s="31">
        <v>14</v>
      </c>
      <c r="D23" s="31">
        <v>8</v>
      </c>
      <c r="E23" s="33">
        <v>57.142857142857139</v>
      </c>
    </row>
    <row r="24" spans="2:5" s="8" customFormat="1" ht="15.75" customHeight="1" x14ac:dyDescent="0.2">
      <c r="B24" s="30" t="s">
        <v>18</v>
      </c>
      <c r="C24" s="31">
        <v>14916</v>
      </c>
      <c r="D24" s="31">
        <v>8748</v>
      </c>
      <c r="E24" s="33">
        <v>58.648431214802898</v>
      </c>
    </row>
    <row r="25" spans="2:5" s="4" customFormat="1" ht="15.75" customHeight="1" x14ac:dyDescent="0.2">
      <c r="B25" s="26" t="s">
        <v>19</v>
      </c>
      <c r="C25" s="27">
        <v>17379</v>
      </c>
      <c r="D25" s="27">
        <v>10949</v>
      </c>
      <c r="E25" s="28">
        <v>63.001323436331205</v>
      </c>
    </row>
    <row r="26" spans="2:5" s="4" customFormat="1" ht="15.75" customHeight="1" x14ac:dyDescent="0.2">
      <c r="B26" s="26" t="s">
        <v>20</v>
      </c>
      <c r="C26" s="27">
        <v>12733</v>
      </c>
      <c r="D26" s="27">
        <v>6475</v>
      </c>
      <c r="E26" s="28">
        <v>50.852116547553607</v>
      </c>
    </row>
    <row r="27" spans="2:5" s="8" customFormat="1" ht="15.75" customHeight="1" x14ac:dyDescent="0.2">
      <c r="B27" s="30" t="s">
        <v>21</v>
      </c>
      <c r="C27" s="31">
        <v>12006</v>
      </c>
      <c r="D27" s="31">
        <v>6224</v>
      </c>
      <c r="E27" s="33">
        <v>51.840746293519899</v>
      </c>
    </row>
    <row r="28" spans="2:5" s="8" customFormat="1" ht="15.75" customHeight="1" x14ac:dyDescent="0.2">
      <c r="B28" s="30" t="s">
        <v>22</v>
      </c>
      <c r="C28" s="31">
        <v>727</v>
      </c>
      <c r="D28" s="31">
        <v>251</v>
      </c>
      <c r="E28" s="33">
        <v>34.525447042640991</v>
      </c>
    </row>
    <row r="29" spans="2:5" s="4" customFormat="1" ht="15.75" customHeight="1" x14ac:dyDescent="0.2">
      <c r="B29" s="26" t="s">
        <v>23</v>
      </c>
      <c r="C29" s="27">
        <v>2212</v>
      </c>
      <c r="D29" s="27">
        <v>2150</v>
      </c>
      <c r="E29" s="28">
        <v>97.197106690777574</v>
      </c>
    </row>
    <row r="30" spans="2:5" s="8" customFormat="1" ht="15.75" customHeight="1" x14ac:dyDescent="0.2">
      <c r="B30" s="30" t="s">
        <v>24</v>
      </c>
      <c r="C30" s="31">
        <v>212</v>
      </c>
      <c r="D30" s="31">
        <v>152</v>
      </c>
      <c r="E30" s="33">
        <v>71.698113207547166</v>
      </c>
    </row>
    <row r="31" spans="2:5" s="8" customFormat="1" ht="15.75" customHeight="1" x14ac:dyDescent="0.2">
      <c r="B31" s="30" t="s">
        <v>203</v>
      </c>
      <c r="C31" s="31">
        <v>2000</v>
      </c>
      <c r="D31" s="31">
        <v>1998</v>
      </c>
      <c r="E31" s="33">
        <v>99.9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2434</v>
      </c>
      <c r="D36" s="27">
        <v>2324</v>
      </c>
      <c r="E36" s="29">
        <v>95.480690221857017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7583</v>
      </c>
      <c r="D43" s="27">
        <v>5407</v>
      </c>
      <c r="E43" s="28">
        <v>71.304233153105628</v>
      </c>
    </row>
    <row r="44" spans="2:5" s="4" customFormat="1" ht="15.75" customHeight="1" x14ac:dyDescent="0.2">
      <c r="B44" s="26" t="s">
        <v>38</v>
      </c>
      <c r="C44" s="27">
        <v>7477</v>
      </c>
      <c r="D44" s="27">
        <v>6752</v>
      </c>
      <c r="E44" s="28">
        <v>90.303597699612155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9</v>
      </c>
      <c r="E45" s="28">
        <v>6.25</v>
      </c>
    </row>
    <row r="46" spans="2:5" s="4" customFormat="1" ht="15.75" customHeight="1" x14ac:dyDescent="0.2">
      <c r="B46" s="26" t="s">
        <v>40</v>
      </c>
      <c r="C46" s="27">
        <v>40718</v>
      </c>
      <c r="D46" s="27">
        <v>27606</v>
      </c>
      <c r="E46" s="28">
        <v>67.7980254432929</v>
      </c>
    </row>
    <row r="47" spans="2:5" s="4" customFormat="1" ht="15.75" customHeight="1" x14ac:dyDescent="0.2">
      <c r="B47" s="26" t="s">
        <v>41</v>
      </c>
      <c r="C47" s="27">
        <v>5545</v>
      </c>
      <c r="D47" s="27">
        <v>5545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5544</v>
      </c>
      <c r="D48" s="31">
        <v>5544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8608</v>
      </c>
      <c r="D60" s="27">
        <v>3834</v>
      </c>
      <c r="E60" s="28">
        <v>44.539962825278813</v>
      </c>
    </row>
    <row r="61" spans="2:5" s="4" customFormat="1" ht="15.75" customHeight="1" x14ac:dyDescent="0.2">
      <c r="B61" s="26" t="s">
        <v>56</v>
      </c>
      <c r="C61" s="27">
        <v>3138</v>
      </c>
      <c r="D61" s="27">
        <v>952</v>
      </c>
      <c r="E61" s="28">
        <v>30.337794773741241</v>
      </c>
    </row>
    <row r="62" spans="2:5" s="8" customFormat="1" ht="15.75" customHeight="1" x14ac:dyDescent="0.2">
      <c r="B62" s="30" t="s">
        <v>57</v>
      </c>
      <c r="C62" s="31">
        <v>368</v>
      </c>
      <c r="D62" s="31">
        <v>368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2715</v>
      </c>
      <c r="D63" s="31">
        <v>529</v>
      </c>
      <c r="E63" s="33">
        <v>19.484346224677719</v>
      </c>
    </row>
    <row r="64" spans="2:5" s="8" customFormat="1" ht="15.75" customHeight="1" x14ac:dyDescent="0.2">
      <c r="B64" s="30" t="s">
        <v>59</v>
      </c>
      <c r="C64" s="31">
        <v>55</v>
      </c>
      <c r="D64" s="31">
        <v>55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5470</v>
      </c>
      <c r="D65" s="27">
        <v>2882</v>
      </c>
      <c r="E65" s="28">
        <v>52.687385740402192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5388</v>
      </c>
      <c r="D67" s="31">
        <v>2821</v>
      </c>
      <c r="E67" s="33">
        <v>52.357089829250178</v>
      </c>
    </row>
    <row r="68" spans="2:5" s="8" customFormat="1" ht="15.75" customHeight="1" x14ac:dyDescent="0.2">
      <c r="B68" s="30" t="s">
        <v>63</v>
      </c>
      <c r="C68" s="31">
        <v>82</v>
      </c>
      <c r="D68" s="31">
        <v>61</v>
      </c>
      <c r="E68" s="33">
        <v>74.390243902439025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23157</v>
      </c>
      <c r="D70" s="27">
        <v>15022</v>
      </c>
      <c r="E70" s="28">
        <v>64.870233622662695</v>
      </c>
    </row>
    <row r="71" spans="2:5" s="8" customFormat="1" ht="15.75" customHeight="1" x14ac:dyDescent="0.2">
      <c r="B71" s="34" t="s">
        <v>66</v>
      </c>
      <c r="C71" s="35">
        <v>262</v>
      </c>
      <c r="D71" s="35">
        <v>83</v>
      </c>
      <c r="E71" s="33">
        <v>31.679389312977097</v>
      </c>
    </row>
    <row r="72" spans="2:5" s="8" customFormat="1" ht="15.75" customHeight="1" x14ac:dyDescent="0.2">
      <c r="B72" s="34" t="s">
        <v>67</v>
      </c>
      <c r="C72" s="35">
        <v>34</v>
      </c>
      <c r="D72" s="35">
        <v>33</v>
      </c>
      <c r="E72" s="33">
        <v>97.058823529411768</v>
      </c>
    </row>
    <row r="73" spans="2:5" s="8" customFormat="1" ht="15.75" customHeight="1" x14ac:dyDescent="0.2">
      <c r="B73" s="34" t="s">
        <v>68</v>
      </c>
      <c r="C73" s="35">
        <v>2418</v>
      </c>
      <c r="D73" s="35">
        <v>694</v>
      </c>
      <c r="E73" s="33">
        <v>28.701406120760957</v>
      </c>
    </row>
    <row r="74" spans="2:5" s="8" customFormat="1" ht="15.75" customHeight="1" x14ac:dyDescent="0.2">
      <c r="B74" s="34" t="s">
        <v>69</v>
      </c>
      <c r="C74" s="35">
        <v>11468</v>
      </c>
      <c r="D74" s="35">
        <v>8438</v>
      </c>
      <c r="E74" s="33">
        <v>73.578653644925012</v>
      </c>
    </row>
    <row r="75" spans="2:5" s="8" customFormat="1" ht="15.75" customHeight="1" x14ac:dyDescent="0.2">
      <c r="B75" s="34" t="s">
        <v>70</v>
      </c>
      <c r="C75" s="35">
        <v>5344</v>
      </c>
      <c r="D75" s="35">
        <v>5034</v>
      </c>
      <c r="E75" s="33">
        <v>94.199101796407177</v>
      </c>
    </row>
    <row r="76" spans="2:5" s="8" customFormat="1" ht="15.75" customHeight="1" x14ac:dyDescent="0.2">
      <c r="B76" s="34" t="s">
        <v>71</v>
      </c>
      <c r="C76" s="35">
        <v>3631</v>
      </c>
      <c r="D76" s="35">
        <v>740</v>
      </c>
      <c r="E76" s="33">
        <v>20.380060589369322</v>
      </c>
    </row>
    <row r="77" spans="2:5" s="5" customFormat="1" ht="15.75" customHeight="1" x14ac:dyDescent="0.2">
      <c r="B77" s="26" t="s">
        <v>72</v>
      </c>
      <c r="C77" s="27">
        <v>0</v>
      </c>
      <c r="D77" s="27">
        <v>0</v>
      </c>
      <c r="E77" s="28"/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/>
      <c r="D80" s="31"/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/>
      <c r="D84" s="31"/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3408</v>
      </c>
      <c r="D86" s="27">
        <v>3205</v>
      </c>
      <c r="E86" s="28">
        <v>94.043427230046944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137</v>
      </c>
      <c r="D89" s="31">
        <v>137</v>
      </c>
      <c r="E89" s="33">
        <v>100</v>
      </c>
    </row>
    <row r="90" spans="2:5" ht="15.75" customHeight="1" x14ac:dyDescent="0.2">
      <c r="B90" s="30" t="s">
        <v>85</v>
      </c>
      <c r="C90" s="31">
        <v>1821</v>
      </c>
      <c r="D90" s="31">
        <v>1821</v>
      </c>
      <c r="E90" s="33">
        <v>100</v>
      </c>
    </row>
    <row r="91" spans="2:5" ht="15.75" customHeight="1" x14ac:dyDescent="0.2">
      <c r="B91" s="30" t="s">
        <v>86</v>
      </c>
      <c r="C91" s="31">
        <v>247</v>
      </c>
      <c r="D91" s="31">
        <v>247</v>
      </c>
      <c r="E91" s="33">
        <v>100</v>
      </c>
    </row>
    <row r="92" spans="2:5" ht="15.75" customHeight="1" x14ac:dyDescent="0.2">
      <c r="B92" s="30" t="s">
        <v>87</v>
      </c>
      <c r="C92" s="31">
        <v>450</v>
      </c>
      <c r="D92" s="31">
        <v>450</v>
      </c>
      <c r="E92" s="33">
        <v>100</v>
      </c>
    </row>
    <row r="93" spans="2:5" ht="15.75" customHeight="1" x14ac:dyDescent="0.2">
      <c r="B93" s="30" t="s">
        <v>88</v>
      </c>
      <c r="C93" s="31">
        <v>753</v>
      </c>
      <c r="D93" s="31">
        <v>550</v>
      </c>
      <c r="E93" s="33">
        <v>73.041168658698538</v>
      </c>
    </row>
    <row r="94" spans="2:5" s="5" customFormat="1" ht="15.75" customHeight="1" x14ac:dyDescent="0.2">
      <c r="B94" s="26" t="s">
        <v>89</v>
      </c>
      <c r="C94" s="27">
        <v>1126</v>
      </c>
      <c r="D94" s="27">
        <v>974</v>
      </c>
      <c r="E94" s="37">
        <v>86.500888099467147</v>
      </c>
    </row>
    <row r="95" spans="2:5" s="5" customFormat="1" ht="15.75" customHeight="1" x14ac:dyDescent="0.2">
      <c r="B95" s="26" t="s">
        <v>90</v>
      </c>
      <c r="C95" s="27">
        <v>1115</v>
      </c>
      <c r="D95" s="27">
        <v>954</v>
      </c>
      <c r="E95" s="37">
        <v>85.560538116591928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1112</v>
      </c>
      <c r="D99" s="31">
        <v>954</v>
      </c>
      <c r="E99" s="38">
        <v>85.791366906474821</v>
      </c>
    </row>
    <row r="100" spans="2:5" ht="15.75" customHeight="1" x14ac:dyDescent="0.2">
      <c r="B100" s="30" t="s">
        <v>95</v>
      </c>
      <c r="C100" s="31">
        <v>3</v>
      </c>
      <c r="D100" s="31">
        <v>0</v>
      </c>
      <c r="E100" s="38"/>
    </row>
    <row r="101" spans="2:5" s="5" customFormat="1" ht="15.75" customHeight="1" x14ac:dyDescent="0.2">
      <c r="B101" s="26" t="s">
        <v>96</v>
      </c>
      <c r="C101" s="27">
        <v>11</v>
      </c>
      <c r="D101" s="27">
        <v>20</v>
      </c>
      <c r="E101" s="37">
        <v>181.81818181818181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4</v>
      </c>
      <c r="D105" s="27">
        <v>4</v>
      </c>
      <c r="E105" s="37">
        <v>100</v>
      </c>
    </row>
    <row r="106" spans="2:5" s="5" customFormat="1" ht="15.75" customHeight="1" x14ac:dyDescent="0.2">
      <c r="B106" s="26" t="s">
        <v>101</v>
      </c>
      <c r="C106" s="27">
        <v>4</v>
      </c>
      <c r="D106" s="27">
        <v>4</v>
      </c>
      <c r="E106" s="37">
        <v>100</v>
      </c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>
        <v>4</v>
      </c>
      <c r="D110" s="31">
        <v>4</v>
      </c>
      <c r="E110" s="38">
        <v>100</v>
      </c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5C2AED6-2C4D-4834-A834-86DACCC6A868}"/>
    <hyperlink ref="D4" location="Şubat!A1" display="Şubat" xr:uid="{49123089-BC1E-49E6-868E-DC74D89A43D1}"/>
    <hyperlink ref="E4" location="Mart!A1" display="Mart" xr:uid="{67B360A4-F6FE-4F7B-9191-D43C1A3C0D0C}"/>
    <hyperlink ref="C5" location="Nisan!A1" display="Nisan" xr:uid="{5237F358-E827-4979-B118-51523A3F0804}"/>
    <hyperlink ref="D5" location="Mayıs!A1" display="Mayıs" xr:uid="{40B22463-A6E1-4F9B-BE53-518A34315A0C}"/>
    <hyperlink ref="E5" location="Haziran!A1" display="Haziran" xr:uid="{9EB1BC80-87E0-4AFD-B61D-A6D48CC004B4}"/>
    <hyperlink ref="C6" location="Temmuz!A1" display="Temmuz" xr:uid="{EE09178D-194B-4A11-ADF5-48F5AE4EF5E8}"/>
    <hyperlink ref="D6" location="Ağustos!A1" display="Ağustos" xr:uid="{927DF53D-7806-4426-A2F8-BDA7A977B350}"/>
    <hyperlink ref="E6" location="Eylül!A1" display="Eylül" xr:uid="{4C3FD696-C359-464D-9670-7D679BFBA0D1}"/>
    <hyperlink ref="C7" location="Ekim!A1" display="Ekim" xr:uid="{48F7E6B3-028B-4E34-92E8-C7C6C3BA4505}"/>
    <hyperlink ref="D7" location="Kasım!A1" display="Kasım" xr:uid="{7525A673-B9E3-4035-A925-760F63BF9653}"/>
    <hyperlink ref="E7" location="Aralık!A1" display="Aralık" xr:uid="{7546D485-5C2B-4078-A455-F318A8FBE5B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4E08-E632-4402-BD08-3A6106E3430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132130</v>
      </c>
      <c r="D10" s="27">
        <f>+D11+D46+D95+D106</f>
        <v>85015</v>
      </c>
      <c r="E10" s="28">
        <f t="shared" ref="E10:E72" si="0">+D10/C10*100</f>
        <v>64.341935972148647</v>
      </c>
    </row>
    <row r="11" spans="2:7" s="5" customFormat="1" ht="15.75" customHeight="1" x14ac:dyDescent="0.2">
      <c r="B11" s="26" t="s">
        <v>5</v>
      </c>
      <c r="C11" s="27">
        <f>+C12+C22+C25+C39+C43+C44+C45</f>
        <v>91923</v>
      </c>
      <c r="D11" s="27">
        <f>+D12+D22+D25+D39+D43+D44+D45</f>
        <v>58283</v>
      </c>
      <c r="E11" s="29">
        <f t="shared" si="0"/>
        <v>63.404153476279056</v>
      </c>
    </row>
    <row r="12" spans="2:7" s="5" customFormat="1" ht="15.75" customHeight="1" x14ac:dyDescent="0.2">
      <c r="B12" s="26" t="s">
        <v>6</v>
      </c>
      <c r="C12" s="27">
        <f>+C13+C18</f>
        <v>47101</v>
      </c>
      <c r="D12" s="27">
        <f>+D13+D18</f>
        <v>29510</v>
      </c>
      <c r="E12" s="29">
        <f t="shared" si="0"/>
        <v>62.652597609392579</v>
      </c>
      <c r="G12" s="6"/>
    </row>
    <row r="13" spans="2:7" s="5" customFormat="1" ht="15.75" customHeight="1" x14ac:dyDescent="0.2">
      <c r="B13" s="26" t="s">
        <v>7</v>
      </c>
      <c r="C13" s="27">
        <f>SUM(C14:C17)</f>
        <v>42783</v>
      </c>
      <c r="D13" s="27">
        <f>SUM(D14:D17)</f>
        <v>26817</v>
      </c>
      <c r="E13" s="29">
        <f t="shared" si="0"/>
        <v>62.681438889278454</v>
      </c>
    </row>
    <row r="14" spans="2:7" ht="15.75" customHeight="1" x14ac:dyDescent="0.2">
      <c r="B14" s="30" t="s">
        <v>8</v>
      </c>
      <c r="C14" s="31">
        <v>4663</v>
      </c>
      <c r="D14" s="31">
        <v>2435</v>
      </c>
      <c r="E14" s="32">
        <f t="shared" si="0"/>
        <v>52.219601115161915</v>
      </c>
    </row>
    <row r="15" spans="2:7" ht="15.75" customHeight="1" x14ac:dyDescent="0.2">
      <c r="B15" s="30" t="s">
        <v>9</v>
      </c>
      <c r="C15" s="31">
        <v>1398</v>
      </c>
      <c r="D15" s="31">
        <v>860</v>
      </c>
      <c r="E15" s="32">
        <f t="shared" si="0"/>
        <v>61.516452074391992</v>
      </c>
    </row>
    <row r="16" spans="2:7" ht="15.75" customHeight="1" x14ac:dyDescent="0.2">
      <c r="B16" s="30" t="s">
        <v>10</v>
      </c>
      <c r="C16" s="31">
        <v>33542</v>
      </c>
      <c r="D16" s="31">
        <v>20984</v>
      </c>
      <c r="E16" s="32">
        <f t="shared" si="0"/>
        <v>62.560372070836564</v>
      </c>
    </row>
    <row r="17" spans="2:5" ht="15.75" customHeight="1" x14ac:dyDescent="0.2">
      <c r="B17" s="30" t="s">
        <v>11</v>
      </c>
      <c r="C17" s="31">
        <v>3180</v>
      </c>
      <c r="D17" s="31">
        <v>2538</v>
      </c>
      <c r="E17" s="32">
        <f t="shared" si="0"/>
        <v>79.811320754716988</v>
      </c>
    </row>
    <row r="18" spans="2:5" s="5" customFormat="1" ht="15.75" customHeight="1" x14ac:dyDescent="0.2">
      <c r="B18" s="26" t="s">
        <v>12</v>
      </c>
      <c r="C18" s="27">
        <f>SUM(C19:C21)</f>
        <v>4318</v>
      </c>
      <c r="D18" s="27">
        <f>SUM(D19:D21)</f>
        <v>2693</v>
      </c>
      <c r="E18" s="29">
        <f t="shared" si="0"/>
        <v>62.366836498378873</v>
      </c>
    </row>
    <row r="19" spans="2:5" ht="15.75" customHeight="1" x14ac:dyDescent="0.2">
      <c r="B19" s="30" t="s">
        <v>13</v>
      </c>
      <c r="C19" s="31">
        <v>1578</v>
      </c>
      <c r="D19" s="31">
        <v>454</v>
      </c>
      <c r="E19" s="32">
        <f t="shared" si="0"/>
        <v>28.770595690747779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2740</v>
      </c>
      <c r="D21" s="31">
        <v>2239</v>
      </c>
      <c r="E21" s="32">
        <f t="shared" si="0"/>
        <v>81.715328467153284</v>
      </c>
    </row>
    <row r="22" spans="2:5" s="4" customFormat="1" ht="15.75" customHeight="1" x14ac:dyDescent="0.2">
      <c r="B22" s="26" t="s">
        <v>16</v>
      </c>
      <c r="C22" s="27">
        <f>SUM(C23:C24)</f>
        <v>14907</v>
      </c>
      <c r="D22" s="27">
        <f>SUM(D23:D24)</f>
        <v>8313</v>
      </c>
      <c r="E22" s="28">
        <f t="shared" si="0"/>
        <v>55.765747635339103</v>
      </c>
    </row>
    <row r="23" spans="2:5" s="8" customFormat="1" ht="15.75" customHeight="1" x14ac:dyDescent="0.2">
      <c r="B23" s="30" t="s">
        <v>17</v>
      </c>
      <c r="C23" s="31">
        <v>14</v>
      </c>
      <c r="D23" s="31">
        <v>6</v>
      </c>
      <c r="E23" s="33">
        <f t="shared" si="0"/>
        <v>42.857142857142854</v>
      </c>
    </row>
    <row r="24" spans="2:5" s="8" customFormat="1" ht="15.75" customHeight="1" x14ac:dyDescent="0.2">
      <c r="B24" s="30" t="s">
        <v>18</v>
      </c>
      <c r="C24" s="31">
        <v>14893</v>
      </c>
      <c r="D24" s="31">
        <v>8307</v>
      </c>
      <c r="E24" s="33">
        <f t="shared" si="0"/>
        <v>55.77788222654938</v>
      </c>
    </row>
    <row r="25" spans="2:5" s="4" customFormat="1" ht="15.75" customHeight="1" x14ac:dyDescent="0.2">
      <c r="B25" s="26" t="s">
        <v>19</v>
      </c>
      <c r="C25" s="27">
        <f>+C26+C29+C36+C37+C38</f>
        <v>16055</v>
      </c>
      <c r="D25" s="27">
        <f>+D26+D29+D36+D37+D38</f>
        <v>9643</v>
      </c>
      <c r="E25" s="28">
        <f t="shared" si="0"/>
        <v>60.062285892245406</v>
      </c>
    </row>
    <row r="26" spans="2:5" s="4" customFormat="1" ht="15.75" customHeight="1" x14ac:dyDescent="0.2">
      <c r="B26" s="26" t="s">
        <v>20</v>
      </c>
      <c r="C26" s="27">
        <f>SUM(C27:C28)</f>
        <v>11906</v>
      </c>
      <c r="D26" s="27">
        <f>SUM(D27:D28)</f>
        <v>5669</v>
      </c>
      <c r="E26" s="28">
        <f t="shared" si="0"/>
        <v>47.614648076600034</v>
      </c>
    </row>
    <row r="27" spans="2:5" s="8" customFormat="1" ht="15.75" customHeight="1" x14ac:dyDescent="0.2">
      <c r="B27" s="30" t="s">
        <v>21</v>
      </c>
      <c r="C27" s="31">
        <v>11233</v>
      </c>
      <c r="D27" s="31">
        <v>5464</v>
      </c>
      <c r="E27" s="33">
        <f t="shared" si="0"/>
        <v>48.642392949345677</v>
      </c>
    </row>
    <row r="28" spans="2:5" s="8" customFormat="1" ht="15.75" customHeight="1" x14ac:dyDescent="0.2">
      <c r="B28" s="30" t="s">
        <v>22</v>
      </c>
      <c r="C28" s="31">
        <v>673</v>
      </c>
      <c r="D28" s="31">
        <v>205</v>
      </c>
      <c r="E28" s="33">
        <f t="shared" si="0"/>
        <v>30.460624071322435</v>
      </c>
    </row>
    <row r="29" spans="2:5" s="4" customFormat="1" ht="15.75" customHeight="1" x14ac:dyDescent="0.2">
      <c r="B29" s="26" t="s">
        <v>23</v>
      </c>
      <c r="C29" s="27">
        <f>SUM(C30:C35)</f>
        <v>1980</v>
      </c>
      <c r="D29" s="27">
        <f>SUM(D30:D35)</f>
        <v>1917</v>
      </c>
      <c r="E29" s="28">
        <f t="shared" si="0"/>
        <v>96.818181818181813</v>
      </c>
    </row>
    <row r="30" spans="2:5" s="8" customFormat="1" ht="15.75" customHeight="1" x14ac:dyDescent="0.2">
      <c r="B30" s="30" t="s">
        <v>24</v>
      </c>
      <c r="C30" s="31">
        <v>193</v>
      </c>
      <c r="D30" s="31">
        <v>133</v>
      </c>
      <c r="E30" s="33">
        <f t="shared" si="0"/>
        <v>68.911917098445599</v>
      </c>
    </row>
    <row r="31" spans="2:5" s="8" customFormat="1" ht="15.75" customHeight="1" x14ac:dyDescent="0.2">
      <c r="B31" s="30" t="s">
        <v>25</v>
      </c>
      <c r="C31" s="31">
        <v>1787</v>
      </c>
      <c r="D31" s="31">
        <v>1784</v>
      </c>
      <c r="E31" s="33">
        <f t="shared" si="0"/>
        <v>99.832120872971458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2169</v>
      </c>
      <c r="D36" s="27">
        <v>2057</v>
      </c>
      <c r="E36" s="29">
        <f t="shared" si="0"/>
        <v>94.83633010603964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0</v>
      </c>
      <c r="D39" s="27">
        <f>SUM(D40:D42)</f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7032</v>
      </c>
      <c r="D43" s="27">
        <v>4852</v>
      </c>
      <c r="E43" s="28">
        <f t="shared" si="0"/>
        <v>68.998862343572242</v>
      </c>
    </row>
    <row r="44" spans="2:5" s="4" customFormat="1" ht="15.75" customHeight="1" x14ac:dyDescent="0.2">
      <c r="B44" s="26" t="s">
        <v>38</v>
      </c>
      <c r="C44" s="27">
        <v>6684</v>
      </c>
      <c r="D44" s="27">
        <v>5955</v>
      </c>
      <c r="E44" s="28">
        <f t="shared" si="0"/>
        <v>89.093357271095158</v>
      </c>
    </row>
    <row r="45" spans="2:5" s="4" customFormat="1" ht="15.75" customHeight="1" x14ac:dyDescent="0.2">
      <c r="B45" s="26" t="s">
        <v>39</v>
      </c>
      <c r="C45" s="27">
        <v>144</v>
      </c>
      <c r="D45" s="27">
        <v>10</v>
      </c>
      <c r="E45" s="28">
        <f t="shared" si="0"/>
        <v>6.9444444444444446</v>
      </c>
    </row>
    <row r="46" spans="2:5" s="4" customFormat="1" ht="15.75" customHeight="1" x14ac:dyDescent="0.2">
      <c r="B46" s="26" t="s">
        <v>40</v>
      </c>
      <c r="C46" s="27">
        <f>+C47+C51+C61+C71+C78+C87</f>
        <v>39134</v>
      </c>
      <c r="D46" s="27">
        <f>+D47+D51+D61+D71+D78+D87</f>
        <v>25856</v>
      </c>
      <c r="E46" s="28">
        <f t="shared" si="0"/>
        <v>66.07042469463893</v>
      </c>
    </row>
    <row r="47" spans="2:5" s="4" customFormat="1" ht="15.75" customHeight="1" x14ac:dyDescent="0.2">
      <c r="B47" s="26" t="s">
        <v>41</v>
      </c>
      <c r="C47" s="27">
        <f>SUM(C48:C50)</f>
        <v>4911</v>
      </c>
      <c r="D47" s="27">
        <f>SUM(D48:D50)</f>
        <v>4911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4910</v>
      </c>
      <c r="D48" s="31">
        <v>4910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0</v>
      </c>
      <c r="D51" s="27">
        <f>+D52+D53+D54</f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8496</v>
      </c>
      <c r="D61" s="27">
        <f>+D62+D66+D70</f>
        <v>3643</v>
      </c>
      <c r="E61" s="28">
        <f t="shared" si="0"/>
        <v>42.87900188323917</v>
      </c>
    </row>
    <row r="62" spans="2:5" s="4" customFormat="1" ht="15.75" customHeight="1" x14ac:dyDescent="0.2">
      <c r="B62" s="26" t="s">
        <v>56</v>
      </c>
      <c r="C62" s="27">
        <f>SUM(C63:C65)</f>
        <v>3012</v>
      </c>
      <c r="D62" s="27">
        <f>SUM(D63:D65)</f>
        <v>849</v>
      </c>
      <c r="E62" s="28">
        <f t="shared" si="0"/>
        <v>28.187250996015941</v>
      </c>
    </row>
    <row r="63" spans="2:5" s="8" customFormat="1" ht="15.75" customHeight="1" x14ac:dyDescent="0.2">
      <c r="B63" s="30" t="s">
        <v>57</v>
      </c>
      <c r="C63" s="31">
        <v>326</v>
      </c>
      <c r="D63" s="31">
        <v>326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2633</v>
      </c>
      <c r="D64" s="31">
        <v>470</v>
      </c>
      <c r="E64" s="33">
        <f t="shared" si="0"/>
        <v>17.850360805165209</v>
      </c>
    </row>
    <row r="65" spans="2:5" s="8" customFormat="1" ht="15.75" customHeight="1" x14ac:dyDescent="0.2">
      <c r="B65" s="30" t="s">
        <v>59</v>
      </c>
      <c r="C65" s="31">
        <v>53</v>
      </c>
      <c r="D65" s="31">
        <v>53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5484</v>
      </c>
      <c r="D66" s="27">
        <f>SUM(D67:D69)</f>
        <v>2794</v>
      </c>
      <c r="E66" s="28">
        <f t="shared" si="0"/>
        <v>50.948212983223925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5405</v>
      </c>
      <c r="D68" s="31">
        <v>2737</v>
      </c>
      <c r="E68" s="33">
        <f t="shared" si="0"/>
        <v>50.638297872340424</v>
      </c>
    </row>
    <row r="69" spans="2:5" s="8" customFormat="1" ht="15.75" customHeight="1" x14ac:dyDescent="0.2">
      <c r="B69" s="30" t="s">
        <v>63</v>
      </c>
      <c r="C69" s="31">
        <v>79</v>
      </c>
      <c r="D69" s="31">
        <v>57</v>
      </c>
      <c r="E69" s="33">
        <f t="shared" si="0"/>
        <v>72.151898734177209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22692</v>
      </c>
      <c r="D71" s="27">
        <f>SUM(D72:D77)</f>
        <v>14480</v>
      </c>
      <c r="E71" s="28">
        <f t="shared" si="0"/>
        <v>63.811034725894586</v>
      </c>
    </row>
    <row r="72" spans="2:5" s="8" customFormat="1" ht="15.75" customHeight="1" x14ac:dyDescent="0.2">
      <c r="B72" s="34" t="s">
        <v>66</v>
      </c>
      <c r="C72" s="35">
        <v>250</v>
      </c>
      <c r="D72" s="35">
        <v>72</v>
      </c>
      <c r="E72" s="33">
        <f t="shared" si="0"/>
        <v>28.799999999999997</v>
      </c>
    </row>
    <row r="73" spans="2:5" s="8" customFormat="1" ht="15.75" customHeight="1" x14ac:dyDescent="0.2">
      <c r="B73" s="34" t="s">
        <v>67</v>
      </c>
      <c r="C73" s="35">
        <v>36</v>
      </c>
      <c r="D73" s="35">
        <v>35</v>
      </c>
      <c r="E73" s="33">
        <f>+D73/C73*100</f>
        <v>97.222222222222214</v>
      </c>
    </row>
    <row r="74" spans="2:5" s="8" customFormat="1" ht="15.75" customHeight="1" x14ac:dyDescent="0.2">
      <c r="B74" s="34" t="s">
        <v>68</v>
      </c>
      <c r="C74" s="35">
        <v>2361</v>
      </c>
      <c r="D74" s="35">
        <v>638</v>
      </c>
      <c r="E74" s="33">
        <f>+D74/C74*100</f>
        <v>27.022448115205421</v>
      </c>
    </row>
    <row r="75" spans="2:5" s="8" customFormat="1" ht="15.75" customHeight="1" x14ac:dyDescent="0.2">
      <c r="B75" s="34" t="s">
        <v>69</v>
      </c>
      <c r="C75" s="35">
        <v>11474</v>
      </c>
      <c r="D75" s="35">
        <v>8338</v>
      </c>
      <c r="E75" s="33">
        <f>+D75/C75*100</f>
        <v>72.668642147463842</v>
      </c>
    </row>
    <row r="76" spans="2:5" s="8" customFormat="1" ht="15.75" customHeight="1" x14ac:dyDescent="0.2">
      <c r="B76" s="34" t="s">
        <v>70</v>
      </c>
      <c r="C76" s="35">
        <v>5134</v>
      </c>
      <c r="D76" s="35">
        <v>4815</v>
      </c>
      <c r="E76" s="33">
        <f>+D76/C76*100</f>
        <v>93.786521231008962</v>
      </c>
    </row>
    <row r="77" spans="2:5" s="8" customFormat="1" ht="15.75" customHeight="1" x14ac:dyDescent="0.2">
      <c r="B77" s="34" t="s">
        <v>71</v>
      </c>
      <c r="C77" s="35">
        <v>3437</v>
      </c>
      <c r="D77" s="35">
        <v>582</v>
      </c>
      <c r="E77" s="33">
        <f>+D77/C77*100</f>
        <v>16.933372126854813</v>
      </c>
    </row>
    <row r="78" spans="2:5" s="5" customFormat="1" ht="15.75" customHeight="1" x14ac:dyDescent="0.2">
      <c r="B78" s="26" t="s">
        <v>72</v>
      </c>
      <c r="C78" s="27">
        <f>SUM(C79:C86)</f>
        <v>0</v>
      </c>
      <c r="D78" s="27">
        <f>SUM(D79:D86)</f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3035</v>
      </c>
      <c r="D87" s="27">
        <f>SUM(D88:D94)</f>
        <v>2822</v>
      </c>
      <c r="E87" s="28">
        <f>+D87/C87*100</f>
        <v>92.981878088962105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122</v>
      </c>
      <c r="D90" s="31">
        <v>122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1625</v>
      </c>
      <c r="D91" s="31">
        <v>1625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238</v>
      </c>
      <c r="D92" s="31">
        <v>238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342</v>
      </c>
      <c r="D93" s="31">
        <v>342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708</v>
      </c>
      <c r="D94" s="31">
        <v>495</v>
      </c>
      <c r="E94" s="33">
        <f t="shared" si="1"/>
        <v>69.915254237288138</v>
      </c>
    </row>
    <row r="95" spans="2:5" s="5" customFormat="1" ht="15.75" customHeight="1" x14ac:dyDescent="0.2">
      <c r="B95" s="26" t="s">
        <v>89</v>
      </c>
      <c r="C95" s="27">
        <f>+C96+C102+C103</f>
        <v>1069</v>
      </c>
      <c r="D95" s="27">
        <f>+D96+D102+D103</f>
        <v>872</v>
      </c>
      <c r="E95" s="37">
        <f t="shared" si="1"/>
        <v>81.571562207670723</v>
      </c>
    </row>
    <row r="96" spans="2:5" s="5" customFormat="1" ht="15.75" customHeight="1" x14ac:dyDescent="0.2">
      <c r="B96" s="26" t="s">
        <v>90</v>
      </c>
      <c r="C96" s="27">
        <f>SUM(C97:C101)</f>
        <v>1064</v>
      </c>
      <c r="D96" s="27">
        <f>SUM(D97:D101)</f>
        <v>858</v>
      </c>
      <c r="E96" s="37">
        <f t="shared" si="1"/>
        <v>80.639097744360896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1062</v>
      </c>
      <c r="D100" s="31">
        <v>858</v>
      </c>
      <c r="E100" s="38">
        <f>+D100/C100*100</f>
        <v>80.790960451977398</v>
      </c>
    </row>
    <row r="101" spans="2:5" ht="15.75" customHeight="1" x14ac:dyDescent="0.2">
      <c r="B101" s="30" t="s">
        <v>95</v>
      </c>
      <c r="C101" s="31">
        <v>2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>
        <v>5</v>
      </c>
      <c r="D102" s="27">
        <v>14</v>
      </c>
      <c r="E102" s="37">
        <f>+D102/C102*100</f>
        <v>280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4</v>
      </c>
      <c r="D106" s="27">
        <f>+D107+D112</f>
        <v>4</v>
      </c>
      <c r="E106" s="37">
        <f t="shared" ref="E106:E111" si="2">+D106/C106*100</f>
        <v>100</v>
      </c>
    </row>
    <row r="107" spans="2:5" s="5" customFormat="1" ht="15.75" customHeight="1" x14ac:dyDescent="0.2">
      <c r="B107" s="26" t="s">
        <v>101</v>
      </c>
      <c r="C107" s="27">
        <f>SUM(C108:C111)</f>
        <v>4</v>
      </c>
      <c r="D107" s="27">
        <f>SUM(D108:D111)</f>
        <v>4</v>
      </c>
      <c r="E107" s="37">
        <f t="shared" si="2"/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4</v>
      </c>
      <c r="D111" s="31">
        <v>4</v>
      </c>
      <c r="E111" s="38">
        <f t="shared" si="2"/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BBF3E58-D4BE-4ADE-A3A6-9CAA172156EA}"/>
    <hyperlink ref="D4" location="Şubat!A1" display="Şubat" xr:uid="{1989763A-FB4B-41AF-897E-27F83B750463}"/>
    <hyperlink ref="E4" location="Mart!A1" display="Mart" xr:uid="{0608A1BC-BDBD-4ADD-AC9E-A772A0CA4FA2}"/>
    <hyperlink ref="C5" location="Nisan!A1" display="Nisan" xr:uid="{3150C5A3-E51F-43A9-887F-664D2DA2B25E}"/>
    <hyperlink ref="D5" location="Mayıs!A1" display="Mayıs" xr:uid="{61D0E390-10B5-4FFC-9053-C5158BADAC2A}"/>
    <hyperlink ref="E5" location="Haziran!A1" display="Haziran" xr:uid="{F1035393-3BBC-4E95-B573-224BE97B9342}"/>
    <hyperlink ref="C6" location="Temmuz!A1" display="Temmuz" xr:uid="{9A2E55FA-30BA-49C4-AF85-254134471DD6}"/>
    <hyperlink ref="D6" location="Ağustos!A1" display="Ağustos" xr:uid="{B2AEED88-2A66-45F8-9E56-89DE7A598D1E}"/>
    <hyperlink ref="E6" location="Eylül!A1" display="Eylül" xr:uid="{87058DB6-B82E-4F5E-BA0F-2E3B7B356A98}"/>
    <hyperlink ref="C7" location="Ekim!A1" display="Ekim" xr:uid="{FE51BF0C-AF57-4AE9-8185-57AD653DF141}"/>
    <hyperlink ref="D7" location="Kasım!A1" display="Kasım" xr:uid="{E3A70284-B44A-4DC4-98D4-54B94A1C70A2}"/>
    <hyperlink ref="E7" location="Aralık!A1" display="Aralık" xr:uid="{2D8DB3DF-B286-4A8B-B8F9-6A0385FEBC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4D36F-1D94-4644-8D91-717C64DE0CA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119076</v>
      </c>
      <c r="D10" s="27">
        <v>59345</v>
      </c>
      <c r="E10" s="28">
        <v>49.837918640196179</v>
      </c>
    </row>
    <row r="11" spans="2:7" s="5" customFormat="1" ht="15.75" customHeight="1" x14ac:dyDescent="0.2">
      <c r="B11" s="26" t="s">
        <v>5</v>
      </c>
      <c r="C11" s="27">
        <v>84271</v>
      </c>
      <c r="D11" s="27">
        <v>48625</v>
      </c>
      <c r="E11" s="29">
        <v>57.700751148081785</v>
      </c>
    </row>
    <row r="12" spans="2:7" s="5" customFormat="1" ht="15.75" customHeight="1" x14ac:dyDescent="0.2">
      <c r="B12" s="26" t="s">
        <v>6</v>
      </c>
      <c r="C12" s="27">
        <v>42512</v>
      </c>
      <c r="D12" s="27">
        <v>23605</v>
      </c>
      <c r="E12" s="29">
        <v>55.52549868272488</v>
      </c>
      <c r="G12" s="6"/>
    </row>
    <row r="13" spans="2:7" s="5" customFormat="1" ht="15.75" customHeight="1" x14ac:dyDescent="0.2">
      <c r="B13" s="26" t="s">
        <v>7</v>
      </c>
      <c r="C13" s="27">
        <v>38895</v>
      </c>
      <c r="D13" s="27">
        <v>21566</v>
      </c>
      <c r="E13" s="29">
        <v>55.446715516133182</v>
      </c>
    </row>
    <row r="14" spans="2:7" ht="15.75" customHeight="1" x14ac:dyDescent="0.2">
      <c r="B14" s="30" t="s">
        <v>8</v>
      </c>
      <c r="C14" s="31">
        <v>4767</v>
      </c>
      <c r="D14" s="31">
        <v>1982</v>
      </c>
      <c r="E14" s="32">
        <v>41.577512062093561</v>
      </c>
    </row>
    <row r="15" spans="2:7" ht="15.75" customHeight="1" x14ac:dyDescent="0.2">
      <c r="B15" s="30" t="s">
        <v>9</v>
      </c>
      <c r="C15" s="31">
        <v>1393</v>
      </c>
      <c r="D15" s="31">
        <v>836</v>
      </c>
      <c r="E15" s="32">
        <v>60.014357501794692</v>
      </c>
    </row>
    <row r="16" spans="2:7" ht="15.75" customHeight="1" x14ac:dyDescent="0.2">
      <c r="B16" s="30" t="s">
        <v>10</v>
      </c>
      <c r="C16" s="31">
        <v>30479</v>
      </c>
      <c r="D16" s="31">
        <v>16883</v>
      </c>
      <c r="E16" s="32">
        <v>55.392237278125918</v>
      </c>
    </row>
    <row r="17" spans="2:5" ht="15.75" customHeight="1" x14ac:dyDescent="0.2">
      <c r="B17" s="30" t="s">
        <v>11</v>
      </c>
      <c r="C17" s="31">
        <v>2256</v>
      </c>
      <c r="D17" s="31">
        <v>1865</v>
      </c>
      <c r="E17" s="32">
        <v>82.668439716312065</v>
      </c>
    </row>
    <row r="18" spans="2:5" s="5" customFormat="1" ht="15.75" customHeight="1" x14ac:dyDescent="0.2">
      <c r="B18" s="26" t="s">
        <v>12</v>
      </c>
      <c r="C18" s="27">
        <v>3617</v>
      </c>
      <c r="D18" s="27">
        <v>2039</v>
      </c>
      <c r="E18" s="29">
        <v>56.372684545203214</v>
      </c>
    </row>
    <row r="19" spans="2:5" ht="15.75" customHeight="1" x14ac:dyDescent="0.2">
      <c r="B19" s="30" t="s">
        <v>13</v>
      </c>
      <c r="C19" s="31">
        <v>1568</v>
      </c>
      <c r="D19" s="31">
        <v>380</v>
      </c>
      <c r="E19" s="32">
        <v>24.23469387755102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2049</v>
      </c>
      <c r="D21" s="31">
        <v>1659</v>
      </c>
      <c r="E21" s="32">
        <v>80.966325036603223</v>
      </c>
    </row>
    <row r="22" spans="2:5" s="4" customFormat="1" ht="15.75" customHeight="1" x14ac:dyDescent="0.2">
      <c r="B22" s="26" t="s">
        <v>16</v>
      </c>
      <c r="C22" s="27">
        <v>14827</v>
      </c>
      <c r="D22" s="27">
        <v>7183</v>
      </c>
      <c r="E22" s="28">
        <v>48.445403655493358</v>
      </c>
    </row>
    <row r="23" spans="2:5" s="8" customFormat="1" ht="15.75" customHeight="1" x14ac:dyDescent="0.2">
      <c r="B23" s="30" t="s">
        <v>17</v>
      </c>
      <c r="C23" s="31">
        <v>13</v>
      </c>
      <c r="D23" s="31">
        <v>6</v>
      </c>
      <c r="E23" s="33">
        <v>46.153846153846153</v>
      </c>
    </row>
    <row r="24" spans="2:5" s="8" customFormat="1" ht="15.75" customHeight="1" x14ac:dyDescent="0.2">
      <c r="B24" s="30" t="s">
        <v>18</v>
      </c>
      <c r="C24" s="31">
        <v>14814</v>
      </c>
      <c r="D24" s="31">
        <v>7177</v>
      </c>
      <c r="E24" s="33">
        <v>48.447414607803431</v>
      </c>
    </row>
    <row r="25" spans="2:5" s="4" customFormat="1" ht="15.75" customHeight="1" x14ac:dyDescent="0.2">
      <c r="B25" s="26" t="s">
        <v>19</v>
      </c>
      <c r="C25" s="27">
        <v>14648</v>
      </c>
      <c r="D25" s="27">
        <v>8506</v>
      </c>
      <c r="E25" s="28">
        <v>58.069361004915343</v>
      </c>
    </row>
    <row r="26" spans="2:5" s="4" customFormat="1" ht="15.75" customHeight="1" x14ac:dyDescent="0.2">
      <c r="B26" s="26" t="s">
        <v>20</v>
      </c>
      <c r="C26" s="27">
        <v>10928</v>
      </c>
      <c r="D26" s="27">
        <v>5004</v>
      </c>
      <c r="E26" s="28">
        <v>45.790629575402633</v>
      </c>
    </row>
    <row r="27" spans="2:5" s="8" customFormat="1" ht="15.75" customHeight="1" x14ac:dyDescent="0.2">
      <c r="B27" s="30" t="s">
        <v>21</v>
      </c>
      <c r="C27" s="31">
        <v>10437</v>
      </c>
      <c r="D27" s="31">
        <v>4807</v>
      </c>
      <c r="E27" s="33">
        <v>46.057296157899778</v>
      </c>
    </row>
    <row r="28" spans="2:5" s="8" customFormat="1" ht="15.75" customHeight="1" x14ac:dyDescent="0.2">
      <c r="B28" s="30" t="s">
        <v>22</v>
      </c>
      <c r="C28" s="31">
        <v>491</v>
      </c>
      <c r="D28" s="31">
        <v>197</v>
      </c>
      <c r="E28" s="33">
        <v>40.122199592668025</v>
      </c>
    </row>
    <row r="29" spans="2:5" s="4" customFormat="1" ht="15.75" customHeight="1" x14ac:dyDescent="0.2">
      <c r="B29" s="26" t="s">
        <v>23</v>
      </c>
      <c r="C29" s="27">
        <v>1807</v>
      </c>
      <c r="D29" s="27">
        <v>1699</v>
      </c>
      <c r="E29" s="28">
        <v>94.023242944106258</v>
      </c>
    </row>
    <row r="30" spans="2:5" s="8" customFormat="1" ht="15.75" customHeight="1" x14ac:dyDescent="0.2">
      <c r="B30" s="30" t="s">
        <v>24</v>
      </c>
      <c r="C30" s="31">
        <v>244</v>
      </c>
      <c r="D30" s="31">
        <v>133</v>
      </c>
      <c r="E30" s="33">
        <v>54.508196721311478</v>
      </c>
    </row>
    <row r="31" spans="2:5" s="8" customFormat="1" ht="15.75" customHeight="1" x14ac:dyDescent="0.2">
      <c r="B31" s="30" t="s">
        <v>25</v>
      </c>
      <c r="C31" s="31">
        <v>1563</v>
      </c>
      <c r="D31" s="31">
        <v>1566</v>
      </c>
      <c r="E31" s="33">
        <v>100.19193857965452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1913</v>
      </c>
      <c r="D36" s="27">
        <v>1803</v>
      </c>
      <c r="E36" s="29">
        <v>94.249869315211711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6326</v>
      </c>
      <c r="D43" s="27">
        <v>4244</v>
      </c>
      <c r="E43" s="28">
        <v>67.088207398039827</v>
      </c>
    </row>
    <row r="44" spans="2:5" s="4" customFormat="1" ht="15.75" customHeight="1" x14ac:dyDescent="0.2">
      <c r="B44" s="26" t="s">
        <v>38</v>
      </c>
      <c r="C44" s="27">
        <v>5810</v>
      </c>
      <c r="D44" s="27">
        <v>5085</v>
      </c>
      <c r="E44" s="28">
        <v>87.521514629948356</v>
      </c>
    </row>
    <row r="45" spans="2:5" s="4" customFormat="1" ht="15.75" customHeight="1" x14ac:dyDescent="0.2">
      <c r="B45" s="26" t="s">
        <v>39</v>
      </c>
      <c r="C45" s="27">
        <v>148</v>
      </c>
      <c r="D45" s="27">
        <v>2</v>
      </c>
      <c r="E45" s="28">
        <v>1.3513513513513513</v>
      </c>
    </row>
    <row r="46" spans="2:5" s="4" customFormat="1" ht="15.75" customHeight="1" x14ac:dyDescent="0.2">
      <c r="B46" s="26" t="s">
        <v>40</v>
      </c>
      <c r="C46" s="27">
        <v>33881</v>
      </c>
      <c r="D46" s="27">
        <v>9980</v>
      </c>
      <c r="E46" s="28">
        <v>29.456037307045246</v>
      </c>
    </row>
    <row r="47" spans="2:5" s="4" customFormat="1" ht="15.75" customHeight="1" x14ac:dyDescent="0.2">
      <c r="B47" s="26" t="s">
        <v>41</v>
      </c>
      <c r="C47" s="27">
        <v>3910</v>
      </c>
      <c r="D47" s="27">
        <v>3910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3909</v>
      </c>
      <c r="D48" s="31">
        <v>3909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8357</v>
      </c>
      <c r="D61" s="27">
        <v>1009</v>
      </c>
      <c r="E61" s="28">
        <v>12.073710661720712</v>
      </c>
    </row>
    <row r="62" spans="2:5" s="4" customFormat="1" ht="15.75" customHeight="1" x14ac:dyDescent="0.2">
      <c r="B62" s="26" t="s">
        <v>56</v>
      </c>
      <c r="C62" s="27">
        <v>2910</v>
      </c>
      <c r="D62" s="27">
        <v>737</v>
      </c>
      <c r="E62" s="28">
        <v>25.326460481099655</v>
      </c>
    </row>
    <row r="63" spans="2:5" s="8" customFormat="1" ht="15.75" customHeight="1" x14ac:dyDescent="0.2">
      <c r="B63" s="30" t="s">
        <v>57</v>
      </c>
      <c r="C63" s="31">
        <v>284</v>
      </c>
      <c r="D63" s="31">
        <v>284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2588</v>
      </c>
      <c r="D64" s="31">
        <v>415</v>
      </c>
      <c r="E64" s="33">
        <v>16.035548686244205</v>
      </c>
    </row>
    <row r="65" spans="2:5" s="8" customFormat="1" ht="15.75" customHeight="1" x14ac:dyDescent="0.2">
      <c r="B65" s="30" t="s">
        <v>59</v>
      </c>
      <c r="C65" s="31">
        <v>38</v>
      </c>
      <c r="D65" s="31">
        <v>38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5447</v>
      </c>
      <c r="D66" s="27">
        <v>272</v>
      </c>
      <c r="E66" s="28">
        <v>4.9935744446484307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5386</v>
      </c>
      <c r="D68" s="31">
        <v>233</v>
      </c>
      <c r="E68" s="33">
        <v>4.3260304493130333</v>
      </c>
    </row>
    <row r="69" spans="2:5" s="8" customFormat="1" ht="15.75" customHeight="1" x14ac:dyDescent="0.2">
      <c r="B69" s="30" t="s">
        <v>63</v>
      </c>
      <c r="C69" s="31">
        <v>61</v>
      </c>
      <c r="D69" s="31">
        <v>39</v>
      </c>
      <c r="E69" s="33">
        <v>63.934426229508205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19065</v>
      </c>
      <c r="D71" s="27">
        <v>2880</v>
      </c>
      <c r="E71" s="28">
        <v>15.106215578284814</v>
      </c>
    </row>
    <row r="72" spans="2:5" s="8" customFormat="1" ht="15.75" customHeight="1" x14ac:dyDescent="0.2">
      <c r="B72" s="34" t="s">
        <v>66</v>
      </c>
      <c r="C72" s="35">
        <v>244</v>
      </c>
      <c r="D72" s="35">
        <v>65</v>
      </c>
      <c r="E72" s="33">
        <v>26.639344262295083</v>
      </c>
    </row>
    <row r="73" spans="2:5" s="8" customFormat="1" ht="15.75" customHeight="1" x14ac:dyDescent="0.2">
      <c r="B73" s="34" t="s">
        <v>67</v>
      </c>
      <c r="C73" s="35">
        <v>450</v>
      </c>
      <c r="D73" s="35">
        <v>50</v>
      </c>
      <c r="E73" s="33">
        <v>11.111111111111111</v>
      </c>
    </row>
    <row r="74" spans="2:5" s="8" customFormat="1" ht="15.75" customHeight="1" x14ac:dyDescent="0.2">
      <c r="B74" s="34" t="s">
        <v>68</v>
      </c>
      <c r="C74" s="35">
        <v>2334</v>
      </c>
      <c r="D74" s="35">
        <v>583</v>
      </c>
      <c r="E74" s="33">
        <v>24.978577549271634</v>
      </c>
    </row>
    <row r="75" spans="2:5" s="8" customFormat="1" ht="15.75" customHeight="1" x14ac:dyDescent="0.2">
      <c r="B75" s="34" t="s">
        <v>69</v>
      </c>
      <c r="C75" s="35">
        <v>11415</v>
      </c>
      <c r="D75" s="35">
        <v>329</v>
      </c>
      <c r="E75" s="33">
        <v>2.8821725799386773</v>
      </c>
    </row>
    <row r="76" spans="2:5" s="8" customFormat="1" ht="15.75" customHeight="1" x14ac:dyDescent="0.2">
      <c r="B76" s="34" t="s">
        <v>70</v>
      </c>
      <c r="C76" s="35">
        <v>1697</v>
      </c>
      <c r="D76" s="35">
        <v>1377</v>
      </c>
      <c r="E76" s="33">
        <v>81.143193871538017</v>
      </c>
    </row>
    <row r="77" spans="2:5" s="8" customFormat="1" ht="15.75" customHeight="1" x14ac:dyDescent="0.2">
      <c r="B77" s="34" t="s">
        <v>71</v>
      </c>
      <c r="C77" s="35">
        <v>2925</v>
      </c>
      <c r="D77" s="35">
        <v>476</v>
      </c>
      <c r="E77" s="33">
        <v>16.273504273504276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2549</v>
      </c>
      <c r="D87" s="27">
        <v>2181</v>
      </c>
      <c r="E87" s="28">
        <v>85.56296586896822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108</v>
      </c>
      <c r="D90" s="31">
        <v>108</v>
      </c>
      <c r="E90" s="33">
        <v>100</v>
      </c>
    </row>
    <row r="91" spans="2:5" ht="15.75" customHeight="1" x14ac:dyDescent="0.2">
      <c r="B91" s="30" t="s">
        <v>85</v>
      </c>
      <c r="C91" s="31">
        <v>1376</v>
      </c>
      <c r="D91" s="31">
        <v>1370</v>
      </c>
      <c r="E91" s="33">
        <v>99.563953488372093</v>
      </c>
    </row>
    <row r="92" spans="2:5" ht="15.75" customHeight="1" x14ac:dyDescent="0.2">
      <c r="B92" s="30" t="s">
        <v>86</v>
      </c>
      <c r="C92" s="31">
        <v>105</v>
      </c>
      <c r="D92" s="31">
        <v>105</v>
      </c>
      <c r="E92" s="33">
        <v>100</v>
      </c>
    </row>
    <row r="93" spans="2:5" ht="15.75" customHeight="1" x14ac:dyDescent="0.2">
      <c r="B93" s="30" t="s">
        <v>87</v>
      </c>
      <c r="C93" s="31">
        <v>287</v>
      </c>
      <c r="D93" s="31">
        <v>287</v>
      </c>
      <c r="E93" s="33">
        <v>100</v>
      </c>
    </row>
    <row r="94" spans="2:5" ht="15.75" customHeight="1" x14ac:dyDescent="0.2">
      <c r="B94" s="30" t="s">
        <v>88</v>
      </c>
      <c r="C94" s="31">
        <v>673</v>
      </c>
      <c r="D94" s="31">
        <v>311</v>
      </c>
      <c r="E94" s="33">
        <v>46.210995542347696</v>
      </c>
    </row>
    <row r="95" spans="2:5" s="5" customFormat="1" ht="15.75" customHeight="1" x14ac:dyDescent="0.2">
      <c r="B95" s="26" t="s">
        <v>89</v>
      </c>
      <c r="C95" s="27">
        <v>920</v>
      </c>
      <c r="D95" s="27">
        <v>736</v>
      </c>
      <c r="E95" s="37">
        <v>80</v>
      </c>
    </row>
    <row r="96" spans="2:5" s="5" customFormat="1" ht="15.75" customHeight="1" x14ac:dyDescent="0.2">
      <c r="B96" s="26" t="s">
        <v>90</v>
      </c>
      <c r="C96" s="27">
        <v>915</v>
      </c>
      <c r="D96" s="27">
        <v>723</v>
      </c>
      <c r="E96" s="37">
        <v>79.016393442622942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913</v>
      </c>
      <c r="D100" s="31">
        <v>723</v>
      </c>
      <c r="E100" s="38">
        <v>79.189485213581605</v>
      </c>
    </row>
    <row r="101" spans="2:5" ht="15.75" customHeight="1" x14ac:dyDescent="0.2">
      <c r="B101" s="30" t="s">
        <v>95</v>
      </c>
      <c r="C101" s="31">
        <v>2</v>
      </c>
      <c r="D101" s="31">
        <v>0</v>
      </c>
      <c r="E101" s="38"/>
    </row>
    <row r="102" spans="2:5" s="5" customFormat="1" ht="15.75" customHeight="1" x14ac:dyDescent="0.2">
      <c r="B102" s="26" t="s">
        <v>96</v>
      </c>
      <c r="C102" s="27">
        <v>5</v>
      </c>
      <c r="D102" s="27">
        <v>13</v>
      </c>
      <c r="E102" s="37">
        <v>260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4</v>
      </c>
      <c r="D106" s="27">
        <v>4</v>
      </c>
      <c r="E106" s="37">
        <v>100</v>
      </c>
    </row>
    <row r="107" spans="2:5" s="5" customFormat="1" ht="15.75" customHeight="1" x14ac:dyDescent="0.2">
      <c r="B107" s="26" t="s">
        <v>101</v>
      </c>
      <c r="C107" s="27">
        <v>4</v>
      </c>
      <c r="D107" s="27">
        <v>4</v>
      </c>
      <c r="E107" s="37">
        <v>100</v>
      </c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4</v>
      </c>
      <c r="D111" s="31">
        <v>4</v>
      </c>
      <c r="E111" s="38">
        <v>100</v>
      </c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9B6C0820-0EC5-4BCB-95D9-CEECF9A5D2E4}"/>
    <hyperlink ref="D4" location="Şubat!A1" display="Şubat" xr:uid="{6B85E06F-26CE-4E97-9D9F-B511EE5B5C4D}"/>
    <hyperlink ref="E4" location="Mart!A1" display="Mart" xr:uid="{3F204F56-99C2-4DCF-9F7A-7DE9DE244F6D}"/>
    <hyperlink ref="C5" location="Nisan!A1" display="Nisan" xr:uid="{8A224F9B-5B26-4097-AFC3-3C1406057EEC}"/>
    <hyperlink ref="D5" location="Mayıs!A1" display="Mayıs" xr:uid="{BFCC1850-D97F-413C-8BA1-E8271B895679}"/>
    <hyperlink ref="E5" location="Haziran!A1" display="Haziran" xr:uid="{D4C2BFEC-EBA0-438C-A3F8-D988A538AD2C}"/>
    <hyperlink ref="C6" location="Temmuz!A1" display="Temmuz" xr:uid="{6422F075-E26C-40C8-9C05-3BFE278988DC}"/>
    <hyperlink ref="D6" location="Ağustos!A1" display="Ağustos" xr:uid="{E1351ECF-1E7B-4E04-95A7-5C017F8D15DD}"/>
    <hyperlink ref="E6" location="Eylül!A1" display="Eylül" xr:uid="{B2B9A72E-9ACF-46F2-AAE8-1B9C3C455BEE}"/>
    <hyperlink ref="C7" location="Ekim!A1" display="Ekim" xr:uid="{B7A24C55-5040-4147-90DC-FFD229238E98}"/>
    <hyperlink ref="D7" location="Kasım!A1" display="Kasım" xr:uid="{1CA541F2-C794-44AB-9BFE-6CCD52712625}"/>
    <hyperlink ref="E7" location="Aralık!A1" display="Aralık" xr:uid="{A5A03CEC-6E09-4C67-92CF-5ABAC3846B4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E417-2CF5-421A-A268-38C7E51B872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111470</v>
      </c>
      <c r="D10" s="27">
        <v>49886</v>
      </c>
      <c r="E10" s="28">
        <v>44.75284829999103</v>
      </c>
    </row>
    <row r="11" spans="2:7" s="5" customFormat="1" ht="15.75" customHeight="1" x14ac:dyDescent="0.2">
      <c r="B11" s="26" t="s">
        <v>5</v>
      </c>
      <c r="C11" s="27">
        <v>78462</v>
      </c>
      <c r="D11" s="27">
        <v>40690</v>
      </c>
      <c r="E11" s="29">
        <v>51.859498865692942</v>
      </c>
    </row>
    <row r="12" spans="2:7" s="5" customFormat="1" ht="15.75" customHeight="1" x14ac:dyDescent="0.2">
      <c r="B12" s="26" t="s">
        <v>6</v>
      </c>
      <c r="C12" s="27">
        <v>39305</v>
      </c>
      <c r="D12" s="27">
        <v>20318</v>
      </c>
      <c r="E12" s="29">
        <v>51.693168808039694</v>
      </c>
      <c r="G12" s="6"/>
    </row>
    <row r="13" spans="2:7" s="5" customFormat="1" ht="15.75" customHeight="1" x14ac:dyDescent="0.2">
      <c r="B13" s="26" t="s">
        <v>7</v>
      </c>
      <c r="C13" s="27">
        <v>35699</v>
      </c>
      <c r="D13" s="27">
        <v>18299</v>
      </c>
      <c r="E13" s="29">
        <v>51.259138911454102</v>
      </c>
    </row>
    <row r="14" spans="2:7" ht="15.75" customHeight="1" x14ac:dyDescent="0.2">
      <c r="B14" s="30" t="s">
        <v>8</v>
      </c>
      <c r="C14" s="31">
        <v>4508</v>
      </c>
      <c r="D14" s="31">
        <v>1565</v>
      </c>
      <c r="E14" s="32">
        <v>34.716060337178348</v>
      </c>
    </row>
    <row r="15" spans="2:7" ht="15.75" customHeight="1" x14ac:dyDescent="0.2">
      <c r="B15" s="30" t="s">
        <v>9</v>
      </c>
      <c r="C15" s="31">
        <v>1385</v>
      </c>
      <c r="D15" s="31">
        <v>757</v>
      </c>
      <c r="E15" s="32">
        <v>54.657039711191338</v>
      </c>
    </row>
    <row r="16" spans="2:7" ht="15.75" customHeight="1" x14ac:dyDescent="0.2">
      <c r="B16" s="30" t="s">
        <v>10</v>
      </c>
      <c r="C16" s="31">
        <v>27505</v>
      </c>
      <c r="D16" s="31">
        <v>14119</v>
      </c>
      <c r="E16" s="32">
        <v>51.332485002726777</v>
      </c>
    </row>
    <row r="17" spans="2:5" ht="15.75" customHeight="1" x14ac:dyDescent="0.2">
      <c r="B17" s="30" t="s">
        <v>11</v>
      </c>
      <c r="C17" s="31">
        <v>2301</v>
      </c>
      <c r="D17" s="31">
        <v>1858</v>
      </c>
      <c r="E17" s="32">
        <v>80.747501086484135</v>
      </c>
    </row>
    <row r="18" spans="2:5" s="5" customFormat="1" ht="15.75" customHeight="1" x14ac:dyDescent="0.2">
      <c r="B18" s="26" t="s">
        <v>12</v>
      </c>
      <c r="C18" s="27">
        <v>3606</v>
      </c>
      <c r="D18" s="27">
        <v>2019</v>
      </c>
      <c r="E18" s="29">
        <v>55.990016638935103</v>
      </c>
    </row>
    <row r="19" spans="2:5" ht="15.75" customHeight="1" x14ac:dyDescent="0.2">
      <c r="B19" s="30" t="s">
        <v>13</v>
      </c>
      <c r="C19" s="31">
        <v>1549</v>
      </c>
      <c r="D19" s="31">
        <v>364</v>
      </c>
      <c r="E19" s="32">
        <v>23.499031633311816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2057</v>
      </c>
      <c r="D21" s="31">
        <v>1655</v>
      </c>
      <c r="E21" s="32">
        <v>80.4569761789013</v>
      </c>
    </row>
    <row r="22" spans="2:5" s="4" customFormat="1" ht="15.75" customHeight="1" x14ac:dyDescent="0.2">
      <c r="B22" s="26" t="s">
        <v>16</v>
      </c>
      <c r="C22" s="27">
        <v>14790</v>
      </c>
      <c r="D22" s="27">
        <v>4727</v>
      </c>
      <c r="E22" s="28">
        <v>31.960784313725487</v>
      </c>
    </row>
    <row r="23" spans="2:5" s="8" customFormat="1" ht="15.75" customHeight="1" x14ac:dyDescent="0.2">
      <c r="B23" s="30" t="s">
        <v>17</v>
      </c>
      <c r="C23" s="31">
        <v>12</v>
      </c>
      <c r="D23" s="31">
        <v>5</v>
      </c>
      <c r="E23" s="33">
        <v>41.666666666666671</v>
      </c>
    </row>
    <row r="24" spans="2:5" s="8" customFormat="1" ht="15.75" customHeight="1" x14ac:dyDescent="0.2">
      <c r="B24" s="30" t="s">
        <v>18</v>
      </c>
      <c r="C24" s="31">
        <v>14778</v>
      </c>
      <c r="D24" s="31">
        <v>4722</v>
      </c>
      <c r="E24" s="33">
        <v>31.952902963865203</v>
      </c>
    </row>
    <row r="25" spans="2:5" s="4" customFormat="1" ht="15.75" customHeight="1" x14ac:dyDescent="0.2">
      <c r="B25" s="26" t="s">
        <v>19</v>
      </c>
      <c r="C25" s="27">
        <v>13349</v>
      </c>
      <c r="D25" s="27">
        <v>7459</v>
      </c>
      <c r="E25" s="28">
        <v>55.87684470746872</v>
      </c>
    </row>
    <row r="26" spans="2:5" s="4" customFormat="1" ht="15.75" customHeight="1" x14ac:dyDescent="0.2">
      <c r="B26" s="26" t="s">
        <v>20</v>
      </c>
      <c r="C26" s="27">
        <v>10126</v>
      </c>
      <c r="D26" s="27">
        <v>4497</v>
      </c>
      <c r="E26" s="28">
        <v>44.410428599644483</v>
      </c>
    </row>
    <row r="27" spans="2:5" s="8" customFormat="1" ht="15.75" customHeight="1" x14ac:dyDescent="0.2">
      <c r="B27" s="30" t="s">
        <v>21</v>
      </c>
      <c r="C27" s="31">
        <v>9893</v>
      </c>
      <c r="D27" s="31">
        <v>4429</v>
      </c>
      <c r="E27" s="33">
        <v>44.769028606085108</v>
      </c>
    </row>
    <row r="28" spans="2:5" s="8" customFormat="1" ht="15.75" customHeight="1" x14ac:dyDescent="0.2">
      <c r="B28" s="30" t="s">
        <v>22</v>
      </c>
      <c r="C28" s="31">
        <v>233</v>
      </c>
      <c r="D28" s="31">
        <v>68</v>
      </c>
      <c r="E28" s="33">
        <v>29.184549356223176</v>
      </c>
    </row>
    <row r="29" spans="2:5" s="4" customFormat="1" ht="15.75" customHeight="1" x14ac:dyDescent="0.2">
      <c r="B29" s="26" t="s">
        <v>23</v>
      </c>
      <c r="C29" s="27">
        <v>1647</v>
      </c>
      <c r="D29" s="27">
        <v>1473</v>
      </c>
      <c r="E29" s="28">
        <v>89.435336976320585</v>
      </c>
    </row>
    <row r="30" spans="2:5" s="8" customFormat="1" ht="15.75" customHeight="1" x14ac:dyDescent="0.2">
      <c r="B30" s="30" t="s">
        <v>24</v>
      </c>
      <c r="C30" s="31">
        <v>302</v>
      </c>
      <c r="D30" s="31">
        <v>130</v>
      </c>
      <c r="E30" s="33">
        <v>43.046357615894038</v>
      </c>
    </row>
    <row r="31" spans="2:5" s="8" customFormat="1" ht="15.75" customHeight="1" x14ac:dyDescent="0.2">
      <c r="B31" s="30" t="s">
        <v>25</v>
      </c>
      <c r="C31" s="31">
        <v>1345</v>
      </c>
      <c r="D31" s="31">
        <v>1343</v>
      </c>
      <c r="E31" s="33">
        <v>99.851301115241625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1576</v>
      </c>
      <c r="D36" s="27">
        <v>1489</v>
      </c>
      <c r="E36" s="29">
        <v>94.479695431472081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5738</v>
      </c>
      <c r="D43" s="27">
        <v>3753</v>
      </c>
      <c r="E43" s="28">
        <v>65.40606483095155</v>
      </c>
    </row>
    <row r="44" spans="2:5" s="4" customFormat="1" ht="15.75" customHeight="1" x14ac:dyDescent="0.2">
      <c r="B44" s="26" t="s">
        <v>38</v>
      </c>
      <c r="C44" s="27">
        <v>5133</v>
      </c>
      <c r="D44" s="27">
        <v>4429</v>
      </c>
      <c r="E44" s="28">
        <v>86.284823689849986</v>
      </c>
    </row>
    <row r="45" spans="2:5" s="4" customFormat="1" ht="15.75" customHeight="1" x14ac:dyDescent="0.2">
      <c r="B45" s="26" t="s">
        <v>39</v>
      </c>
      <c r="C45" s="27">
        <v>147</v>
      </c>
      <c r="D45" s="27">
        <v>4</v>
      </c>
      <c r="E45" s="28">
        <v>2.7210884353741496</v>
      </c>
    </row>
    <row r="46" spans="2:5" s="4" customFormat="1" ht="15.75" customHeight="1" x14ac:dyDescent="0.2">
      <c r="B46" s="26" t="s">
        <v>40</v>
      </c>
      <c r="C46" s="27">
        <v>32184</v>
      </c>
      <c r="D46" s="27">
        <v>8534</v>
      </c>
      <c r="E46" s="28">
        <v>26.51628138205319</v>
      </c>
    </row>
    <row r="47" spans="2:5" s="4" customFormat="1" ht="15.75" customHeight="1" x14ac:dyDescent="0.2">
      <c r="B47" s="26" t="s">
        <v>41</v>
      </c>
      <c r="C47" s="27">
        <v>3272</v>
      </c>
      <c r="D47" s="27">
        <v>3272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3271</v>
      </c>
      <c r="D48" s="31">
        <v>3271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8167</v>
      </c>
      <c r="D61" s="27">
        <v>880</v>
      </c>
      <c r="E61" s="28">
        <v>10.775070405289581</v>
      </c>
    </row>
    <row r="62" spans="2:5" s="4" customFormat="1" ht="15.75" customHeight="1" x14ac:dyDescent="0.2">
      <c r="B62" s="26" t="s">
        <v>56</v>
      </c>
      <c r="C62" s="27">
        <v>2748</v>
      </c>
      <c r="D62" s="27">
        <v>641</v>
      </c>
      <c r="E62" s="28">
        <v>23.326055312954878</v>
      </c>
    </row>
    <row r="63" spans="2:5" s="8" customFormat="1" ht="15.75" customHeight="1" x14ac:dyDescent="0.2">
      <c r="B63" s="30" t="s">
        <v>57</v>
      </c>
      <c r="C63" s="31">
        <v>243</v>
      </c>
      <c r="D63" s="31">
        <v>243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2469</v>
      </c>
      <c r="D64" s="31">
        <v>362</v>
      </c>
      <c r="E64" s="33">
        <v>14.661806399351965</v>
      </c>
    </row>
    <row r="65" spans="2:5" s="8" customFormat="1" ht="15.75" customHeight="1" x14ac:dyDescent="0.2">
      <c r="B65" s="30" t="s">
        <v>59</v>
      </c>
      <c r="C65" s="31">
        <v>36</v>
      </c>
      <c r="D65" s="31">
        <v>36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5419</v>
      </c>
      <c r="D66" s="27">
        <v>239</v>
      </c>
      <c r="E66" s="28">
        <v>4.4104078243218305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5362</v>
      </c>
      <c r="D68" s="31">
        <v>204</v>
      </c>
      <c r="E68" s="33">
        <v>3.8045505408429694</v>
      </c>
    </row>
    <row r="69" spans="2:5" s="8" customFormat="1" ht="15.75" customHeight="1" x14ac:dyDescent="0.2">
      <c r="B69" s="30" t="s">
        <v>63</v>
      </c>
      <c r="C69" s="31">
        <v>57</v>
      </c>
      <c r="D69" s="31">
        <v>35</v>
      </c>
      <c r="E69" s="33">
        <v>61.403508771929829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18484</v>
      </c>
      <c r="D71" s="27">
        <v>2484</v>
      </c>
      <c r="E71" s="28">
        <v>13.438649642934431</v>
      </c>
    </row>
    <row r="72" spans="2:5" s="8" customFormat="1" ht="15.75" customHeight="1" x14ac:dyDescent="0.2">
      <c r="B72" s="34" t="s">
        <v>66</v>
      </c>
      <c r="C72" s="35">
        <v>229</v>
      </c>
      <c r="D72" s="35">
        <v>53</v>
      </c>
      <c r="E72" s="33">
        <v>23.144104803493452</v>
      </c>
    </row>
    <row r="73" spans="2:5" s="8" customFormat="1" ht="15.75" customHeight="1" x14ac:dyDescent="0.2">
      <c r="B73" s="34" t="s">
        <v>67</v>
      </c>
      <c r="C73" s="35">
        <v>797</v>
      </c>
      <c r="D73" s="35">
        <v>59</v>
      </c>
      <c r="E73" s="33">
        <v>7.4027603513174407</v>
      </c>
    </row>
    <row r="74" spans="2:5" s="8" customFormat="1" ht="15.75" customHeight="1" x14ac:dyDescent="0.2">
      <c r="B74" s="34" t="s">
        <v>68</v>
      </c>
      <c r="C74" s="35">
        <v>2301</v>
      </c>
      <c r="D74" s="35">
        <v>525</v>
      </c>
      <c r="E74" s="33">
        <v>22.816166883963493</v>
      </c>
    </row>
    <row r="75" spans="2:5" s="8" customFormat="1" ht="15.75" customHeight="1" x14ac:dyDescent="0.2">
      <c r="B75" s="34" t="s">
        <v>69</v>
      </c>
      <c r="C75" s="35">
        <v>11366</v>
      </c>
      <c r="D75" s="35">
        <v>284</v>
      </c>
      <c r="E75" s="33">
        <v>2.4986802745029033</v>
      </c>
    </row>
    <row r="76" spans="2:5" s="8" customFormat="1" ht="15.75" customHeight="1" x14ac:dyDescent="0.2">
      <c r="B76" s="34" t="s">
        <v>70</v>
      </c>
      <c r="C76" s="35">
        <v>1522</v>
      </c>
      <c r="D76" s="35">
        <v>1188</v>
      </c>
      <c r="E76" s="33">
        <v>78.055190538764791</v>
      </c>
    </row>
    <row r="77" spans="2:5" s="8" customFormat="1" ht="15.75" customHeight="1" x14ac:dyDescent="0.2">
      <c r="B77" s="34" t="s">
        <v>71</v>
      </c>
      <c r="C77" s="35">
        <v>2269</v>
      </c>
      <c r="D77" s="35">
        <v>375</v>
      </c>
      <c r="E77" s="33">
        <v>16.527104451300133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2261</v>
      </c>
      <c r="D87" s="27">
        <v>1898</v>
      </c>
      <c r="E87" s="28">
        <v>83.945157010172494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91</v>
      </c>
      <c r="D90" s="31">
        <v>91</v>
      </c>
      <c r="E90" s="33">
        <v>100</v>
      </c>
    </row>
    <row r="91" spans="2:5" ht="15.75" customHeight="1" x14ac:dyDescent="0.2">
      <c r="B91" s="30" t="s">
        <v>85</v>
      </c>
      <c r="C91" s="31">
        <v>1174</v>
      </c>
      <c r="D91" s="31">
        <v>1174</v>
      </c>
      <c r="E91" s="33">
        <v>100</v>
      </c>
    </row>
    <row r="92" spans="2:5" ht="15.75" customHeight="1" x14ac:dyDescent="0.2">
      <c r="B92" s="30" t="s">
        <v>86</v>
      </c>
      <c r="C92" s="31">
        <v>93</v>
      </c>
      <c r="D92" s="31">
        <v>93</v>
      </c>
      <c r="E92" s="33">
        <v>100</v>
      </c>
    </row>
    <row r="93" spans="2:5" ht="15.75" customHeight="1" x14ac:dyDescent="0.2">
      <c r="B93" s="30" t="s">
        <v>87</v>
      </c>
      <c r="C93" s="31">
        <v>249</v>
      </c>
      <c r="D93" s="31">
        <v>249</v>
      </c>
      <c r="E93" s="33">
        <v>100</v>
      </c>
    </row>
    <row r="94" spans="2:5" ht="15.75" customHeight="1" x14ac:dyDescent="0.2">
      <c r="B94" s="30" t="s">
        <v>88</v>
      </c>
      <c r="C94" s="31">
        <v>654</v>
      </c>
      <c r="D94" s="31">
        <v>291</v>
      </c>
      <c r="E94" s="33">
        <v>44.4954128440367</v>
      </c>
    </row>
    <row r="95" spans="2:5" s="5" customFormat="1" ht="15.75" customHeight="1" x14ac:dyDescent="0.2">
      <c r="B95" s="26" t="s">
        <v>89</v>
      </c>
      <c r="C95" s="27">
        <v>824</v>
      </c>
      <c r="D95" s="27">
        <v>662</v>
      </c>
      <c r="E95" s="37">
        <v>80.339805825242721</v>
      </c>
    </row>
    <row r="96" spans="2:5" s="5" customFormat="1" ht="15.75" customHeight="1" x14ac:dyDescent="0.2">
      <c r="B96" s="26" t="s">
        <v>90</v>
      </c>
      <c r="C96" s="27">
        <v>820</v>
      </c>
      <c r="D96" s="27">
        <v>650</v>
      </c>
      <c r="E96" s="37">
        <v>79.268292682926827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820</v>
      </c>
      <c r="D100" s="31">
        <v>650</v>
      </c>
      <c r="E100" s="38">
        <v>79.268292682926827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12</v>
      </c>
      <c r="E102" s="37">
        <v>300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248DB229-7418-4B5D-BFE8-D29832F5A36A}"/>
    <hyperlink ref="D4" location="Şubat!A1" display="Şubat" xr:uid="{C5E2EBD6-FD18-4006-B3BE-8EC960BF72CA}"/>
    <hyperlink ref="E4" location="Mart!A1" display="Mart" xr:uid="{A1A50EB3-4F9B-468F-8C0B-D1451A430A76}"/>
    <hyperlink ref="C5" location="Nisan!A1" display="Nisan" xr:uid="{4AAD1342-AF91-467E-88AF-30EF52C32F22}"/>
    <hyperlink ref="D5" location="Mayıs!A1" display="Mayıs" xr:uid="{61E8266B-E588-4654-B9E1-732DD98C7F39}"/>
    <hyperlink ref="E5" location="Haziran!A1" display="Haziran" xr:uid="{26078795-49CB-4569-B29C-87172154922A}"/>
    <hyperlink ref="C6" location="Temmuz!A1" display="Temmuz" xr:uid="{BAEA7640-0946-4E9A-8F7D-1A08517A4E75}"/>
    <hyperlink ref="D6" location="Ağustos!A1" display="Ağustos" xr:uid="{81271319-67B9-4C45-8298-5FA4A3F167B3}"/>
    <hyperlink ref="E6" location="Eylül!A1" display="Eylül" xr:uid="{A84EED91-32E8-4D98-A2F9-221AF8139C6E}"/>
    <hyperlink ref="C7" location="Ekim!A1" display="Ekim" xr:uid="{FD04FE1C-C7CE-441F-A28C-AE80FA74D4C4}"/>
    <hyperlink ref="D7" location="Kasım!A1" display="Kasım" xr:uid="{FE5C6D6A-07FF-413E-8E85-48D88C5474F4}"/>
    <hyperlink ref="E7" location="Aralık!A1" display="Aralık" xr:uid="{749FD567-BCB5-43BC-A831-3CE69F223E1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22542-2177-4C0B-8501-F89424A8324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103999</v>
      </c>
      <c r="D10" s="27">
        <v>42261</v>
      </c>
      <c r="E10" s="28">
        <v>40.635967653535133</v>
      </c>
    </row>
    <row r="11" spans="2:7" s="5" customFormat="1" ht="15.75" customHeight="1" x14ac:dyDescent="0.2">
      <c r="B11" s="26" t="s">
        <v>5</v>
      </c>
      <c r="C11" s="27">
        <v>73369</v>
      </c>
      <c r="D11" s="27">
        <v>34699</v>
      </c>
      <c r="E11" s="29">
        <v>47.29381618939879</v>
      </c>
    </row>
    <row r="12" spans="2:7" s="5" customFormat="1" ht="15.75" customHeight="1" x14ac:dyDescent="0.2">
      <c r="B12" s="26" t="s">
        <v>6</v>
      </c>
      <c r="C12" s="27">
        <v>37065</v>
      </c>
      <c r="D12" s="27">
        <v>17375</v>
      </c>
      <c r="E12" s="29">
        <v>46.877107783623359</v>
      </c>
      <c r="G12" s="6"/>
    </row>
    <row r="13" spans="2:7" s="5" customFormat="1" ht="15.75" customHeight="1" x14ac:dyDescent="0.2">
      <c r="B13" s="26" t="s">
        <v>7</v>
      </c>
      <c r="C13" s="27">
        <v>33161</v>
      </c>
      <c r="D13" s="27">
        <v>15535</v>
      </c>
      <c r="E13" s="29">
        <v>46.847200024124724</v>
      </c>
    </row>
    <row r="14" spans="2:7" ht="15.75" customHeight="1" x14ac:dyDescent="0.2">
      <c r="B14" s="30" t="s">
        <v>8</v>
      </c>
      <c r="C14" s="31">
        <v>4480</v>
      </c>
      <c r="D14" s="31">
        <v>1459</v>
      </c>
      <c r="E14" s="32">
        <v>32.566964285714285</v>
      </c>
    </row>
    <row r="15" spans="2:7" ht="15.75" customHeight="1" x14ac:dyDescent="0.2">
      <c r="B15" s="30" t="s">
        <v>9</v>
      </c>
      <c r="C15" s="31">
        <v>1374</v>
      </c>
      <c r="D15" s="31">
        <v>535</v>
      </c>
      <c r="E15" s="32">
        <v>38.937409024745264</v>
      </c>
    </row>
    <row r="16" spans="2:7" ht="15.75" customHeight="1" x14ac:dyDescent="0.2">
      <c r="B16" s="30" t="s">
        <v>10</v>
      </c>
      <c r="C16" s="31">
        <v>24901</v>
      </c>
      <c r="D16" s="31">
        <v>11702</v>
      </c>
      <c r="E16" s="32">
        <v>46.994096622625598</v>
      </c>
    </row>
    <row r="17" spans="2:5" ht="15.75" customHeight="1" x14ac:dyDescent="0.2">
      <c r="B17" s="30" t="s">
        <v>11</v>
      </c>
      <c r="C17" s="31">
        <v>2406</v>
      </c>
      <c r="D17" s="31">
        <v>1839</v>
      </c>
      <c r="E17" s="32">
        <v>76.433915211970074</v>
      </c>
    </row>
    <row r="18" spans="2:5" s="5" customFormat="1" ht="15.75" customHeight="1" x14ac:dyDescent="0.2">
      <c r="B18" s="26" t="s">
        <v>12</v>
      </c>
      <c r="C18" s="27">
        <v>3904</v>
      </c>
      <c r="D18" s="27">
        <v>1840</v>
      </c>
      <c r="E18" s="29">
        <v>47.131147540983612</v>
      </c>
    </row>
    <row r="19" spans="2:5" ht="15.75" customHeight="1" x14ac:dyDescent="0.2">
      <c r="B19" s="30" t="s">
        <v>13</v>
      </c>
      <c r="C19" s="31">
        <v>1507</v>
      </c>
      <c r="D19" s="31">
        <v>250</v>
      </c>
      <c r="E19" s="32">
        <v>16.589250165892501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2397</v>
      </c>
      <c r="D21" s="31">
        <v>1590</v>
      </c>
      <c r="E21" s="32">
        <v>66.332916145181471</v>
      </c>
    </row>
    <row r="22" spans="2:5" s="4" customFormat="1" ht="15.75" customHeight="1" x14ac:dyDescent="0.2">
      <c r="B22" s="26" t="s">
        <v>16</v>
      </c>
      <c r="C22" s="27">
        <v>14700</v>
      </c>
      <c r="D22" s="27">
        <v>4441</v>
      </c>
      <c r="E22" s="28">
        <v>30.210884353741495</v>
      </c>
    </row>
    <row r="23" spans="2:5" s="8" customFormat="1" ht="15.75" customHeight="1" x14ac:dyDescent="0.2">
      <c r="B23" s="30" t="s">
        <v>17</v>
      </c>
      <c r="C23" s="31">
        <v>12</v>
      </c>
      <c r="D23" s="31">
        <v>4</v>
      </c>
      <c r="E23" s="33">
        <v>33.333333333333329</v>
      </c>
    </row>
    <row r="24" spans="2:5" s="8" customFormat="1" ht="15.75" customHeight="1" x14ac:dyDescent="0.2">
      <c r="B24" s="30" t="s">
        <v>18</v>
      </c>
      <c r="C24" s="31">
        <v>14688</v>
      </c>
      <c r="D24" s="31">
        <v>4437</v>
      </c>
      <c r="E24" s="33">
        <v>30.208333333333332</v>
      </c>
    </row>
    <row r="25" spans="2:5" s="4" customFormat="1" ht="15.75" customHeight="1" x14ac:dyDescent="0.2">
      <c r="B25" s="26" t="s">
        <v>19</v>
      </c>
      <c r="C25" s="27">
        <v>11981</v>
      </c>
      <c r="D25" s="27">
        <v>6109</v>
      </c>
      <c r="E25" s="28">
        <v>50.989066021200237</v>
      </c>
    </row>
    <row r="26" spans="2:5" s="4" customFormat="1" ht="15.75" customHeight="1" x14ac:dyDescent="0.2">
      <c r="B26" s="26" t="s">
        <v>20</v>
      </c>
      <c r="C26" s="27">
        <v>9330</v>
      </c>
      <c r="D26" s="27">
        <v>3756</v>
      </c>
      <c r="E26" s="28">
        <v>40.257234726688104</v>
      </c>
    </row>
    <row r="27" spans="2:5" s="8" customFormat="1" ht="15.75" customHeight="1" x14ac:dyDescent="0.2">
      <c r="B27" s="30" t="s">
        <v>21</v>
      </c>
      <c r="C27" s="31">
        <v>9190</v>
      </c>
      <c r="D27" s="31">
        <v>3708</v>
      </c>
      <c r="E27" s="33">
        <v>40.348204570184983</v>
      </c>
    </row>
    <row r="28" spans="2:5" s="8" customFormat="1" ht="15.75" customHeight="1" x14ac:dyDescent="0.2">
      <c r="B28" s="30" t="s">
        <v>22</v>
      </c>
      <c r="C28" s="31">
        <v>140</v>
      </c>
      <c r="D28" s="31">
        <v>48</v>
      </c>
      <c r="E28" s="33">
        <v>34.285714285714285</v>
      </c>
    </row>
    <row r="29" spans="2:5" s="4" customFormat="1" ht="15.75" customHeight="1" x14ac:dyDescent="0.2">
      <c r="B29" s="26" t="s">
        <v>23</v>
      </c>
      <c r="C29" s="27">
        <v>1332</v>
      </c>
      <c r="D29" s="27">
        <v>1128</v>
      </c>
      <c r="E29" s="28">
        <v>84.684684684684683</v>
      </c>
    </row>
    <row r="30" spans="2:5" s="8" customFormat="1" ht="15.75" customHeight="1" x14ac:dyDescent="0.2">
      <c r="B30" s="30" t="s">
        <v>24</v>
      </c>
      <c r="C30" s="31">
        <v>284</v>
      </c>
      <c r="D30" s="31">
        <v>82</v>
      </c>
      <c r="E30" s="33">
        <v>28.87323943661972</v>
      </c>
    </row>
    <row r="31" spans="2:5" s="8" customFormat="1" ht="15.75" customHeight="1" x14ac:dyDescent="0.2">
      <c r="B31" s="30" t="s">
        <v>25</v>
      </c>
      <c r="C31" s="31">
        <v>1048</v>
      </c>
      <c r="D31" s="31">
        <v>1046</v>
      </c>
      <c r="E31" s="33">
        <v>99.809160305343511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1319</v>
      </c>
      <c r="D36" s="27">
        <v>1225</v>
      </c>
      <c r="E36" s="29">
        <v>92.873388931008336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5156</v>
      </c>
      <c r="D43" s="27">
        <v>3156</v>
      </c>
      <c r="E43" s="28">
        <v>61.210240496508916</v>
      </c>
    </row>
    <row r="44" spans="2:5" s="4" customFormat="1" ht="15.75" customHeight="1" x14ac:dyDescent="0.2">
      <c r="B44" s="26" t="s">
        <v>38</v>
      </c>
      <c r="C44" s="27">
        <v>4320</v>
      </c>
      <c r="D44" s="27">
        <v>3618</v>
      </c>
      <c r="E44" s="28">
        <v>83.75</v>
      </c>
    </row>
    <row r="45" spans="2:5" s="4" customFormat="1" ht="15.75" customHeight="1" x14ac:dyDescent="0.2">
      <c r="B45" s="26" t="s">
        <v>39</v>
      </c>
      <c r="C45" s="27">
        <v>147</v>
      </c>
      <c r="D45" s="27"/>
      <c r="E45" s="28">
        <v>0</v>
      </c>
    </row>
    <row r="46" spans="2:5" s="4" customFormat="1" ht="15.75" customHeight="1" x14ac:dyDescent="0.2">
      <c r="B46" s="26" t="s">
        <v>40</v>
      </c>
      <c r="C46" s="27">
        <v>29900</v>
      </c>
      <c r="D46" s="27">
        <v>7026</v>
      </c>
      <c r="E46" s="28">
        <v>23.498327759197323</v>
      </c>
    </row>
    <row r="47" spans="2:5" s="4" customFormat="1" ht="15.75" customHeight="1" x14ac:dyDescent="0.2">
      <c r="B47" s="26" t="s">
        <v>41</v>
      </c>
      <c r="C47" s="27">
        <v>2673</v>
      </c>
      <c r="D47" s="27">
        <v>2673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2672</v>
      </c>
      <c r="D48" s="31">
        <v>2672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7840</v>
      </c>
      <c r="D61" s="27">
        <v>713</v>
      </c>
      <c r="E61" s="28">
        <v>9.0943877551020407</v>
      </c>
    </row>
    <row r="62" spans="2:5" s="4" customFormat="1" ht="15.75" customHeight="1" x14ac:dyDescent="0.2">
      <c r="B62" s="26" t="s">
        <v>56</v>
      </c>
      <c r="C62" s="27">
        <v>2497</v>
      </c>
      <c r="D62" s="27">
        <v>533</v>
      </c>
      <c r="E62" s="28">
        <v>21.345614737685224</v>
      </c>
    </row>
    <row r="63" spans="2:5" s="8" customFormat="1" ht="15.75" customHeight="1" x14ac:dyDescent="0.2">
      <c r="B63" s="30" t="s">
        <v>57</v>
      </c>
      <c r="C63" s="31">
        <v>201</v>
      </c>
      <c r="D63" s="31">
        <v>201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2263</v>
      </c>
      <c r="D64" s="31">
        <v>299</v>
      </c>
      <c r="E64" s="33">
        <v>13.212549712770658</v>
      </c>
    </row>
    <row r="65" spans="2:5" s="8" customFormat="1" ht="15.75" customHeight="1" x14ac:dyDescent="0.2">
      <c r="B65" s="30" t="s">
        <v>59</v>
      </c>
      <c r="C65" s="31">
        <v>33</v>
      </c>
      <c r="D65" s="31">
        <v>33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5343</v>
      </c>
      <c r="D66" s="27">
        <v>180</v>
      </c>
      <c r="E66" s="28">
        <v>3.3688938798427848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5293</v>
      </c>
      <c r="D68" s="31">
        <v>152</v>
      </c>
      <c r="E68" s="33">
        <v>2.8717173625543171</v>
      </c>
    </row>
    <row r="69" spans="2:5" s="8" customFormat="1" ht="15.75" customHeight="1" x14ac:dyDescent="0.2">
      <c r="B69" s="30" t="s">
        <v>63</v>
      </c>
      <c r="C69" s="31">
        <v>50</v>
      </c>
      <c r="D69" s="31">
        <v>28</v>
      </c>
      <c r="E69" s="33">
        <v>56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17490</v>
      </c>
      <c r="D71" s="27">
        <v>2105</v>
      </c>
      <c r="E71" s="28">
        <v>12.035448827901659</v>
      </c>
    </row>
    <row r="72" spans="2:5" s="8" customFormat="1" ht="15.75" customHeight="1" x14ac:dyDescent="0.2">
      <c r="B72" s="34" t="s">
        <v>66</v>
      </c>
      <c r="C72" s="35">
        <v>214</v>
      </c>
      <c r="D72" s="35">
        <v>39</v>
      </c>
      <c r="E72" s="33">
        <v>18.22429906542056</v>
      </c>
    </row>
    <row r="73" spans="2:5" s="8" customFormat="1" ht="15.75" customHeight="1" x14ac:dyDescent="0.2">
      <c r="B73" s="34" t="s">
        <v>67</v>
      </c>
      <c r="C73" s="35">
        <v>655</v>
      </c>
      <c r="D73" s="35">
        <v>45</v>
      </c>
      <c r="E73" s="33">
        <v>6.8702290076335881</v>
      </c>
    </row>
    <row r="74" spans="2:5" s="8" customFormat="1" ht="15.75" customHeight="1" x14ac:dyDescent="0.2">
      <c r="B74" s="34" t="s">
        <v>68</v>
      </c>
      <c r="C74" s="35">
        <v>2260</v>
      </c>
      <c r="D74" s="35">
        <v>467</v>
      </c>
      <c r="E74" s="33">
        <v>20.66371681415929</v>
      </c>
    </row>
    <row r="75" spans="2:5" s="8" customFormat="1" ht="15.75" customHeight="1" x14ac:dyDescent="0.2">
      <c r="B75" s="34" t="s">
        <v>69</v>
      </c>
      <c r="C75" s="35">
        <v>11265</v>
      </c>
      <c r="D75" s="35">
        <v>247</v>
      </c>
      <c r="E75" s="33">
        <v>2.1926320461606745</v>
      </c>
    </row>
    <row r="76" spans="2:5" s="8" customFormat="1" ht="15.75" customHeight="1" x14ac:dyDescent="0.2">
      <c r="B76" s="34" t="s">
        <v>70</v>
      </c>
      <c r="C76" s="35">
        <v>1322</v>
      </c>
      <c r="D76" s="35">
        <v>1027</v>
      </c>
      <c r="E76" s="33">
        <v>77.685325264750389</v>
      </c>
    </row>
    <row r="77" spans="2:5" s="8" customFormat="1" ht="15.75" customHeight="1" x14ac:dyDescent="0.2">
      <c r="B77" s="34" t="s">
        <v>71</v>
      </c>
      <c r="C77" s="35">
        <v>1774</v>
      </c>
      <c r="D77" s="35">
        <v>280</v>
      </c>
      <c r="E77" s="33">
        <v>15.783540022547914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1897</v>
      </c>
      <c r="D87" s="27">
        <v>1535</v>
      </c>
      <c r="E87" s="28">
        <v>80.917237743806012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73</v>
      </c>
      <c r="D90" s="31">
        <v>73</v>
      </c>
      <c r="E90" s="33">
        <v>100</v>
      </c>
    </row>
    <row r="91" spans="2:5" ht="15.75" customHeight="1" x14ac:dyDescent="0.2">
      <c r="B91" s="30" t="s">
        <v>85</v>
      </c>
      <c r="C91" s="31">
        <v>950</v>
      </c>
      <c r="D91" s="31">
        <v>950</v>
      </c>
      <c r="E91" s="33">
        <v>100</v>
      </c>
    </row>
    <row r="92" spans="2:5" ht="15.75" customHeight="1" x14ac:dyDescent="0.2">
      <c r="B92" s="30" t="s">
        <v>86</v>
      </c>
      <c r="C92" s="31">
        <v>47</v>
      </c>
      <c r="D92" s="31">
        <v>47</v>
      </c>
      <c r="E92" s="33">
        <v>100</v>
      </c>
    </row>
    <row r="93" spans="2:5" ht="15.75" customHeight="1" x14ac:dyDescent="0.2">
      <c r="B93" s="30" t="s">
        <v>87</v>
      </c>
      <c r="C93" s="31">
        <v>207</v>
      </c>
      <c r="D93" s="31">
        <v>207</v>
      </c>
      <c r="E93" s="33">
        <v>100</v>
      </c>
    </row>
    <row r="94" spans="2:5" ht="15.75" customHeight="1" x14ac:dyDescent="0.2">
      <c r="B94" s="30" t="s">
        <v>88</v>
      </c>
      <c r="C94" s="31">
        <v>620</v>
      </c>
      <c r="D94" s="31">
        <v>258</v>
      </c>
      <c r="E94" s="33">
        <v>41.612903225806456</v>
      </c>
    </row>
    <row r="95" spans="2:5" s="5" customFormat="1" ht="15.75" customHeight="1" x14ac:dyDescent="0.2">
      <c r="B95" s="26" t="s">
        <v>89</v>
      </c>
      <c r="C95" s="27">
        <v>730</v>
      </c>
      <c r="D95" s="27">
        <v>536</v>
      </c>
      <c r="E95" s="37">
        <v>73.424657534246577</v>
      </c>
    </row>
    <row r="96" spans="2:5" s="5" customFormat="1" ht="15.75" customHeight="1" x14ac:dyDescent="0.2">
      <c r="B96" s="26" t="s">
        <v>90</v>
      </c>
      <c r="C96" s="27">
        <v>726</v>
      </c>
      <c r="D96" s="27">
        <v>524</v>
      </c>
      <c r="E96" s="37">
        <v>72.176308539944898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726</v>
      </c>
      <c r="D100" s="31">
        <v>524</v>
      </c>
      <c r="E100" s="38">
        <v>72.176308539944898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12</v>
      </c>
      <c r="E102" s="37">
        <v>300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F01A6535-383D-4B53-905D-3BA3BC3BBF09}"/>
    <hyperlink ref="D4" location="Şubat!A1" display="Şubat" xr:uid="{A75EEF02-7BBA-4C90-8B6D-5B710E1F7671}"/>
    <hyperlink ref="E4" location="Mart!A1" display="Mart" xr:uid="{8834D4C2-86F5-4339-BED3-832F5D5B3969}"/>
    <hyperlink ref="C5" location="Nisan!A1" display="Nisan" xr:uid="{33927F30-B9C3-40E4-950B-B21B9DFAF29E}"/>
    <hyperlink ref="D5" location="Mayıs!A1" display="Mayıs" xr:uid="{0508E9EB-8226-4886-B78F-71300C15B2A8}"/>
    <hyperlink ref="E5" location="Haziran!A1" display="Haziran" xr:uid="{9A07FAB9-9EEC-4D2C-BB40-7E8F6838F966}"/>
    <hyperlink ref="C6" location="Temmuz!A1" display="Temmuz" xr:uid="{5B1AE12B-8E91-42AB-8A8F-E3FE0CF67729}"/>
    <hyperlink ref="D6" location="Ağustos!A1" display="Ağustos" xr:uid="{865CA973-841E-4EF3-95ED-202E3334A0E3}"/>
    <hyperlink ref="E6" location="Eylül!A1" display="Eylül" xr:uid="{76CE9A7A-2828-4DE6-8E67-2FF71DBEF191}"/>
    <hyperlink ref="C7" location="Ekim!A1" display="Ekim" xr:uid="{5C96766D-8156-4C2E-A9B0-D1B8AD1C89D3}"/>
    <hyperlink ref="D7" location="Kasım!A1" display="Kasım" xr:uid="{BEAC9F6A-E5AE-4785-8AD4-249334F9C3D4}"/>
    <hyperlink ref="E7" location="Aralık!A1" display="Aralık" xr:uid="{C61ABB3F-E674-49C4-B38B-0464B996EA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B5B3-1132-48B7-84E3-5D32DF60E9F9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18.7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5" customHeight="1" x14ac:dyDescent="0.25">
      <c r="B3" s="1"/>
      <c r="C3" s="19"/>
      <c r="D3" s="19"/>
      <c r="E3" s="20"/>
    </row>
    <row r="4" spans="2:7" s="2" customFormat="1" ht="1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95577</v>
      </c>
      <c r="D10" s="27">
        <v>33954</v>
      </c>
      <c r="E10" s="28">
        <v>35.525283279450079</v>
      </c>
    </row>
    <row r="11" spans="2:7" s="5" customFormat="1" ht="15.75" customHeight="1" x14ac:dyDescent="0.2">
      <c r="B11" s="26" t="s">
        <v>5</v>
      </c>
      <c r="C11" s="27">
        <v>66898</v>
      </c>
      <c r="D11" s="27">
        <v>28045</v>
      </c>
      <c r="E11" s="29">
        <v>41.922030553977699</v>
      </c>
    </row>
    <row r="12" spans="2:7" s="5" customFormat="1" ht="15.75" customHeight="1" x14ac:dyDescent="0.2">
      <c r="B12" s="26" t="s">
        <v>6</v>
      </c>
      <c r="C12" s="27">
        <v>33804</v>
      </c>
      <c r="D12" s="27">
        <v>13876</v>
      </c>
      <c r="E12" s="29">
        <v>41.048396639450949</v>
      </c>
      <c r="G12" s="6"/>
    </row>
    <row r="13" spans="2:7" s="5" customFormat="1" ht="15.75" customHeight="1" x14ac:dyDescent="0.2">
      <c r="B13" s="26" t="s">
        <v>7</v>
      </c>
      <c r="C13" s="27">
        <v>30426</v>
      </c>
      <c r="D13" s="27">
        <v>12736</v>
      </c>
      <c r="E13" s="29">
        <v>41.858936435942944</v>
      </c>
    </row>
    <row r="14" spans="2:7" ht="15.75" customHeight="1" x14ac:dyDescent="0.2">
      <c r="B14" s="30" t="s">
        <v>8</v>
      </c>
      <c r="C14" s="31">
        <v>4495</v>
      </c>
      <c r="D14" s="31">
        <v>1425</v>
      </c>
      <c r="E14" s="32">
        <v>31.701890989988879</v>
      </c>
    </row>
    <row r="15" spans="2:7" ht="15.75" customHeight="1" x14ac:dyDescent="0.2">
      <c r="B15" s="30" t="s">
        <v>9</v>
      </c>
      <c r="C15" s="31">
        <v>1361</v>
      </c>
      <c r="D15" s="31">
        <v>509</v>
      </c>
      <c r="E15" s="32">
        <v>37.398971344599559</v>
      </c>
    </row>
    <row r="16" spans="2:7" ht="15.75" customHeight="1" x14ac:dyDescent="0.2">
      <c r="B16" s="30" t="s">
        <v>10</v>
      </c>
      <c r="C16" s="31">
        <v>22620</v>
      </c>
      <c r="D16" s="31">
        <v>9561</v>
      </c>
      <c r="E16" s="32">
        <v>42.267904509283824</v>
      </c>
    </row>
    <row r="17" spans="2:5" ht="15.75" customHeight="1" x14ac:dyDescent="0.2">
      <c r="B17" s="30" t="s">
        <v>11</v>
      </c>
      <c r="C17" s="31">
        <v>1950</v>
      </c>
      <c r="D17" s="31">
        <v>1241</v>
      </c>
      <c r="E17" s="32">
        <v>63.641025641025642</v>
      </c>
    </row>
    <row r="18" spans="2:5" s="5" customFormat="1" ht="15.75" customHeight="1" x14ac:dyDescent="0.2">
      <c r="B18" s="26" t="s">
        <v>12</v>
      </c>
      <c r="C18" s="27">
        <v>3378</v>
      </c>
      <c r="D18" s="27">
        <v>1140</v>
      </c>
      <c r="E18" s="29">
        <v>33.747779751332146</v>
      </c>
    </row>
    <row r="19" spans="2:5" ht="15.75" customHeight="1" x14ac:dyDescent="0.2">
      <c r="B19" s="30" t="s">
        <v>13</v>
      </c>
      <c r="C19" s="31">
        <v>1518</v>
      </c>
      <c r="D19" s="31">
        <v>56</v>
      </c>
      <c r="E19" s="32">
        <v>3.6890645586297759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1860</v>
      </c>
      <c r="D21" s="31">
        <v>1084</v>
      </c>
      <c r="E21" s="32">
        <v>58.279569892473113</v>
      </c>
    </row>
    <row r="22" spans="2:5" s="4" customFormat="1" ht="15.75" customHeight="1" x14ac:dyDescent="0.2">
      <c r="B22" s="26" t="s">
        <v>16</v>
      </c>
      <c r="C22" s="27">
        <v>14592</v>
      </c>
      <c r="D22" s="27">
        <v>4200</v>
      </c>
      <c r="E22" s="28">
        <v>28.782894736842106</v>
      </c>
    </row>
    <row r="23" spans="2:5" s="8" customFormat="1" ht="15.75" customHeight="1" x14ac:dyDescent="0.2">
      <c r="B23" s="30" t="s">
        <v>17</v>
      </c>
      <c r="C23" s="31">
        <v>12</v>
      </c>
      <c r="D23" s="31">
        <v>1</v>
      </c>
      <c r="E23" s="33">
        <v>8.3333333333333321</v>
      </c>
    </row>
    <row r="24" spans="2:5" s="8" customFormat="1" ht="15.75" customHeight="1" x14ac:dyDescent="0.2">
      <c r="B24" s="30" t="s">
        <v>18</v>
      </c>
      <c r="C24" s="31">
        <v>14580</v>
      </c>
      <c r="D24" s="31">
        <v>4199</v>
      </c>
      <c r="E24" s="33">
        <v>28.7997256515775</v>
      </c>
    </row>
    <row r="25" spans="2:5" s="4" customFormat="1" ht="15.75" customHeight="1" x14ac:dyDescent="0.2">
      <c r="B25" s="26" t="s">
        <v>19</v>
      </c>
      <c r="C25" s="27">
        <v>10448</v>
      </c>
      <c r="D25" s="27">
        <v>4663</v>
      </c>
      <c r="E25" s="28">
        <v>44.630551301684534</v>
      </c>
    </row>
    <row r="26" spans="2:5" s="4" customFormat="1" ht="15.75" customHeight="1" x14ac:dyDescent="0.2">
      <c r="B26" s="26" t="s">
        <v>20</v>
      </c>
      <c r="C26" s="27">
        <v>8387</v>
      </c>
      <c r="D26" s="27">
        <v>2852</v>
      </c>
      <c r="E26" s="28">
        <v>34.005007750089419</v>
      </c>
    </row>
    <row r="27" spans="2:5" s="8" customFormat="1" ht="15.75" customHeight="1" x14ac:dyDescent="0.2">
      <c r="B27" s="30" t="s">
        <v>21</v>
      </c>
      <c r="C27" s="31">
        <v>8290</v>
      </c>
      <c r="D27" s="31">
        <v>2822</v>
      </c>
      <c r="E27" s="33">
        <v>34.041013268998796</v>
      </c>
    </row>
    <row r="28" spans="2:5" s="8" customFormat="1" ht="15.75" customHeight="1" x14ac:dyDescent="0.2">
      <c r="B28" s="30" t="s">
        <v>22</v>
      </c>
      <c r="C28" s="31">
        <v>97</v>
      </c>
      <c r="D28" s="31">
        <v>30</v>
      </c>
      <c r="E28" s="33">
        <v>30.927835051546392</v>
      </c>
    </row>
    <row r="29" spans="2:5" s="4" customFormat="1" ht="15.75" customHeight="1" x14ac:dyDescent="0.2">
      <c r="B29" s="26" t="s">
        <v>23</v>
      </c>
      <c r="C29" s="27">
        <v>970</v>
      </c>
      <c r="D29" s="27">
        <v>816</v>
      </c>
      <c r="E29" s="28">
        <v>84.123711340206185</v>
      </c>
    </row>
    <row r="30" spans="2:5" s="8" customFormat="1" ht="15.75" customHeight="1" x14ac:dyDescent="0.2">
      <c r="B30" s="30" t="s">
        <v>24</v>
      </c>
      <c r="C30" s="31">
        <v>233</v>
      </c>
      <c r="D30" s="31">
        <v>81</v>
      </c>
      <c r="E30" s="33">
        <v>34.763948497854074</v>
      </c>
    </row>
    <row r="31" spans="2:5" s="8" customFormat="1" ht="15.75" customHeight="1" x14ac:dyDescent="0.2">
      <c r="B31" s="30" t="s">
        <v>25</v>
      </c>
      <c r="C31" s="31">
        <v>737</v>
      </c>
      <c r="D31" s="31">
        <v>735</v>
      </c>
      <c r="E31" s="33">
        <v>99.728629579375848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/>
      <c r="D35" s="31"/>
      <c r="E35" s="32"/>
    </row>
    <row r="36" spans="2:5" s="5" customFormat="1" ht="15.75" customHeight="1" x14ac:dyDescent="0.2">
      <c r="B36" s="26" t="s">
        <v>30</v>
      </c>
      <c r="C36" s="27">
        <v>1091</v>
      </c>
      <c r="D36" s="27">
        <v>995</v>
      </c>
      <c r="E36" s="29">
        <v>91.200733272227325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0</v>
      </c>
      <c r="D39" s="27">
        <v>0</v>
      </c>
      <c r="E39" s="28"/>
    </row>
    <row r="40" spans="2:5" s="8" customFormat="1" ht="15.75" customHeight="1" x14ac:dyDescent="0.2">
      <c r="B40" s="30" t="s">
        <v>34</v>
      </c>
      <c r="C40" s="31"/>
      <c r="D40" s="31"/>
      <c r="E40" s="33"/>
    </row>
    <row r="41" spans="2:5" s="8" customFormat="1" ht="15.75" customHeight="1" x14ac:dyDescent="0.2">
      <c r="B41" s="30" t="s">
        <v>35</v>
      </c>
      <c r="C41" s="31"/>
      <c r="D41" s="31"/>
      <c r="E41" s="33"/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4334</v>
      </c>
      <c r="D43" s="27">
        <v>2429</v>
      </c>
      <c r="E43" s="28">
        <v>56.045223811721279</v>
      </c>
    </row>
    <row r="44" spans="2:5" s="4" customFormat="1" ht="15.75" customHeight="1" x14ac:dyDescent="0.2">
      <c r="B44" s="26" t="s">
        <v>38</v>
      </c>
      <c r="C44" s="27">
        <v>3572</v>
      </c>
      <c r="D44" s="27">
        <v>2876</v>
      </c>
      <c r="E44" s="28">
        <v>80.515117581187013</v>
      </c>
    </row>
    <row r="45" spans="2:5" s="4" customFormat="1" ht="15.75" customHeight="1" x14ac:dyDescent="0.2">
      <c r="B45" s="26" t="s">
        <v>39</v>
      </c>
      <c r="C45" s="27">
        <v>148</v>
      </c>
      <c r="D45" s="27">
        <v>1</v>
      </c>
      <c r="E45" s="28">
        <v>0.67567567567567566</v>
      </c>
    </row>
    <row r="46" spans="2:5" s="4" customFormat="1" ht="15.75" customHeight="1" x14ac:dyDescent="0.2">
      <c r="B46" s="26" t="s">
        <v>40</v>
      </c>
      <c r="C46" s="27">
        <v>28127</v>
      </c>
      <c r="D46" s="27">
        <v>5513</v>
      </c>
      <c r="E46" s="28">
        <v>19.600383972695276</v>
      </c>
    </row>
    <row r="47" spans="2:5" s="4" customFormat="1" ht="15.75" customHeight="1" x14ac:dyDescent="0.2">
      <c r="B47" s="26" t="s">
        <v>41</v>
      </c>
      <c r="C47" s="27">
        <v>2065</v>
      </c>
      <c r="D47" s="27">
        <v>2065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2064</v>
      </c>
      <c r="D48" s="31">
        <v>2064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7606</v>
      </c>
      <c r="D61" s="27">
        <v>555</v>
      </c>
      <c r="E61" s="28">
        <v>7.2968708914015243</v>
      </c>
    </row>
    <row r="62" spans="2:5" s="4" customFormat="1" ht="15.75" customHeight="1" x14ac:dyDescent="0.2">
      <c r="B62" s="26" t="s">
        <v>56</v>
      </c>
      <c r="C62" s="27">
        <v>2349</v>
      </c>
      <c r="D62" s="27">
        <v>421</v>
      </c>
      <c r="E62" s="28">
        <v>17.922520221370796</v>
      </c>
    </row>
    <row r="63" spans="2:5" s="8" customFormat="1" ht="15.75" customHeight="1" x14ac:dyDescent="0.2">
      <c r="B63" s="30" t="s">
        <v>57</v>
      </c>
      <c r="C63" s="31">
        <v>161</v>
      </c>
      <c r="D63" s="31">
        <v>161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2172</v>
      </c>
      <c r="D64" s="31">
        <v>243</v>
      </c>
      <c r="E64" s="33">
        <v>11.187845303867404</v>
      </c>
    </row>
    <row r="65" spans="2:5" s="8" customFormat="1" ht="15.75" customHeight="1" x14ac:dyDescent="0.2">
      <c r="B65" s="30" t="s">
        <v>59</v>
      </c>
      <c r="C65" s="31">
        <v>16</v>
      </c>
      <c r="D65" s="31">
        <v>17</v>
      </c>
      <c r="E65" s="33">
        <v>106.25</v>
      </c>
    </row>
    <row r="66" spans="2:5" s="4" customFormat="1" ht="15.75" customHeight="1" x14ac:dyDescent="0.2">
      <c r="B66" s="26" t="s">
        <v>60</v>
      </c>
      <c r="C66" s="27">
        <v>5257</v>
      </c>
      <c r="D66" s="27">
        <v>134</v>
      </c>
      <c r="E66" s="28">
        <v>2.5489823093018829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5212</v>
      </c>
      <c r="D68" s="31">
        <v>111</v>
      </c>
      <c r="E68" s="33">
        <v>2.1297006907137375</v>
      </c>
    </row>
    <row r="69" spans="2:5" s="8" customFormat="1" ht="15.75" customHeight="1" x14ac:dyDescent="0.2">
      <c r="B69" s="30" t="s">
        <v>63</v>
      </c>
      <c r="C69" s="31">
        <v>45</v>
      </c>
      <c r="D69" s="31">
        <v>23</v>
      </c>
      <c r="E69" s="33">
        <v>51.111111111111107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16850</v>
      </c>
      <c r="D71" s="27">
        <v>1638</v>
      </c>
      <c r="E71" s="28">
        <v>9.7210682492581615</v>
      </c>
    </row>
    <row r="72" spans="2:5" s="8" customFormat="1" ht="15.75" customHeight="1" x14ac:dyDescent="0.2">
      <c r="B72" s="34" t="s">
        <v>66</v>
      </c>
      <c r="C72" s="35">
        <v>204</v>
      </c>
      <c r="D72" s="35">
        <v>28</v>
      </c>
      <c r="E72" s="33">
        <v>13.725490196078432</v>
      </c>
    </row>
    <row r="73" spans="2:5" s="8" customFormat="1" ht="15.75" customHeight="1" x14ac:dyDescent="0.2">
      <c r="B73" s="34" t="s">
        <v>67</v>
      </c>
      <c r="C73" s="35">
        <v>520</v>
      </c>
      <c r="D73" s="35">
        <v>24</v>
      </c>
      <c r="E73" s="33">
        <v>4.6153846153846159</v>
      </c>
    </row>
    <row r="74" spans="2:5" s="8" customFormat="1" ht="15.75" customHeight="1" x14ac:dyDescent="0.2">
      <c r="B74" s="34" t="s">
        <v>68</v>
      </c>
      <c r="C74" s="35">
        <v>2234</v>
      </c>
      <c r="D74" s="35">
        <v>388</v>
      </c>
      <c r="E74" s="33">
        <v>17.367949865711726</v>
      </c>
    </row>
    <row r="75" spans="2:5" s="8" customFormat="1" ht="15.75" customHeight="1" x14ac:dyDescent="0.2">
      <c r="B75" s="34" t="s">
        <v>69</v>
      </c>
      <c r="C75" s="35">
        <v>11224</v>
      </c>
      <c r="D75" s="35">
        <v>199</v>
      </c>
      <c r="E75" s="33">
        <v>1.7729864575908767</v>
      </c>
    </row>
    <row r="76" spans="2:5" s="8" customFormat="1" ht="15.75" customHeight="1" x14ac:dyDescent="0.2">
      <c r="B76" s="34" t="s">
        <v>70</v>
      </c>
      <c r="C76" s="35">
        <v>1078</v>
      </c>
      <c r="D76" s="35">
        <v>807</v>
      </c>
      <c r="E76" s="33">
        <v>74.860853432281999</v>
      </c>
    </row>
    <row r="77" spans="2:5" s="8" customFormat="1" ht="15.75" customHeight="1" x14ac:dyDescent="0.2">
      <c r="B77" s="34" t="s">
        <v>71</v>
      </c>
      <c r="C77" s="35">
        <v>1590</v>
      </c>
      <c r="D77" s="35">
        <v>192</v>
      </c>
      <c r="E77" s="33">
        <v>12.075471698113208</v>
      </c>
    </row>
    <row r="78" spans="2:5" s="5" customFormat="1" ht="15.75" customHeight="1" x14ac:dyDescent="0.2">
      <c r="B78" s="26" t="s">
        <v>72</v>
      </c>
      <c r="C78" s="27">
        <v>0</v>
      </c>
      <c r="D78" s="27">
        <v>0</v>
      </c>
      <c r="E78" s="28"/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/>
      <c r="D85" s="31"/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1606</v>
      </c>
      <c r="D87" s="27">
        <v>1255</v>
      </c>
      <c r="E87" s="28">
        <v>78.144458281444585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58</v>
      </c>
      <c r="D90" s="31">
        <v>58</v>
      </c>
      <c r="E90" s="33">
        <v>100</v>
      </c>
    </row>
    <row r="91" spans="2:5" ht="15.75" customHeight="1" x14ac:dyDescent="0.2">
      <c r="B91" s="30" t="s">
        <v>85</v>
      </c>
      <c r="C91" s="31">
        <v>753</v>
      </c>
      <c r="D91" s="31">
        <v>753</v>
      </c>
      <c r="E91" s="33">
        <v>100</v>
      </c>
    </row>
    <row r="92" spans="2:5" ht="15.75" customHeight="1" x14ac:dyDescent="0.2">
      <c r="B92" s="30" t="s">
        <v>86</v>
      </c>
      <c r="C92" s="31">
        <v>42</v>
      </c>
      <c r="D92" s="31">
        <v>42</v>
      </c>
      <c r="E92" s="33">
        <v>100</v>
      </c>
    </row>
    <row r="93" spans="2:5" ht="15.75" customHeight="1" x14ac:dyDescent="0.2">
      <c r="B93" s="30" t="s">
        <v>87</v>
      </c>
      <c r="C93" s="31">
        <v>169</v>
      </c>
      <c r="D93" s="31">
        <v>169</v>
      </c>
      <c r="E93" s="33">
        <v>100</v>
      </c>
    </row>
    <row r="94" spans="2:5" ht="15.75" customHeight="1" x14ac:dyDescent="0.2">
      <c r="B94" s="30" t="s">
        <v>88</v>
      </c>
      <c r="C94" s="31">
        <v>584</v>
      </c>
      <c r="D94" s="31">
        <v>233</v>
      </c>
      <c r="E94" s="33">
        <v>39.897260273972599</v>
      </c>
    </row>
    <row r="95" spans="2:5" s="5" customFormat="1" ht="15.75" customHeight="1" x14ac:dyDescent="0.2">
      <c r="B95" s="26" t="s">
        <v>89</v>
      </c>
      <c r="C95" s="27">
        <v>552</v>
      </c>
      <c r="D95" s="27">
        <v>396</v>
      </c>
      <c r="E95" s="37">
        <v>71.739130434782609</v>
      </c>
    </row>
    <row r="96" spans="2:5" s="5" customFormat="1" ht="15.75" customHeight="1" x14ac:dyDescent="0.2">
      <c r="B96" s="26" t="s">
        <v>90</v>
      </c>
      <c r="C96" s="27">
        <v>548</v>
      </c>
      <c r="D96" s="27">
        <v>384</v>
      </c>
      <c r="E96" s="37">
        <v>70.072992700729927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548</v>
      </c>
      <c r="D100" s="31">
        <v>384</v>
      </c>
      <c r="E100" s="38">
        <v>70.072992700729927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4</v>
      </c>
      <c r="D102" s="27">
        <v>12</v>
      </c>
      <c r="E102" s="37">
        <v>300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>
        <v>0</v>
      </c>
      <c r="D111" s="31">
        <v>0</v>
      </c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104E2D36-5107-47F9-84B7-2809BB172557}"/>
    <hyperlink ref="D4" location="Şubat!A1" display="Şubat" xr:uid="{2DE6A5DE-318B-4DA4-99E6-D5E402389A9F}"/>
    <hyperlink ref="E4" location="Mart!A1" display="Mart" xr:uid="{81469655-BB85-4F44-8653-D7DAFCBA8B8F}"/>
    <hyperlink ref="C5" location="Nisan!A1" display="Nisan" xr:uid="{5C640A29-EF68-4B6B-B4D8-C54F5165BC28}"/>
    <hyperlink ref="D5" location="Mayıs!A1" display="Mayıs" xr:uid="{0D5FFA5F-55DF-4FB5-B478-35106113F04E}"/>
    <hyperlink ref="E5" location="Haziran!A1" display="Haziran" xr:uid="{33246CD9-33CB-444A-BD34-230CACFAE24A}"/>
    <hyperlink ref="C6" location="Temmuz!A1" display="Temmuz" xr:uid="{6E37ACC7-014D-4074-927B-B32776B835D9}"/>
    <hyperlink ref="D6" location="Ağustos!A1" display="Ağustos" xr:uid="{B7C59E5D-1799-41D8-B171-3217B17E6610}"/>
    <hyperlink ref="E6" location="Eylül!A1" display="Eylül" xr:uid="{DF1E0FFE-F92B-45FB-AB01-A63E71F7411E}"/>
    <hyperlink ref="C7" location="Ekim!A1" display="Ekim" xr:uid="{108FD141-DB5C-4957-9B70-75C4262B8412}"/>
    <hyperlink ref="D7" location="Kasım!A1" display="Kasım" xr:uid="{24666394-1C45-4C25-8D76-0B8E04640126}"/>
    <hyperlink ref="E7" location="Aralık!A1" display="Aralık" xr:uid="{A934A9DE-ACD0-4EF6-BD18-9DA6CE869C2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2006-04-21T08:47:11Z</dcterms:created>
  <dcterms:modified xsi:type="dcterms:W3CDTF">2025-07-29T13:14:18Z</dcterms:modified>
</cp:coreProperties>
</file>