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60373D83-E1FC-4747-8516-9F8FFBED32A5}" xr6:coauthVersionLast="47" xr6:coauthVersionMax="47" xr10:uidLastSave="{00000000-0000-0000-0000-000000000000}"/>
  <bookViews>
    <workbookView xWindow="-108" yWindow="-108" windowWidth="23256" windowHeight="12456" xr2:uid="{A6F19E63-857F-4521-B576-5549DE245076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{"'56  Siirt'!$B$3:$D$105"}</definedName>
    <definedName name="HTML_Control" localSheetId="0" hidden="1">{"'56  Siirt'!$B$3:$D$105"}</definedName>
    <definedName name="HTML_Control" localSheetId="2" hidden="1">{"'56  Siirt'!$B$3:$D$105"}</definedName>
    <definedName name="HTML_Control" localSheetId="3" hidden="1">{"'56  Siirt'!$B$3:$D$105"}</definedName>
    <definedName name="HTML_Control" localSheetId="6" hidden="1">{"'56  Siirt'!$B$3:$D$105"}</definedName>
    <definedName name="HTML_Control" localSheetId="1" hidden="1">{"'56  Siirt'!$B$3:$D$105"}</definedName>
    <definedName name="HTML_Control" localSheetId="9" hidden="1">{"'56  Siirt'!$B$3:$D$105"}</definedName>
    <definedName name="HTML_Control" localSheetId="7" hidden="1">{"'56  Siirt'!$B$3:$D$105"}</definedName>
    <definedName name="HTML_Control" localSheetId="8" hidden="1">{"'56  Siirt'!$B$3:$D$105"}</definedName>
    <definedName name="HTML_Control" localSheetId="11" hidden="1">{"'56  Siirt'!$B$3:$D$90"}</definedName>
    <definedName name="HTML_Control" localSheetId="10" hidden="1">{"'56  Siirt'!$B$3:$D$90"}</definedName>
    <definedName name="HTML_Control" localSheetId="5" hidden="1">{"'56  Siirt'!$B$3:$D$105"}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"21.04.2006"</definedName>
    <definedName name="HTML_LastUpdate" localSheetId="7" hidden="1">"14.06.2006"</definedName>
    <definedName name="HTML_LastUpdate" localSheetId="8" hidden="1">"15.05.2006"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Settings\hersan.MUHASEBAT\Desktop\htm\56.htm"</definedName>
    <definedName name="HTML_PathFile" localSheetId="0" hidden="1">"C:\Documents and Settings\hersan.MUHASEBAT\Desktop\htm\56.htm"</definedName>
    <definedName name="HTML_PathFile" localSheetId="2" hidden="1">"C:\Documents and Settings\hersan.MUHASEBAT\Desktop\htm\56.htm"</definedName>
    <definedName name="HTML_PathFile" localSheetId="3" hidden="1">"C:\Documents and Settings\hersan.MUHASEBAT\Desktop\htm\56.htm"</definedName>
    <definedName name="HTML_PathFile" localSheetId="6" hidden="1">"C:\Documents and Settings\hersan.MUHASEBAT\Desktop\htm\56.htm"</definedName>
    <definedName name="HTML_PathFile" localSheetId="1" hidden="1">"C:\Documents and Settings\hersan.MUHASEBAT\Desktop\htm\56.htm"</definedName>
    <definedName name="HTML_PathFile" localSheetId="9" hidden="1">"\\M-pc-00000-20\il_2005_2006hazırlık\docs\56.htm"</definedName>
    <definedName name="HTML_PathFile" localSheetId="7" hidden="1">"C:\Documents and Settings\eakgonullu\Belgelerim\internet\docs\il_81\htm\56.htm"</definedName>
    <definedName name="HTML_PathFile" localSheetId="8" hidden="1">"C:\Documents and Settings\hersan\Belgelerim\int-hazırlık\htm\56.htm"</definedName>
    <definedName name="HTML_PathFile" localSheetId="11" hidden="1">"C:\Documents and Settings\hersan\Belgelerim\int-hazırlık\htm\56.htm"</definedName>
    <definedName name="HTML_PathFile" localSheetId="10" hidden="1">"\\M-pc-00000-20\il_2005_2006hazırlık\docs\htm\56.htm"</definedName>
    <definedName name="HTML_PathFile" localSheetId="5" hidden="1">"C:\Documents and Settings\hersan.MUHASEBAT\Desktop\htm\56.htm"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D12" i="8" s="1"/>
  <c r="E13" i="8"/>
  <c r="E14" i="8"/>
  <c r="E15" i="8"/>
  <c r="E16" i="8"/>
  <c r="E17" i="8"/>
  <c r="C18" i="8"/>
  <c r="D18" i="8"/>
  <c r="E18" i="8"/>
  <c r="E19" i="8"/>
  <c r="E21" i="8"/>
  <c r="C22" i="8"/>
  <c r="D22" i="8"/>
  <c r="E22" i="8"/>
  <c r="E23" i="8"/>
  <c r="E24" i="8"/>
  <c r="C26" i="8"/>
  <c r="C25" i="8" s="1"/>
  <c r="D26" i="8"/>
  <c r="D25" i="8" s="1"/>
  <c r="E25" i="8" s="1"/>
  <c r="E26" i="8"/>
  <c r="E27" i="8"/>
  <c r="E28" i="8"/>
  <c r="C29" i="8"/>
  <c r="D29" i="8"/>
  <c r="E29" i="8" s="1"/>
  <c r="E31" i="8"/>
  <c r="E36" i="8"/>
  <c r="C39" i="8"/>
  <c r="D39" i="8"/>
  <c r="E43" i="8"/>
  <c r="E44" i="8"/>
  <c r="E45" i="8"/>
  <c r="C47" i="8"/>
  <c r="D47" i="8"/>
  <c r="E47" i="8" s="1"/>
  <c r="E48" i="8"/>
  <c r="E52" i="8"/>
  <c r="C54" i="8"/>
  <c r="C51" i="8" s="1"/>
  <c r="D54" i="8"/>
  <c r="D51" i="8" s="1"/>
  <c r="C61" i="8"/>
  <c r="D61" i="8"/>
  <c r="E61" i="8"/>
  <c r="C62" i="8"/>
  <c r="D62" i="8"/>
  <c r="E62" i="8" s="1"/>
  <c r="E63" i="8"/>
  <c r="E64" i="8"/>
  <c r="E65" i="8"/>
  <c r="C66" i="8"/>
  <c r="D66" i="8"/>
  <c r="E66" i="8"/>
  <c r="E68" i="8"/>
  <c r="E69" i="8"/>
  <c r="C71" i="8"/>
  <c r="E71" i="8" s="1"/>
  <c r="D71" i="8"/>
  <c r="E72" i="8"/>
  <c r="E74" i="8"/>
  <c r="E75" i="8"/>
  <c r="E76" i="8"/>
  <c r="E77" i="8"/>
  <c r="C78" i="8"/>
  <c r="D78" i="8"/>
  <c r="C87" i="8"/>
  <c r="D87" i="8"/>
  <c r="E87" i="8"/>
  <c r="E90" i="8"/>
  <c r="E91" i="8"/>
  <c r="E92" i="8"/>
  <c r="E93" i="8"/>
  <c r="E94" i="8"/>
  <c r="C96" i="8"/>
  <c r="C95" i="8" s="1"/>
  <c r="D96" i="8"/>
  <c r="D95" i="8" s="1"/>
  <c r="E95" i="8" s="1"/>
  <c r="E96" i="8"/>
  <c r="E100" i="8"/>
  <c r="E101" i="8"/>
  <c r="E102" i="8"/>
  <c r="C103" i="8"/>
  <c r="D103" i="8"/>
  <c r="C107" i="8"/>
  <c r="C106" i="8" s="1"/>
  <c r="D107" i="8"/>
  <c r="D106" i="8" s="1"/>
  <c r="C46" i="8" l="1"/>
  <c r="E12" i="8"/>
  <c r="D11" i="8"/>
  <c r="E51" i="8"/>
  <c r="D46" i="8"/>
  <c r="E46" i="8" s="1"/>
  <c r="C11" i="8"/>
  <c r="C10" i="8" s="1"/>
  <c r="D10" i="8" l="1"/>
  <c r="E10" i="8" s="1"/>
  <c r="E11" i="8"/>
</calcChain>
</file>

<file path=xl/sharedStrings.xml><?xml version="1.0" encoding="utf-8"?>
<sst xmlns="http://schemas.openxmlformats.org/spreadsheetml/2006/main" count="1410" uniqueCount="211">
  <si>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</si>
  <si>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</si>
  <si>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</si>
  <si>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</si>
  <si>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</si>
  <si>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</si>
  <si>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</si>
  <si>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</si>
  <si>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</si>
  <si>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</si>
  <si>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</si>
  <si>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</si>
  <si>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</si>
  <si>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</si>
  <si>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</si>
  <si>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</si>
  <si>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</si>
  <si>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</si>
  <si>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</si>
  <si>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</si>
  <si>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</si>
  <si>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</si>
  <si>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</si>
  <si>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</si>
  <si>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</si>
  <si>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</si>
  <si>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</si>
  <si>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</si>
  <si>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</si>
  <si>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</si>
  <si>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</si>
  <si>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</si>
  <si>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</si>
  <si>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</si>
  <si>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</si>
  <si>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</si>
  <si>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</si>
  <si>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</si>
  <si>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</si>
  <si>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</si>
  <si>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</si>
  <si>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</si>
  <si>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</si>
  <si>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</si>
  <si>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</si>
  <si>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</si>
  <si>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</si>
  <si>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</si>
  <si>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</si>
  <si>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</si>
  <si>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</si>
  <si>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</si>
  <si>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</si>
  <si>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</si>
  <si>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</si>
  <si>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</si>
  <si>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</si>
  <si>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</si>
  <si>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</si>
  <si>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</si>
  <si>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</si>
  <si>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</si>
  <si>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</si>
  <si>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</si>
  <si>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</si>
  <si>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</si>
  <si>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</si>
  <si>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</si>
  <si>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</si>
  <si>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</si>
  <si>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</si>
  <si>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</si>
  <si>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</si>
  <si>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</si>
  <si>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</si>
  <si>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</si>
  <si>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</si>
  <si>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</si>
  <si>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</si>
  <si>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</si>
  <si>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</si>
  <si>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</si>
  <si>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</si>
  <si>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</si>
  <si>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</si>
  <si>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</si>
  <si>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</si>
  <si>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</si>
  <si>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</si>
  <si>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</si>
  <si>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</si>
  <si>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</si>
  <si>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</si>
  <si>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</si>
  <si>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</si>
  <si>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</si>
  <si>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</si>
  <si>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</si>
  <si>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</si>
  <si>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</si>
  <si>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</si>
  <si>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</si>
  <si>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</si>
  <si>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</si>
  <si>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</si>
  <si>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</si>
  <si>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</si>
  <si>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SİİRT İLİ GENEL  BÜTÇE GELİRLERİNİN TAHSİLATI, TAHAKKUKU VE TAHSİLATIN TAHAKKUKA  ORANI (KÜMÜLATİF) HAZİRAN 2006</t>
  </si>
  <si>
    <t>SİİRT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</si>
  <si>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</si>
  <si>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</si>
  <si>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</si>
  <si>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</si>
  <si>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</si>
  <si>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</si>
  <si>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</si>
  <si>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</si>
  <si>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</si>
  <si>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</si>
  <si>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</si>
  <si>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</si>
  <si>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</si>
  <si>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</si>
  <si>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</si>
  <si>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</si>
  <si>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</si>
  <si>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</si>
  <si>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</si>
  <si>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</si>
  <si>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</si>
  <si>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</si>
  <si>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</si>
  <si>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</si>
  <si>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</si>
  <si>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</si>
  <si>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</si>
  <si>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</si>
  <si>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</si>
  <si>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</si>
  <si>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</si>
  <si>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</si>
  <si>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</si>
  <si>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</si>
  <si>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</si>
  <si>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</si>
  <si>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</si>
  <si>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</si>
  <si>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</si>
  <si>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</si>
  <si>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</si>
  <si>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</si>
  <si>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</si>
  <si>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</si>
  <si>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</si>
  <si>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</si>
  <si>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</si>
  <si>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</si>
  <si>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</si>
  <si>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</si>
  <si>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</si>
  <si>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</si>
  <si>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</si>
  <si>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</si>
  <si>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</si>
  <si>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</si>
  <si>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</si>
  <si>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</si>
  <si>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</si>
  <si>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</si>
  <si>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</si>
  <si>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</si>
  <si>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</si>
  <si>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</si>
  <si>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</si>
  <si>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</si>
  <si>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</si>
  <si>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</si>
  <si>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</si>
  <si>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</si>
  <si>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</si>
  <si>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</si>
  <si>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</si>
  <si>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</si>
  <si>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</si>
  <si>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SİİRT İLİ GENEL  BÜTÇE GELİRLERİNİN TAHSİLATI, TAHAKKUKU VE TAHSİLATIN TAHAKKUKA  ORANI (KÜMÜLATİF) ŞUBAT 2006</t>
  </si>
  <si>
    <t xml:space="preserve">        Banka ve Sigorta Muameleleri Vergisi</t>
  </si>
  <si>
    <t xml:space="preserve">        Motorlu Taşıtlar Vergisi</t>
  </si>
  <si>
    <t xml:space="preserve"> </t>
  </si>
  <si>
    <t>SİİRT İLİ GENEL  BÜTÇE GELİRLERİNİN TAHSİLATI, TAHAKKUKU VE TAHSİLATIN TAHAKKUKA  ORANI (KÜMÜLATİF) MART 2006</t>
  </si>
  <si>
    <t>SİİRT İLİ GENEL  BÜTÇE GELİRLERİNİN TAHSİLATI, TAHAKKUKU VE TAHSİLATIN TAHAKKUKA  ORANI (KÜMÜLATİF) NİSAN 2006</t>
  </si>
  <si>
    <t>SİİRT İLİ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</si>
  <si>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</si>
  <si>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</si>
  <si>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</si>
  <si>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</si>
  <si>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</si>
  <si>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</si>
  <si>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SİİRT İLİ GENEL  BÜTÇE GELİRLERİNİN TAHSİLATI, TAHAKKUKU VE TAHSİLATIN TAHAKKUKA  ORANI (KÜMÜLATİF) TEMMUZ 2006</t>
  </si>
  <si>
    <t>Temmuz</t>
  </si>
  <si>
    <t>SİİRT İLİ GENEL  BÜTÇE GELİRLERİNİN TAHSİLATI, TAHAKKUKU VE TAHSİLATIN TAHAKKUKA  ORANI (KÜMÜLATİF) AĞUSTOS 2006</t>
  </si>
  <si>
    <t>Ağustos</t>
  </si>
  <si>
    <t>SİİRT İLİ GENEL  BÜTÇE GELİRLERİNİN TAHSİLATI, TAHAKKUKU VE TAHSİLATIN TAHAKKUKA  ORANI (KÜMÜLATİF) EYLÜL 2006</t>
  </si>
  <si>
    <t>Eylül</t>
  </si>
  <si>
    <t xml:space="preserve">        Motorlu Taşıtlar (II)</t>
  </si>
  <si>
    <t>SİİRT İLİ GENEL  BÜTÇE GELİRLERİNİN TAHSİLATI, TAHAKKUKU VE TAHSİLATIN TAHAKKUKA  ORANI (KÜMÜLATİF) EKİM 2006</t>
  </si>
  <si>
    <t>Ekim</t>
  </si>
  <si>
    <t>SİİRT İLİ GENEL  BÜTÇE GELİRLERİNİN TAHSİLATI, TAHAKKUKU VE TAHSİLATIN TAHAKKUKA  ORANI (KÜMÜLATİF) KASIM 2006</t>
  </si>
  <si>
    <t>Kasım</t>
  </si>
  <si>
    <t>SİİRT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</si>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</sst>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6">
    <xf numFmtId="0" fontId="0" fillId="0" borderId="0" xfId="0"/>
    <xf numFmtId="0" fontId="4" fillId="0" borderId="0" xfId="2" applyFont="1" applyAlignment="1">
      <alignment horizontal="centerContinuous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4" fillId="0" borderId="0" xfId="2" applyFont="1" applyAlignment="1">
      <alignment vertical="center"/>
    </xf>
    <xf numFmtId="4" fontId="4" fillId="0" borderId="0" xfId="2" applyNumberFormat="1" applyFont="1" applyAlignment="1">
      <alignment vertical="center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173" fontId="5" fillId="0" borderId="4" xfId="2" applyNumberFormat="1" applyFont="1" applyFill="1" applyBorder="1"/>
    <xf numFmtId="3" fontId="10" fillId="0" borderId="4" xfId="0" applyNumberFormat="1" applyFont="1" applyBorder="1"/>
    <xf numFmtId="3" fontId="5" fillId="0" borderId="4" xfId="2" applyNumberFormat="1" applyFont="1" applyFill="1" applyBorder="1" applyAlignment="1"/>
    <xf numFmtId="3" fontId="4" fillId="0" borderId="4" xfId="2" applyNumberFormat="1" applyFont="1" applyBorder="1"/>
    <xf numFmtId="3" fontId="5" fillId="0" borderId="4" xfId="2" applyNumberFormat="1" applyFont="1" applyBorder="1"/>
    <xf numFmtId="0" fontId="10" fillId="0" borderId="4" xfId="0" applyFont="1" applyBorder="1"/>
  </cellXfs>
  <cellStyles count="6">
    <cellStyle name="Hyperlink" xfId="1" builtinId="8"/>
    <cellStyle name="Normal" xfId="0" builtinId="0"/>
    <cellStyle name="Normal_genel_gelir_det3" xfId="2" xr:uid="{610BC821-422C-4A6D-A2C2-7EE0431B12F9}"/>
    <cellStyle name="Normal_genelgelirtahk_tahs" xfId="3" xr:uid="{8B41FB34-67CF-43F8-B06A-47C834429949}"/>
    <cellStyle name="Virgül [0]_29dan32ye" xfId="4" xr:uid="{ED999E82-F06C-4BF7-B34E-0C1EBA3BE1C0}"/>
    <cellStyle name="Virgül_29dan32ye" xfId="5" xr:uid="{79D04183-0AA5-4518-BE32-8D88E9857DB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C8320-1D5B-4F64-99D4-43A3FB4853F5}"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2.5" customHeight="1" thickBot="1" x14ac:dyDescent="0.25"/>
    <row r="2" spans="2:7" s="2" customFormat="1" ht="24.75" customHeight="1" thickBot="1" x14ac:dyDescent="0.3">
      <c r="B2" s="15" t="s">
        <v>208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71176</v>
      </c>
      <c r="D10" s="27">
        <v>60828</v>
      </c>
      <c r="E10" s="28">
        <v>85.461391480274244</v>
      </c>
    </row>
    <row r="11" spans="2:7" s="5" customFormat="1" ht="15.75" customHeight="1" x14ac:dyDescent="0.2">
      <c r="B11" s="26" t="s">
        <v>5</v>
      </c>
      <c r="C11" s="27">
        <v>60196</v>
      </c>
      <c r="D11" s="27">
        <v>51612</v>
      </c>
      <c r="E11" s="29">
        <v>85.739916273506537</v>
      </c>
    </row>
    <row r="12" spans="2:7" s="5" customFormat="1" ht="15.75" customHeight="1" x14ac:dyDescent="0.2">
      <c r="B12" s="26" t="s">
        <v>6</v>
      </c>
      <c r="C12" s="27">
        <v>34412</v>
      </c>
      <c r="D12" s="27">
        <v>28417</v>
      </c>
      <c r="E12" s="29">
        <v>82.578751598279666</v>
      </c>
      <c r="G12" s="6"/>
    </row>
    <row r="13" spans="2:7" s="5" customFormat="1" ht="15.75" customHeight="1" x14ac:dyDescent="0.2">
      <c r="B13" s="26" t="s">
        <v>7</v>
      </c>
      <c r="C13" s="27">
        <v>29218</v>
      </c>
      <c r="D13" s="27">
        <v>23584</v>
      </c>
      <c r="E13" s="29">
        <v>80.717366007255791</v>
      </c>
    </row>
    <row r="14" spans="2:7" ht="15.75" customHeight="1" x14ac:dyDescent="0.2">
      <c r="B14" s="30" t="s">
        <v>8</v>
      </c>
      <c r="C14" s="31">
        <v>1182</v>
      </c>
      <c r="D14" s="31">
        <v>853</v>
      </c>
      <c r="E14" s="32">
        <v>72.165820642978005</v>
      </c>
    </row>
    <row r="15" spans="2:7" ht="15.75" customHeight="1" x14ac:dyDescent="0.2">
      <c r="B15" s="30" t="s">
        <v>9</v>
      </c>
      <c r="C15" s="31">
        <v>313</v>
      </c>
      <c r="D15" s="31">
        <v>278</v>
      </c>
      <c r="E15" s="32">
        <v>88.817891373801913</v>
      </c>
    </row>
    <row r="16" spans="2:7" ht="15.75" customHeight="1" x14ac:dyDescent="0.2">
      <c r="B16" s="30" t="s">
        <v>10</v>
      </c>
      <c r="C16" s="31">
        <v>25958</v>
      </c>
      <c r="D16" s="31">
        <v>20900</v>
      </c>
      <c r="E16" s="32">
        <v>80.514677556052078</v>
      </c>
    </row>
    <row r="17" spans="2:5" ht="15.75" customHeight="1" x14ac:dyDescent="0.2">
      <c r="B17" s="30" t="s">
        <v>11</v>
      </c>
      <c r="C17" s="31">
        <v>1765</v>
      </c>
      <c r="D17" s="31">
        <v>1553</v>
      </c>
      <c r="E17" s="32">
        <v>87.988668555240793</v>
      </c>
    </row>
    <row r="18" spans="2:5" s="5" customFormat="1" ht="15.75" customHeight="1" x14ac:dyDescent="0.2">
      <c r="B18" s="26" t="s">
        <v>12</v>
      </c>
      <c r="C18" s="27">
        <v>5194</v>
      </c>
      <c r="D18" s="27">
        <v>4833</v>
      </c>
      <c r="E18" s="29">
        <v>93.049672699268385</v>
      </c>
    </row>
    <row r="19" spans="2:5" ht="15.75" customHeight="1" x14ac:dyDescent="0.2">
      <c r="B19" s="30" t="s">
        <v>13</v>
      </c>
      <c r="C19" s="31">
        <v>388</v>
      </c>
      <c r="D19" s="31">
        <v>219</v>
      </c>
      <c r="E19" s="32">
        <v>56.443298969072167</v>
      </c>
    </row>
    <row r="20" spans="2:5" ht="15.75" customHeight="1" x14ac:dyDescent="0.2">
      <c r="B20" s="30" t="s">
        <v>14</v>
      </c>
      <c r="C20" s="31"/>
      <c r="D20" s="31"/>
      <c r="E20" s="32"/>
    </row>
    <row r="21" spans="2:5" ht="15.75" customHeight="1" x14ac:dyDescent="0.2">
      <c r="B21" s="30" t="s">
        <v>15</v>
      </c>
      <c r="C21" s="31">
        <v>4806</v>
      </c>
      <c r="D21" s="31">
        <v>4614</v>
      </c>
      <c r="E21" s="32">
        <v>96.004993757802751</v>
      </c>
    </row>
    <row r="22" spans="2:5" s="4" customFormat="1" ht="15.75" customHeight="1" x14ac:dyDescent="0.2">
      <c r="B22" s="26" t="s">
        <v>16</v>
      </c>
      <c r="C22" s="27">
        <v>3318</v>
      </c>
      <c r="D22" s="27">
        <v>2607</v>
      </c>
      <c r="E22" s="28">
        <v>78.571428571428569</v>
      </c>
    </row>
    <row r="23" spans="2:5" s="8" customFormat="1" ht="15.75" customHeight="1" x14ac:dyDescent="0.2">
      <c r="B23" s="30" t="s">
        <v>17</v>
      </c>
      <c r="C23" s="31">
        <v>10</v>
      </c>
      <c r="D23" s="31">
        <v>3</v>
      </c>
      <c r="E23" s="33">
        <v>30</v>
      </c>
    </row>
    <row r="24" spans="2:5" s="8" customFormat="1" ht="15.75" customHeight="1" x14ac:dyDescent="0.2">
      <c r="B24" s="30" t="s">
        <v>18</v>
      </c>
      <c r="C24" s="31">
        <v>3308</v>
      </c>
      <c r="D24" s="31">
        <v>2604</v>
      </c>
      <c r="E24" s="33">
        <v>78.718258766626363</v>
      </c>
    </row>
    <row r="25" spans="2:5" s="4" customFormat="1" ht="15.75" customHeight="1" x14ac:dyDescent="0.2">
      <c r="B25" s="26" t="s">
        <v>19</v>
      </c>
      <c r="C25" s="27">
        <v>13925</v>
      </c>
      <c r="D25" s="27">
        <v>13082</v>
      </c>
      <c r="E25" s="28">
        <v>93.946140035906637</v>
      </c>
    </row>
    <row r="26" spans="2:5" s="4" customFormat="1" ht="15.75" customHeight="1" x14ac:dyDescent="0.2">
      <c r="B26" s="26" t="s">
        <v>20</v>
      </c>
      <c r="C26" s="27">
        <v>10098</v>
      </c>
      <c r="D26" s="27">
        <v>9282</v>
      </c>
      <c r="E26" s="28">
        <v>91.919191919191917</v>
      </c>
    </row>
    <row r="27" spans="2:5" s="8" customFormat="1" ht="15.75" customHeight="1" x14ac:dyDescent="0.2">
      <c r="B27" s="30" t="s">
        <v>21</v>
      </c>
      <c r="C27" s="31">
        <v>8220</v>
      </c>
      <c r="D27" s="31">
        <v>7807</v>
      </c>
      <c r="E27" s="33">
        <v>94.975669099756686</v>
      </c>
    </row>
    <row r="28" spans="2:5" s="8" customFormat="1" ht="15.75" customHeight="1" x14ac:dyDescent="0.2">
      <c r="B28" s="30" t="s">
        <v>22</v>
      </c>
      <c r="C28" s="31">
        <v>1878</v>
      </c>
      <c r="D28" s="31">
        <v>1475</v>
      </c>
      <c r="E28" s="33">
        <v>78.541001064962728</v>
      </c>
    </row>
    <row r="29" spans="2:5" s="4" customFormat="1" ht="15.75" customHeight="1" x14ac:dyDescent="0.2">
      <c r="B29" s="26" t="s">
        <v>23</v>
      </c>
      <c r="C29" s="27">
        <v>2912</v>
      </c>
      <c r="D29" s="27">
        <v>2912</v>
      </c>
      <c r="E29" s="28">
        <v>100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203</v>
      </c>
      <c r="C31" s="31">
        <v>2912</v>
      </c>
      <c r="D31" s="31">
        <v>2912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915</v>
      </c>
      <c r="D36" s="27">
        <v>888</v>
      </c>
      <c r="E36" s="29">
        <v>97.049180327868854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5193</v>
      </c>
      <c r="D43" s="27">
        <v>4337</v>
      </c>
      <c r="E43" s="28">
        <v>83.5162719044868</v>
      </c>
    </row>
    <row r="44" spans="2:5" s="4" customFormat="1" ht="15.75" customHeight="1" x14ac:dyDescent="0.2">
      <c r="B44" s="26" t="s">
        <v>38</v>
      </c>
      <c r="C44" s="27">
        <v>3320</v>
      </c>
      <c r="D44" s="27">
        <v>3163</v>
      </c>
      <c r="E44" s="28">
        <v>95.271084337349393</v>
      </c>
    </row>
    <row r="45" spans="2:5" s="4" customFormat="1" ht="15.75" customHeight="1" x14ac:dyDescent="0.2">
      <c r="B45" s="26" t="s">
        <v>39</v>
      </c>
      <c r="C45" s="27">
        <v>28</v>
      </c>
      <c r="D45" s="27">
        <v>6</v>
      </c>
      <c r="E45" s="28">
        <v>21.428571428571427</v>
      </c>
    </row>
    <row r="46" spans="2:5" s="4" customFormat="1" ht="15.75" customHeight="1" x14ac:dyDescent="0.2">
      <c r="B46" s="26" t="s">
        <v>40</v>
      </c>
      <c r="C46" s="27">
        <v>10762</v>
      </c>
      <c r="D46" s="27">
        <v>9063</v>
      </c>
      <c r="E46" s="28">
        <v>84.21297156662331</v>
      </c>
    </row>
    <row r="47" spans="2:5" s="4" customFormat="1" ht="15.75" customHeight="1" x14ac:dyDescent="0.2">
      <c r="B47" s="26" t="s">
        <v>41</v>
      </c>
      <c r="C47" s="27">
        <v>2761</v>
      </c>
      <c r="D47" s="27">
        <v>2761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2761</v>
      </c>
      <c r="D48" s="31">
        <v>2761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14</v>
      </c>
      <c r="D51" s="27">
        <v>14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14</v>
      </c>
      <c r="D52" s="27">
        <v>14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2637</v>
      </c>
      <c r="D60" s="27">
        <v>2256</v>
      </c>
      <c r="E60" s="28">
        <v>85.551763367463025</v>
      </c>
    </row>
    <row r="61" spans="2:5" s="4" customFormat="1" ht="15.75" customHeight="1" x14ac:dyDescent="0.2">
      <c r="B61" s="26" t="s">
        <v>56</v>
      </c>
      <c r="C61" s="27">
        <v>2213</v>
      </c>
      <c r="D61" s="27">
        <v>2120</v>
      </c>
      <c r="E61" s="28">
        <v>95.797559873474924</v>
      </c>
    </row>
    <row r="62" spans="2:5" s="8" customFormat="1" ht="15.75" customHeight="1" x14ac:dyDescent="0.2">
      <c r="B62" s="30" t="s">
        <v>57</v>
      </c>
      <c r="C62" s="31">
        <v>1938</v>
      </c>
      <c r="D62" s="31">
        <v>1938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217</v>
      </c>
      <c r="D63" s="31">
        <v>124</v>
      </c>
      <c r="E63" s="33">
        <v>57.142857142857139</v>
      </c>
    </row>
    <row r="64" spans="2:5" s="8" customFormat="1" ht="15.75" customHeight="1" x14ac:dyDescent="0.2">
      <c r="B64" s="30" t="s">
        <v>59</v>
      </c>
      <c r="C64" s="31">
        <v>58</v>
      </c>
      <c r="D64" s="31">
        <v>58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424</v>
      </c>
      <c r="D65" s="27">
        <v>136</v>
      </c>
      <c r="E65" s="28">
        <v>32.075471698113205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412</v>
      </c>
      <c r="D67" s="31">
        <v>124</v>
      </c>
      <c r="E67" s="33">
        <v>30.097087378640776</v>
      </c>
    </row>
    <row r="68" spans="2:5" s="8" customFormat="1" ht="15.75" customHeight="1" x14ac:dyDescent="0.2">
      <c r="B68" s="30" t="s">
        <v>63</v>
      </c>
      <c r="C68" s="31">
        <v>12</v>
      </c>
      <c r="D68" s="31">
        <v>12</v>
      </c>
      <c r="E68" s="33">
        <v>100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2517</v>
      </c>
      <c r="D70" s="27">
        <v>1269</v>
      </c>
      <c r="E70" s="28">
        <v>50.417163289630516</v>
      </c>
    </row>
    <row r="71" spans="2:5" s="8" customFormat="1" ht="15.75" customHeight="1" x14ac:dyDescent="0.2">
      <c r="B71" s="34" t="s">
        <v>66</v>
      </c>
      <c r="C71" s="35">
        <v>262</v>
      </c>
      <c r="D71" s="35">
        <v>157</v>
      </c>
      <c r="E71" s="33">
        <v>59.92366412213741</v>
      </c>
    </row>
    <row r="72" spans="2:5" s="8" customFormat="1" ht="15.75" customHeight="1" x14ac:dyDescent="0.2">
      <c r="B72" s="34" t="s">
        <v>67</v>
      </c>
      <c r="C72" s="35">
        <v>601</v>
      </c>
      <c r="D72" s="35">
        <v>103</v>
      </c>
      <c r="E72" s="33">
        <v>17.13810316139767</v>
      </c>
    </row>
    <row r="73" spans="2:5" s="8" customFormat="1" ht="15.75" customHeight="1" x14ac:dyDescent="0.2">
      <c r="B73" s="34" t="s">
        <v>68</v>
      </c>
      <c r="C73" s="35">
        <v>380</v>
      </c>
      <c r="D73" s="35">
        <v>168</v>
      </c>
      <c r="E73" s="33">
        <v>44.210526315789473</v>
      </c>
    </row>
    <row r="74" spans="2:5" s="8" customFormat="1" ht="15.75" customHeight="1" x14ac:dyDescent="0.2">
      <c r="B74" s="34" t="s">
        <v>69</v>
      </c>
      <c r="C74" s="35">
        <v>500</v>
      </c>
      <c r="D74" s="35">
        <v>175</v>
      </c>
      <c r="E74" s="33">
        <v>35</v>
      </c>
    </row>
    <row r="75" spans="2:5" s="8" customFormat="1" ht="15.75" customHeight="1" x14ac:dyDescent="0.2">
      <c r="B75" s="34" t="s">
        <v>70</v>
      </c>
      <c r="C75" s="35">
        <v>435</v>
      </c>
      <c r="D75" s="35">
        <v>424</v>
      </c>
      <c r="E75" s="33">
        <v>97.47126436781609</v>
      </c>
    </row>
    <row r="76" spans="2:5" s="8" customFormat="1" ht="15.75" customHeight="1" x14ac:dyDescent="0.2">
      <c r="B76" s="34" t="s">
        <v>71</v>
      </c>
      <c r="C76" s="35">
        <v>339</v>
      </c>
      <c r="D76" s="35">
        <v>242</v>
      </c>
      <c r="E76" s="33">
        <v>71.38643067846607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0</v>
      </c>
      <c r="D80" s="31">
        <v>0</v>
      </c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>
        <v>0</v>
      </c>
      <c r="D85" s="31">
        <v>0</v>
      </c>
      <c r="E85" s="33"/>
    </row>
    <row r="86" spans="2:5" s="5" customFormat="1" ht="15.75" customHeight="1" x14ac:dyDescent="0.2">
      <c r="B86" s="26" t="s">
        <v>81</v>
      </c>
      <c r="C86" s="27">
        <v>2833</v>
      </c>
      <c r="D86" s="27">
        <v>2763</v>
      </c>
      <c r="E86" s="28">
        <v>97.529121073067415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57</v>
      </c>
      <c r="D89" s="31">
        <v>57</v>
      </c>
      <c r="E89" s="33">
        <v>100</v>
      </c>
    </row>
    <row r="90" spans="2:5" ht="15.75" customHeight="1" x14ac:dyDescent="0.2">
      <c r="B90" s="30" t="s">
        <v>85</v>
      </c>
      <c r="C90" s="31">
        <v>743</v>
      </c>
      <c r="D90" s="31">
        <v>743</v>
      </c>
      <c r="E90" s="33">
        <v>100</v>
      </c>
    </row>
    <row r="91" spans="2:5" ht="15.75" customHeight="1" x14ac:dyDescent="0.2">
      <c r="B91" s="30" t="s">
        <v>86</v>
      </c>
      <c r="C91" s="31">
        <v>680</v>
      </c>
      <c r="D91" s="31">
        <v>620</v>
      </c>
      <c r="E91" s="33">
        <v>91.17647058823529</v>
      </c>
    </row>
    <row r="92" spans="2:5" ht="15.75" customHeight="1" x14ac:dyDescent="0.2">
      <c r="B92" s="30" t="s">
        <v>87</v>
      </c>
      <c r="C92" s="31">
        <v>72</v>
      </c>
      <c r="D92" s="31">
        <v>72</v>
      </c>
      <c r="E92" s="33">
        <v>100</v>
      </c>
    </row>
    <row r="93" spans="2:5" ht="15.75" customHeight="1" x14ac:dyDescent="0.2">
      <c r="B93" s="30" t="s">
        <v>88</v>
      </c>
      <c r="C93" s="31">
        <v>1281</v>
      </c>
      <c r="D93" s="31">
        <v>1271</v>
      </c>
      <c r="E93" s="33">
        <v>99.219359875097581</v>
      </c>
    </row>
    <row r="94" spans="2:5" s="5" customFormat="1" ht="15.75" customHeight="1" x14ac:dyDescent="0.2">
      <c r="B94" s="26" t="s">
        <v>89</v>
      </c>
      <c r="C94" s="27">
        <v>218</v>
      </c>
      <c r="D94" s="27">
        <v>153</v>
      </c>
      <c r="E94" s="37">
        <v>70.183486238532112</v>
      </c>
    </row>
    <row r="95" spans="2:5" s="5" customFormat="1" ht="15.75" customHeight="1" x14ac:dyDescent="0.2">
      <c r="B95" s="26" t="s">
        <v>90</v>
      </c>
      <c r="C95" s="27">
        <v>173</v>
      </c>
      <c r="D95" s="27">
        <v>108</v>
      </c>
      <c r="E95" s="37">
        <v>62.427745664739888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165</v>
      </c>
      <c r="D99" s="31">
        <v>108</v>
      </c>
      <c r="E99" s="38">
        <v>65.454545454545453</v>
      </c>
    </row>
    <row r="100" spans="2:5" ht="15.75" customHeight="1" x14ac:dyDescent="0.2">
      <c r="B100" s="30" t="s">
        <v>95</v>
      </c>
      <c r="C100" s="31">
        <v>8</v>
      </c>
      <c r="D100" s="31">
        <v>0</v>
      </c>
      <c r="E100" s="38">
        <v>0</v>
      </c>
    </row>
    <row r="101" spans="2:5" s="5" customFormat="1" ht="15.75" customHeight="1" x14ac:dyDescent="0.2">
      <c r="B101" s="26" t="s">
        <v>96</v>
      </c>
      <c r="C101" s="27">
        <v>45</v>
      </c>
      <c r="D101" s="27">
        <v>45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>
        <v>0</v>
      </c>
      <c r="D111" s="27">
        <v>0</v>
      </c>
      <c r="E111" s="37"/>
    </row>
    <row r="112" spans="2:5" x14ac:dyDescent="0.2">
      <c r="B112" s="5" t="s">
        <v>210</v>
      </c>
    </row>
  </sheetData>
  <phoneticPr fontId="0" type="noConversion"/>
  <hyperlinks>
    <hyperlink ref="C4" location="Ocak!A1" display="Ocak" xr:uid="{45C6C6A0-D496-4A7C-B7DA-385C500DED8B}"/>
    <hyperlink ref="D4" location="Şubat!A1" display="Şubat" xr:uid="{28D8B1B0-60CE-40C3-B0C4-2CEAC017E0BF}"/>
    <hyperlink ref="E4" location="Mart!A1" display="Mart" xr:uid="{2C59E8A5-68D9-46BB-8ED1-61383106F7BF}"/>
    <hyperlink ref="C5" location="Nisan!A1" display="Nisan" xr:uid="{D25190C2-1363-4C76-B3A3-23863B8174FA}"/>
    <hyperlink ref="D5" location="Mayıs!A1" display="Mayıs" xr:uid="{88189EE5-C4A7-4108-B916-EF5D65D4F506}"/>
    <hyperlink ref="E5" location="Haziran!A1" display="Haziran" xr:uid="{D5D8D0BF-FBCB-4D4B-AF93-C23D9A881343}"/>
    <hyperlink ref="C6" location="Temmuz!A1" display="Temmuz" xr:uid="{D89DF1D7-CA2C-4BD1-9F54-E58606B42AEF}"/>
    <hyperlink ref="D6" location="Ağustos!A1" display="Ağustos" xr:uid="{E6CE84F0-AE94-4AD7-B54C-AFA544F88EE3}"/>
    <hyperlink ref="E6" location="Eylül!A1" display="Eylül" xr:uid="{CC69CCE3-8FC4-4096-B479-23AD8C54B09F}"/>
    <hyperlink ref="C7" location="Ekim!A1" display="Ekim" xr:uid="{85A01ACE-A9AE-4275-9F33-B75DA0B95ED6}"/>
    <hyperlink ref="D7" location="Kasım!A1" display="Kasım" xr:uid="{93680E80-014E-46DE-AD77-168EF3ADBAB7}"/>
    <hyperlink ref="E7" location="Aralık!A1" display="Aralık" xr:uid="{595961C0-A709-4C9E-8999-F63DF612804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D4954-2CD6-4F2D-901E-7FFB673CDDCA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2.5" customHeight="1" thickBot="1" x14ac:dyDescent="0.25"/>
    <row r="2" spans="2:7" s="2" customFormat="1" ht="24.75" customHeight="1" thickBot="1" x14ac:dyDescent="0.3">
      <c r="B2" s="15" t="s">
        <v>188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23936</v>
      </c>
      <c r="D10" s="27">
        <v>13550</v>
      </c>
      <c r="E10" s="28">
        <v>56.60929144385026</v>
      </c>
    </row>
    <row r="11" spans="2:7" s="5" customFormat="1" ht="15.75" customHeight="1" x14ac:dyDescent="0.2">
      <c r="B11" s="26" t="s">
        <v>5</v>
      </c>
      <c r="C11" s="27">
        <v>20615</v>
      </c>
      <c r="D11" s="27">
        <v>11670</v>
      </c>
      <c r="E11" s="29">
        <v>56.609265098229443</v>
      </c>
    </row>
    <row r="12" spans="2:7" s="5" customFormat="1" ht="15.75" customHeight="1" x14ac:dyDescent="0.2">
      <c r="B12" s="26" t="s">
        <v>6</v>
      </c>
      <c r="C12" s="27">
        <v>12474</v>
      </c>
      <c r="D12" s="27">
        <v>6871</v>
      </c>
      <c r="E12" s="29">
        <v>55.082571749238419</v>
      </c>
      <c r="G12" s="6"/>
    </row>
    <row r="13" spans="2:7" s="5" customFormat="1" ht="15.75" customHeight="1" x14ac:dyDescent="0.2">
      <c r="B13" s="26" t="s">
        <v>7</v>
      </c>
      <c r="C13" s="27">
        <v>10298</v>
      </c>
      <c r="D13" s="27">
        <v>4965</v>
      </c>
      <c r="E13" s="29">
        <v>48.213245290347636</v>
      </c>
    </row>
    <row r="14" spans="2:7" ht="15.75" customHeight="1" x14ac:dyDescent="0.2">
      <c r="B14" s="30" t="s">
        <v>8</v>
      </c>
      <c r="C14" s="31">
        <v>1099</v>
      </c>
      <c r="D14" s="31">
        <v>288</v>
      </c>
      <c r="E14" s="32">
        <v>26.205641492265698</v>
      </c>
    </row>
    <row r="15" spans="2:7" ht="15.75" customHeight="1" x14ac:dyDescent="0.2">
      <c r="B15" s="30" t="s">
        <v>9</v>
      </c>
      <c r="C15" s="31">
        <v>292</v>
      </c>
      <c r="D15" s="31">
        <v>201</v>
      </c>
      <c r="E15" s="32">
        <v>68.835616438356169</v>
      </c>
    </row>
    <row r="16" spans="2:7" ht="15.75" customHeight="1" x14ac:dyDescent="0.2">
      <c r="B16" s="30" t="s">
        <v>10</v>
      </c>
      <c r="C16" s="31">
        <v>7963</v>
      </c>
      <c r="D16" s="31">
        <v>3802</v>
      </c>
      <c r="E16" s="32">
        <v>47.745824438025871</v>
      </c>
    </row>
    <row r="17" spans="2:5" ht="15.75" customHeight="1" x14ac:dyDescent="0.2">
      <c r="B17" s="30" t="s">
        <v>11</v>
      </c>
      <c r="C17" s="31">
        <v>944</v>
      </c>
      <c r="D17" s="31">
        <v>674</v>
      </c>
      <c r="E17" s="32">
        <v>71.398305084745758</v>
      </c>
    </row>
    <row r="18" spans="2:5" s="5" customFormat="1" ht="15.75" customHeight="1" x14ac:dyDescent="0.2">
      <c r="B18" s="26" t="s">
        <v>12</v>
      </c>
      <c r="C18" s="27">
        <v>2176</v>
      </c>
      <c r="D18" s="27">
        <v>1906</v>
      </c>
      <c r="E18" s="29">
        <v>87.591911764705884</v>
      </c>
    </row>
    <row r="19" spans="2:5" ht="15.75" customHeight="1" x14ac:dyDescent="0.2">
      <c r="B19" s="30" t="s">
        <v>13</v>
      </c>
      <c r="C19" s="31">
        <v>111</v>
      </c>
      <c r="D19" s="31">
        <v>9</v>
      </c>
      <c r="E19" s="32">
        <v>8.1081081081081088</v>
      </c>
    </row>
    <row r="20" spans="2:5" ht="15.75" customHeight="1" x14ac:dyDescent="0.2">
      <c r="B20" s="30" t="s">
        <v>14</v>
      </c>
      <c r="C20" s="31"/>
      <c r="D20" s="31"/>
      <c r="E20" s="32"/>
    </row>
    <row r="21" spans="2:5" ht="15.75" customHeight="1" x14ac:dyDescent="0.2">
      <c r="B21" s="30" t="s">
        <v>15</v>
      </c>
      <c r="C21" s="31">
        <v>2065</v>
      </c>
      <c r="D21" s="31">
        <v>1897</v>
      </c>
      <c r="E21" s="32">
        <v>91.86440677966101</v>
      </c>
    </row>
    <row r="22" spans="2:5" s="4" customFormat="1" ht="15.75" customHeight="1" x14ac:dyDescent="0.2">
      <c r="B22" s="26" t="s">
        <v>16</v>
      </c>
      <c r="C22" s="27">
        <v>3078</v>
      </c>
      <c r="D22" s="27">
        <v>1131</v>
      </c>
      <c r="E22" s="28">
        <v>36.744639376218323</v>
      </c>
    </row>
    <row r="23" spans="2:5" s="8" customFormat="1" ht="15.75" customHeight="1" x14ac:dyDescent="0.2">
      <c r="B23" s="30" t="s">
        <v>17</v>
      </c>
      <c r="C23" s="31">
        <v>9</v>
      </c>
      <c r="D23" s="31">
        <v>-1</v>
      </c>
      <c r="E23" s="33">
        <v>-11.111111111111111</v>
      </c>
    </row>
    <row r="24" spans="2:5" s="8" customFormat="1" ht="15.75" customHeight="1" x14ac:dyDescent="0.2">
      <c r="B24" s="30" t="s">
        <v>18</v>
      </c>
      <c r="C24" s="31">
        <v>3069</v>
      </c>
      <c r="D24" s="31">
        <v>1132</v>
      </c>
      <c r="E24" s="33">
        <v>36.884978820462692</v>
      </c>
    </row>
    <row r="25" spans="2:5" s="4" customFormat="1" ht="15.75" customHeight="1" x14ac:dyDescent="0.2">
      <c r="B25" s="26" t="s">
        <v>19</v>
      </c>
      <c r="C25" s="27">
        <v>2501</v>
      </c>
      <c r="D25" s="27">
        <v>2020</v>
      </c>
      <c r="E25" s="28">
        <v>80.767692922830875</v>
      </c>
    </row>
    <row r="26" spans="2:5" s="4" customFormat="1" ht="15.75" customHeight="1" x14ac:dyDescent="0.2">
      <c r="B26" s="26" t="s">
        <v>20</v>
      </c>
      <c r="C26" s="27">
        <v>1500</v>
      </c>
      <c r="D26" s="27">
        <v>1023</v>
      </c>
      <c r="E26" s="28">
        <v>68.2</v>
      </c>
    </row>
    <row r="27" spans="2:5" s="8" customFormat="1" ht="15.75" customHeight="1" x14ac:dyDescent="0.2">
      <c r="B27" s="30" t="s">
        <v>21</v>
      </c>
      <c r="C27" s="31">
        <v>857</v>
      </c>
      <c r="D27" s="31">
        <v>643</v>
      </c>
      <c r="E27" s="33">
        <v>75.029171528588108</v>
      </c>
    </row>
    <row r="28" spans="2:5" s="8" customFormat="1" ht="15.75" customHeight="1" x14ac:dyDescent="0.2">
      <c r="B28" s="30" t="s">
        <v>22</v>
      </c>
      <c r="C28" s="31">
        <v>643</v>
      </c>
      <c r="D28" s="31">
        <v>380</v>
      </c>
      <c r="E28" s="33">
        <v>59.097978227060658</v>
      </c>
    </row>
    <row r="29" spans="2:5" s="4" customFormat="1" ht="15.75" customHeight="1" x14ac:dyDescent="0.2">
      <c r="B29" s="26" t="s">
        <v>23</v>
      </c>
      <c r="C29" s="27">
        <v>794</v>
      </c>
      <c r="D29" s="27">
        <v>794</v>
      </c>
      <c r="E29" s="28">
        <v>100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794</v>
      </c>
      <c r="D31" s="31">
        <v>794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207</v>
      </c>
      <c r="D36" s="27">
        <v>203</v>
      </c>
      <c r="E36" s="29">
        <v>98.067632850241552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1709</v>
      </c>
      <c r="D43" s="27">
        <v>974</v>
      </c>
      <c r="E43" s="28">
        <v>56.992393212404913</v>
      </c>
    </row>
    <row r="44" spans="2:5" s="4" customFormat="1" ht="15.75" customHeight="1" x14ac:dyDescent="0.2">
      <c r="B44" s="26" t="s">
        <v>38</v>
      </c>
      <c r="C44" s="27">
        <v>828</v>
      </c>
      <c r="D44" s="27">
        <v>674</v>
      </c>
      <c r="E44" s="28">
        <v>81.40096618357488</v>
      </c>
    </row>
    <row r="45" spans="2:5" s="4" customFormat="1" ht="15.75" customHeight="1" x14ac:dyDescent="0.2">
      <c r="B45" s="26" t="s">
        <v>39</v>
      </c>
      <c r="C45" s="27">
        <v>25</v>
      </c>
      <c r="D45" s="27">
        <v>0</v>
      </c>
      <c r="E45" s="28">
        <v>0</v>
      </c>
    </row>
    <row r="46" spans="2:5" s="4" customFormat="1" ht="15.75" customHeight="1" x14ac:dyDescent="0.2">
      <c r="B46" s="26" t="s">
        <v>40</v>
      </c>
      <c r="C46" s="27">
        <v>3188</v>
      </c>
      <c r="D46" s="27">
        <v>1840</v>
      </c>
      <c r="E46" s="28">
        <v>57.71643663739021</v>
      </c>
    </row>
    <row r="47" spans="2:5" s="4" customFormat="1" ht="15.75" customHeight="1" x14ac:dyDescent="0.2">
      <c r="B47" s="26" t="s">
        <v>41</v>
      </c>
      <c r="C47" s="27">
        <v>405</v>
      </c>
      <c r="D47" s="27">
        <v>405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405</v>
      </c>
      <c r="D48" s="31">
        <v>405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0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/>
      <c r="D52" s="27"/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933</v>
      </c>
      <c r="D61" s="27">
        <v>571</v>
      </c>
      <c r="E61" s="28">
        <v>61.200428724544473</v>
      </c>
    </row>
    <row r="62" spans="2:5" s="4" customFormat="1" ht="15.75" customHeight="1" x14ac:dyDescent="0.2">
      <c r="B62" s="26" t="s">
        <v>56</v>
      </c>
      <c r="C62" s="27">
        <v>636</v>
      </c>
      <c r="D62" s="27">
        <v>540</v>
      </c>
      <c r="E62" s="28">
        <v>84.905660377358487</v>
      </c>
    </row>
    <row r="63" spans="2:5" s="8" customFormat="1" ht="15.75" customHeight="1" x14ac:dyDescent="0.2">
      <c r="B63" s="30" t="s">
        <v>57</v>
      </c>
      <c r="C63" s="31">
        <v>479</v>
      </c>
      <c r="D63" s="31">
        <v>479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131</v>
      </c>
      <c r="D64" s="31">
        <v>35</v>
      </c>
      <c r="E64" s="33">
        <v>26.717557251908396</v>
      </c>
    </row>
    <row r="65" spans="2:5" s="8" customFormat="1" ht="15.75" customHeight="1" x14ac:dyDescent="0.2">
      <c r="B65" s="30" t="s">
        <v>59</v>
      </c>
      <c r="C65" s="31">
        <v>26</v>
      </c>
      <c r="D65" s="31">
        <v>26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297</v>
      </c>
      <c r="D66" s="27">
        <v>31</v>
      </c>
      <c r="E66" s="28">
        <v>10.437710437710438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292</v>
      </c>
      <c r="D68" s="31">
        <v>27</v>
      </c>
      <c r="E68" s="33">
        <v>9.2465753424657535</v>
      </c>
    </row>
    <row r="69" spans="2:5" s="8" customFormat="1" ht="15.75" customHeight="1" x14ac:dyDescent="0.2">
      <c r="B69" s="30" t="s">
        <v>63</v>
      </c>
      <c r="C69" s="31">
        <v>5</v>
      </c>
      <c r="D69" s="31">
        <v>4</v>
      </c>
      <c r="E69" s="33">
        <v>80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1253</v>
      </c>
      <c r="D71" s="27">
        <v>279</v>
      </c>
      <c r="E71" s="28">
        <v>22.266560255387073</v>
      </c>
    </row>
    <row r="72" spans="2:5" s="8" customFormat="1" ht="15.75" customHeight="1" x14ac:dyDescent="0.2">
      <c r="B72" s="34" t="s">
        <v>66</v>
      </c>
      <c r="C72" s="35">
        <v>126</v>
      </c>
      <c r="D72" s="35">
        <v>23</v>
      </c>
      <c r="E72" s="33">
        <v>18.253968253968253</v>
      </c>
    </row>
    <row r="73" spans="2:5" s="8" customFormat="1" ht="15.75" customHeight="1" x14ac:dyDescent="0.2">
      <c r="B73" s="34" t="s">
        <v>67</v>
      </c>
      <c r="C73" s="35">
        <v>213</v>
      </c>
      <c r="D73" s="35">
        <v>20</v>
      </c>
      <c r="E73" s="33">
        <v>9.3896713615023462</v>
      </c>
    </row>
    <row r="74" spans="2:5" s="8" customFormat="1" ht="15.75" customHeight="1" x14ac:dyDescent="0.2">
      <c r="B74" s="34" t="s">
        <v>68</v>
      </c>
      <c r="C74" s="35">
        <v>328</v>
      </c>
      <c r="D74" s="35">
        <v>64</v>
      </c>
      <c r="E74" s="33">
        <v>19.512195121951219</v>
      </c>
    </row>
    <row r="75" spans="2:5" s="8" customFormat="1" ht="15.75" customHeight="1" x14ac:dyDescent="0.2">
      <c r="B75" s="34" t="s">
        <v>69</v>
      </c>
      <c r="C75" s="35">
        <v>309</v>
      </c>
      <c r="D75" s="35">
        <v>45</v>
      </c>
      <c r="E75" s="33">
        <v>14.563106796116504</v>
      </c>
    </row>
    <row r="76" spans="2:5" s="8" customFormat="1" ht="15.75" customHeight="1" x14ac:dyDescent="0.2">
      <c r="B76" s="34" t="s">
        <v>70</v>
      </c>
      <c r="C76" s="35">
        <v>102</v>
      </c>
      <c r="D76" s="35">
        <v>98</v>
      </c>
      <c r="E76" s="33">
        <v>96.078431372549019</v>
      </c>
    </row>
    <row r="77" spans="2:5" s="8" customFormat="1" ht="15.75" customHeight="1" x14ac:dyDescent="0.2">
      <c r="B77" s="34" t="s">
        <v>71</v>
      </c>
      <c r="C77" s="35">
        <v>175</v>
      </c>
      <c r="D77" s="35">
        <v>29</v>
      </c>
      <c r="E77" s="33">
        <v>16.571428571428569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0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>
        <v>0</v>
      </c>
      <c r="D86" s="31">
        <v>0</v>
      </c>
      <c r="E86" s="33"/>
    </row>
    <row r="87" spans="2:5" s="5" customFormat="1" ht="15.75" customHeight="1" x14ac:dyDescent="0.2">
      <c r="B87" s="26" t="s">
        <v>81</v>
      </c>
      <c r="C87" s="27">
        <v>597</v>
      </c>
      <c r="D87" s="27">
        <v>585</v>
      </c>
      <c r="E87" s="28">
        <v>97.989949748743726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12</v>
      </c>
      <c r="D90" s="31">
        <v>12</v>
      </c>
      <c r="E90" s="33">
        <v>100</v>
      </c>
    </row>
    <row r="91" spans="2:5" ht="15.75" customHeight="1" x14ac:dyDescent="0.2">
      <c r="B91" s="30" t="s">
        <v>85</v>
      </c>
      <c r="C91" s="31">
        <v>165</v>
      </c>
      <c r="D91" s="31">
        <v>165</v>
      </c>
      <c r="E91" s="33">
        <v>100</v>
      </c>
    </row>
    <row r="92" spans="2:5" ht="15.75" customHeight="1" x14ac:dyDescent="0.2">
      <c r="B92" s="30" t="s">
        <v>86</v>
      </c>
      <c r="C92" s="31">
        <v>247</v>
      </c>
      <c r="D92" s="31">
        <v>247</v>
      </c>
      <c r="E92" s="33">
        <v>100</v>
      </c>
    </row>
    <row r="93" spans="2:5" ht="15.75" customHeight="1" x14ac:dyDescent="0.2">
      <c r="B93" s="30" t="s">
        <v>87</v>
      </c>
      <c r="C93" s="31">
        <v>7</v>
      </c>
      <c r="D93" s="31">
        <v>7</v>
      </c>
      <c r="E93" s="33">
        <v>100</v>
      </c>
    </row>
    <row r="94" spans="2:5" ht="15.75" customHeight="1" x14ac:dyDescent="0.2">
      <c r="B94" s="30" t="s">
        <v>88</v>
      </c>
      <c r="C94" s="31">
        <v>166</v>
      </c>
      <c r="D94" s="31">
        <v>154</v>
      </c>
      <c r="E94" s="33">
        <v>92.771084337349393</v>
      </c>
    </row>
    <row r="95" spans="2:5" s="5" customFormat="1" ht="15.75" customHeight="1" x14ac:dyDescent="0.2">
      <c r="B95" s="26" t="s">
        <v>89</v>
      </c>
      <c r="C95" s="27">
        <v>133</v>
      </c>
      <c r="D95" s="27">
        <v>40</v>
      </c>
      <c r="E95" s="37">
        <v>30.075187969924812</v>
      </c>
    </row>
    <row r="96" spans="2:5" s="5" customFormat="1" ht="15.75" customHeight="1" x14ac:dyDescent="0.2">
      <c r="B96" s="26" t="s">
        <v>90</v>
      </c>
      <c r="C96" s="27">
        <v>127</v>
      </c>
      <c r="D96" s="27">
        <v>28</v>
      </c>
      <c r="E96" s="37">
        <v>22.047244094488189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119</v>
      </c>
      <c r="D100" s="31">
        <v>28</v>
      </c>
      <c r="E100" s="38">
        <v>23.52941176470588</v>
      </c>
    </row>
    <row r="101" spans="2:5" ht="15.75" customHeight="1" x14ac:dyDescent="0.2">
      <c r="B101" s="30" t="s">
        <v>95</v>
      </c>
      <c r="C101" s="31">
        <v>8</v>
      </c>
      <c r="D101" s="31">
        <v>0</v>
      </c>
      <c r="E101" s="38">
        <v>0</v>
      </c>
    </row>
    <row r="102" spans="2:5" s="5" customFormat="1" ht="15.75" customHeight="1" x14ac:dyDescent="0.2">
      <c r="B102" s="26" t="s">
        <v>96</v>
      </c>
      <c r="C102" s="27">
        <v>6</v>
      </c>
      <c r="D102" s="27">
        <v>12</v>
      </c>
      <c r="E102" s="37">
        <v>200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1C656658-16E9-4216-AA46-995D8A2CA5A2}"/>
    <hyperlink ref="D4" location="Şubat!A1" display="Şubat" xr:uid="{98122769-270F-42DB-A486-D0B71EDD185A}"/>
    <hyperlink ref="E4" location="Mart!A1" display="Mart" xr:uid="{70D07766-0F53-415E-B8F6-EA1C51C6D48C}"/>
    <hyperlink ref="C5" location="Nisan!A1" display="Nisan" xr:uid="{CD378D71-6FE7-42B0-9AC1-608343F495C8}"/>
    <hyperlink ref="D5" location="Mayıs!A1" display="Mayıs" xr:uid="{F89DFD57-2861-4E43-8B34-BEAEBFF49927}"/>
    <hyperlink ref="E5" location="Haziran!A1" display="Haziran" xr:uid="{C55089E2-785B-4999-96D0-2B8AB46A4293}"/>
    <hyperlink ref="C6" location="Temmuz!A1" display="Temmuz" xr:uid="{067012AC-0F75-4A22-8CE1-A5D79D8D71CB}"/>
    <hyperlink ref="D6" location="Ağustos!A1" display="Ağustos" xr:uid="{B6CCCD40-DE1C-4739-9790-E887ED8F79FC}"/>
    <hyperlink ref="E6" location="Eylül!A1" display="Eylül" xr:uid="{1752B022-62E8-481B-92D8-A8E512E54E60}"/>
    <hyperlink ref="C7" location="Ekim!A1" display="Ekim" xr:uid="{FF4A60D6-1477-4D1C-8854-2008C5D81DC3}"/>
    <hyperlink ref="D7" location="Kasım!A1" display="Kasım" xr:uid="{BE1D8A04-27B2-460E-AD88-2D1D9FB6AFE5}"/>
    <hyperlink ref="E7" location="Aralık!A1" display="Aralık" xr:uid="{AFC6CAE1-1D09-4836-96B0-E82E7C5CFA8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6DCE7-519D-4123-AEB1-1BC973238B0E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2.5" customHeight="1" thickBot="1" x14ac:dyDescent="0.25"/>
    <row r="2" spans="2:5" s="2" customFormat="1" ht="24.75" customHeight="1" thickBot="1" x14ac:dyDescent="0.3">
      <c r="B2" s="15" t="s">
        <v>184</v>
      </c>
      <c r="C2" s="16"/>
      <c r="D2" s="16"/>
      <c r="E2" s="18"/>
    </row>
    <row r="3" spans="2:5" s="2" customFormat="1" ht="16.5" customHeight="1" x14ac:dyDescent="0.25">
      <c r="B3" s="1"/>
      <c r="C3" s="19"/>
      <c r="D3" s="19"/>
      <c r="E3" s="19"/>
    </row>
    <row r="4" spans="2:5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6.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21664</v>
      </c>
      <c r="D10" s="41">
        <v>10694</v>
      </c>
      <c r="E10" s="42">
        <v>49.362998522895126</v>
      </c>
    </row>
    <row r="11" spans="2:5" s="11" customFormat="1" ht="15.75" customHeight="1" x14ac:dyDescent="0.25">
      <c r="B11" s="40" t="s">
        <v>5</v>
      </c>
      <c r="C11" s="43">
        <v>18047</v>
      </c>
      <c r="D11" s="43">
        <v>9466</v>
      </c>
      <c r="E11" s="44">
        <v>52.451931068875709</v>
      </c>
    </row>
    <row r="12" spans="2:5" s="11" customFormat="1" ht="15.9" customHeight="1" x14ac:dyDescent="0.25">
      <c r="B12" s="40" t="s">
        <v>109</v>
      </c>
      <c r="C12" s="43">
        <v>11000</v>
      </c>
      <c r="D12" s="43">
        <v>5865</v>
      </c>
      <c r="E12" s="44">
        <v>53.31818181818182</v>
      </c>
    </row>
    <row r="13" spans="2:5" s="11" customFormat="1" ht="15.9" customHeight="1" x14ac:dyDescent="0.25">
      <c r="B13" s="40" t="s">
        <v>110</v>
      </c>
      <c r="C13" s="43">
        <v>8849</v>
      </c>
      <c r="D13" s="43">
        <v>3996</v>
      </c>
      <c r="E13" s="44">
        <v>45.157644931630692</v>
      </c>
    </row>
    <row r="14" spans="2:5" s="12" customFormat="1" ht="15.9" customHeight="1" x14ac:dyDescent="0.2">
      <c r="B14" s="45" t="s">
        <v>8</v>
      </c>
      <c r="C14" s="46">
        <v>194</v>
      </c>
      <c r="D14" s="46">
        <v>13</v>
      </c>
      <c r="E14" s="47">
        <v>6.7010309278350517</v>
      </c>
    </row>
    <row r="15" spans="2:5" s="12" customFormat="1" ht="15.9" customHeight="1" x14ac:dyDescent="0.2">
      <c r="B15" s="45" t="s">
        <v>9</v>
      </c>
      <c r="C15" s="46">
        <v>281</v>
      </c>
      <c r="D15" s="46">
        <v>184</v>
      </c>
      <c r="E15" s="47">
        <v>65.480427046263344</v>
      </c>
    </row>
    <row r="16" spans="2:5" s="12" customFormat="1" ht="15.9" customHeight="1" x14ac:dyDescent="0.2">
      <c r="B16" s="45" t="s">
        <v>10</v>
      </c>
      <c r="C16" s="46">
        <v>7433</v>
      </c>
      <c r="D16" s="46">
        <v>3170</v>
      </c>
      <c r="E16" s="47">
        <v>42.647652361092426</v>
      </c>
    </row>
    <row r="17" spans="2:5" s="12" customFormat="1" ht="15.9" customHeight="1" x14ac:dyDescent="0.2">
      <c r="B17" s="45" t="s">
        <v>11</v>
      </c>
      <c r="C17" s="46">
        <v>941</v>
      </c>
      <c r="D17" s="46">
        <v>629</v>
      </c>
      <c r="E17" s="47">
        <v>66.843783209351741</v>
      </c>
    </row>
    <row r="18" spans="2:5" s="11" customFormat="1" ht="15.9" customHeight="1" x14ac:dyDescent="0.25">
      <c r="B18" s="40" t="s">
        <v>111</v>
      </c>
      <c r="C18" s="43">
        <v>2151</v>
      </c>
      <c r="D18" s="43">
        <v>1869</v>
      </c>
      <c r="E18" s="44">
        <v>86.889818688981862</v>
      </c>
    </row>
    <row r="19" spans="2:5" s="12" customFormat="1" ht="15.9" customHeight="1" x14ac:dyDescent="0.2">
      <c r="B19" s="45" t="s">
        <v>13</v>
      </c>
      <c r="C19" s="46">
        <v>87</v>
      </c>
      <c r="D19" s="46">
        <v>8</v>
      </c>
      <c r="E19" s="47">
        <v>9.1954022988505741</v>
      </c>
    </row>
    <row r="20" spans="2:5" s="12" customFormat="1" ht="15.9" customHeight="1" x14ac:dyDescent="0.2">
      <c r="B20" s="45" t="s">
        <v>14</v>
      </c>
      <c r="C20" s="46"/>
      <c r="D20" s="46"/>
      <c r="E20" s="47"/>
    </row>
    <row r="21" spans="2:5" s="12" customFormat="1" ht="15.9" customHeight="1" x14ac:dyDescent="0.2">
      <c r="B21" s="45" t="s">
        <v>15</v>
      </c>
      <c r="C21" s="46">
        <v>2064</v>
      </c>
      <c r="D21" s="46">
        <v>1861</v>
      </c>
      <c r="E21" s="47">
        <v>90.164728682170548</v>
      </c>
    </row>
    <row r="22" spans="2:5" s="10" customFormat="1" ht="15.9" customHeight="1" x14ac:dyDescent="0.25">
      <c r="B22" s="40" t="s">
        <v>112</v>
      </c>
      <c r="C22" s="48"/>
      <c r="D22" s="48"/>
      <c r="E22" s="42"/>
    </row>
    <row r="23" spans="2:5" s="10" customFormat="1" ht="15.9" customHeight="1" x14ac:dyDescent="0.25">
      <c r="B23" s="40" t="s">
        <v>113</v>
      </c>
      <c r="C23" s="49">
        <v>3153</v>
      </c>
      <c r="D23" s="49">
        <v>1171</v>
      </c>
      <c r="E23" s="42">
        <v>37.139232477006026</v>
      </c>
    </row>
    <row r="24" spans="2:5" s="10" customFormat="1" ht="15.9" customHeight="1" x14ac:dyDescent="0.25">
      <c r="B24" s="40" t="s">
        <v>114</v>
      </c>
      <c r="C24" s="48"/>
      <c r="D24" s="48"/>
      <c r="E24" s="42"/>
    </row>
    <row r="25" spans="2:5" s="10" customFormat="1" ht="15.9" customHeight="1" x14ac:dyDescent="0.25">
      <c r="B25" s="40" t="s">
        <v>115</v>
      </c>
      <c r="C25" s="48">
        <v>9</v>
      </c>
      <c r="D25" s="48">
        <v>-1</v>
      </c>
      <c r="E25" s="42">
        <v>-11.111111111111111</v>
      </c>
    </row>
    <row r="26" spans="2:5" s="10" customFormat="1" ht="15.9" customHeight="1" x14ac:dyDescent="0.25">
      <c r="B26" s="40" t="s">
        <v>116</v>
      </c>
      <c r="C26" s="48">
        <v>145</v>
      </c>
      <c r="D26" s="48">
        <v>141</v>
      </c>
      <c r="E26" s="42"/>
    </row>
    <row r="27" spans="2:5" s="13" customFormat="1" ht="15.9" customHeight="1" x14ac:dyDescent="0.2">
      <c r="B27" s="45" t="s">
        <v>185</v>
      </c>
      <c r="C27" s="46">
        <v>145</v>
      </c>
      <c r="D27" s="46">
        <v>141</v>
      </c>
      <c r="E27" s="50">
        <v>97.241379310344826</v>
      </c>
    </row>
    <row r="28" spans="2:5" s="10" customFormat="1" ht="15.9" customHeight="1" x14ac:dyDescent="0.25">
      <c r="B28" s="40" t="s">
        <v>118</v>
      </c>
      <c r="C28" s="48">
        <v>2999</v>
      </c>
      <c r="D28" s="48">
        <v>1031</v>
      </c>
      <c r="E28" s="42"/>
    </row>
    <row r="29" spans="2:5" s="13" customFormat="1" ht="15.9" customHeight="1" x14ac:dyDescent="0.2">
      <c r="B29" s="45" t="s">
        <v>186</v>
      </c>
      <c r="C29" s="46">
        <v>2999</v>
      </c>
      <c r="D29" s="46">
        <v>1031</v>
      </c>
      <c r="E29" s="50">
        <v>34.37812604201401</v>
      </c>
    </row>
    <row r="30" spans="2:5" s="10" customFormat="1" ht="15.9" customHeight="1" x14ac:dyDescent="0.25">
      <c r="B30" s="40" t="s">
        <v>119</v>
      </c>
      <c r="C30" s="48">
        <v>1897</v>
      </c>
      <c r="D30" s="48">
        <v>1300</v>
      </c>
      <c r="E30" s="42">
        <v>68.529256721138637</v>
      </c>
    </row>
    <row r="31" spans="2:5" s="10" customFormat="1" ht="15.9" customHeight="1" x14ac:dyDescent="0.25">
      <c r="B31" s="40" t="s">
        <v>120</v>
      </c>
      <c r="C31" s="49">
        <v>1346</v>
      </c>
      <c r="D31" s="49">
        <v>757</v>
      </c>
      <c r="E31" s="42">
        <v>56.240713224368498</v>
      </c>
    </row>
    <row r="32" spans="2:5" s="10" customFormat="1" ht="15.9" customHeight="1" x14ac:dyDescent="0.25">
      <c r="B32" s="40" t="s">
        <v>121</v>
      </c>
      <c r="C32" s="48">
        <v>542</v>
      </c>
      <c r="D32" s="48">
        <v>542</v>
      </c>
      <c r="E32" s="42">
        <v>100</v>
      </c>
    </row>
    <row r="33" spans="2:5" s="12" customFormat="1" ht="15.9" customHeight="1" x14ac:dyDescent="0.2">
      <c r="B33" s="45" t="s">
        <v>122</v>
      </c>
      <c r="C33" s="51"/>
      <c r="D33" s="51"/>
      <c r="E33" s="47"/>
    </row>
    <row r="34" spans="2:5" s="12" customFormat="1" ht="15.9" customHeight="1" x14ac:dyDescent="0.2">
      <c r="B34" s="45" t="s">
        <v>123</v>
      </c>
      <c r="C34" s="46">
        <v>542</v>
      </c>
      <c r="D34" s="46">
        <v>542</v>
      </c>
      <c r="E34" s="47">
        <v>100</v>
      </c>
    </row>
    <row r="35" spans="2:5" s="12" customFormat="1" ht="15.9" customHeight="1" x14ac:dyDescent="0.2">
      <c r="B35" s="45" t="s">
        <v>124</v>
      </c>
      <c r="C35" s="46"/>
      <c r="D35" s="46"/>
      <c r="E35" s="47"/>
    </row>
    <row r="36" spans="2:5" s="12" customFormat="1" ht="15.9" customHeight="1" x14ac:dyDescent="0.2">
      <c r="B36" s="45" t="s">
        <v>125</v>
      </c>
      <c r="C36" s="46"/>
      <c r="D36" s="46"/>
      <c r="E36" s="47"/>
    </row>
    <row r="37" spans="2:5" s="12" customFormat="1" ht="15.9" customHeight="1" x14ac:dyDescent="0.2">
      <c r="B37" s="45" t="s">
        <v>126</v>
      </c>
      <c r="C37" s="46"/>
      <c r="D37" s="46"/>
      <c r="E37" s="47"/>
    </row>
    <row r="38" spans="2:5" s="13" customFormat="1" ht="15.9" customHeight="1" x14ac:dyDescent="0.2">
      <c r="B38" s="45" t="s">
        <v>127</v>
      </c>
      <c r="C38" s="46"/>
      <c r="D38" s="46"/>
      <c r="E38" s="50"/>
    </row>
    <row r="39" spans="2:5" s="13" customFormat="1" ht="15.9" customHeight="1" x14ac:dyDescent="0.2">
      <c r="B39" s="45" t="s">
        <v>128</v>
      </c>
      <c r="C39" s="46"/>
      <c r="D39" s="46"/>
      <c r="E39" s="50"/>
    </row>
    <row r="40" spans="2:5" s="10" customFormat="1" ht="15.9" customHeight="1" x14ac:dyDescent="0.25">
      <c r="B40" s="40" t="s">
        <v>129</v>
      </c>
      <c r="C40" s="48"/>
      <c r="D40" s="48"/>
      <c r="E40" s="42"/>
    </row>
    <row r="41" spans="2:5" s="10" customFormat="1" ht="15.9" customHeight="1" x14ac:dyDescent="0.25">
      <c r="B41" s="40" t="s">
        <v>130</v>
      </c>
      <c r="C41" s="48">
        <v>9</v>
      </c>
      <c r="D41" s="48">
        <v>1</v>
      </c>
      <c r="E41" s="42">
        <v>11.111111111111111</v>
      </c>
    </row>
    <row r="42" spans="2:5" s="10" customFormat="1" ht="15.9" customHeight="1" x14ac:dyDescent="0.25">
      <c r="B42" s="40" t="s">
        <v>131</v>
      </c>
      <c r="C42" s="49">
        <v>0</v>
      </c>
      <c r="D42" s="49">
        <v>0</v>
      </c>
      <c r="E42" s="42"/>
    </row>
    <row r="43" spans="2:5" s="10" customFormat="1" ht="15.9" customHeight="1" x14ac:dyDescent="0.25">
      <c r="B43" s="40" t="s">
        <v>132</v>
      </c>
      <c r="C43" s="48"/>
      <c r="D43" s="48"/>
      <c r="E43" s="42"/>
    </row>
    <row r="44" spans="2:5" s="10" customFormat="1" ht="15.9" customHeight="1" x14ac:dyDescent="0.25">
      <c r="B44" s="40" t="s">
        <v>133</v>
      </c>
      <c r="C44" s="48"/>
      <c r="D44" s="48"/>
      <c r="E44" s="42"/>
    </row>
    <row r="45" spans="2:5" s="10" customFormat="1" ht="15.9" customHeight="1" x14ac:dyDescent="0.25">
      <c r="B45" s="40" t="s">
        <v>134</v>
      </c>
      <c r="C45" s="48"/>
      <c r="D45" s="48"/>
      <c r="E45" s="42"/>
    </row>
    <row r="46" spans="2:5" s="10" customFormat="1" ht="15.9" customHeight="1" x14ac:dyDescent="0.25">
      <c r="B46" s="40" t="s">
        <v>135</v>
      </c>
      <c r="C46" s="48"/>
      <c r="D46" s="48"/>
      <c r="E46" s="42"/>
    </row>
    <row r="47" spans="2:5" s="10" customFormat="1" ht="15.9" customHeight="1" x14ac:dyDescent="0.25">
      <c r="B47" s="40" t="s">
        <v>136</v>
      </c>
      <c r="C47" s="48">
        <v>1397</v>
      </c>
      <c r="D47" s="48">
        <v>689</v>
      </c>
      <c r="E47" s="42">
        <v>49.319971367215459</v>
      </c>
    </row>
    <row r="48" spans="2:5" s="10" customFormat="1" ht="15.9" customHeight="1" x14ac:dyDescent="0.25">
      <c r="B48" s="40" t="s">
        <v>137</v>
      </c>
      <c r="C48" s="48">
        <v>1381</v>
      </c>
      <c r="D48" s="48">
        <v>688</v>
      </c>
      <c r="E48" s="42">
        <v>49.818971759594497</v>
      </c>
    </row>
    <row r="49" spans="2:5" s="10" customFormat="1" ht="15.9" customHeight="1" x14ac:dyDescent="0.25">
      <c r="B49" s="40" t="s">
        <v>138</v>
      </c>
      <c r="C49" s="48">
        <v>16</v>
      </c>
      <c r="D49" s="48">
        <v>1</v>
      </c>
      <c r="E49" s="42">
        <v>6.25</v>
      </c>
    </row>
    <row r="50" spans="2:5" s="10" customFormat="1" ht="15.9" customHeight="1" x14ac:dyDescent="0.25">
      <c r="B50" s="40" t="s">
        <v>139</v>
      </c>
      <c r="C50" s="49">
        <v>600</v>
      </c>
      <c r="D50" s="49">
        <v>441</v>
      </c>
      <c r="E50" s="42">
        <v>73.5</v>
      </c>
    </row>
    <row r="51" spans="2:5" s="10" customFormat="1" ht="15.9" customHeight="1" x14ac:dyDescent="0.25">
      <c r="B51" s="40" t="s">
        <v>140</v>
      </c>
      <c r="C51" s="48">
        <v>600</v>
      </c>
      <c r="D51" s="48">
        <v>441</v>
      </c>
      <c r="E51" s="42">
        <v>73.5</v>
      </c>
    </row>
    <row r="52" spans="2:5" s="10" customFormat="1" ht="15.9" customHeight="1" x14ac:dyDescent="0.25">
      <c r="B52" s="40" t="s">
        <v>40</v>
      </c>
      <c r="C52" s="48">
        <v>3499</v>
      </c>
      <c r="D52" s="48">
        <v>1206</v>
      </c>
      <c r="E52" s="42">
        <v>34.466990568733927</v>
      </c>
    </row>
    <row r="53" spans="2:5" s="10" customFormat="1" ht="15.9" customHeight="1" x14ac:dyDescent="0.25">
      <c r="B53" s="40" t="s">
        <v>141</v>
      </c>
      <c r="C53" s="48">
        <v>31</v>
      </c>
      <c r="D53" s="48">
        <v>31</v>
      </c>
      <c r="E53" s="42">
        <v>100</v>
      </c>
    </row>
    <row r="54" spans="2:5" s="10" customFormat="1" ht="15.9" customHeight="1" x14ac:dyDescent="0.25">
      <c r="B54" s="40" t="s">
        <v>142</v>
      </c>
      <c r="C54" s="49"/>
      <c r="D54" s="49"/>
      <c r="E54" s="42"/>
    </row>
    <row r="55" spans="2:5" s="10" customFormat="1" ht="15.9" customHeight="1" x14ac:dyDescent="0.25">
      <c r="B55" s="40" t="s">
        <v>143</v>
      </c>
      <c r="C55" s="48">
        <v>31</v>
      </c>
      <c r="D55" s="48">
        <v>31</v>
      </c>
      <c r="E55" s="42">
        <v>100</v>
      </c>
    </row>
    <row r="56" spans="2:5" s="10" customFormat="1" ht="15.9" customHeight="1" x14ac:dyDescent="0.25">
      <c r="B56" s="40" t="s">
        <v>144</v>
      </c>
      <c r="C56" s="49"/>
      <c r="D56" s="49"/>
      <c r="E56" s="42"/>
    </row>
    <row r="57" spans="2:5" s="10" customFormat="1" ht="15.9" customHeight="1" x14ac:dyDescent="0.25">
      <c r="B57" s="40" t="s">
        <v>145</v>
      </c>
      <c r="C57" s="48"/>
      <c r="D57" s="48"/>
      <c r="E57" s="42"/>
    </row>
    <row r="58" spans="2:5" s="10" customFormat="1" ht="15.9" customHeight="1" x14ac:dyDescent="0.25">
      <c r="B58" s="40" t="s">
        <v>146</v>
      </c>
      <c r="C58" s="48"/>
      <c r="D58" s="48"/>
      <c r="E58" s="42"/>
    </row>
    <row r="59" spans="2:5" s="10" customFormat="1" ht="15.9" customHeight="1" x14ac:dyDescent="0.25">
      <c r="B59" s="40" t="s">
        <v>147</v>
      </c>
      <c r="C59" s="48">
        <v>0</v>
      </c>
      <c r="D59" s="48">
        <v>0</v>
      </c>
      <c r="E59" s="42"/>
    </row>
    <row r="60" spans="2:5" s="10" customFormat="1" ht="15.9" customHeight="1" x14ac:dyDescent="0.25">
      <c r="B60" s="40" t="s">
        <v>148</v>
      </c>
      <c r="C60" s="48"/>
      <c r="D60" s="48"/>
      <c r="E60" s="42"/>
    </row>
    <row r="61" spans="2:5" s="10" customFormat="1" ht="15.9" customHeight="1" x14ac:dyDescent="0.25">
      <c r="B61" s="40" t="s">
        <v>149</v>
      </c>
      <c r="C61" s="49"/>
      <c r="D61" s="49"/>
      <c r="E61" s="42"/>
    </row>
    <row r="62" spans="2:5" s="10" customFormat="1" ht="15.9" customHeight="1" x14ac:dyDescent="0.25">
      <c r="B62" s="40" t="s">
        <v>150</v>
      </c>
      <c r="C62" s="48"/>
      <c r="D62" s="48"/>
      <c r="E62" s="42"/>
    </row>
    <row r="63" spans="2:5" s="10" customFormat="1" ht="15.9" customHeight="1" x14ac:dyDescent="0.25">
      <c r="B63" s="40" t="s">
        <v>151</v>
      </c>
      <c r="C63" s="48">
        <v>671</v>
      </c>
      <c r="D63" s="48">
        <v>372</v>
      </c>
      <c r="E63" s="42">
        <v>55.439642324888226</v>
      </c>
    </row>
    <row r="64" spans="2:5" s="10" customFormat="1" ht="15.9" customHeight="1" x14ac:dyDescent="0.25">
      <c r="B64" s="40" t="s">
        <v>152</v>
      </c>
      <c r="C64" s="48">
        <v>452</v>
      </c>
      <c r="D64" s="48">
        <v>360</v>
      </c>
      <c r="E64" s="42">
        <v>79.646017699115049</v>
      </c>
    </row>
    <row r="65" spans="2:5" s="10" customFormat="1" ht="15.9" customHeight="1" x14ac:dyDescent="0.25">
      <c r="B65" s="40" t="s">
        <v>153</v>
      </c>
      <c r="C65" s="48">
        <v>219</v>
      </c>
      <c r="D65" s="48">
        <v>12</v>
      </c>
      <c r="E65" s="42">
        <v>5.4794520547945202</v>
      </c>
    </row>
    <row r="66" spans="2:5" s="10" customFormat="1" ht="15.9" customHeight="1" x14ac:dyDescent="0.25">
      <c r="B66" s="40" t="s">
        <v>154</v>
      </c>
      <c r="C66" s="48"/>
      <c r="D66" s="48"/>
      <c r="E66" s="42"/>
    </row>
    <row r="67" spans="2:5" s="10" customFormat="1" ht="15.9" customHeight="1" x14ac:dyDescent="0.25">
      <c r="B67" s="40" t="s">
        <v>155</v>
      </c>
      <c r="C67" s="49">
        <v>2308</v>
      </c>
      <c r="D67" s="49">
        <v>325</v>
      </c>
      <c r="E67" s="42">
        <v>14.081455805892547</v>
      </c>
    </row>
    <row r="68" spans="2:5" s="10" customFormat="1" ht="15.9" customHeight="1" x14ac:dyDescent="0.25">
      <c r="B68" s="40" t="s">
        <v>156</v>
      </c>
      <c r="C68" s="48">
        <v>2308</v>
      </c>
      <c r="D68" s="48">
        <v>325</v>
      </c>
      <c r="E68" s="42">
        <v>14.081455805892547</v>
      </c>
    </row>
    <row r="69" spans="2:5" s="10" customFormat="1" ht="15.9" customHeight="1" x14ac:dyDescent="0.25">
      <c r="B69" s="40" t="s">
        <v>157</v>
      </c>
      <c r="C69" s="48">
        <v>382</v>
      </c>
      <c r="D69" s="48">
        <v>371</v>
      </c>
      <c r="E69" s="42">
        <v>97.120418848167546</v>
      </c>
    </row>
    <row r="70" spans="2:5" s="4" customFormat="1" ht="15.9" customHeight="1" x14ac:dyDescent="0.2">
      <c r="B70" s="40" t="s">
        <v>158</v>
      </c>
      <c r="C70" s="48">
        <v>129</v>
      </c>
      <c r="D70" s="48">
        <v>129</v>
      </c>
      <c r="E70" s="42">
        <v>100</v>
      </c>
    </row>
    <row r="71" spans="2:5" s="10" customFormat="1" ht="15.9" customHeight="1" x14ac:dyDescent="0.25">
      <c r="B71" s="40" t="s">
        <v>159</v>
      </c>
      <c r="C71" s="48">
        <v>11</v>
      </c>
      <c r="D71" s="48" t="s">
        <v>187</v>
      </c>
      <c r="E71" s="42" t="e">
        <v>#VALUE!</v>
      </c>
    </row>
    <row r="72" spans="2:5" s="10" customFormat="1" ht="15.9" customHeight="1" x14ac:dyDescent="0.25">
      <c r="B72" s="40" t="s">
        <v>160</v>
      </c>
      <c r="C72" s="49">
        <v>240</v>
      </c>
      <c r="D72" s="49">
        <v>240</v>
      </c>
      <c r="E72" s="42">
        <v>100</v>
      </c>
    </row>
    <row r="73" spans="2:5" s="10" customFormat="1" ht="15.9" customHeight="1" x14ac:dyDescent="0.25">
      <c r="B73" s="40" t="s">
        <v>161</v>
      </c>
      <c r="C73" s="48">
        <v>2</v>
      </c>
      <c r="D73" s="48">
        <v>2</v>
      </c>
      <c r="E73" s="42"/>
    </row>
    <row r="74" spans="2:5" s="10" customFormat="1" ht="15.9" customHeight="1" x14ac:dyDescent="0.25">
      <c r="B74" s="40" t="s">
        <v>162</v>
      </c>
      <c r="C74" s="49">
        <v>0</v>
      </c>
      <c r="D74" s="49">
        <v>0</v>
      </c>
      <c r="E74" s="42"/>
    </row>
    <row r="75" spans="2:5" s="10" customFormat="1" ht="15.9" customHeight="1" x14ac:dyDescent="0.25">
      <c r="B75" s="40" t="s">
        <v>163</v>
      </c>
      <c r="C75" s="48">
        <v>0</v>
      </c>
      <c r="D75" s="48">
        <v>0</v>
      </c>
      <c r="E75" s="42"/>
    </row>
    <row r="76" spans="2:5" s="13" customFormat="1" ht="15.9" customHeight="1" x14ac:dyDescent="0.2">
      <c r="B76" s="45" t="s">
        <v>76</v>
      </c>
      <c r="C76" s="46"/>
      <c r="D76" s="46"/>
      <c r="E76" s="50"/>
    </row>
    <row r="77" spans="2:5" s="13" customFormat="1" ht="15.9" customHeight="1" x14ac:dyDescent="0.2">
      <c r="B77" s="45" t="s">
        <v>164</v>
      </c>
      <c r="C77" s="52"/>
      <c r="D77" s="52"/>
      <c r="E77" s="50"/>
    </row>
    <row r="78" spans="2:5" s="13" customFormat="1" ht="15.9" customHeight="1" x14ac:dyDescent="0.2">
      <c r="B78" s="45" t="s">
        <v>165</v>
      </c>
      <c r="C78" s="46" t="s">
        <v>187</v>
      </c>
      <c r="D78" s="46" t="s">
        <v>187</v>
      </c>
      <c r="E78" s="50"/>
    </row>
    <row r="79" spans="2:5" s="11" customFormat="1" ht="15.75" customHeight="1" x14ac:dyDescent="0.25">
      <c r="B79" s="40" t="s">
        <v>166</v>
      </c>
      <c r="C79" s="53">
        <v>107</v>
      </c>
      <c r="D79" s="53">
        <v>107</v>
      </c>
      <c r="E79" s="44">
        <v>100</v>
      </c>
    </row>
    <row r="80" spans="2:5" s="11" customFormat="1" ht="15.75" customHeight="1" x14ac:dyDescent="0.25">
      <c r="B80" s="40" t="s">
        <v>89</v>
      </c>
      <c r="C80" s="53">
        <v>118</v>
      </c>
      <c r="D80" s="53">
        <v>22</v>
      </c>
      <c r="E80" s="44">
        <v>18.64406779661017</v>
      </c>
    </row>
    <row r="81" spans="2:5" s="11" customFormat="1" ht="15.75" customHeight="1" x14ac:dyDescent="0.25">
      <c r="B81" s="40" t="s">
        <v>168</v>
      </c>
      <c r="C81" s="53">
        <v>5</v>
      </c>
      <c r="D81" s="53">
        <v>9</v>
      </c>
      <c r="E81" s="44"/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>
        <v>5</v>
      </c>
      <c r="D83" s="53">
        <v>9</v>
      </c>
      <c r="E83" s="44"/>
    </row>
    <row r="84" spans="2:5" s="11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1" customFormat="1" ht="15.75" customHeight="1" x14ac:dyDescent="0.25">
      <c r="B85" s="40" t="s">
        <v>172</v>
      </c>
      <c r="C85" s="53"/>
      <c r="D85" s="53"/>
      <c r="E85" s="44"/>
    </row>
    <row r="86" spans="2:5" s="11" customFormat="1" ht="15.75" customHeight="1" x14ac:dyDescent="0.25">
      <c r="B86" s="40" t="s">
        <v>173</v>
      </c>
      <c r="C86" s="53">
        <v>113</v>
      </c>
      <c r="D86" s="53">
        <v>13</v>
      </c>
      <c r="E86" s="44">
        <v>11.504424778761061</v>
      </c>
    </row>
    <row r="87" spans="2:5" s="11" customFormat="1" ht="15.75" customHeight="1" x14ac:dyDescent="0.25">
      <c r="B87" s="40" t="s">
        <v>174</v>
      </c>
      <c r="C87" s="53">
        <v>113</v>
      </c>
      <c r="D87" s="53">
        <v>13</v>
      </c>
      <c r="E87" s="44">
        <v>11.504424778761061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/>
      <c r="D97" s="53"/>
      <c r="E97" s="44"/>
    </row>
  </sheetData>
  <phoneticPr fontId="0" type="noConversion"/>
  <hyperlinks>
    <hyperlink ref="C4" location="Ocak!A1" display="Ocak" xr:uid="{DD216533-1BB1-4CC5-BE60-3307340C69B8}"/>
    <hyperlink ref="D4" location="Şubat!A1" display="Şubat" xr:uid="{5130CDD1-A7AB-40CD-9437-1A61CA147779}"/>
    <hyperlink ref="E4" location="Mart!A1" display="Mart" xr:uid="{A3305404-6789-4DC6-838D-61D01FFCA2D7}"/>
    <hyperlink ref="C5" location="Nisan!A1" display="Nisan" xr:uid="{7F3ED251-1088-49CA-9EAA-655C8CAC8483}"/>
    <hyperlink ref="D5" location="Mayıs!A1" display="Mayıs" xr:uid="{8B894CF1-D5C6-4F04-9CAE-D0F56E632E77}"/>
    <hyperlink ref="E5" location="Haziran!A1" display="Haziran" xr:uid="{63D9E281-CCD9-4DA2-83D1-6D1E613D500A}"/>
    <hyperlink ref="C6" location="Temmuz!A1" display="Temmuz" xr:uid="{2CFD455E-2A9D-44D9-B59F-031D5045CEDE}"/>
    <hyperlink ref="D6" location="Ağustos!A1" display="Ağustos" xr:uid="{38B5F4B1-D689-4837-88F1-BEEBE11EF91F}"/>
    <hyperlink ref="E6" location="Eylül!A1" display="Eylül" xr:uid="{A6419DB7-EC35-4B48-8E96-4BB6D06CB556}"/>
    <hyperlink ref="C7" location="Ekim!A1" display="Ekim" xr:uid="{D5D2EFFF-E811-4E86-B2D9-6D51BE248CC7}"/>
    <hyperlink ref="D7" location="Kasım!A1" display="Kasım" xr:uid="{6A80B656-D692-4994-A388-B775C1906338}"/>
    <hyperlink ref="E7" location="Aralık!A1" display="Aralık" xr:uid="{B6D80492-41D3-47B5-8575-78B5A6EBE40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B0C76-22E2-4BDB-A9A3-2879A6E087B3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2.5" customHeight="1" thickBot="1" x14ac:dyDescent="0.25"/>
    <row r="2" spans="2:5" s="2" customFormat="1" ht="24.75" customHeight="1" thickBot="1" x14ac:dyDescent="0.3">
      <c r="B2" s="15" t="s">
        <v>108</v>
      </c>
      <c r="C2" s="16"/>
      <c r="D2" s="16"/>
      <c r="E2" s="18"/>
    </row>
    <row r="3" spans="2:5" s="2" customFormat="1" ht="16.5" customHeight="1" x14ac:dyDescent="0.25">
      <c r="B3" s="1"/>
      <c r="C3" s="19"/>
      <c r="D3" s="19"/>
      <c r="E3" s="19"/>
    </row>
    <row r="4" spans="2:5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6.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15929</v>
      </c>
      <c r="D10" s="41">
        <v>4758</v>
      </c>
      <c r="E10" s="42">
        <v>29.87004833950656</v>
      </c>
    </row>
    <row r="11" spans="2:5" s="11" customFormat="1" ht="15.75" customHeight="1" x14ac:dyDescent="0.25">
      <c r="B11" s="40" t="s">
        <v>5</v>
      </c>
      <c r="C11" s="43">
        <v>12964</v>
      </c>
      <c r="D11" s="43">
        <v>4152</v>
      </c>
      <c r="E11" s="44">
        <v>32.027152113545206</v>
      </c>
    </row>
    <row r="12" spans="2:5" s="11" customFormat="1" ht="15.9" customHeight="1" x14ac:dyDescent="0.25">
      <c r="B12" s="40" t="s">
        <v>109</v>
      </c>
      <c r="C12" s="43">
        <v>7023</v>
      </c>
      <c r="D12" s="43">
        <v>2127</v>
      </c>
      <c r="E12" s="44">
        <v>30.286202477573688</v>
      </c>
    </row>
    <row r="13" spans="2:5" s="11" customFormat="1" ht="15.9" customHeight="1" x14ac:dyDescent="0.25">
      <c r="B13" s="40" t="s">
        <v>110</v>
      </c>
      <c r="C13" s="43">
        <v>6856</v>
      </c>
      <c r="D13" s="43">
        <v>2091</v>
      </c>
      <c r="E13" s="44">
        <v>30.498833138856472</v>
      </c>
    </row>
    <row r="14" spans="2:5" s="12" customFormat="1" ht="15.9" customHeight="1" x14ac:dyDescent="0.2">
      <c r="B14" s="45" t="s">
        <v>8</v>
      </c>
      <c r="C14" s="46">
        <v>185</v>
      </c>
      <c r="D14" s="46">
        <v>2</v>
      </c>
      <c r="E14" s="47">
        <v>1.0810810810810811</v>
      </c>
    </row>
    <row r="15" spans="2:5" s="12" customFormat="1" ht="15.9" customHeight="1" x14ac:dyDescent="0.2">
      <c r="B15" s="45" t="s">
        <v>9</v>
      </c>
      <c r="C15" s="46">
        <v>18</v>
      </c>
      <c r="D15" s="46">
        <v>1</v>
      </c>
      <c r="E15" s="47">
        <v>5.5555555555555554</v>
      </c>
    </row>
    <row r="16" spans="2:5" s="12" customFormat="1" ht="15.9" customHeight="1" x14ac:dyDescent="0.2">
      <c r="B16" s="45" t="s">
        <v>10</v>
      </c>
      <c r="C16" s="46">
        <v>6525</v>
      </c>
      <c r="D16" s="46">
        <v>2084</v>
      </c>
      <c r="E16" s="47">
        <v>31.938697318007662</v>
      </c>
    </row>
    <row r="17" spans="2:5" s="12" customFormat="1" ht="15.9" customHeight="1" x14ac:dyDescent="0.2">
      <c r="B17" s="45" t="s">
        <v>11</v>
      </c>
      <c r="C17" s="46">
        <v>128</v>
      </c>
      <c r="D17" s="46">
        <v>4</v>
      </c>
      <c r="E17" s="47">
        <v>3.125</v>
      </c>
    </row>
    <row r="18" spans="2:5" s="11" customFormat="1" ht="15.9" customHeight="1" x14ac:dyDescent="0.25">
      <c r="B18" s="40" t="s">
        <v>111</v>
      </c>
      <c r="C18" s="43">
        <v>167</v>
      </c>
      <c r="D18" s="43">
        <v>36</v>
      </c>
      <c r="E18" s="44">
        <v>21.556886227544911</v>
      </c>
    </row>
    <row r="19" spans="2:5" s="12" customFormat="1" ht="15.9" customHeight="1" x14ac:dyDescent="0.2">
      <c r="B19" s="45" t="s">
        <v>13</v>
      </c>
      <c r="C19" s="46">
        <v>87</v>
      </c>
      <c r="D19" s="46">
        <v>8</v>
      </c>
      <c r="E19" s="47">
        <v>9.1954022988505741</v>
      </c>
    </row>
    <row r="20" spans="2:5" s="12" customFormat="1" ht="15.9" customHeight="1" x14ac:dyDescent="0.2">
      <c r="B20" s="45" t="s">
        <v>14</v>
      </c>
      <c r="C20" s="46"/>
      <c r="D20" s="46"/>
      <c r="E20" s="47"/>
    </row>
    <row r="21" spans="2:5" s="12" customFormat="1" ht="15.9" customHeight="1" x14ac:dyDescent="0.2">
      <c r="B21" s="45" t="s">
        <v>15</v>
      </c>
      <c r="C21" s="46">
        <v>80</v>
      </c>
      <c r="D21" s="46">
        <v>28</v>
      </c>
      <c r="E21" s="47">
        <v>35</v>
      </c>
    </row>
    <row r="22" spans="2:5" s="10" customFormat="1" ht="15.9" customHeight="1" x14ac:dyDescent="0.25">
      <c r="B22" s="40" t="s">
        <v>112</v>
      </c>
      <c r="C22" s="48"/>
      <c r="D22" s="48"/>
      <c r="E22" s="42"/>
    </row>
    <row r="23" spans="2:5" s="10" customFormat="1" ht="15.9" customHeight="1" x14ac:dyDescent="0.25">
      <c r="B23" s="40" t="s">
        <v>113</v>
      </c>
      <c r="C23" s="49">
        <v>3061</v>
      </c>
      <c r="D23" s="49">
        <v>743</v>
      </c>
      <c r="E23" s="42">
        <v>24.273113361646519</v>
      </c>
    </row>
    <row r="24" spans="2:5" s="10" customFormat="1" ht="15.9" customHeight="1" x14ac:dyDescent="0.25">
      <c r="B24" s="40" t="s">
        <v>114</v>
      </c>
      <c r="C24" s="48"/>
      <c r="D24" s="48"/>
      <c r="E24" s="42"/>
    </row>
    <row r="25" spans="2:5" s="10" customFormat="1" ht="15.9" customHeight="1" x14ac:dyDescent="0.25">
      <c r="B25" s="40" t="s">
        <v>115</v>
      </c>
      <c r="C25" s="48">
        <v>9</v>
      </c>
      <c r="D25" s="48">
        <v>-1</v>
      </c>
      <c r="E25" s="42">
        <v>-11.111111111111111</v>
      </c>
    </row>
    <row r="26" spans="2:5" s="10" customFormat="1" ht="15.9" customHeight="1" x14ac:dyDescent="0.25">
      <c r="B26" s="40" t="s">
        <v>116</v>
      </c>
      <c r="C26" s="48">
        <v>83</v>
      </c>
      <c r="D26" s="48">
        <v>79</v>
      </c>
      <c r="E26" s="42">
        <v>95.180722891566262</v>
      </c>
    </row>
    <row r="27" spans="2:5" s="10" customFormat="1" ht="15.9" customHeight="1" x14ac:dyDescent="0.25">
      <c r="B27" s="40" t="s">
        <v>117</v>
      </c>
      <c r="C27" s="48"/>
      <c r="D27" s="48"/>
      <c r="E27" s="42"/>
    </row>
    <row r="28" spans="2:5" s="10" customFormat="1" ht="15.9" customHeight="1" x14ac:dyDescent="0.25">
      <c r="B28" s="40" t="s">
        <v>118</v>
      </c>
      <c r="C28" s="48">
        <v>2969</v>
      </c>
      <c r="D28" s="48">
        <v>665</v>
      </c>
      <c r="E28" s="42">
        <v>22.398113843044793</v>
      </c>
    </row>
    <row r="29" spans="2:5" s="10" customFormat="1" ht="15.9" customHeight="1" x14ac:dyDescent="0.25">
      <c r="B29" s="40" t="s">
        <v>119</v>
      </c>
      <c r="C29" s="48">
        <v>1462</v>
      </c>
      <c r="D29" s="48">
        <v>712</v>
      </c>
      <c r="E29" s="42">
        <v>48.700410396716826</v>
      </c>
    </row>
    <row r="30" spans="2:5" s="10" customFormat="1" ht="15.9" customHeight="1" x14ac:dyDescent="0.25">
      <c r="B30" s="40" t="s">
        <v>120</v>
      </c>
      <c r="C30" s="49">
        <v>1237</v>
      </c>
      <c r="D30" s="49">
        <v>496</v>
      </c>
      <c r="E30" s="42">
        <v>40.09700889248181</v>
      </c>
    </row>
    <row r="31" spans="2:5" s="10" customFormat="1" ht="15.9" customHeight="1" x14ac:dyDescent="0.25">
      <c r="B31" s="40" t="s">
        <v>121</v>
      </c>
      <c r="C31" s="48">
        <v>216</v>
      </c>
      <c r="D31" s="48">
        <v>216</v>
      </c>
      <c r="E31" s="42">
        <v>100</v>
      </c>
    </row>
    <row r="32" spans="2:5" s="12" customFormat="1" ht="15.9" customHeight="1" x14ac:dyDescent="0.2">
      <c r="B32" s="45" t="s">
        <v>122</v>
      </c>
      <c r="C32" s="55"/>
      <c r="D32" s="55"/>
      <c r="E32" s="47"/>
    </row>
    <row r="33" spans="2:5" s="12" customFormat="1" ht="15.9" customHeight="1" x14ac:dyDescent="0.2">
      <c r="B33" s="45" t="s">
        <v>123</v>
      </c>
      <c r="C33" s="46">
        <v>216</v>
      </c>
      <c r="D33" s="46">
        <v>216</v>
      </c>
      <c r="E33" s="47">
        <v>100</v>
      </c>
    </row>
    <row r="34" spans="2:5" s="12" customFormat="1" ht="15.9" customHeight="1" x14ac:dyDescent="0.2">
      <c r="B34" s="45" t="s">
        <v>124</v>
      </c>
      <c r="C34" s="46"/>
      <c r="D34" s="46"/>
      <c r="E34" s="47"/>
    </row>
    <row r="35" spans="2:5" s="12" customFormat="1" ht="15.9" customHeight="1" x14ac:dyDescent="0.2">
      <c r="B35" s="45" t="s">
        <v>125</v>
      </c>
      <c r="C35" s="46"/>
      <c r="D35" s="46"/>
      <c r="E35" s="47"/>
    </row>
    <row r="36" spans="2:5" s="12" customFormat="1" ht="15.9" customHeight="1" x14ac:dyDescent="0.2">
      <c r="B36" s="45" t="s">
        <v>126</v>
      </c>
      <c r="C36" s="46"/>
      <c r="D36" s="46"/>
      <c r="E36" s="47"/>
    </row>
    <row r="37" spans="2:5" s="13" customFormat="1" ht="15.9" customHeight="1" x14ac:dyDescent="0.2">
      <c r="B37" s="45" t="s">
        <v>127</v>
      </c>
      <c r="C37" s="46"/>
      <c r="D37" s="46"/>
      <c r="E37" s="50"/>
    </row>
    <row r="38" spans="2:5" s="13" customFormat="1" ht="15.9" customHeight="1" x14ac:dyDescent="0.2">
      <c r="B38" s="45" t="s">
        <v>128</v>
      </c>
      <c r="C38" s="46"/>
      <c r="D38" s="46"/>
      <c r="E38" s="50"/>
    </row>
    <row r="39" spans="2:5" s="10" customFormat="1" ht="15.9" customHeight="1" x14ac:dyDescent="0.25">
      <c r="B39" s="40" t="s">
        <v>129</v>
      </c>
      <c r="C39" s="48"/>
      <c r="D39" s="48"/>
      <c r="E39" s="42"/>
    </row>
    <row r="40" spans="2:5" s="10" customFormat="1" ht="15.9" customHeight="1" x14ac:dyDescent="0.25">
      <c r="B40" s="40" t="s">
        <v>130</v>
      </c>
      <c r="C40" s="48">
        <v>9</v>
      </c>
      <c r="D40" s="48">
        <v>0</v>
      </c>
      <c r="E40" s="42">
        <v>0</v>
      </c>
    </row>
    <row r="41" spans="2:5" s="10" customFormat="1" ht="15.9" customHeight="1" x14ac:dyDescent="0.25">
      <c r="B41" s="40" t="s">
        <v>131</v>
      </c>
      <c r="C41" s="49">
        <v>0</v>
      </c>
      <c r="D41" s="49">
        <v>0</v>
      </c>
      <c r="E41" s="42"/>
    </row>
    <row r="42" spans="2:5" s="10" customFormat="1" ht="15.9" customHeight="1" x14ac:dyDescent="0.25">
      <c r="B42" s="40" t="s">
        <v>132</v>
      </c>
      <c r="C42" s="48"/>
      <c r="D42" s="48"/>
      <c r="E42" s="42"/>
    </row>
    <row r="43" spans="2:5" s="10" customFormat="1" ht="15.9" customHeight="1" x14ac:dyDescent="0.25">
      <c r="B43" s="40" t="s">
        <v>133</v>
      </c>
      <c r="C43" s="48"/>
      <c r="D43" s="48"/>
      <c r="E43" s="42"/>
    </row>
    <row r="44" spans="2:5" s="10" customFormat="1" ht="15.9" customHeight="1" x14ac:dyDescent="0.25">
      <c r="B44" s="40" t="s">
        <v>134</v>
      </c>
      <c r="C44" s="48"/>
      <c r="D44" s="48"/>
      <c r="E44" s="42"/>
    </row>
    <row r="45" spans="2:5" s="10" customFormat="1" ht="15.9" customHeight="1" x14ac:dyDescent="0.25">
      <c r="B45" s="40" t="s">
        <v>135</v>
      </c>
      <c r="C45" s="48"/>
      <c r="D45" s="48"/>
      <c r="E45" s="42"/>
    </row>
    <row r="46" spans="2:5" s="10" customFormat="1" ht="15.9" customHeight="1" x14ac:dyDescent="0.25">
      <c r="B46" s="40" t="s">
        <v>136</v>
      </c>
      <c r="C46" s="48">
        <v>1021</v>
      </c>
      <c r="D46" s="48">
        <v>334</v>
      </c>
      <c r="E46" s="42">
        <v>32.713026444662098</v>
      </c>
    </row>
    <row r="47" spans="2:5" s="10" customFormat="1" ht="15.9" customHeight="1" x14ac:dyDescent="0.25">
      <c r="B47" s="40" t="s">
        <v>137</v>
      </c>
      <c r="C47" s="48">
        <v>1004</v>
      </c>
      <c r="D47" s="48">
        <v>333</v>
      </c>
      <c r="E47" s="42">
        <v>33.167330677290835</v>
      </c>
    </row>
    <row r="48" spans="2:5" s="10" customFormat="1" ht="15.9" customHeight="1" x14ac:dyDescent="0.25">
      <c r="B48" s="40" t="s">
        <v>138</v>
      </c>
      <c r="C48" s="48">
        <v>17</v>
      </c>
      <c r="D48" s="48">
        <v>1</v>
      </c>
      <c r="E48" s="42">
        <v>5.8823529411764701</v>
      </c>
    </row>
    <row r="49" spans="2:5" s="10" customFormat="1" ht="15.9" customHeight="1" x14ac:dyDescent="0.25">
      <c r="B49" s="40" t="s">
        <v>139</v>
      </c>
      <c r="C49" s="49">
        <v>397</v>
      </c>
      <c r="D49" s="49">
        <v>236</v>
      </c>
      <c r="E49" s="42">
        <v>59.445843828715361</v>
      </c>
    </row>
    <row r="50" spans="2:5" s="10" customFormat="1" ht="15.9" customHeight="1" x14ac:dyDescent="0.25">
      <c r="B50" s="40" t="s">
        <v>140</v>
      </c>
      <c r="C50" s="48">
        <v>397</v>
      </c>
      <c r="D50" s="48">
        <v>236</v>
      </c>
      <c r="E50" s="42">
        <v>59.445843828715361</v>
      </c>
    </row>
    <row r="51" spans="2:5" s="10" customFormat="1" ht="15.9" customHeight="1" x14ac:dyDescent="0.25">
      <c r="B51" s="40" t="s">
        <v>40</v>
      </c>
      <c r="C51" s="48">
        <v>2852</v>
      </c>
      <c r="D51" s="48">
        <v>594</v>
      </c>
      <c r="E51" s="42">
        <v>20.827489481065918</v>
      </c>
    </row>
    <row r="52" spans="2:5" s="10" customFormat="1" ht="15.9" customHeight="1" x14ac:dyDescent="0.25">
      <c r="B52" s="40" t="s">
        <v>141</v>
      </c>
      <c r="C52" s="48">
        <v>16</v>
      </c>
      <c r="D52" s="48">
        <v>16</v>
      </c>
      <c r="E52" s="42">
        <v>100</v>
      </c>
    </row>
    <row r="53" spans="2:5" s="10" customFormat="1" ht="15.9" customHeight="1" x14ac:dyDescent="0.25">
      <c r="B53" s="40" t="s">
        <v>142</v>
      </c>
      <c r="C53" s="49"/>
      <c r="D53" s="49"/>
      <c r="E53" s="42"/>
    </row>
    <row r="54" spans="2:5" s="10" customFormat="1" ht="15.9" customHeight="1" x14ac:dyDescent="0.25">
      <c r="B54" s="40" t="s">
        <v>143</v>
      </c>
      <c r="C54" s="48">
        <v>16</v>
      </c>
      <c r="D54" s="48">
        <v>16</v>
      </c>
      <c r="E54" s="42">
        <v>100</v>
      </c>
    </row>
    <row r="55" spans="2:5" s="10" customFormat="1" ht="15.9" customHeight="1" x14ac:dyDescent="0.25">
      <c r="B55" s="40" t="s">
        <v>144</v>
      </c>
      <c r="C55" s="49"/>
      <c r="D55" s="49"/>
      <c r="E55" s="42"/>
    </row>
    <row r="56" spans="2:5" s="10" customFormat="1" ht="15.9" customHeight="1" x14ac:dyDescent="0.25">
      <c r="B56" s="40" t="s">
        <v>145</v>
      </c>
      <c r="C56" s="48"/>
      <c r="D56" s="48"/>
      <c r="E56" s="42"/>
    </row>
    <row r="57" spans="2:5" s="10" customFormat="1" ht="15.9" customHeight="1" x14ac:dyDescent="0.25">
      <c r="B57" s="40" t="s">
        <v>146</v>
      </c>
      <c r="C57" s="48"/>
      <c r="D57" s="48"/>
      <c r="E57" s="42"/>
    </row>
    <row r="58" spans="2:5" s="10" customFormat="1" ht="15.9" customHeight="1" x14ac:dyDescent="0.25">
      <c r="B58" s="40" t="s">
        <v>147</v>
      </c>
      <c r="C58" s="48">
        <v>0</v>
      </c>
      <c r="D58" s="48">
        <v>0</v>
      </c>
      <c r="E58" s="42"/>
    </row>
    <row r="59" spans="2:5" s="10" customFormat="1" ht="15.9" customHeight="1" x14ac:dyDescent="0.25">
      <c r="B59" s="40" t="s">
        <v>148</v>
      </c>
      <c r="C59" s="48"/>
      <c r="D59" s="48"/>
      <c r="E59" s="42"/>
    </row>
    <row r="60" spans="2:5" s="10" customFormat="1" ht="15.9" customHeight="1" x14ac:dyDescent="0.25">
      <c r="B60" s="40" t="s">
        <v>149</v>
      </c>
      <c r="C60" s="49"/>
      <c r="D60" s="49"/>
      <c r="E60" s="42"/>
    </row>
    <row r="61" spans="2:5" s="10" customFormat="1" ht="15.9" customHeight="1" x14ac:dyDescent="0.25">
      <c r="B61" s="40" t="s">
        <v>150</v>
      </c>
      <c r="C61" s="48"/>
      <c r="D61" s="48"/>
      <c r="E61" s="42"/>
    </row>
    <row r="62" spans="2:5" s="10" customFormat="1" ht="15.9" customHeight="1" x14ac:dyDescent="0.25">
      <c r="B62" s="40" t="s">
        <v>151</v>
      </c>
      <c r="C62" s="48">
        <v>479</v>
      </c>
      <c r="D62" s="48">
        <v>183</v>
      </c>
      <c r="E62" s="42">
        <v>38.204592901878911</v>
      </c>
    </row>
    <row r="63" spans="2:5" s="10" customFormat="1" ht="15.9" customHeight="1" x14ac:dyDescent="0.25">
      <c r="B63" s="40" t="s">
        <v>152</v>
      </c>
      <c r="C63" s="48">
        <v>272</v>
      </c>
      <c r="D63" s="48">
        <v>179</v>
      </c>
      <c r="E63" s="42">
        <v>65.808823529411768</v>
      </c>
    </row>
    <row r="64" spans="2:5" s="10" customFormat="1" ht="15.9" customHeight="1" x14ac:dyDescent="0.25">
      <c r="B64" s="40" t="s">
        <v>153</v>
      </c>
      <c r="C64" s="48">
        <v>207</v>
      </c>
      <c r="D64" s="48">
        <v>4</v>
      </c>
      <c r="E64" s="42">
        <v>1.932367149758454</v>
      </c>
    </row>
    <row r="65" spans="2:5" s="10" customFormat="1" ht="15.9" customHeight="1" x14ac:dyDescent="0.25">
      <c r="B65" s="40" t="s">
        <v>154</v>
      </c>
      <c r="C65" s="48"/>
      <c r="D65" s="48"/>
      <c r="E65" s="42"/>
    </row>
    <row r="66" spans="2:5" s="10" customFormat="1" ht="15.9" customHeight="1" x14ac:dyDescent="0.25">
      <c r="B66" s="40" t="s">
        <v>155</v>
      </c>
      <c r="C66" s="49">
        <v>2184</v>
      </c>
      <c r="D66" s="49">
        <v>234</v>
      </c>
      <c r="E66" s="42">
        <v>10.714285714285714</v>
      </c>
    </row>
    <row r="67" spans="2:5" s="10" customFormat="1" ht="15.9" customHeight="1" x14ac:dyDescent="0.25">
      <c r="B67" s="40" t="s">
        <v>156</v>
      </c>
      <c r="C67" s="48">
        <v>2184</v>
      </c>
      <c r="D67" s="48">
        <v>234</v>
      </c>
      <c r="E67" s="42">
        <v>10.714285714285714</v>
      </c>
    </row>
    <row r="68" spans="2:5" s="10" customFormat="1" ht="15.9" customHeight="1" x14ac:dyDescent="0.25">
      <c r="B68" s="40" t="s">
        <v>157</v>
      </c>
      <c r="C68" s="48">
        <v>122</v>
      </c>
      <c r="D68" s="48">
        <v>110</v>
      </c>
      <c r="E68" s="42">
        <v>90.163934426229503</v>
      </c>
    </row>
    <row r="69" spans="2:5" s="4" customFormat="1" ht="15.9" customHeight="1" x14ac:dyDescent="0.2">
      <c r="B69" s="40" t="s">
        <v>158</v>
      </c>
      <c r="C69" s="48">
        <v>110</v>
      </c>
      <c r="D69" s="48">
        <v>109</v>
      </c>
      <c r="E69" s="42">
        <v>99.090909090909093</v>
      </c>
    </row>
    <row r="70" spans="2:5" s="10" customFormat="1" ht="15.9" customHeight="1" x14ac:dyDescent="0.25">
      <c r="B70" s="40" t="s">
        <v>159</v>
      </c>
      <c r="C70" s="48">
        <v>11</v>
      </c>
      <c r="D70" s="48">
        <v>0</v>
      </c>
      <c r="E70" s="42">
        <v>0</v>
      </c>
    </row>
    <row r="71" spans="2:5" s="10" customFormat="1" ht="15.9" customHeight="1" x14ac:dyDescent="0.25">
      <c r="B71" s="40" t="s">
        <v>160</v>
      </c>
      <c r="C71" s="49">
        <v>1</v>
      </c>
      <c r="D71" s="49">
        <v>1</v>
      </c>
      <c r="E71" s="42">
        <v>100</v>
      </c>
    </row>
    <row r="72" spans="2:5" s="10" customFormat="1" ht="15.9" customHeight="1" x14ac:dyDescent="0.25">
      <c r="B72" s="40" t="s">
        <v>161</v>
      </c>
      <c r="C72" s="48"/>
      <c r="D72" s="48"/>
      <c r="E72" s="42"/>
    </row>
    <row r="73" spans="2:5" s="10" customFormat="1" ht="15.9" customHeight="1" x14ac:dyDescent="0.25">
      <c r="B73" s="40" t="s">
        <v>162</v>
      </c>
      <c r="C73" s="49">
        <v>0</v>
      </c>
      <c r="D73" s="49">
        <v>0</v>
      </c>
      <c r="E73" s="42"/>
    </row>
    <row r="74" spans="2:5" s="10" customFormat="1" ht="15.9" customHeight="1" x14ac:dyDescent="0.25">
      <c r="B74" s="40" t="s">
        <v>163</v>
      </c>
      <c r="C74" s="48">
        <v>0</v>
      </c>
      <c r="D74" s="48">
        <v>0</v>
      </c>
      <c r="E74" s="42"/>
    </row>
    <row r="75" spans="2:5" s="10" customFormat="1" ht="15.9" customHeight="1" x14ac:dyDescent="0.25">
      <c r="B75" s="45" t="s">
        <v>76</v>
      </c>
      <c r="C75" s="48"/>
      <c r="D75" s="48"/>
      <c r="E75" s="50"/>
    </row>
    <row r="76" spans="2:5" s="10" customFormat="1" ht="15.9" customHeight="1" x14ac:dyDescent="0.25">
      <c r="B76" s="45" t="s">
        <v>164</v>
      </c>
      <c r="C76" s="49"/>
      <c r="D76" s="49"/>
      <c r="E76" s="50"/>
    </row>
    <row r="77" spans="2:5" s="10" customFormat="1" ht="15.9" customHeight="1" x14ac:dyDescent="0.25">
      <c r="B77" s="45" t="s">
        <v>165</v>
      </c>
      <c r="C77" s="48">
        <v>0</v>
      </c>
      <c r="D77" s="48">
        <v>0</v>
      </c>
      <c r="E77" s="50"/>
    </row>
    <row r="78" spans="2:5" s="10" customFormat="1" ht="15.9" customHeight="1" x14ac:dyDescent="0.25">
      <c r="B78" s="40" t="s">
        <v>166</v>
      </c>
      <c r="C78" s="48">
        <v>51</v>
      </c>
      <c r="D78" s="48">
        <v>51</v>
      </c>
      <c r="E78" s="42">
        <v>100</v>
      </c>
    </row>
    <row r="79" spans="2:5" s="11" customFormat="1" ht="15.75" customHeight="1" x14ac:dyDescent="0.25">
      <c r="B79" s="40" t="s">
        <v>167</v>
      </c>
      <c r="C79" s="53">
        <v>51</v>
      </c>
      <c r="D79" s="53">
        <v>51</v>
      </c>
      <c r="E79" s="44">
        <v>100</v>
      </c>
    </row>
    <row r="80" spans="2:5" s="11" customFormat="1" ht="15.75" customHeight="1" x14ac:dyDescent="0.25">
      <c r="B80" s="40" t="s">
        <v>89</v>
      </c>
      <c r="C80" s="53">
        <v>113</v>
      </c>
      <c r="D80" s="53">
        <v>12</v>
      </c>
      <c r="E80" s="44">
        <v>10.619469026548673</v>
      </c>
    </row>
    <row r="81" spans="2:5" s="11" customFormat="1" ht="15.75" customHeight="1" x14ac:dyDescent="0.25">
      <c r="B81" s="40" t="s">
        <v>168</v>
      </c>
      <c r="C81" s="53">
        <v>0</v>
      </c>
      <c r="D81" s="53">
        <v>0</v>
      </c>
      <c r="E81" s="44"/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/>
      <c r="D83" s="53"/>
      <c r="E83" s="44"/>
    </row>
    <row r="84" spans="2:5" s="11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1" customFormat="1" ht="15.75" customHeight="1" x14ac:dyDescent="0.25">
      <c r="B85" s="40" t="s">
        <v>172</v>
      </c>
      <c r="C85" s="53"/>
      <c r="D85" s="53"/>
      <c r="E85" s="44"/>
    </row>
    <row r="86" spans="2:5" s="11" customFormat="1" ht="15.75" customHeight="1" x14ac:dyDescent="0.25">
      <c r="B86" s="40" t="s">
        <v>173</v>
      </c>
      <c r="C86" s="53">
        <v>113</v>
      </c>
      <c r="D86" s="53">
        <v>12</v>
      </c>
      <c r="E86" s="44">
        <v>10.619469026548673</v>
      </c>
    </row>
    <row r="87" spans="2:5" s="11" customFormat="1" ht="15.75" customHeight="1" x14ac:dyDescent="0.25">
      <c r="B87" s="40" t="s">
        <v>174</v>
      </c>
      <c r="C87" s="53">
        <v>113</v>
      </c>
      <c r="D87" s="53">
        <v>12</v>
      </c>
      <c r="E87" s="44">
        <v>10.619469026548673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/>
      <c r="D97" s="53"/>
      <c r="E97" s="44"/>
    </row>
  </sheetData>
  <phoneticPr fontId="0" type="noConversion"/>
  <hyperlinks>
    <hyperlink ref="C4" location="Ocak!A1" display="Ocak" xr:uid="{40EC4300-4942-4BD0-A587-36F6CA34E458}"/>
    <hyperlink ref="D4" location="Şubat!A1" display="Şubat" xr:uid="{274F4145-4D0D-4F86-849D-2E6784DDA171}"/>
    <hyperlink ref="E4" location="Mart!A1" display="Mart" xr:uid="{8515EDFD-13C7-4294-B757-272EFD519441}"/>
    <hyperlink ref="C5" location="Nisan!A1" display="Nisan" xr:uid="{11DF735A-FA3E-4574-9064-8784BA52B8F2}"/>
    <hyperlink ref="D5" location="Mayıs!A1" display="Mayıs" xr:uid="{7EDD75F3-52B2-4E8F-A420-C038BE4C1D2D}"/>
    <hyperlink ref="E5" location="Haziran!A1" display="Haziran" xr:uid="{9FC8F1B9-6AA7-4F08-BAB2-380FEE0262CA}"/>
    <hyperlink ref="C6" location="Temmuz!A1" display="Temmuz" xr:uid="{94A18588-EFBE-45E1-A2EB-02CEAC4E7290}"/>
    <hyperlink ref="D6" location="Ağustos!A1" display="Ağustos" xr:uid="{67748ECD-9AA3-4BE7-86DC-22E3DD04B1EB}"/>
    <hyperlink ref="E6" location="Eylül!A1" display="Eylül" xr:uid="{EB625748-B4EA-438B-8E97-188329F9F5AA}"/>
    <hyperlink ref="C7" location="Ekim!A1" display="Ekim" xr:uid="{82E9236B-FDE6-4FF4-B91D-A17868C98477}"/>
    <hyperlink ref="D7" location="Kasım!A1" display="Kasım" xr:uid="{852EDC48-F038-45CC-8DF3-955A89D8EF3A}"/>
    <hyperlink ref="E7" location="Aralık!A1" display="Aralık" xr:uid="{B9967C1F-ABED-4768-B37B-DE4FAC3DA7F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21AB-A54F-4679-A825-2078AE80F526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2.5" customHeight="1" thickBot="1" x14ac:dyDescent="0.25"/>
    <row r="2" spans="2:7" s="2" customFormat="1" ht="24.75" customHeight="1" thickBot="1" x14ac:dyDescent="0.3">
      <c r="B2" s="15" t="s">
        <v>206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58129</v>
      </c>
      <c r="D10" s="27">
        <v>47731</v>
      </c>
      <c r="E10" s="28">
        <v>82.112198730409943</v>
      </c>
    </row>
    <row r="11" spans="2:7" s="5" customFormat="1" ht="15.75" customHeight="1" x14ac:dyDescent="0.2">
      <c r="B11" s="26" t="s">
        <v>5</v>
      </c>
      <c r="C11" s="27">
        <v>48384</v>
      </c>
      <c r="D11" s="27">
        <v>39593</v>
      </c>
      <c r="E11" s="29">
        <v>81.830770502645507</v>
      </c>
    </row>
    <row r="12" spans="2:7" s="5" customFormat="1" ht="15.75" customHeight="1" x14ac:dyDescent="0.2">
      <c r="B12" s="26" t="s">
        <v>6</v>
      </c>
      <c r="C12" s="27">
        <v>26743</v>
      </c>
      <c r="D12" s="27">
        <v>20626</v>
      </c>
      <c r="E12" s="29">
        <v>77.126724750401976</v>
      </c>
      <c r="G12" s="6"/>
    </row>
    <row r="13" spans="2:7" s="5" customFormat="1" ht="15.75" customHeight="1" x14ac:dyDescent="0.2">
      <c r="B13" s="26" t="s">
        <v>7</v>
      </c>
      <c r="C13" s="27">
        <v>23305</v>
      </c>
      <c r="D13" s="27">
        <v>17530</v>
      </c>
      <c r="E13" s="29">
        <v>75.21990989058142</v>
      </c>
    </row>
    <row r="14" spans="2:7" ht="15.75" customHeight="1" x14ac:dyDescent="0.2">
      <c r="B14" s="30" t="s">
        <v>8</v>
      </c>
      <c r="C14" s="31">
        <v>1151</v>
      </c>
      <c r="D14" s="31">
        <v>808</v>
      </c>
      <c r="E14" s="32">
        <v>70.199826238053859</v>
      </c>
    </row>
    <row r="15" spans="2:7" ht="15.75" customHeight="1" x14ac:dyDescent="0.2">
      <c r="B15" s="30" t="s">
        <v>9</v>
      </c>
      <c r="C15" s="31">
        <v>311</v>
      </c>
      <c r="D15" s="31">
        <v>269</v>
      </c>
      <c r="E15" s="32">
        <v>86.495176848874593</v>
      </c>
    </row>
    <row r="16" spans="2:7" ht="15.75" customHeight="1" x14ac:dyDescent="0.2">
      <c r="B16" s="30" t="s">
        <v>10</v>
      </c>
      <c r="C16" s="31">
        <v>20551</v>
      </c>
      <c r="D16" s="31">
        <v>15277</v>
      </c>
      <c r="E16" s="32">
        <v>74.337015230402415</v>
      </c>
    </row>
    <row r="17" spans="2:5" ht="15.75" customHeight="1" x14ac:dyDescent="0.2">
      <c r="B17" s="30" t="s">
        <v>11</v>
      </c>
      <c r="C17" s="31">
        <v>1292</v>
      </c>
      <c r="D17" s="31">
        <v>1176</v>
      </c>
      <c r="E17" s="32">
        <v>91.021671826625379</v>
      </c>
    </row>
    <row r="18" spans="2:5" s="5" customFormat="1" ht="15.75" customHeight="1" x14ac:dyDescent="0.2">
      <c r="B18" s="26" t="s">
        <v>12</v>
      </c>
      <c r="C18" s="27">
        <v>3438</v>
      </c>
      <c r="D18" s="27">
        <v>3096</v>
      </c>
      <c r="E18" s="29">
        <v>90.052356020942398</v>
      </c>
    </row>
    <row r="19" spans="2:5" ht="15.75" customHeight="1" x14ac:dyDescent="0.2">
      <c r="B19" s="30" t="s">
        <v>13</v>
      </c>
      <c r="C19" s="31">
        <v>354</v>
      </c>
      <c r="D19" s="31">
        <v>175</v>
      </c>
      <c r="E19" s="32">
        <v>49.435028248587571</v>
      </c>
    </row>
    <row r="20" spans="2:5" ht="15.75" customHeight="1" x14ac:dyDescent="0.2">
      <c r="B20" s="30" t="s">
        <v>14</v>
      </c>
      <c r="C20" s="31"/>
      <c r="D20" s="31"/>
      <c r="E20" s="32"/>
    </row>
    <row r="21" spans="2:5" ht="15.75" customHeight="1" x14ac:dyDescent="0.2">
      <c r="B21" s="30" t="s">
        <v>15</v>
      </c>
      <c r="C21" s="31">
        <v>3084</v>
      </c>
      <c r="D21" s="31">
        <v>2921</v>
      </c>
      <c r="E21" s="32">
        <v>94.714656290531778</v>
      </c>
    </row>
    <row r="22" spans="2:5" s="4" customFormat="1" ht="15.75" customHeight="1" x14ac:dyDescent="0.2">
      <c r="B22" s="26" t="s">
        <v>16</v>
      </c>
      <c r="C22" s="27">
        <v>3298</v>
      </c>
      <c r="D22" s="27">
        <v>2518</v>
      </c>
      <c r="E22" s="28">
        <v>76.349302607640993</v>
      </c>
    </row>
    <row r="23" spans="2:5" s="8" customFormat="1" ht="15.75" customHeight="1" x14ac:dyDescent="0.2">
      <c r="B23" s="30" t="s">
        <v>17</v>
      </c>
      <c r="C23" s="31">
        <v>10</v>
      </c>
      <c r="D23" s="31">
        <v>1</v>
      </c>
      <c r="E23" s="33">
        <v>10</v>
      </c>
    </row>
    <row r="24" spans="2:5" s="8" customFormat="1" ht="15.75" customHeight="1" x14ac:dyDescent="0.2">
      <c r="B24" s="30" t="s">
        <v>18</v>
      </c>
      <c r="C24" s="31">
        <v>3288</v>
      </c>
      <c r="D24" s="31">
        <v>2517</v>
      </c>
      <c r="E24" s="33">
        <v>76.551094890510953</v>
      </c>
    </row>
    <row r="25" spans="2:5" s="4" customFormat="1" ht="15.75" customHeight="1" x14ac:dyDescent="0.2">
      <c r="B25" s="26" t="s">
        <v>19</v>
      </c>
      <c r="C25" s="27">
        <v>11503</v>
      </c>
      <c r="D25" s="27">
        <v>10685</v>
      </c>
      <c r="E25" s="28">
        <v>92.888811614361472</v>
      </c>
    </row>
    <row r="26" spans="2:5" s="4" customFormat="1" ht="15.75" customHeight="1" x14ac:dyDescent="0.2">
      <c r="B26" s="26" t="s">
        <v>20</v>
      </c>
      <c r="C26" s="27">
        <v>8327</v>
      </c>
      <c r="D26" s="27">
        <v>7518</v>
      </c>
      <c r="E26" s="28">
        <v>90.284616308394376</v>
      </c>
    </row>
    <row r="27" spans="2:5" s="8" customFormat="1" ht="15.75" customHeight="1" x14ac:dyDescent="0.2">
      <c r="B27" s="30" t="s">
        <v>21</v>
      </c>
      <c r="C27" s="31">
        <v>6786</v>
      </c>
      <c r="D27" s="31">
        <v>6350</v>
      </c>
      <c r="E27" s="33">
        <v>93.575007368110818</v>
      </c>
    </row>
    <row r="28" spans="2:5" s="8" customFormat="1" ht="15.75" customHeight="1" x14ac:dyDescent="0.2">
      <c r="B28" s="30" t="s">
        <v>22</v>
      </c>
      <c r="C28" s="31">
        <v>1541</v>
      </c>
      <c r="D28" s="31">
        <v>1168</v>
      </c>
      <c r="E28" s="33">
        <v>75.794938351719665</v>
      </c>
    </row>
    <row r="29" spans="2:5" s="4" customFormat="1" ht="15.75" customHeight="1" x14ac:dyDescent="0.2">
      <c r="B29" s="26" t="s">
        <v>23</v>
      </c>
      <c r="C29" s="27">
        <v>2437</v>
      </c>
      <c r="D29" s="27">
        <v>2437</v>
      </c>
      <c r="E29" s="28">
        <v>100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203</v>
      </c>
      <c r="C31" s="31">
        <v>2437</v>
      </c>
      <c r="D31" s="31">
        <v>2437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739</v>
      </c>
      <c r="D36" s="27">
        <v>730</v>
      </c>
      <c r="E36" s="29">
        <v>98.782138024357238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4236</v>
      </c>
      <c r="D43" s="27">
        <v>3357</v>
      </c>
      <c r="E43" s="28">
        <v>79.24929178470255</v>
      </c>
    </row>
    <row r="44" spans="2:5" s="4" customFormat="1" ht="15.75" customHeight="1" x14ac:dyDescent="0.2">
      <c r="B44" s="26" t="s">
        <v>38</v>
      </c>
      <c r="C44" s="27">
        <v>2576</v>
      </c>
      <c r="D44" s="27">
        <v>2402</v>
      </c>
      <c r="E44" s="28">
        <v>93.245341614906835</v>
      </c>
    </row>
    <row r="45" spans="2:5" s="4" customFormat="1" ht="15.75" customHeight="1" x14ac:dyDescent="0.2">
      <c r="B45" s="26" t="s">
        <v>39</v>
      </c>
      <c r="C45" s="27">
        <v>28</v>
      </c>
      <c r="D45" s="27">
        <v>5</v>
      </c>
      <c r="E45" s="28">
        <v>17.857142857142858</v>
      </c>
    </row>
    <row r="46" spans="2:5" s="4" customFormat="1" ht="15.75" customHeight="1" x14ac:dyDescent="0.2">
      <c r="B46" s="26" t="s">
        <v>40</v>
      </c>
      <c r="C46" s="27">
        <v>9545</v>
      </c>
      <c r="D46" s="27">
        <v>8006</v>
      </c>
      <c r="E46" s="28">
        <v>83.876375065479309</v>
      </c>
    </row>
    <row r="47" spans="2:5" s="4" customFormat="1" ht="15.75" customHeight="1" x14ac:dyDescent="0.2">
      <c r="B47" s="26" t="s">
        <v>41</v>
      </c>
      <c r="C47" s="27">
        <v>2705</v>
      </c>
      <c r="D47" s="27">
        <v>2705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2705</v>
      </c>
      <c r="D48" s="31">
        <v>2705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14</v>
      </c>
      <c r="D51" s="27">
        <v>14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14</v>
      </c>
      <c r="D52" s="27">
        <v>14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2219</v>
      </c>
      <c r="D60" s="27">
        <v>1873</v>
      </c>
      <c r="E60" s="28">
        <v>84.40739071653897</v>
      </c>
    </row>
    <row r="61" spans="2:5" s="4" customFormat="1" ht="15.75" customHeight="1" x14ac:dyDescent="0.2">
      <c r="B61" s="26" t="s">
        <v>56</v>
      </c>
      <c r="C61" s="27">
        <v>1851</v>
      </c>
      <c r="D61" s="27">
        <v>1765</v>
      </c>
      <c r="E61" s="28">
        <v>95.353862776877364</v>
      </c>
    </row>
    <row r="62" spans="2:5" s="8" customFormat="1" ht="15.75" customHeight="1" x14ac:dyDescent="0.2">
      <c r="B62" s="30" t="s">
        <v>57</v>
      </c>
      <c r="C62" s="31">
        <v>1604</v>
      </c>
      <c r="D62" s="31">
        <v>1604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195</v>
      </c>
      <c r="D63" s="31">
        <v>109</v>
      </c>
      <c r="E63" s="33">
        <v>55.897435897435898</v>
      </c>
    </row>
    <row r="64" spans="2:5" s="8" customFormat="1" ht="15.75" customHeight="1" x14ac:dyDescent="0.2">
      <c r="B64" s="30" t="s">
        <v>59</v>
      </c>
      <c r="C64" s="31">
        <v>52</v>
      </c>
      <c r="D64" s="31">
        <v>52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368</v>
      </c>
      <c r="D65" s="27">
        <v>108</v>
      </c>
      <c r="E65" s="28">
        <v>29.347826086956523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358</v>
      </c>
      <c r="D67" s="31">
        <v>98</v>
      </c>
      <c r="E67" s="33">
        <v>27.374301675977652</v>
      </c>
    </row>
    <row r="68" spans="2:5" s="8" customFormat="1" ht="15.75" customHeight="1" x14ac:dyDescent="0.2">
      <c r="B68" s="30" t="s">
        <v>63</v>
      </c>
      <c r="C68" s="31">
        <v>10</v>
      </c>
      <c r="D68" s="31">
        <v>10</v>
      </c>
      <c r="E68" s="33">
        <v>100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2100</v>
      </c>
      <c r="D70" s="27">
        <v>927</v>
      </c>
      <c r="E70" s="28">
        <v>44.142857142857146</v>
      </c>
    </row>
    <row r="71" spans="2:5" s="8" customFormat="1" ht="15.75" customHeight="1" x14ac:dyDescent="0.2">
      <c r="B71" s="34" t="s">
        <v>66</v>
      </c>
      <c r="C71" s="35">
        <v>230</v>
      </c>
      <c r="D71" s="35">
        <v>126</v>
      </c>
      <c r="E71" s="33">
        <v>54.782608695652172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366</v>
      </c>
      <c r="D73" s="35">
        <v>145</v>
      </c>
      <c r="E73" s="33">
        <v>39.617486338797811</v>
      </c>
    </row>
    <row r="74" spans="2:5" s="8" customFormat="1" ht="15.75" customHeight="1" x14ac:dyDescent="0.2">
      <c r="B74" s="34" t="s">
        <v>69</v>
      </c>
      <c r="C74" s="35">
        <v>430</v>
      </c>
      <c r="D74" s="35">
        <v>132</v>
      </c>
      <c r="E74" s="33">
        <v>30.697674418604652</v>
      </c>
    </row>
    <row r="75" spans="2:5" s="8" customFormat="1" ht="15.75" customHeight="1" x14ac:dyDescent="0.2">
      <c r="B75" s="34" t="s">
        <v>70</v>
      </c>
      <c r="C75" s="35">
        <v>298</v>
      </c>
      <c r="D75" s="35">
        <v>287</v>
      </c>
      <c r="E75" s="33">
        <v>96.308724832214764</v>
      </c>
    </row>
    <row r="76" spans="2:5" s="8" customFormat="1" ht="15.75" customHeight="1" x14ac:dyDescent="0.2">
      <c r="B76" s="34" t="s">
        <v>71</v>
      </c>
      <c r="C76" s="35">
        <v>776</v>
      </c>
      <c r="D76" s="35">
        <v>237</v>
      </c>
      <c r="E76" s="33">
        <v>30.541237113402065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0</v>
      </c>
      <c r="D80" s="31">
        <v>0</v>
      </c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>
        <v>0</v>
      </c>
      <c r="D85" s="31">
        <v>0</v>
      </c>
      <c r="E85" s="33"/>
    </row>
    <row r="86" spans="2:5" s="5" customFormat="1" ht="15.75" customHeight="1" x14ac:dyDescent="0.2">
      <c r="B86" s="26" t="s">
        <v>81</v>
      </c>
      <c r="C86" s="27">
        <v>2507</v>
      </c>
      <c r="D86" s="27">
        <v>2487</v>
      </c>
      <c r="E86" s="28">
        <v>99.202233745512572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47</v>
      </c>
      <c r="D89" s="31">
        <v>47</v>
      </c>
      <c r="E89" s="33">
        <v>100</v>
      </c>
    </row>
    <row r="90" spans="2:5" ht="15.75" customHeight="1" x14ac:dyDescent="0.2">
      <c r="B90" s="30" t="s">
        <v>85</v>
      </c>
      <c r="C90" s="31">
        <v>617</v>
      </c>
      <c r="D90" s="31">
        <v>610</v>
      </c>
      <c r="E90" s="33">
        <v>98.865478119935162</v>
      </c>
    </row>
    <row r="91" spans="2:5" ht="15.75" customHeight="1" x14ac:dyDescent="0.2">
      <c r="B91" s="30" t="s">
        <v>86</v>
      </c>
      <c r="C91" s="31">
        <v>599</v>
      </c>
      <c r="D91" s="31">
        <v>599</v>
      </c>
      <c r="E91" s="33">
        <v>100</v>
      </c>
    </row>
    <row r="92" spans="2:5" ht="15.75" customHeight="1" x14ac:dyDescent="0.2">
      <c r="B92" s="30" t="s">
        <v>87</v>
      </c>
      <c r="C92" s="31">
        <v>49</v>
      </c>
      <c r="D92" s="31">
        <v>49</v>
      </c>
      <c r="E92" s="33">
        <v>100</v>
      </c>
    </row>
    <row r="93" spans="2:5" ht="15.75" customHeight="1" x14ac:dyDescent="0.2">
      <c r="B93" s="30" t="s">
        <v>88</v>
      </c>
      <c r="C93" s="31">
        <v>1195</v>
      </c>
      <c r="D93" s="31">
        <v>1182</v>
      </c>
      <c r="E93" s="33">
        <v>98.912133891213401</v>
      </c>
    </row>
    <row r="94" spans="2:5" s="5" customFormat="1" ht="15.75" customHeight="1" x14ac:dyDescent="0.2">
      <c r="B94" s="26" t="s">
        <v>89</v>
      </c>
      <c r="C94" s="27">
        <v>200</v>
      </c>
      <c r="D94" s="27">
        <v>132</v>
      </c>
      <c r="E94" s="37">
        <v>66</v>
      </c>
    </row>
    <row r="95" spans="2:5" s="5" customFormat="1" ht="15.75" customHeight="1" x14ac:dyDescent="0.2">
      <c r="B95" s="26" t="s">
        <v>90</v>
      </c>
      <c r="C95" s="27">
        <v>160</v>
      </c>
      <c r="D95" s="27">
        <v>92</v>
      </c>
      <c r="E95" s="37">
        <v>57.5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152</v>
      </c>
      <c r="D99" s="31">
        <v>92</v>
      </c>
      <c r="E99" s="38">
        <v>60.526315789473685</v>
      </c>
    </row>
    <row r="100" spans="2:5" ht="15.75" customHeight="1" x14ac:dyDescent="0.2">
      <c r="B100" s="30" t="s">
        <v>95</v>
      </c>
      <c r="C100" s="31">
        <v>8</v>
      </c>
      <c r="D100" s="31">
        <v>0</v>
      </c>
      <c r="E100" s="38">
        <v>0</v>
      </c>
    </row>
    <row r="101" spans="2:5" s="5" customFormat="1" ht="15.75" customHeight="1" x14ac:dyDescent="0.2">
      <c r="B101" s="26" t="s">
        <v>96</v>
      </c>
      <c r="C101" s="27">
        <v>40</v>
      </c>
      <c r="D101" s="27">
        <v>40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>
        <v>0</v>
      </c>
      <c r="D111" s="27">
        <v>0</v>
      </c>
      <c r="E111" s="37"/>
    </row>
  </sheetData>
  <phoneticPr fontId="0" type="noConversion"/>
  <hyperlinks>
    <hyperlink ref="C4" location="Ocak!A1" display="Ocak" xr:uid="{A16B6294-2B1A-4FF5-8055-D4F5D2B1655C}"/>
    <hyperlink ref="D4" location="Şubat!A1" display="Şubat" xr:uid="{0784DA80-9255-46FC-B93E-67229743781A}"/>
    <hyperlink ref="E4" location="Mart!A1" display="Mart" xr:uid="{C7EBF55A-2933-4662-B82D-CE0E9735ED60}"/>
    <hyperlink ref="C5" location="Nisan!A1" display="Nisan" xr:uid="{8541DEA9-CE5C-40F2-845A-C623066F0AA2}"/>
    <hyperlink ref="D5" location="Mayıs!A1" display="Mayıs" xr:uid="{12413A80-C32F-4E94-91B4-6447A7D94BB1}"/>
    <hyperlink ref="E5" location="Haziran!A1" display="Haziran" xr:uid="{8E68E890-0CBC-4414-97C3-800B6FF85746}"/>
    <hyperlink ref="C6" location="Temmuz!A1" display="Temmuz" xr:uid="{F81632E6-1793-4D3B-9C66-7120C933AC43}"/>
    <hyperlink ref="D6" location="Ağustos!A1" display="Ağustos" xr:uid="{1A756F0C-36AC-45C0-9291-749B25BED24B}"/>
    <hyperlink ref="E6" location="Eylül!A1" display="Eylül" xr:uid="{5AE569CF-14D8-49DB-AB13-0DAE47CFA784}"/>
    <hyperlink ref="C7" location="Ekim!A1" display="Ekim" xr:uid="{182420FF-FCA5-4B79-8045-97BD53192DAF}"/>
    <hyperlink ref="D7" location="Kasım!A1" display="Kasım" xr:uid="{E7C67F1B-C658-4C08-B0A6-37AA23419642}"/>
    <hyperlink ref="E7" location="Aralık!A1" display="Aralık" xr:uid="{4AAD2480-471F-4299-98FF-E06B0362918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0EAE6-52E4-4512-8C4A-FED034AD1DB0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2.5" customHeight="1" thickBot="1" x14ac:dyDescent="0.25"/>
    <row r="2" spans="2:7" s="2" customFormat="1" ht="24.75" customHeight="1" thickBot="1" x14ac:dyDescent="0.3">
      <c r="B2" s="15" t="s">
        <v>204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65815</v>
      </c>
      <c r="D10" s="27">
        <v>55253</v>
      </c>
      <c r="E10" s="28">
        <v>83.951986629187886</v>
      </c>
    </row>
    <row r="11" spans="2:7" s="5" customFormat="1" ht="15.75" customHeight="1" x14ac:dyDescent="0.2">
      <c r="B11" s="26" t="s">
        <v>5</v>
      </c>
      <c r="C11" s="27">
        <v>55520</v>
      </c>
      <c r="D11" s="27">
        <v>46660</v>
      </c>
      <c r="E11" s="29">
        <v>84.041786743515843</v>
      </c>
    </row>
    <row r="12" spans="2:7" s="5" customFormat="1" ht="15.75" customHeight="1" x14ac:dyDescent="0.2">
      <c r="B12" s="26" t="s">
        <v>6</v>
      </c>
      <c r="C12" s="27">
        <v>31494</v>
      </c>
      <c r="D12" s="27">
        <v>25295</v>
      </c>
      <c r="E12" s="29">
        <v>80.316885756017015</v>
      </c>
      <c r="G12" s="6"/>
    </row>
    <row r="13" spans="2:7" s="5" customFormat="1" ht="15.75" customHeight="1" x14ac:dyDescent="0.2">
      <c r="B13" s="26" t="s">
        <v>7</v>
      </c>
      <c r="C13" s="27">
        <v>26308</v>
      </c>
      <c r="D13" s="27">
        <v>20552</v>
      </c>
      <c r="E13" s="29">
        <v>78.120723734225322</v>
      </c>
    </row>
    <row r="14" spans="2:7" ht="15.75" customHeight="1" x14ac:dyDescent="0.2">
      <c r="B14" s="30" t="s">
        <v>8</v>
      </c>
      <c r="C14" s="31">
        <v>1187</v>
      </c>
      <c r="D14" s="31">
        <v>830</v>
      </c>
      <c r="E14" s="32">
        <v>69.924178601516431</v>
      </c>
    </row>
    <row r="15" spans="2:7" ht="15.75" customHeight="1" x14ac:dyDescent="0.2">
      <c r="B15" s="30" t="s">
        <v>9</v>
      </c>
      <c r="C15" s="31">
        <v>312</v>
      </c>
      <c r="D15" s="31">
        <v>273</v>
      </c>
      <c r="E15" s="32">
        <v>87.5</v>
      </c>
    </row>
    <row r="16" spans="2:7" ht="15.75" customHeight="1" x14ac:dyDescent="0.2">
      <c r="B16" s="30" t="s">
        <v>10</v>
      </c>
      <c r="C16" s="31">
        <v>23047</v>
      </c>
      <c r="D16" s="31">
        <v>17936</v>
      </c>
      <c r="E16" s="32">
        <v>77.823577906018144</v>
      </c>
    </row>
    <row r="17" spans="2:5" ht="15.75" customHeight="1" x14ac:dyDescent="0.2">
      <c r="B17" s="30" t="s">
        <v>11</v>
      </c>
      <c r="C17" s="31">
        <v>1762</v>
      </c>
      <c r="D17" s="31">
        <v>1513</v>
      </c>
      <c r="E17" s="32">
        <v>85.868331441543702</v>
      </c>
    </row>
    <row r="18" spans="2:5" s="5" customFormat="1" ht="15.75" customHeight="1" x14ac:dyDescent="0.2">
      <c r="B18" s="26" t="s">
        <v>12</v>
      </c>
      <c r="C18" s="27">
        <v>5186</v>
      </c>
      <c r="D18" s="27">
        <v>4743</v>
      </c>
      <c r="E18" s="29">
        <v>91.457770921712296</v>
      </c>
    </row>
    <row r="19" spans="2:5" ht="15.75" customHeight="1" x14ac:dyDescent="0.2">
      <c r="B19" s="30" t="s">
        <v>13</v>
      </c>
      <c r="C19" s="31">
        <v>380</v>
      </c>
      <c r="D19" s="31">
        <v>177</v>
      </c>
      <c r="E19" s="32">
        <v>46.578947368421055</v>
      </c>
    </row>
    <row r="20" spans="2:5" ht="15.75" customHeight="1" x14ac:dyDescent="0.2">
      <c r="B20" s="30" t="s">
        <v>14</v>
      </c>
      <c r="C20" s="31"/>
      <c r="D20" s="31"/>
      <c r="E20" s="32"/>
    </row>
    <row r="21" spans="2:5" ht="15.75" customHeight="1" x14ac:dyDescent="0.2">
      <c r="B21" s="30" t="s">
        <v>15</v>
      </c>
      <c r="C21" s="31">
        <v>4806</v>
      </c>
      <c r="D21" s="31">
        <v>4566</v>
      </c>
      <c r="E21" s="32">
        <v>95.006242197253428</v>
      </c>
    </row>
    <row r="22" spans="2:5" s="4" customFormat="1" ht="15.75" customHeight="1" x14ac:dyDescent="0.2">
      <c r="B22" s="26" t="s">
        <v>16</v>
      </c>
      <c r="C22" s="27">
        <v>3314</v>
      </c>
      <c r="D22" s="27">
        <v>2567</v>
      </c>
      <c r="E22" s="28">
        <v>77.459263729631871</v>
      </c>
    </row>
    <row r="23" spans="2:5" s="8" customFormat="1" ht="15.75" customHeight="1" x14ac:dyDescent="0.2">
      <c r="B23" s="30" t="s">
        <v>17</v>
      </c>
      <c r="C23" s="31">
        <v>10</v>
      </c>
      <c r="D23" s="31">
        <v>3</v>
      </c>
      <c r="E23" s="33">
        <v>30</v>
      </c>
    </row>
    <row r="24" spans="2:5" s="8" customFormat="1" ht="15.75" customHeight="1" x14ac:dyDescent="0.2">
      <c r="B24" s="30" t="s">
        <v>18</v>
      </c>
      <c r="C24" s="31">
        <v>3304</v>
      </c>
      <c r="D24" s="31">
        <v>2564</v>
      </c>
      <c r="E24" s="33">
        <v>77.602905569007262</v>
      </c>
    </row>
    <row r="25" spans="2:5" s="4" customFormat="1" ht="15.75" customHeight="1" x14ac:dyDescent="0.2">
      <c r="B25" s="26" t="s">
        <v>19</v>
      </c>
      <c r="C25" s="27">
        <v>13124</v>
      </c>
      <c r="D25" s="27">
        <v>12270</v>
      </c>
      <c r="E25" s="28">
        <v>93.492837549527579</v>
      </c>
    </row>
    <row r="26" spans="2:5" s="4" customFormat="1" ht="15.75" customHeight="1" x14ac:dyDescent="0.2">
      <c r="B26" s="26" t="s">
        <v>20</v>
      </c>
      <c r="C26" s="27">
        <v>9623</v>
      </c>
      <c r="D26" s="27">
        <v>8796</v>
      </c>
      <c r="E26" s="28">
        <v>91.406006442897223</v>
      </c>
    </row>
    <row r="27" spans="2:5" s="8" customFormat="1" ht="15.75" customHeight="1" x14ac:dyDescent="0.2">
      <c r="B27" s="30" t="s">
        <v>21</v>
      </c>
      <c r="C27" s="31">
        <v>7941</v>
      </c>
      <c r="D27" s="31">
        <v>7516</v>
      </c>
      <c r="E27" s="33">
        <v>94.648029215464049</v>
      </c>
    </row>
    <row r="28" spans="2:5" s="8" customFormat="1" ht="15.75" customHeight="1" x14ac:dyDescent="0.2">
      <c r="B28" s="30" t="s">
        <v>22</v>
      </c>
      <c r="C28" s="31">
        <v>1682</v>
      </c>
      <c r="D28" s="31">
        <v>1280</v>
      </c>
      <c r="E28" s="33">
        <v>76.099881093935792</v>
      </c>
    </row>
    <row r="29" spans="2:5" s="4" customFormat="1" ht="15.75" customHeight="1" x14ac:dyDescent="0.2">
      <c r="B29" s="26" t="s">
        <v>23</v>
      </c>
      <c r="C29" s="27">
        <v>2665</v>
      </c>
      <c r="D29" s="27">
        <v>2665</v>
      </c>
      <c r="E29" s="28">
        <v>100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203</v>
      </c>
      <c r="C31" s="31">
        <v>2665</v>
      </c>
      <c r="D31" s="31">
        <v>2665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836</v>
      </c>
      <c r="D36" s="27">
        <v>809</v>
      </c>
      <c r="E36" s="29">
        <v>96.770334928229659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4709</v>
      </c>
      <c r="D43" s="27">
        <v>3826</v>
      </c>
      <c r="E43" s="28">
        <v>81.248672754300273</v>
      </c>
    </row>
    <row r="44" spans="2:5" s="4" customFormat="1" ht="15.75" customHeight="1" x14ac:dyDescent="0.2">
      <c r="B44" s="26" t="s">
        <v>38</v>
      </c>
      <c r="C44" s="27">
        <v>2853</v>
      </c>
      <c r="D44" s="27">
        <v>2695</v>
      </c>
      <c r="E44" s="28">
        <v>94.461969856291631</v>
      </c>
    </row>
    <row r="45" spans="2:5" s="4" customFormat="1" ht="15.75" customHeight="1" x14ac:dyDescent="0.2">
      <c r="B45" s="26" t="s">
        <v>39</v>
      </c>
      <c r="C45" s="27">
        <v>26</v>
      </c>
      <c r="D45" s="27">
        <v>7</v>
      </c>
      <c r="E45" s="28">
        <v>26.923076923076923</v>
      </c>
    </row>
    <row r="46" spans="2:5" s="4" customFormat="1" ht="15.75" customHeight="1" x14ac:dyDescent="0.2">
      <c r="B46" s="26" t="s">
        <v>40</v>
      </c>
      <c r="C46" s="27">
        <v>10092</v>
      </c>
      <c r="D46" s="27">
        <v>8458</v>
      </c>
      <c r="E46" s="28">
        <v>83.808957590170436</v>
      </c>
    </row>
    <row r="47" spans="2:5" s="4" customFormat="1" ht="15.75" customHeight="1" x14ac:dyDescent="0.2">
      <c r="B47" s="26" t="s">
        <v>41</v>
      </c>
      <c r="C47" s="27">
        <v>2729</v>
      </c>
      <c r="D47" s="27">
        <v>2729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2729</v>
      </c>
      <c r="D48" s="31">
        <v>2729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14</v>
      </c>
      <c r="D51" s="27">
        <v>14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14</v>
      </c>
      <c r="D52" s="27">
        <v>14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2453</v>
      </c>
      <c r="D60" s="27">
        <v>2063</v>
      </c>
      <c r="E60" s="28">
        <v>84.10110069302894</v>
      </c>
    </row>
    <row r="61" spans="2:5" s="4" customFormat="1" ht="15.75" customHeight="1" x14ac:dyDescent="0.2">
      <c r="B61" s="26" t="s">
        <v>56</v>
      </c>
      <c r="C61" s="27">
        <v>2032</v>
      </c>
      <c r="D61" s="27">
        <v>1944</v>
      </c>
      <c r="E61" s="28">
        <v>95.669291338582667</v>
      </c>
    </row>
    <row r="62" spans="2:5" s="8" customFormat="1" ht="15.75" customHeight="1" x14ac:dyDescent="0.2">
      <c r="B62" s="30" t="s">
        <v>57</v>
      </c>
      <c r="C62" s="31">
        <v>1770</v>
      </c>
      <c r="D62" s="31">
        <v>1770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209</v>
      </c>
      <c r="D63" s="31">
        <v>121</v>
      </c>
      <c r="E63" s="33">
        <v>57.894736842105267</v>
      </c>
    </row>
    <row r="64" spans="2:5" s="8" customFormat="1" ht="15.75" customHeight="1" x14ac:dyDescent="0.2">
      <c r="B64" s="30" t="s">
        <v>59</v>
      </c>
      <c r="C64" s="31">
        <v>53</v>
      </c>
      <c r="D64" s="31">
        <v>53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421</v>
      </c>
      <c r="D65" s="27">
        <v>119</v>
      </c>
      <c r="E65" s="28">
        <v>28.26603325415677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411</v>
      </c>
      <c r="D67" s="31">
        <v>109</v>
      </c>
      <c r="E67" s="33">
        <v>26.520681265206814</v>
      </c>
    </row>
    <row r="68" spans="2:5" s="8" customFormat="1" ht="15.75" customHeight="1" x14ac:dyDescent="0.2">
      <c r="B68" s="30" t="s">
        <v>63</v>
      </c>
      <c r="C68" s="31">
        <v>10</v>
      </c>
      <c r="D68" s="31">
        <v>10</v>
      </c>
      <c r="E68" s="33">
        <v>100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2264</v>
      </c>
      <c r="D70" s="27">
        <v>1033</v>
      </c>
      <c r="E70" s="28">
        <v>45.627208480565372</v>
      </c>
    </row>
    <row r="71" spans="2:5" s="8" customFormat="1" ht="15.75" customHeight="1" x14ac:dyDescent="0.2">
      <c r="B71" s="34" t="s">
        <v>66</v>
      </c>
      <c r="C71" s="35">
        <v>237</v>
      </c>
      <c r="D71" s="35">
        <v>133</v>
      </c>
      <c r="E71" s="33">
        <v>56.118143459915615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373</v>
      </c>
      <c r="D73" s="35">
        <v>156</v>
      </c>
      <c r="E73" s="33">
        <v>41.8230563002681</v>
      </c>
    </row>
    <row r="74" spans="2:5" s="8" customFormat="1" ht="15.75" customHeight="1" x14ac:dyDescent="0.2">
      <c r="B74" s="34" t="s">
        <v>69</v>
      </c>
      <c r="C74" s="35">
        <v>477</v>
      </c>
      <c r="D74" s="35">
        <v>152</v>
      </c>
      <c r="E74" s="33">
        <v>31.865828092243188</v>
      </c>
    </row>
    <row r="75" spans="2:5" s="8" customFormat="1" ht="15.75" customHeight="1" x14ac:dyDescent="0.2">
      <c r="B75" s="34" t="s">
        <v>70</v>
      </c>
      <c r="C75" s="35">
        <v>321</v>
      </c>
      <c r="D75" s="35">
        <v>310</v>
      </c>
      <c r="E75" s="33">
        <v>96.573208722741427</v>
      </c>
    </row>
    <row r="76" spans="2:5" s="8" customFormat="1" ht="15.75" customHeight="1" x14ac:dyDescent="0.2">
      <c r="B76" s="34" t="s">
        <v>71</v>
      </c>
      <c r="C76" s="35">
        <v>856</v>
      </c>
      <c r="D76" s="35">
        <v>282</v>
      </c>
      <c r="E76" s="33">
        <v>32.943925233644862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0</v>
      </c>
      <c r="D80" s="31">
        <v>0</v>
      </c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>
        <v>0</v>
      </c>
      <c r="D85" s="31">
        <v>0</v>
      </c>
      <c r="E85" s="33"/>
    </row>
    <row r="86" spans="2:5" s="5" customFormat="1" ht="15.75" customHeight="1" x14ac:dyDescent="0.2">
      <c r="B86" s="26" t="s">
        <v>81</v>
      </c>
      <c r="C86" s="27">
        <v>2632</v>
      </c>
      <c r="D86" s="27">
        <v>2619</v>
      </c>
      <c r="E86" s="28">
        <v>99.506079027355625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51</v>
      </c>
      <c r="D89" s="31">
        <v>51</v>
      </c>
      <c r="E89" s="33">
        <v>100</v>
      </c>
    </row>
    <row r="90" spans="2:5" ht="15.75" customHeight="1" x14ac:dyDescent="0.2">
      <c r="B90" s="30" t="s">
        <v>85</v>
      </c>
      <c r="C90" s="31">
        <v>678</v>
      </c>
      <c r="D90" s="31">
        <v>678</v>
      </c>
      <c r="E90" s="33">
        <v>100</v>
      </c>
    </row>
    <row r="91" spans="2:5" ht="15.75" customHeight="1" x14ac:dyDescent="0.2">
      <c r="B91" s="30" t="s">
        <v>86</v>
      </c>
      <c r="C91" s="31">
        <v>608</v>
      </c>
      <c r="D91" s="31">
        <v>608</v>
      </c>
      <c r="E91" s="33">
        <v>100</v>
      </c>
    </row>
    <row r="92" spans="2:5" ht="15.75" customHeight="1" x14ac:dyDescent="0.2">
      <c r="B92" s="30" t="s">
        <v>87</v>
      </c>
      <c r="C92" s="31">
        <v>57</v>
      </c>
      <c r="D92" s="31">
        <v>57</v>
      </c>
      <c r="E92" s="33">
        <v>100</v>
      </c>
    </row>
    <row r="93" spans="2:5" ht="15.75" customHeight="1" x14ac:dyDescent="0.2">
      <c r="B93" s="30" t="s">
        <v>88</v>
      </c>
      <c r="C93" s="31">
        <v>1238</v>
      </c>
      <c r="D93" s="31">
        <v>1225</v>
      </c>
      <c r="E93" s="33">
        <v>98.949919224555742</v>
      </c>
    </row>
    <row r="94" spans="2:5" s="5" customFormat="1" ht="15.75" customHeight="1" x14ac:dyDescent="0.2">
      <c r="B94" s="26" t="s">
        <v>89</v>
      </c>
      <c r="C94" s="27">
        <v>203</v>
      </c>
      <c r="D94" s="27">
        <v>135</v>
      </c>
      <c r="E94" s="37">
        <v>66.502463054187189</v>
      </c>
    </row>
    <row r="95" spans="2:5" s="5" customFormat="1" ht="15.75" customHeight="1" x14ac:dyDescent="0.2">
      <c r="B95" s="26" t="s">
        <v>90</v>
      </c>
      <c r="C95" s="27">
        <v>160</v>
      </c>
      <c r="D95" s="27">
        <v>92</v>
      </c>
      <c r="E95" s="37">
        <v>57.5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152</v>
      </c>
      <c r="D99" s="31">
        <v>92</v>
      </c>
      <c r="E99" s="38">
        <v>60.526315789473685</v>
      </c>
    </row>
    <row r="100" spans="2:5" ht="15.75" customHeight="1" x14ac:dyDescent="0.2">
      <c r="B100" s="30" t="s">
        <v>95</v>
      </c>
      <c r="C100" s="31">
        <v>8</v>
      </c>
      <c r="D100" s="31">
        <v>0</v>
      </c>
      <c r="E100" s="38">
        <v>0</v>
      </c>
    </row>
    <row r="101" spans="2:5" s="5" customFormat="1" ht="15.75" customHeight="1" x14ac:dyDescent="0.2">
      <c r="B101" s="26" t="s">
        <v>96</v>
      </c>
      <c r="C101" s="27">
        <v>43</v>
      </c>
      <c r="D101" s="27">
        <v>43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>
        <v>0</v>
      </c>
      <c r="D111" s="27">
        <v>0</v>
      </c>
      <c r="E111" s="37"/>
    </row>
  </sheetData>
  <phoneticPr fontId="0" type="noConversion"/>
  <hyperlinks>
    <hyperlink ref="C4" location="Ocak!A1" display="Ocak" xr:uid="{7F9E04D0-1224-4B0C-B6EF-A379386D463B}"/>
    <hyperlink ref="D4" location="Şubat!A1" display="Şubat" xr:uid="{51EAF5A7-F5E4-4A56-B8B9-F75219C645E6}"/>
    <hyperlink ref="E4" location="Mart!A1" display="Mart" xr:uid="{66862FE0-D990-4DD9-AC0E-BE49A4B0E5A3}"/>
    <hyperlink ref="C5" location="Nisan!A1" display="Nisan" xr:uid="{062EEF7D-2AC7-422D-A20D-C8BE12554892}"/>
    <hyperlink ref="D5" location="Mayıs!A1" display="Mayıs" xr:uid="{CC6041EA-69B6-45F9-9F16-9F65A98AED3C}"/>
    <hyperlink ref="E5" location="Haziran!A1" display="Haziran" xr:uid="{FEB66B67-7973-4607-8E80-A49BF9C78184}"/>
    <hyperlink ref="C6" location="Temmuz!A1" display="Temmuz" xr:uid="{A1893E39-4982-4BF3-A553-D3D698798F33}"/>
    <hyperlink ref="D6" location="Ağustos!A1" display="Ağustos" xr:uid="{2DA2E9B0-436F-486B-8285-80D06D1CF3E0}"/>
    <hyperlink ref="E6" location="Eylül!A1" display="Eylül" xr:uid="{35078241-39A6-4220-A583-5D43760DB0DD}"/>
    <hyperlink ref="C7" location="Ekim!A1" display="Ekim" xr:uid="{C1336ED7-517A-4BA2-9C4E-79A459FAD669}"/>
    <hyperlink ref="D7" location="Kasım!A1" display="Kasım" xr:uid="{A1CC8E79-2DC1-4CFD-BF9F-407FB2B79FBC}"/>
    <hyperlink ref="E7" location="Aralık!A1" display="Aralık" xr:uid="{C14786EC-1A3B-4D7C-A140-5461B94BEB4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8C5A8-86A2-4945-AB5B-92E706BCB554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2.5" customHeight="1" thickBot="1" x14ac:dyDescent="0.25"/>
    <row r="2" spans="2:7" s="2" customFormat="1" ht="24.75" customHeight="1" thickBot="1" x14ac:dyDescent="0.3">
      <c r="B2" s="15" t="s">
        <v>201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52101</v>
      </c>
      <c r="D10" s="27">
        <v>42051</v>
      </c>
      <c r="E10" s="28">
        <v>80.710542983819892</v>
      </c>
    </row>
    <row r="11" spans="2:7" s="5" customFormat="1" ht="15.75" customHeight="1" x14ac:dyDescent="0.2">
      <c r="B11" s="26" t="s">
        <v>5</v>
      </c>
      <c r="C11" s="27">
        <v>42862</v>
      </c>
      <c r="D11" s="27">
        <v>34408</v>
      </c>
      <c r="E11" s="29">
        <v>80.276235359992526</v>
      </c>
    </row>
    <row r="12" spans="2:7" s="5" customFormat="1" ht="15.75" customHeight="1" x14ac:dyDescent="0.2">
      <c r="B12" s="26" t="s">
        <v>6</v>
      </c>
      <c r="C12" s="27">
        <v>23969</v>
      </c>
      <c r="D12" s="27">
        <v>18059</v>
      </c>
      <c r="E12" s="29">
        <v>75.343151570778915</v>
      </c>
      <c r="G12" s="6"/>
    </row>
    <row r="13" spans="2:7" s="5" customFormat="1" ht="15.75" customHeight="1" x14ac:dyDescent="0.2">
      <c r="B13" s="26" t="s">
        <v>7</v>
      </c>
      <c r="C13" s="27">
        <v>20531</v>
      </c>
      <c r="D13" s="27">
        <v>14965</v>
      </c>
      <c r="E13" s="29">
        <v>72.88977643563392</v>
      </c>
    </row>
    <row r="14" spans="2:7" ht="15.75" customHeight="1" x14ac:dyDescent="0.2">
      <c r="B14" s="30" t="s">
        <v>8</v>
      </c>
      <c r="C14" s="31">
        <v>1116</v>
      </c>
      <c r="D14" s="31">
        <v>788</v>
      </c>
      <c r="E14" s="32">
        <v>70.609318996415766</v>
      </c>
    </row>
    <row r="15" spans="2:7" ht="15.75" customHeight="1" x14ac:dyDescent="0.2">
      <c r="B15" s="30" t="s">
        <v>9</v>
      </c>
      <c r="C15" s="31">
        <v>309</v>
      </c>
      <c r="D15" s="31">
        <v>267</v>
      </c>
      <c r="E15" s="32">
        <v>86.40776699029125</v>
      </c>
    </row>
    <row r="16" spans="2:7" ht="15.75" customHeight="1" x14ac:dyDescent="0.2">
      <c r="B16" s="30" t="s">
        <v>10</v>
      </c>
      <c r="C16" s="31">
        <v>17814</v>
      </c>
      <c r="D16" s="31">
        <v>12742</v>
      </c>
      <c r="E16" s="32">
        <v>71.528011676209729</v>
      </c>
    </row>
    <row r="17" spans="2:5" ht="15.75" customHeight="1" x14ac:dyDescent="0.2">
      <c r="B17" s="30" t="s">
        <v>11</v>
      </c>
      <c r="C17" s="31">
        <v>1292</v>
      </c>
      <c r="D17" s="31">
        <v>1168</v>
      </c>
      <c r="E17" s="32">
        <v>90.402476780185765</v>
      </c>
    </row>
    <row r="18" spans="2:5" s="5" customFormat="1" ht="15.75" customHeight="1" x14ac:dyDescent="0.2">
      <c r="B18" s="26" t="s">
        <v>12</v>
      </c>
      <c r="C18" s="27">
        <v>3438</v>
      </c>
      <c r="D18" s="27">
        <v>3094</v>
      </c>
      <c r="E18" s="29">
        <v>89.994182664339732</v>
      </c>
    </row>
    <row r="19" spans="2:5" ht="15.75" customHeight="1" x14ac:dyDescent="0.2">
      <c r="B19" s="30" t="s">
        <v>13</v>
      </c>
      <c r="C19" s="31">
        <v>354</v>
      </c>
      <c r="D19" s="31">
        <v>174</v>
      </c>
      <c r="E19" s="32">
        <v>49.152542372881356</v>
      </c>
    </row>
    <row r="20" spans="2:5" ht="15.75" customHeight="1" x14ac:dyDescent="0.2">
      <c r="B20" s="30" t="s">
        <v>14</v>
      </c>
      <c r="C20" s="31"/>
      <c r="D20" s="31"/>
      <c r="E20" s="32"/>
    </row>
    <row r="21" spans="2:5" ht="15.75" customHeight="1" x14ac:dyDescent="0.2">
      <c r="B21" s="30" t="s">
        <v>15</v>
      </c>
      <c r="C21" s="31">
        <v>3084</v>
      </c>
      <c r="D21" s="31">
        <v>2920</v>
      </c>
      <c r="E21" s="32">
        <v>94.682230869001287</v>
      </c>
    </row>
    <row r="22" spans="2:5" s="4" customFormat="1" ht="15.75" customHeight="1" x14ac:dyDescent="0.2">
      <c r="B22" s="26" t="s">
        <v>16</v>
      </c>
      <c r="C22" s="27">
        <v>3281</v>
      </c>
      <c r="D22" s="27">
        <v>2470</v>
      </c>
      <c r="E22" s="28">
        <v>75.281926241999386</v>
      </c>
    </row>
    <row r="23" spans="2:5" s="8" customFormat="1" ht="15.75" customHeight="1" x14ac:dyDescent="0.2">
      <c r="B23" s="30" t="s">
        <v>17</v>
      </c>
      <c r="C23" s="31">
        <v>10</v>
      </c>
      <c r="D23" s="31">
        <v>1</v>
      </c>
      <c r="E23" s="33">
        <v>10</v>
      </c>
    </row>
    <row r="24" spans="2:5" s="8" customFormat="1" ht="15.75" customHeight="1" x14ac:dyDescent="0.2">
      <c r="B24" s="30" t="s">
        <v>18</v>
      </c>
      <c r="C24" s="31">
        <v>3271</v>
      </c>
      <c r="D24" s="31">
        <v>2469</v>
      </c>
      <c r="E24" s="33">
        <v>75.481504127178241</v>
      </c>
    </row>
    <row r="25" spans="2:5" s="4" customFormat="1" ht="15.75" customHeight="1" x14ac:dyDescent="0.2">
      <c r="B25" s="26" t="s">
        <v>19</v>
      </c>
      <c r="C25" s="27">
        <v>9441</v>
      </c>
      <c r="D25" s="27">
        <v>8732</v>
      </c>
      <c r="E25" s="28">
        <v>92.490202309077432</v>
      </c>
    </row>
    <row r="26" spans="2:5" s="4" customFormat="1" ht="15.75" customHeight="1" x14ac:dyDescent="0.2">
      <c r="B26" s="26" t="s">
        <v>20</v>
      </c>
      <c r="C26" s="27">
        <v>6437</v>
      </c>
      <c r="D26" s="27">
        <v>5737</v>
      </c>
      <c r="E26" s="28">
        <v>89.125368960695965</v>
      </c>
    </row>
    <row r="27" spans="2:5" s="8" customFormat="1" ht="15.75" customHeight="1" x14ac:dyDescent="0.2">
      <c r="B27" s="30" t="s">
        <v>21</v>
      </c>
      <c r="C27" s="31">
        <v>4991</v>
      </c>
      <c r="D27" s="31">
        <v>4646</v>
      </c>
      <c r="E27" s="33">
        <v>93.087557603686633</v>
      </c>
    </row>
    <row r="28" spans="2:5" s="8" customFormat="1" ht="15.75" customHeight="1" x14ac:dyDescent="0.2">
      <c r="B28" s="30" t="s">
        <v>22</v>
      </c>
      <c r="C28" s="31">
        <v>1446</v>
      </c>
      <c r="D28" s="31">
        <v>1091</v>
      </c>
      <c r="E28" s="33">
        <v>75.449515905947436</v>
      </c>
    </row>
    <row r="29" spans="2:5" s="4" customFormat="1" ht="15.75" customHeight="1" x14ac:dyDescent="0.2">
      <c r="B29" s="26" t="s">
        <v>23</v>
      </c>
      <c r="C29" s="27">
        <v>2342</v>
      </c>
      <c r="D29" s="27">
        <v>2342</v>
      </c>
      <c r="E29" s="28">
        <v>100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203</v>
      </c>
      <c r="C31" s="31">
        <v>2342</v>
      </c>
      <c r="D31" s="31">
        <v>2342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662</v>
      </c>
      <c r="D36" s="27">
        <v>653</v>
      </c>
      <c r="E36" s="29">
        <v>98.64048338368579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3790</v>
      </c>
      <c r="D43" s="27">
        <v>2957</v>
      </c>
      <c r="E43" s="28">
        <v>78.021108179419528</v>
      </c>
    </row>
    <row r="44" spans="2:5" s="4" customFormat="1" ht="15.75" customHeight="1" x14ac:dyDescent="0.2">
      <c r="B44" s="26" t="s">
        <v>38</v>
      </c>
      <c r="C44" s="27">
        <v>2354</v>
      </c>
      <c r="D44" s="27">
        <v>2186</v>
      </c>
      <c r="E44" s="28">
        <v>92.863211554800344</v>
      </c>
    </row>
    <row r="45" spans="2:5" s="4" customFormat="1" ht="15.75" customHeight="1" x14ac:dyDescent="0.2">
      <c r="B45" s="26" t="s">
        <v>39</v>
      </c>
      <c r="C45" s="27">
        <v>27</v>
      </c>
      <c r="D45" s="27">
        <v>4</v>
      </c>
      <c r="E45" s="28">
        <v>14.814814814814813</v>
      </c>
    </row>
    <row r="46" spans="2:5" s="4" customFormat="1" ht="15.75" customHeight="1" x14ac:dyDescent="0.2">
      <c r="B46" s="26" t="s">
        <v>40</v>
      </c>
      <c r="C46" s="27">
        <v>9052</v>
      </c>
      <c r="D46" s="27">
        <v>7519</v>
      </c>
      <c r="E46" s="28">
        <v>83.064516129032256</v>
      </c>
    </row>
    <row r="47" spans="2:5" s="4" customFormat="1" ht="15.75" customHeight="1" x14ac:dyDescent="0.2">
      <c r="B47" s="26" t="s">
        <v>41</v>
      </c>
      <c r="C47" s="27">
        <v>2580</v>
      </c>
      <c r="D47" s="27">
        <v>2580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2580</v>
      </c>
      <c r="D48" s="31">
        <v>2580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14</v>
      </c>
      <c r="D51" s="27">
        <v>14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14</v>
      </c>
      <c r="D52" s="27">
        <v>14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2035</v>
      </c>
      <c r="D60" s="27">
        <v>1684</v>
      </c>
      <c r="E60" s="28">
        <v>82.751842751842759</v>
      </c>
    </row>
    <row r="61" spans="2:5" s="4" customFormat="1" ht="15.75" customHeight="1" x14ac:dyDescent="0.2">
      <c r="B61" s="26" t="s">
        <v>56</v>
      </c>
      <c r="C61" s="27">
        <v>1668</v>
      </c>
      <c r="D61" s="27">
        <v>1583</v>
      </c>
      <c r="E61" s="28">
        <v>94.904076738609106</v>
      </c>
    </row>
    <row r="62" spans="2:5" s="8" customFormat="1" ht="15.75" customHeight="1" x14ac:dyDescent="0.2">
      <c r="B62" s="30" t="s">
        <v>57</v>
      </c>
      <c r="C62" s="31">
        <v>1430</v>
      </c>
      <c r="D62" s="31">
        <v>1430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190</v>
      </c>
      <c r="D63" s="31">
        <v>105</v>
      </c>
      <c r="E63" s="33">
        <v>55.26315789473685</v>
      </c>
    </row>
    <row r="64" spans="2:5" s="8" customFormat="1" ht="15.75" customHeight="1" x14ac:dyDescent="0.2">
      <c r="B64" s="30" t="s">
        <v>59</v>
      </c>
      <c r="C64" s="31">
        <v>48</v>
      </c>
      <c r="D64" s="31">
        <v>48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367</v>
      </c>
      <c r="D65" s="27">
        <v>101</v>
      </c>
      <c r="E65" s="28">
        <v>27.520435967302454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357</v>
      </c>
      <c r="D67" s="31">
        <v>92</v>
      </c>
      <c r="E67" s="33">
        <v>25.770308123249297</v>
      </c>
    </row>
    <row r="68" spans="2:5" s="8" customFormat="1" ht="15.75" customHeight="1" x14ac:dyDescent="0.2">
      <c r="B68" s="30" t="s">
        <v>63</v>
      </c>
      <c r="C68" s="31">
        <v>10</v>
      </c>
      <c r="D68" s="31">
        <v>9</v>
      </c>
      <c r="E68" s="33">
        <v>90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2021</v>
      </c>
      <c r="D70" s="27">
        <v>856</v>
      </c>
      <c r="E70" s="28">
        <v>42.35526966848095</v>
      </c>
    </row>
    <row r="71" spans="2:5" s="8" customFormat="1" ht="15.75" customHeight="1" x14ac:dyDescent="0.2">
      <c r="B71" s="34" t="s">
        <v>66</v>
      </c>
      <c r="C71" s="35">
        <v>222</v>
      </c>
      <c r="D71" s="35">
        <v>117</v>
      </c>
      <c r="E71" s="33">
        <v>52.702702702702695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360</v>
      </c>
      <c r="D73" s="35">
        <v>137</v>
      </c>
      <c r="E73" s="33">
        <v>38.055555555555557</v>
      </c>
    </row>
    <row r="74" spans="2:5" s="8" customFormat="1" ht="15.75" customHeight="1" x14ac:dyDescent="0.2">
      <c r="B74" s="34" t="s">
        <v>69</v>
      </c>
      <c r="C74" s="35">
        <v>431</v>
      </c>
      <c r="D74" s="35">
        <v>123</v>
      </c>
      <c r="E74" s="33">
        <v>28.538283062645007</v>
      </c>
    </row>
    <row r="75" spans="2:5" s="8" customFormat="1" ht="15.75" customHeight="1" x14ac:dyDescent="0.2">
      <c r="B75" s="34" t="s">
        <v>70</v>
      </c>
      <c r="C75" s="35">
        <v>276</v>
      </c>
      <c r="D75" s="35">
        <v>265</v>
      </c>
      <c r="E75" s="33">
        <v>96.014492753623188</v>
      </c>
    </row>
    <row r="76" spans="2:5" s="8" customFormat="1" ht="15.75" customHeight="1" x14ac:dyDescent="0.2">
      <c r="B76" s="34" t="s">
        <v>71</v>
      </c>
      <c r="C76" s="35">
        <v>732</v>
      </c>
      <c r="D76" s="35">
        <v>214</v>
      </c>
      <c r="E76" s="33">
        <v>29.234972677595628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0</v>
      </c>
      <c r="D80" s="31">
        <v>0</v>
      </c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>
        <v>0</v>
      </c>
      <c r="D85" s="31">
        <v>0</v>
      </c>
      <c r="E85" s="33"/>
    </row>
    <row r="86" spans="2:5" s="5" customFormat="1" ht="15.75" customHeight="1" x14ac:dyDescent="0.2">
      <c r="B86" s="26" t="s">
        <v>81</v>
      </c>
      <c r="C86" s="27">
        <v>2402</v>
      </c>
      <c r="D86" s="27">
        <v>2385</v>
      </c>
      <c r="E86" s="28">
        <v>99.292256452955868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41</v>
      </c>
      <c r="D89" s="31">
        <v>41</v>
      </c>
      <c r="E89" s="33">
        <v>100</v>
      </c>
    </row>
    <row r="90" spans="2:5" ht="15.75" customHeight="1" x14ac:dyDescent="0.2">
      <c r="B90" s="30" t="s">
        <v>85</v>
      </c>
      <c r="C90" s="31">
        <v>560</v>
      </c>
      <c r="D90" s="31">
        <v>553</v>
      </c>
      <c r="E90" s="33">
        <v>98.75</v>
      </c>
    </row>
    <row r="91" spans="2:5" ht="15.75" customHeight="1" x14ac:dyDescent="0.2">
      <c r="B91" s="30" t="s">
        <v>86</v>
      </c>
      <c r="C91" s="31">
        <v>592</v>
      </c>
      <c r="D91" s="31">
        <v>592</v>
      </c>
      <c r="E91" s="33">
        <v>100</v>
      </c>
    </row>
    <row r="92" spans="2:5" ht="15.75" customHeight="1" x14ac:dyDescent="0.2">
      <c r="B92" s="30" t="s">
        <v>87</v>
      </c>
      <c r="C92" s="31">
        <v>43</v>
      </c>
      <c r="D92" s="31">
        <v>43</v>
      </c>
      <c r="E92" s="33">
        <v>100</v>
      </c>
    </row>
    <row r="93" spans="2:5" ht="15.75" customHeight="1" x14ac:dyDescent="0.2">
      <c r="B93" s="30" t="s">
        <v>88</v>
      </c>
      <c r="C93" s="31">
        <v>1166</v>
      </c>
      <c r="D93" s="31">
        <v>1156</v>
      </c>
      <c r="E93" s="33">
        <v>99.14236706689536</v>
      </c>
    </row>
    <row r="94" spans="2:5" s="5" customFormat="1" ht="15.75" customHeight="1" x14ac:dyDescent="0.2">
      <c r="B94" s="26" t="s">
        <v>89</v>
      </c>
      <c r="C94" s="27">
        <v>187</v>
      </c>
      <c r="D94" s="27">
        <v>124</v>
      </c>
      <c r="E94" s="37">
        <v>66.310160427807489</v>
      </c>
    </row>
    <row r="95" spans="2:5" s="5" customFormat="1" ht="15.75" customHeight="1" x14ac:dyDescent="0.2">
      <c r="B95" s="26" t="s">
        <v>90</v>
      </c>
      <c r="C95" s="27">
        <v>160</v>
      </c>
      <c r="D95" s="27">
        <v>92</v>
      </c>
      <c r="E95" s="37">
        <v>57.5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152</v>
      </c>
      <c r="D99" s="31">
        <v>92</v>
      </c>
      <c r="E99" s="38">
        <v>60.526315789473685</v>
      </c>
    </row>
    <row r="100" spans="2:5" ht="15.75" customHeight="1" x14ac:dyDescent="0.2">
      <c r="B100" s="30" t="s">
        <v>95</v>
      </c>
      <c r="C100" s="31">
        <v>8</v>
      </c>
      <c r="D100" s="31">
        <v>0</v>
      </c>
      <c r="E100" s="38">
        <v>0</v>
      </c>
    </row>
    <row r="101" spans="2:5" s="5" customFormat="1" ht="15.75" customHeight="1" x14ac:dyDescent="0.2">
      <c r="B101" s="26" t="s">
        <v>96</v>
      </c>
      <c r="C101" s="27">
        <v>27</v>
      </c>
      <c r="D101" s="27">
        <v>32</v>
      </c>
      <c r="E101" s="37">
        <v>118.5185185185185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>
        <v>0</v>
      </c>
      <c r="D111" s="27">
        <v>0</v>
      </c>
      <c r="E111" s="37"/>
    </row>
  </sheetData>
  <phoneticPr fontId="0" type="noConversion"/>
  <hyperlinks>
    <hyperlink ref="C4" location="Ocak!A1" display="Ocak" xr:uid="{E92719E6-36E6-477D-9617-09D6D1E18551}"/>
    <hyperlink ref="D4" location="Şubat!A1" display="Şubat" xr:uid="{5CB330AD-826E-47A6-A7A4-4168A99135EB}"/>
    <hyperlink ref="E4" location="Mart!A1" display="Mart" xr:uid="{BC5C134E-E714-4E90-824A-AED1388789EC}"/>
    <hyperlink ref="C5" location="Nisan!A1" display="Nisan" xr:uid="{EDB0611B-0C81-439C-816A-A3F810B741E5}"/>
    <hyperlink ref="D5" location="Mayıs!A1" display="Mayıs" xr:uid="{322694E5-5070-4863-BBE6-9B1F7C71F7EE}"/>
    <hyperlink ref="E5" location="Haziran!A1" display="Haziran" xr:uid="{4BE250DE-C5FD-4B8A-9C81-02C04E9896E2}"/>
    <hyperlink ref="C6" location="Temmuz!A1" display="Temmuz" xr:uid="{7A9E6C46-6808-48BB-BC6D-76771FA437CE}"/>
    <hyperlink ref="D6" location="Ağustos!A1" display="Ağustos" xr:uid="{EFDCBEC0-2CCC-4787-BBF7-95F3F39E6B4A}"/>
    <hyperlink ref="E6" location="Eylül!A1" display="Eylül" xr:uid="{82FC5E34-8F1C-4AAD-BCE7-723EF2F7D52C}"/>
    <hyperlink ref="C7" location="Ekim!A1" display="Ekim" xr:uid="{1C5FC510-3DD5-45C9-8B5A-0AFBB4C57F4B}"/>
    <hyperlink ref="D7" location="Kasım!A1" display="Kasım" xr:uid="{FF30355F-27B2-4DC8-A077-8C2EA1655BE3}"/>
    <hyperlink ref="E7" location="Aralık!A1" display="Aralık" xr:uid="{1A4E806E-1CB0-4A61-9974-8F782800485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8981-D6EA-466F-B89D-914245A4382A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2.5" customHeight="1" thickBot="1" x14ac:dyDescent="0.25"/>
    <row r="2" spans="2:7" s="2" customFormat="1" ht="24.75" customHeight="1" thickBot="1" x14ac:dyDescent="0.3">
      <c r="B2" s="15" t="s">
        <v>199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f>+C11+C46+C95+C106</f>
        <v>46597</v>
      </c>
      <c r="D10" s="27">
        <f>+D11+D46+D95+D106</f>
        <v>36551</v>
      </c>
      <c r="E10" s="28">
        <f t="shared" ref="E10:E72" si="0">+D10/C10*100</f>
        <v>78.440672146275517</v>
      </c>
    </row>
    <row r="11" spans="2:7" s="5" customFormat="1" ht="15.75" customHeight="1" x14ac:dyDescent="0.2">
      <c r="B11" s="26" t="s">
        <v>5</v>
      </c>
      <c r="C11" s="27">
        <f>+C12+C22+C25+C39+C43+C44+C45</f>
        <v>38126</v>
      </c>
      <c r="D11" s="27">
        <f>+D12+D22+D25+D39+D43+D44+D45</f>
        <v>29637</v>
      </c>
      <c r="E11" s="29">
        <f t="shared" si="0"/>
        <v>77.734354508734199</v>
      </c>
    </row>
    <row r="12" spans="2:7" s="5" customFormat="1" ht="15.75" customHeight="1" x14ac:dyDescent="0.2">
      <c r="B12" s="26" t="s">
        <v>6</v>
      </c>
      <c r="C12" s="27">
        <f>+C13+C18</f>
        <v>21835</v>
      </c>
      <c r="D12" s="27">
        <f>+D13+D18</f>
        <v>15978</v>
      </c>
      <c r="E12" s="29">
        <f t="shared" si="0"/>
        <v>73.176093427982593</v>
      </c>
      <c r="G12" s="6"/>
    </row>
    <row r="13" spans="2:7" s="5" customFormat="1" ht="15.75" customHeight="1" x14ac:dyDescent="0.2">
      <c r="B13" s="26" t="s">
        <v>7</v>
      </c>
      <c r="C13" s="27">
        <f>SUM(C14:C17)</f>
        <v>18407</v>
      </c>
      <c r="D13" s="27">
        <f>SUM(D14:D17)</f>
        <v>12892</v>
      </c>
      <c r="E13" s="29">
        <f t="shared" si="0"/>
        <v>70.038572282283923</v>
      </c>
    </row>
    <row r="14" spans="2:7" ht="15.75" customHeight="1" x14ac:dyDescent="0.2">
      <c r="B14" s="30" t="s">
        <v>8</v>
      </c>
      <c r="C14" s="31">
        <v>1099</v>
      </c>
      <c r="D14" s="31">
        <v>760</v>
      </c>
      <c r="E14" s="32">
        <f t="shared" si="0"/>
        <v>69.153776160145583</v>
      </c>
    </row>
    <row r="15" spans="2:7" ht="15.75" customHeight="1" x14ac:dyDescent="0.2">
      <c r="B15" s="30" t="s">
        <v>9</v>
      </c>
      <c r="C15" s="31">
        <v>305</v>
      </c>
      <c r="D15" s="31">
        <v>264</v>
      </c>
      <c r="E15" s="32">
        <f t="shared" si="0"/>
        <v>86.557377049180332</v>
      </c>
    </row>
    <row r="16" spans="2:7" ht="15.75" customHeight="1" x14ac:dyDescent="0.2">
      <c r="B16" s="30" t="s">
        <v>10</v>
      </c>
      <c r="C16" s="31">
        <v>15711</v>
      </c>
      <c r="D16" s="31">
        <v>10710</v>
      </c>
      <c r="E16" s="32">
        <f t="shared" si="0"/>
        <v>68.168798930685497</v>
      </c>
    </row>
    <row r="17" spans="2:5" ht="15.75" customHeight="1" x14ac:dyDescent="0.2">
      <c r="B17" s="30" t="s">
        <v>11</v>
      </c>
      <c r="C17" s="31">
        <v>1292</v>
      </c>
      <c r="D17" s="31">
        <v>1158</v>
      </c>
      <c r="E17" s="32">
        <f t="shared" si="0"/>
        <v>89.628482972136226</v>
      </c>
    </row>
    <row r="18" spans="2:5" s="5" customFormat="1" ht="15.75" customHeight="1" x14ac:dyDescent="0.2">
      <c r="B18" s="26" t="s">
        <v>12</v>
      </c>
      <c r="C18" s="27">
        <f>SUM(C19:C21)</f>
        <v>3428</v>
      </c>
      <c r="D18" s="27">
        <f>SUM(D19:D21)</f>
        <v>3086</v>
      </c>
      <c r="E18" s="29">
        <f t="shared" si="0"/>
        <v>90.023337222870481</v>
      </c>
    </row>
    <row r="19" spans="2:5" ht="15.75" customHeight="1" x14ac:dyDescent="0.2">
      <c r="B19" s="30" t="s">
        <v>13</v>
      </c>
      <c r="C19" s="31">
        <v>344</v>
      </c>
      <c r="D19" s="31">
        <v>171</v>
      </c>
      <c r="E19" s="32">
        <f t="shared" si="0"/>
        <v>49.709302325581397</v>
      </c>
    </row>
    <row r="20" spans="2:5" ht="15.75" customHeight="1" x14ac:dyDescent="0.2">
      <c r="B20" s="30" t="s">
        <v>14</v>
      </c>
      <c r="C20" s="31"/>
      <c r="D20" s="31"/>
      <c r="E20" s="32"/>
    </row>
    <row r="21" spans="2:5" ht="15.75" customHeight="1" x14ac:dyDescent="0.2">
      <c r="B21" s="30" t="s">
        <v>15</v>
      </c>
      <c r="C21" s="31">
        <v>3084</v>
      </c>
      <c r="D21" s="31">
        <v>2915</v>
      </c>
      <c r="E21" s="32">
        <f t="shared" si="0"/>
        <v>94.520103761348892</v>
      </c>
    </row>
    <row r="22" spans="2:5" s="4" customFormat="1" ht="15.75" customHeight="1" x14ac:dyDescent="0.2">
      <c r="B22" s="26" t="s">
        <v>16</v>
      </c>
      <c r="C22" s="27">
        <f>SUM(C23:C24)</f>
        <v>3264</v>
      </c>
      <c r="D22" s="27">
        <f>SUM(D23:D24)</f>
        <v>2404</v>
      </c>
      <c r="E22" s="28">
        <f t="shared" si="0"/>
        <v>73.651960784313729</v>
      </c>
    </row>
    <row r="23" spans="2:5" s="8" customFormat="1" ht="15.75" customHeight="1" x14ac:dyDescent="0.2">
      <c r="B23" s="30" t="s">
        <v>17</v>
      </c>
      <c r="C23" s="31">
        <v>10</v>
      </c>
      <c r="D23" s="31">
        <v>1</v>
      </c>
      <c r="E23" s="33">
        <f t="shared" si="0"/>
        <v>10</v>
      </c>
    </row>
    <row r="24" spans="2:5" s="8" customFormat="1" ht="15.75" customHeight="1" x14ac:dyDescent="0.2">
      <c r="B24" s="30" t="s">
        <v>18</v>
      </c>
      <c r="C24" s="31">
        <v>3254</v>
      </c>
      <c r="D24" s="31">
        <v>2403</v>
      </c>
      <c r="E24" s="33">
        <f t="shared" si="0"/>
        <v>73.847572218807628</v>
      </c>
    </row>
    <row r="25" spans="2:5" s="4" customFormat="1" ht="15.75" customHeight="1" x14ac:dyDescent="0.2">
      <c r="B25" s="26" t="s">
        <v>19</v>
      </c>
      <c r="C25" s="27">
        <f>+C26+C29+C36+C37+C38</f>
        <v>7536</v>
      </c>
      <c r="D25" s="27">
        <f>+D26+D29+D36+D37+D38</f>
        <v>6776</v>
      </c>
      <c r="E25" s="28">
        <f t="shared" si="0"/>
        <v>89.915074309978777</v>
      </c>
    </row>
    <row r="26" spans="2:5" s="4" customFormat="1" ht="15.75" customHeight="1" x14ac:dyDescent="0.2">
      <c r="B26" s="26" t="s">
        <v>20</v>
      </c>
      <c r="C26" s="27">
        <f>SUM(C27:C28)</f>
        <v>4801</v>
      </c>
      <c r="D26" s="27">
        <f>SUM(D27:D28)</f>
        <v>4067</v>
      </c>
      <c r="E26" s="28">
        <f t="shared" si="0"/>
        <v>84.711518433659649</v>
      </c>
    </row>
    <row r="27" spans="2:5" s="8" customFormat="1" ht="15.75" customHeight="1" x14ac:dyDescent="0.2">
      <c r="B27" s="30" t="s">
        <v>21</v>
      </c>
      <c r="C27" s="31">
        <v>3433</v>
      </c>
      <c r="D27" s="31">
        <v>3105</v>
      </c>
      <c r="E27" s="33">
        <f t="shared" si="0"/>
        <v>90.445674337314301</v>
      </c>
    </row>
    <row r="28" spans="2:5" s="8" customFormat="1" ht="15.75" customHeight="1" x14ac:dyDescent="0.2">
      <c r="B28" s="30" t="s">
        <v>22</v>
      </c>
      <c r="C28" s="31">
        <v>1368</v>
      </c>
      <c r="D28" s="31">
        <v>962</v>
      </c>
      <c r="E28" s="33">
        <f t="shared" si="0"/>
        <v>70.32163742690058</v>
      </c>
    </row>
    <row r="29" spans="2:5" s="4" customFormat="1" ht="15.75" customHeight="1" x14ac:dyDescent="0.2">
      <c r="B29" s="26" t="s">
        <v>23</v>
      </c>
      <c r="C29" s="27">
        <f>SUM(C30:C35)</f>
        <v>2146</v>
      </c>
      <c r="D29" s="27">
        <f>SUM(D30:D35)</f>
        <v>2146</v>
      </c>
      <c r="E29" s="28">
        <f t="shared" si="0"/>
        <v>100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2146</v>
      </c>
      <c r="D31" s="31">
        <v>2146</v>
      </c>
      <c r="E31" s="33">
        <f t="shared" si="0"/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589</v>
      </c>
      <c r="D36" s="27">
        <v>563</v>
      </c>
      <c r="E36" s="29">
        <f t="shared" si="0"/>
        <v>95.585738539898131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f>SUM(C40:C42)</f>
        <v>0</v>
      </c>
      <c r="D39" s="27">
        <f>SUM(D40:D42)</f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3409</v>
      </c>
      <c r="D43" s="27">
        <v>2582</v>
      </c>
      <c r="E43" s="28">
        <f t="shared" si="0"/>
        <v>75.740686418304492</v>
      </c>
    </row>
    <row r="44" spans="2:5" s="4" customFormat="1" ht="15.75" customHeight="1" x14ac:dyDescent="0.2">
      <c r="B44" s="26" t="s">
        <v>38</v>
      </c>
      <c r="C44" s="27">
        <v>2054</v>
      </c>
      <c r="D44" s="27">
        <v>1891</v>
      </c>
      <c r="E44" s="28">
        <f t="shared" si="0"/>
        <v>92.064264849074974</v>
      </c>
    </row>
    <row r="45" spans="2:5" s="4" customFormat="1" ht="15.75" customHeight="1" x14ac:dyDescent="0.2">
      <c r="B45" s="26" t="s">
        <v>39</v>
      </c>
      <c r="C45" s="27">
        <v>28</v>
      </c>
      <c r="D45" s="27">
        <v>6</v>
      </c>
      <c r="E45" s="28">
        <f t="shared" si="0"/>
        <v>21.428571428571427</v>
      </c>
    </row>
    <row r="46" spans="2:5" s="4" customFormat="1" ht="15.75" customHeight="1" x14ac:dyDescent="0.2">
      <c r="B46" s="26" t="s">
        <v>40</v>
      </c>
      <c r="C46" s="27">
        <f>+C47+C51+C61+C71+C78+C87</f>
        <v>8298</v>
      </c>
      <c r="D46" s="27">
        <f>+D47+D51+D61+D71+D78+D87</f>
        <v>6809</v>
      </c>
      <c r="E46" s="28">
        <f t="shared" si="0"/>
        <v>82.055917088455061</v>
      </c>
    </row>
    <row r="47" spans="2:5" s="4" customFormat="1" ht="15.75" customHeight="1" x14ac:dyDescent="0.2">
      <c r="B47" s="26" t="s">
        <v>41</v>
      </c>
      <c r="C47" s="27">
        <f>SUM(C48:C50)</f>
        <v>2297</v>
      </c>
      <c r="D47" s="27">
        <f>SUM(D48:D50)</f>
        <v>2297</v>
      </c>
      <c r="E47" s="28">
        <f t="shared" si="0"/>
        <v>100</v>
      </c>
    </row>
    <row r="48" spans="2:5" s="8" customFormat="1" ht="15.75" customHeight="1" x14ac:dyDescent="0.2">
      <c r="B48" s="30" t="s">
        <v>42</v>
      </c>
      <c r="C48" s="31">
        <v>2297</v>
      </c>
      <c r="D48" s="31">
        <v>2297</v>
      </c>
      <c r="E48" s="33">
        <f t="shared" si="0"/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f>+C52+C53+C54</f>
        <v>14</v>
      </c>
      <c r="D51" s="27">
        <f>+D52+D53+D54</f>
        <v>14</v>
      </c>
      <c r="E51" s="28">
        <f t="shared" si="0"/>
        <v>100</v>
      </c>
    </row>
    <row r="52" spans="2:5" s="4" customFormat="1" ht="15.75" customHeight="1" x14ac:dyDescent="0.2">
      <c r="B52" s="26" t="s">
        <v>46</v>
      </c>
      <c r="C52" s="27">
        <v>14</v>
      </c>
      <c r="D52" s="27">
        <v>14</v>
      </c>
      <c r="E52" s="28">
        <f t="shared" si="0"/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f>SUM(C55:C60)</f>
        <v>0</v>
      </c>
      <c r="D54" s="27">
        <f>SUM(D55:D60)</f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f>+C62+C66+C70</f>
        <v>1844</v>
      </c>
      <c r="D61" s="27">
        <f>+D62+D66+D70</f>
        <v>1498</v>
      </c>
      <c r="E61" s="28">
        <f t="shared" si="0"/>
        <v>81.23644251626898</v>
      </c>
    </row>
    <row r="62" spans="2:5" s="4" customFormat="1" ht="15.75" customHeight="1" x14ac:dyDescent="0.2">
      <c r="B62" s="26" t="s">
        <v>56</v>
      </c>
      <c r="C62" s="27">
        <f>SUM(C63:C65)</f>
        <v>1493</v>
      </c>
      <c r="D62" s="27">
        <f>SUM(D63:D65)</f>
        <v>1402</v>
      </c>
      <c r="E62" s="28">
        <f t="shared" si="0"/>
        <v>93.904889484259883</v>
      </c>
    </row>
    <row r="63" spans="2:5" s="8" customFormat="1" ht="15.75" customHeight="1" x14ac:dyDescent="0.2">
      <c r="B63" s="30" t="s">
        <v>57</v>
      </c>
      <c r="C63" s="31">
        <v>1261</v>
      </c>
      <c r="D63" s="31">
        <v>1261</v>
      </c>
      <c r="E63" s="33">
        <f t="shared" si="0"/>
        <v>100</v>
      </c>
    </row>
    <row r="64" spans="2:5" s="8" customFormat="1" ht="15.75" customHeight="1" x14ac:dyDescent="0.2">
      <c r="B64" s="30" t="s">
        <v>58</v>
      </c>
      <c r="C64" s="31">
        <v>187</v>
      </c>
      <c r="D64" s="31">
        <v>96</v>
      </c>
      <c r="E64" s="33">
        <f t="shared" si="0"/>
        <v>51.336898395721931</v>
      </c>
    </row>
    <row r="65" spans="2:5" s="8" customFormat="1" ht="15.75" customHeight="1" x14ac:dyDescent="0.2">
      <c r="B65" s="30" t="s">
        <v>59</v>
      </c>
      <c r="C65" s="31">
        <v>45</v>
      </c>
      <c r="D65" s="31">
        <v>45</v>
      </c>
      <c r="E65" s="33">
        <f t="shared" si="0"/>
        <v>100</v>
      </c>
    </row>
    <row r="66" spans="2:5" s="4" customFormat="1" ht="15.75" customHeight="1" x14ac:dyDescent="0.2">
      <c r="B66" s="26" t="s">
        <v>60</v>
      </c>
      <c r="C66" s="27">
        <f>SUM(C67:C69)</f>
        <v>351</v>
      </c>
      <c r="D66" s="27">
        <f>SUM(D67:D69)</f>
        <v>96</v>
      </c>
      <c r="E66" s="28">
        <f t="shared" si="0"/>
        <v>27.350427350427353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343</v>
      </c>
      <c r="D68" s="31">
        <v>88</v>
      </c>
      <c r="E68" s="33">
        <f t="shared" si="0"/>
        <v>25.655976676384839</v>
      </c>
    </row>
    <row r="69" spans="2:5" s="8" customFormat="1" ht="15.75" customHeight="1" x14ac:dyDescent="0.2">
      <c r="B69" s="30" t="s">
        <v>63</v>
      </c>
      <c r="C69" s="31">
        <v>8</v>
      </c>
      <c r="D69" s="31">
        <v>8</v>
      </c>
      <c r="E69" s="33">
        <f t="shared" si="0"/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f>SUM(C72:C77)</f>
        <v>1896</v>
      </c>
      <c r="D71" s="27">
        <f>SUM(D72:D77)</f>
        <v>764</v>
      </c>
      <c r="E71" s="28">
        <f t="shared" si="0"/>
        <v>40.29535864978903</v>
      </c>
    </row>
    <row r="72" spans="2:5" s="8" customFormat="1" ht="15.75" customHeight="1" x14ac:dyDescent="0.2">
      <c r="B72" s="34" t="s">
        <v>66</v>
      </c>
      <c r="C72" s="35">
        <v>198</v>
      </c>
      <c r="D72" s="35">
        <v>93</v>
      </c>
      <c r="E72" s="33">
        <f t="shared" si="0"/>
        <v>46.969696969696969</v>
      </c>
    </row>
    <row r="73" spans="2:5" s="8" customFormat="1" ht="15.75" customHeight="1" x14ac:dyDescent="0.2">
      <c r="B73" s="34" t="s">
        <v>67</v>
      </c>
      <c r="C73" s="35">
        <v>0</v>
      </c>
      <c r="D73" s="35">
        <v>0</v>
      </c>
      <c r="E73" s="33"/>
    </row>
    <row r="74" spans="2:5" s="8" customFormat="1" ht="15.75" customHeight="1" x14ac:dyDescent="0.2">
      <c r="B74" s="34" t="s">
        <v>68</v>
      </c>
      <c r="C74" s="35">
        <v>354</v>
      </c>
      <c r="D74" s="35">
        <v>128</v>
      </c>
      <c r="E74" s="33">
        <f>+D74/C74*100</f>
        <v>36.158192090395481</v>
      </c>
    </row>
    <row r="75" spans="2:5" s="8" customFormat="1" ht="15.75" customHeight="1" x14ac:dyDescent="0.2">
      <c r="B75" s="34" t="s">
        <v>69</v>
      </c>
      <c r="C75" s="35">
        <v>394</v>
      </c>
      <c r="D75" s="35">
        <v>114</v>
      </c>
      <c r="E75" s="33">
        <f>+D75/C75*100</f>
        <v>28.934010152284262</v>
      </c>
    </row>
    <row r="76" spans="2:5" s="8" customFormat="1" ht="15.75" customHeight="1" x14ac:dyDescent="0.2">
      <c r="B76" s="34" t="s">
        <v>70</v>
      </c>
      <c r="C76" s="35">
        <v>257</v>
      </c>
      <c r="D76" s="35">
        <v>245</v>
      </c>
      <c r="E76" s="33">
        <f>+D76/C76*100</f>
        <v>95.330739299610897</v>
      </c>
    </row>
    <row r="77" spans="2:5" s="8" customFormat="1" ht="15.75" customHeight="1" x14ac:dyDescent="0.2">
      <c r="B77" s="34" t="s">
        <v>71</v>
      </c>
      <c r="C77" s="35">
        <v>693</v>
      </c>
      <c r="D77" s="35">
        <v>184</v>
      </c>
      <c r="E77" s="33">
        <f>+D77/C77*100</f>
        <v>26.551226551226552</v>
      </c>
    </row>
    <row r="78" spans="2:5" s="5" customFormat="1" ht="15.75" customHeight="1" x14ac:dyDescent="0.2">
      <c r="B78" s="26" t="s">
        <v>72</v>
      </c>
      <c r="C78" s="27">
        <f>SUM(C79:C86)</f>
        <v>0</v>
      </c>
      <c r="D78" s="27">
        <f>SUM(D79:D86)</f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0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>
        <v>0</v>
      </c>
      <c r="D86" s="31">
        <v>0</v>
      </c>
      <c r="E86" s="33"/>
    </row>
    <row r="87" spans="2:5" s="5" customFormat="1" ht="15.75" customHeight="1" x14ac:dyDescent="0.2">
      <c r="B87" s="26" t="s">
        <v>81</v>
      </c>
      <c r="C87" s="27">
        <f>SUM(C88:C94)</f>
        <v>2247</v>
      </c>
      <c r="D87" s="27">
        <f>SUM(D88:D94)</f>
        <v>2236</v>
      </c>
      <c r="E87" s="28">
        <f>+D87/C87*100</f>
        <v>99.510458388963059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36</v>
      </c>
      <c r="D90" s="31">
        <v>36</v>
      </c>
      <c r="E90" s="33">
        <f t="shared" ref="E90:E96" si="1">+D90/C90*100</f>
        <v>100</v>
      </c>
    </row>
    <row r="91" spans="2:5" ht="15.75" customHeight="1" x14ac:dyDescent="0.2">
      <c r="B91" s="30" t="s">
        <v>85</v>
      </c>
      <c r="C91" s="31">
        <v>482</v>
      </c>
      <c r="D91" s="31">
        <v>482</v>
      </c>
      <c r="E91" s="33">
        <f t="shared" si="1"/>
        <v>100</v>
      </c>
    </row>
    <row r="92" spans="2:5" ht="15.75" customHeight="1" x14ac:dyDescent="0.2">
      <c r="B92" s="30" t="s">
        <v>86</v>
      </c>
      <c r="C92" s="31">
        <v>575</v>
      </c>
      <c r="D92" s="31">
        <v>575</v>
      </c>
      <c r="E92" s="33">
        <f t="shared" si="1"/>
        <v>100</v>
      </c>
    </row>
    <row r="93" spans="2:5" ht="15.75" customHeight="1" x14ac:dyDescent="0.2">
      <c r="B93" s="30" t="s">
        <v>87</v>
      </c>
      <c r="C93" s="31">
        <v>43</v>
      </c>
      <c r="D93" s="31">
        <v>43</v>
      </c>
      <c r="E93" s="33">
        <f t="shared" si="1"/>
        <v>100</v>
      </c>
    </row>
    <row r="94" spans="2:5" ht="15.75" customHeight="1" x14ac:dyDescent="0.2">
      <c r="B94" s="30" t="s">
        <v>88</v>
      </c>
      <c r="C94" s="31">
        <v>1111</v>
      </c>
      <c r="D94" s="31">
        <v>1100</v>
      </c>
      <c r="E94" s="33">
        <f t="shared" si="1"/>
        <v>99.009900990099013</v>
      </c>
    </row>
    <row r="95" spans="2:5" s="5" customFormat="1" ht="15.75" customHeight="1" x14ac:dyDescent="0.2">
      <c r="B95" s="26" t="s">
        <v>89</v>
      </c>
      <c r="C95" s="27">
        <f>+C96+C102+C103</f>
        <v>173</v>
      </c>
      <c r="D95" s="27">
        <f>+D96+D102+D103</f>
        <v>105</v>
      </c>
      <c r="E95" s="37">
        <f t="shared" si="1"/>
        <v>60.693641618497111</v>
      </c>
    </row>
    <row r="96" spans="2:5" s="5" customFormat="1" ht="15.75" customHeight="1" x14ac:dyDescent="0.2">
      <c r="B96" s="26" t="s">
        <v>90</v>
      </c>
      <c r="C96" s="27">
        <f>SUM(C97:C101)</f>
        <v>148</v>
      </c>
      <c r="D96" s="27">
        <f>SUM(D97:D101)</f>
        <v>75</v>
      </c>
      <c r="E96" s="37">
        <f t="shared" si="1"/>
        <v>50.675675675675677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140</v>
      </c>
      <c r="D100" s="31">
        <v>75</v>
      </c>
      <c r="E100" s="38">
        <f>+D100/C100*100</f>
        <v>53.571428571428569</v>
      </c>
    </row>
    <row r="101" spans="2:5" ht="15.75" customHeight="1" x14ac:dyDescent="0.2">
      <c r="B101" s="30" t="s">
        <v>95</v>
      </c>
      <c r="C101" s="31">
        <v>8</v>
      </c>
      <c r="D101" s="31">
        <v>0</v>
      </c>
      <c r="E101" s="38">
        <f>+D101/C101*100</f>
        <v>0</v>
      </c>
    </row>
    <row r="102" spans="2:5" s="5" customFormat="1" ht="15.75" customHeight="1" x14ac:dyDescent="0.2">
      <c r="B102" s="26" t="s">
        <v>96</v>
      </c>
      <c r="C102" s="27">
        <v>25</v>
      </c>
      <c r="D102" s="27">
        <v>30</v>
      </c>
      <c r="E102" s="37">
        <f>+D102/C102*100</f>
        <v>120</v>
      </c>
    </row>
    <row r="103" spans="2:5" s="5" customFormat="1" ht="15.75" customHeight="1" x14ac:dyDescent="0.2">
      <c r="B103" s="26" t="s">
        <v>97</v>
      </c>
      <c r="C103" s="27">
        <f>SUM(C104:C105)</f>
        <v>0</v>
      </c>
      <c r="D103" s="27">
        <f>SUM(D104:D105)</f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f>+C107+C112</f>
        <v>0</v>
      </c>
      <c r="D106" s="27">
        <f>+D107+D112</f>
        <v>0</v>
      </c>
      <c r="E106" s="37"/>
    </row>
    <row r="107" spans="2:5" s="5" customFormat="1" ht="15.75" customHeight="1" x14ac:dyDescent="0.2">
      <c r="B107" s="26" t="s">
        <v>101</v>
      </c>
      <c r="C107" s="27">
        <f>SUM(C108:C111)</f>
        <v>0</v>
      </c>
      <c r="D107" s="27">
        <f>SUM(D108:D111)</f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>
        <v>0</v>
      </c>
      <c r="D112" s="27">
        <v>0</v>
      </c>
      <c r="E112" s="37"/>
    </row>
  </sheetData>
  <phoneticPr fontId="0" type="noConversion"/>
  <hyperlinks>
    <hyperlink ref="C4" location="Ocak!A1" display="Ocak" xr:uid="{61FCAB58-8D84-471D-9935-96522841CAB1}"/>
    <hyperlink ref="D4" location="Şubat!A1" display="Şubat" xr:uid="{3475D859-5D62-4494-838B-4FC475B17BDA}"/>
    <hyperlink ref="E4" location="Mart!A1" display="Mart" xr:uid="{0FEF707D-7C75-4415-8AB2-A3A86B0249F4}"/>
    <hyperlink ref="C5" location="Nisan!A1" display="Nisan" xr:uid="{11B3FF1E-93BC-453C-B7F1-D2A7B5B3A084}"/>
    <hyperlink ref="D5" location="Mayıs!A1" display="Mayıs" xr:uid="{6DF64389-1274-4716-AF78-FE9EE2A8E815}"/>
    <hyperlink ref="E5" location="Haziran!A1" display="Haziran" xr:uid="{699C9014-AF87-441D-AF5A-3507D8ED7795}"/>
    <hyperlink ref="C6" location="Temmuz!A1" display="Temmuz" xr:uid="{0376EBC9-0379-4CA1-913D-9F3665487D90}"/>
    <hyperlink ref="D6" location="Ağustos!A1" display="Ağustos" xr:uid="{948BA19C-832E-48E6-BCBB-FB77B0DB878C}"/>
    <hyperlink ref="E6" location="Eylül!A1" display="Eylül" xr:uid="{7283213A-5213-45B2-BFD0-D7D144C02D6B}"/>
    <hyperlink ref="C7" location="Ekim!A1" display="Ekim" xr:uid="{6E10D6F8-3A52-4872-AEEA-7214313B30B2}"/>
    <hyperlink ref="D7" location="Kasım!A1" display="Kasım" xr:uid="{CF3042F3-5588-43C7-8F7F-0B43AF5CF6F5}"/>
    <hyperlink ref="E7" location="Aralık!A1" display="Aralık" xr:uid="{667931F1-FB9C-4571-BC0B-300DD09281D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DACFF-60F4-478D-8156-D4DC1EC2E605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2.5" customHeight="1" thickBot="1" x14ac:dyDescent="0.25"/>
    <row r="2" spans="2:7" s="2" customFormat="1" ht="24.75" customHeight="1" thickBot="1" x14ac:dyDescent="0.3">
      <c r="B2" s="15" t="s">
        <v>197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40991</v>
      </c>
      <c r="D10" s="27">
        <v>31112</v>
      </c>
      <c r="E10" s="28">
        <v>75.899587714376324</v>
      </c>
    </row>
    <row r="11" spans="2:7" s="5" customFormat="1" ht="15.75" customHeight="1" x14ac:dyDescent="0.2">
      <c r="B11" s="26" t="s">
        <v>5</v>
      </c>
      <c r="C11" s="27">
        <v>33522</v>
      </c>
      <c r="D11" s="27">
        <v>25215</v>
      </c>
      <c r="E11" s="29">
        <v>75.219258994093423</v>
      </c>
    </row>
    <row r="12" spans="2:7" s="5" customFormat="1" ht="15.75" customHeight="1" x14ac:dyDescent="0.2">
      <c r="B12" s="26" t="s">
        <v>6</v>
      </c>
      <c r="C12" s="27">
        <v>19357</v>
      </c>
      <c r="D12" s="27">
        <v>13899</v>
      </c>
      <c r="E12" s="29">
        <v>71.803481944516207</v>
      </c>
      <c r="G12" s="6"/>
    </row>
    <row r="13" spans="2:7" s="5" customFormat="1" ht="15.75" customHeight="1" x14ac:dyDescent="0.2">
      <c r="B13" s="26" t="s">
        <v>7</v>
      </c>
      <c r="C13" s="27">
        <v>16203</v>
      </c>
      <c r="D13" s="27">
        <v>11075</v>
      </c>
      <c r="E13" s="29">
        <v>68.351539838301548</v>
      </c>
    </row>
    <row r="14" spans="2:7" ht="15.75" customHeight="1" x14ac:dyDescent="0.2">
      <c r="B14" s="30" t="s">
        <v>8</v>
      </c>
      <c r="C14" s="31">
        <v>1088</v>
      </c>
      <c r="D14" s="31">
        <v>672</v>
      </c>
      <c r="E14" s="32">
        <v>61.764705882352942</v>
      </c>
    </row>
    <row r="15" spans="2:7" ht="15.75" customHeight="1" x14ac:dyDescent="0.2">
      <c r="B15" s="30" t="s">
        <v>9</v>
      </c>
      <c r="C15" s="31">
        <v>305</v>
      </c>
      <c r="D15" s="31">
        <v>260</v>
      </c>
      <c r="E15" s="32">
        <v>85.245901639344254</v>
      </c>
    </row>
    <row r="16" spans="2:7" ht="15.75" customHeight="1" x14ac:dyDescent="0.2">
      <c r="B16" s="30" t="s">
        <v>10</v>
      </c>
      <c r="C16" s="31">
        <v>13802</v>
      </c>
      <c r="D16" s="31">
        <v>9209</v>
      </c>
      <c r="E16" s="32">
        <v>66.72221417185915</v>
      </c>
    </row>
    <row r="17" spans="2:5" ht="15.75" customHeight="1" x14ac:dyDescent="0.2">
      <c r="B17" s="30" t="s">
        <v>11</v>
      </c>
      <c r="C17" s="31">
        <v>1008</v>
      </c>
      <c r="D17" s="31">
        <v>934</v>
      </c>
      <c r="E17" s="32">
        <v>92.658730158730165</v>
      </c>
    </row>
    <row r="18" spans="2:5" s="5" customFormat="1" ht="15.75" customHeight="1" x14ac:dyDescent="0.2">
      <c r="B18" s="26" t="s">
        <v>12</v>
      </c>
      <c r="C18" s="27">
        <v>3154</v>
      </c>
      <c r="D18" s="27">
        <v>2824</v>
      </c>
      <c r="E18" s="29">
        <v>89.537095751426762</v>
      </c>
    </row>
    <row r="19" spans="2:5" ht="15.75" customHeight="1" x14ac:dyDescent="0.2">
      <c r="B19" s="30" t="s">
        <v>13</v>
      </c>
      <c r="C19" s="31">
        <v>339</v>
      </c>
      <c r="D19" s="31">
        <v>146</v>
      </c>
      <c r="E19" s="32">
        <v>43.067846607669615</v>
      </c>
    </row>
    <row r="20" spans="2:5" ht="15.75" customHeight="1" x14ac:dyDescent="0.2">
      <c r="B20" s="30" t="s">
        <v>14</v>
      </c>
      <c r="C20" s="31"/>
      <c r="D20" s="31"/>
      <c r="E20" s="32"/>
    </row>
    <row r="21" spans="2:5" ht="15.75" customHeight="1" x14ac:dyDescent="0.2">
      <c r="B21" s="30" t="s">
        <v>15</v>
      </c>
      <c r="C21" s="31">
        <v>2815</v>
      </c>
      <c r="D21" s="31">
        <v>2678</v>
      </c>
      <c r="E21" s="32">
        <v>95.133214920071055</v>
      </c>
    </row>
    <row r="22" spans="2:5" s="4" customFormat="1" ht="15.75" customHeight="1" x14ac:dyDescent="0.2">
      <c r="B22" s="26" t="s">
        <v>16</v>
      </c>
      <c r="C22" s="27">
        <v>3244</v>
      </c>
      <c r="D22" s="27">
        <v>1996</v>
      </c>
      <c r="E22" s="28">
        <v>61.528976572133168</v>
      </c>
    </row>
    <row r="23" spans="2:5" s="8" customFormat="1" ht="15.75" customHeight="1" x14ac:dyDescent="0.2">
      <c r="B23" s="30" t="s">
        <v>17</v>
      </c>
      <c r="C23" s="31">
        <v>10</v>
      </c>
      <c r="D23" s="31">
        <v>1</v>
      </c>
      <c r="E23" s="33">
        <v>10</v>
      </c>
    </row>
    <row r="24" spans="2:5" s="8" customFormat="1" ht="15.75" customHeight="1" x14ac:dyDescent="0.2">
      <c r="B24" s="30" t="s">
        <v>18</v>
      </c>
      <c r="C24" s="31">
        <v>3234</v>
      </c>
      <c r="D24" s="31">
        <v>1995</v>
      </c>
      <c r="E24" s="33">
        <v>61.688311688311693</v>
      </c>
    </row>
    <row r="25" spans="2:5" s="4" customFormat="1" ht="15.75" customHeight="1" x14ac:dyDescent="0.2">
      <c r="B25" s="26" t="s">
        <v>19</v>
      </c>
      <c r="C25" s="27">
        <v>6037</v>
      </c>
      <c r="D25" s="27">
        <v>5384</v>
      </c>
      <c r="E25" s="28">
        <v>89.18336922312406</v>
      </c>
    </row>
    <row r="26" spans="2:5" s="4" customFormat="1" ht="15.75" customHeight="1" x14ac:dyDescent="0.2">
      <c r="B26" s="26" t="s">
        <v>20</v>
      </c>
      <c r="C26" s="27">
        <v>3721</v>
      </c>
      <c r="D26" s="27">
        <v>3078</v>
      </c>
      <c r="E26" s="28">
        <v>82.719699005643648</v>
      </c>
    </row>
    <row r="27" spans="2:5" s="8" customFormat="1" ht="15.75" customHeight="1" x14ac:dyDescent="0.2">
      <c r="B27" s="30" t="s">
        <v>21</v>
      </c>
      <c r="C27" s="31">
        <v>2498</v>
      </c>
      <c r="D27" s="31">
        <v>2207</v>
      </c>
      <c r="E27" s="33">
        <v>88.350680544435548</v>
      </c>
    </row>
    <row r="28" spans="2:5" s="8" customFormat="1" ht="15.75" customHeight="1" x14ac:dyDescent="0.2">
      <c r="B28" s="30" t="s">
        <v>22</v>
      </c>
      <c r="C28" s="31">
        <v>1223</v>
      </c>
      <c r="D28" s="31">
        <v>871</v>
      </c>
      <c r="E28" s="33">
        <v>71.218315617334426</v>
      </c>
    </row>
    <row r="29" spans="2:5" s="4" customFormat="1" ht="15.75" customHeight="1" x14ac:dyDescent="0.2">
      <c r="B29" s="26" t="s">
        <v>23</v>
      </c>
      <c r="C29" s="27">
        <v>1803</v>
      </c>
      <c r="D29" s="27">
        <v>1803</v>
      </c>
      <c r="E29" s="28">
        <v>100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1803</v>
      </c>
      <c r="D31" s="31">
        <v>1803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513</v>
      </c>
      <c r="D36" s="27">
        <v>503</v>
      </c>
      <c r="E36" s="29">
        <v>98.050682261208578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3084</v>
      </c>
      <c r="D43" s="27">
        <v>2322</v>
      </c>
      <c r="E43" s="28">
        <v>75.291828793774314</v>
      </c>
    </row>
    <row r="44" spans="2:5" s="4" customFormat="1" ht="15.75" customHeight="1" x14ac:dyDescent="0.2">
      <c r="B44" s="26" t="s">
        <v>38</v>
      </c>
      <c r="C44" s="27">
        <v>1772</v>
      </c>
      <c r="D44" s="27">
        <v>1609</v>
      </c>
      <c r="E44" s="28">
        <v>90.801354401805867</v>
      </c>
    </row>
    <row r="45" spans="2:5" s="4" customFormat="1" ht="15.75" customHeight="1" x14ac:dyDescent="0.2">
      <c r="B45" s="26" t="s">
        <v>39</v>
      </c>
      <c r="C45" s="27">
        <v>28</v>
      </c>
      <c r="D45" s="27">
        <v>5</v>
      </c>
      <c r="E45" s="28">
        <v>17.857142857142858</v>
      </c>
    </row>
    <row r="46" spans="2:5" s="4" customFormat="1" ht="15.75" customHeight="1" x14ac:dyDescent="0.2">
      <c r="B46" s="26" t="s">
        <v>40</v>
      </c>
      <c r="C46" s="27">
        <v>7304</v>
      </c>
      <c r="D46" s="27">
        <v>5795</v>
      </c>
      <c r="E46" s="28">
        <v>79.340087623220157</v>
      </c>
    </row>
    <row r="47" spans="2:5" s="4" customFormat="1" ht="15.75" customHeight="1" x14ac:dyDescent="0.2">
      <c r="B47" s="26" t="s">
        <v>41</v>
      </c>
      <c r="C47" s="27">
        <v>1734</v>
      </c>
      <c r="D47" s="27">
        <v>1734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1734</v>
      </c>
      <c r="D48" s="31">
        <v>1734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14</v>
      </c>
      <c r="D51" s="27">
        <v>14</v>
      </c>
      <c r="E51" s="28"/>
    </row>
    <row r="52" spans="2:5" s="4" customFormat="1" ht="15.75" customHeight="1" x14ac:dyDescent="0.2">
      <c r="B52" s="26" t="s">
        <v>46</v>
      </c>
      <c r="C52" s="27">
        <v>14</v>
      </c>
      <c r="D52" s="27">
        <v>14</v>
      </c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1655</v>
      </c>
      <c r="D61" s="27">
        <v>1295</v>
      </c>
      <c r="E61" s="28">
        <v>78.247734138972817</v>
      </c>
    </row>
    <row r="62" spans="2:5" s="4" customFormat="1" ht="15.75" customHeight="1" x14ac:dyDescent="0.2">
      <c r="B62" s="26" t="s">
        <v>56</v>
      </c>
      <c r="C62" s="27">
        <v>1305</v>
      </c>
      <c r="D62" s="27">
        <v>1221</v>
      </c>
      <c r="E62" s="28">
        <v>93.563218390804593</v>
      </c>
    </row>
    <row r="63" spans="2:5" s="8" customFormat="1" ht="15.75" customHeight="1" x14ac:dyDescent="0.2">
      <c r="B63" s="30" t="s">
        <v>57</v>
      </c>
      <c r="C63" s="31">
        <v>1101</v>
      </c>
      <c r="D63" s="31">
        <v>1101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162</v>
      </c>
      <c r="D64" s="31">
        <v>78</v>
      </c>
      <c r="E64" s="33">
        <v>48.148148148148145</v>
      </c>
    </row>
    <row r="65" spans="2:5" s="8" customFormat="1" ht="15.75" customHeight="1" x14ac:dyDescent="0.2">
      <c r="B65" s="30" t="s">
        <v>59</v>
      </c>
      <c r="C65" s="31">
        <v>42</v>
      </c>
      <c r="D65" s="31">
        <v>42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350</v>
      </c>
      <c r="D66" s="27">
        <v>74</v>
      </c>
      <c r="E66" s="28">
        <v>21.142857142857142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342</v>
      </c>
      <c r="D68" s="31">
        <v>66</v>
      </c>
      <c r="E68" s="33">
        <v>19.298245614035086</v>
      </c>
    </row>
    <row r="69" spans="2:5" s="8" customFormat="1" ht="15.75" customHeight="1" x14ac:dyDescent="0.2">
      <c r="B69" s="30" t="s">
        <v>63</v>
      </c>
      <c r="C69" s="31">
        <v>8</v>
      </c>
      <c r="D69" s="31">
        <v>8</v>
      </c>
      <c r="E69" s="33"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1785</v>
      </c>
      <c r="D71" s="27">
        <v>651</v>
      </c>
      <c r="E71" s="28">
        <v>36.470588235294116</v>
      </c>
    </row>
    <row r="72" spans="2:5" s="8" customFormat="1" ht="15.75" customHeight="1" x14ac:dyDescent="0.2">
      <c r="B72" s="34" t="s">
        <v>66</v>
      </c>
      <c r="C72" s="35">
        <v>179</v>
      </c>
      <c r="D72" s="35">
        <v>75</v>
      </c>
      <c r="E72" s="33">
        <v>41.899441340782126</v>
      </c>
    </row>
    <row r="73" spans="2:5" s="8" customFormat="1" ht="15.75" customHeight="1" x14ac:dyDescent="0.2">
      <c r="B73" s="34" t="s">
        <v>67</v>
      </c>
      <c r="C73" s="35">
        <v>180</v>
      </c>
      <c r="D73" s="35">
        <v>12</v>
      </c>
      <c r="E73" s="33">
        <v>6.666666666666667</v>
      </c>
    </row>
    <row r="74" spans="2:5" s="8" customFormat="1" ht="15.75" customHeight="1" x14ac:dyDescent="0.2">
      <c r="B74" s="34" t="s">
        <v>68</v>
      </c>
      <c r="C74" s="35">
        <v>348</v>
      </c>
      <c r="D74" s="35">
        <v>117</v>
      </c>
      <c r="E74" s="33">
        <v>33.620689655172413</v>
      </c>
    </row>
    <row r="75" spans="2:5" s="8" customFormat="1" ht="15.75" customHeight="1" x14ac:dyDescent="0.2">
      <c r="B75" s="34" t="s">
        <v>69</v>
      </c>
      <c r="C75" s="35">
        <v>377</v>
      </c>
      <c r="D75" s="35">
        <v>98</v>
      </c>
      <c r="E75" s="33">
        <v>25.9946949602122</v>
      </c>
    </row>
    <row r="76" spans="2:5" s="8" customFormat="1" ht="15.75" customHeight="1" x14ac:dyDescent="0.2">
      <c r="B76" s="34" t="s">
        <v>70</v>
      </c>
      <c r="C76" s="35">
        <v>221</v>
      </c>
      <c r="D76" s="35">
        <v>210</v>
      </c>
      <c r="E76" s="33">
        <v>95.02262443438913</v>
      </c>
    </row>
    <row r="77" spans="2:5" s="8" customFormat="1" ht="15.75" customHeight="1" x14ac:dyDescent="0.2">
      <c r="B77" s="34" t="s">
        <v>71</v>
      </c>
      <c r="C77" s="35">
        <v>480</v>
      </c>
      <c r="D77" s="35">
        <v>139</v>
      </c>
      <c r="E77" s="33">
        <v>28.958333333333336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0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>
        <v>0</v>
      </c>
      <c r="D86" s="31">
        <v>0</v>
      </c>
      <c r="E86" s="33"/>
    </row>
    <row r="87" spans="2:5" s="5" customFormat="1" ht="15.75" customHeight="1" x14ac:dyDescent="0.2">
      <c r="B87" s="26" t="s">
        <v>81</v>
      </c>
      <c r="C87" s="27">
        <v>2116</v>
      </c>
      <c r="D87" s="27">
        <v>2101</v>
      </c>
      <c r="E87" s="28">
        <v>99.291115311909266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32</v>
      </c>
      <c r="D90" s="31">
        <v>32</v>
      </c>
      <c r="E90" s="33">
        <v>100</v>
      </c>
    </row>
    <row r="91" spans="2:5" ht="15.75" customHeight="1" x14ac:dyDescent="0.2">
      <c r="B91" s="30" t="s">
        <v>85</v>
      </c>
      <c r="C91" s="31">
        <v>403</v>
      </c>
      <c r="D91" s="31">
        <v>403</v>
      </c>
      <c r="E91" s="33">
        <v>100</v>
      </c>
    </row>
    <row r="92" spans="2:5" ht="15.75" customHeight="1" x14ac:dyDescent="0.2">
      <c r="B92" s="30" t="s">
        <v>86</v>
      </c>
      <c r="C92" s="31">
        <v>562</v>
      </c>
      <c r="D92" s="31">
        <v>562</v>
      </c>
      <c r="E92" s="33">
        <v>100</v>
      </c>
    </row>
    <row r="93" spans="2:5" ht="15.75" customHeight="1" x14ac:dyDescent="0.2">
      <c r="B93" s="30" t="s">
        <v>87</v>
      </c>
      <c r="C93" s="31">
        <v>27</v>
      </c>
      <c r="D93" s="31">
        <v>27</v>
      </c>
      <c r="E93" s="33">
        <v>100</v>
      </c>
    </row>
    <row r="94" spans="2:5" ht="15.75" customHeight="1" x14ac:dyDescent="0.2">
      <c r="B94" s="30" t="s">
        <v>88</v>
      </c>
      <c r="C94" s="31">
        <v>1092</v>
      </c>
      <c r="D94" s="31">
        <v>1077</v>
      </c>
      <c r="E94" s="33">
        <v>98.626373626373635</v>
      </c>
    </row>
    <row r="95" spans="2:5" s="5" customFormat="1" ht="15.75" customHeight="1" x14ac:dyDescent="0.2">
      <c r="B95" s="26" t="s">
        <v>89</v>
      </c>
      <c r="C95" s="27">
        <v>165</v>
      </c>
      <c r="D95" s="27">
        <v>102</v>
      </c>
      <c r="E95" s="37">
        <v>61.818181818181813</v>
      </c>
    </row>
    <row r="96" spans="2:5" s="5" customFormat="1" ht="15.75" customHeight="1" x14ac:dyDescent="0.2">
      <c r="B96" s="26" t="s">
        <v>90</v>
      </c>
      <c r="C96" s="27">
        <v>147</v>
      </c>
      <c r="D96" s="27">
        <v>74</v>
      </c>
      <c r="E96" s="37">
        <v>50.34013605442177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139</v>
      </c>
      <c r="D100" s="31">
        <v>74</v>
      </c>
      <c r="E100" s="38">
        <v>53.237410071942449</v>
      </c>
    </row>
    <row r="101" spans="2:5" ht="15.75" customHeight="1" x14ac:dyDescent="0.2">
      <c r="B101" s="30" t="s">
        <v>95</v>
      </c>
      <c r="C101" s="31">
        <v>8</v>
      </c>
      <c r="D101" s="31">
        <v>0</v>
      </c>
      <c r="E101" s="38">
        <v>0</v>
      </c>
    </row>
    <row r="102" spans="2:5" s="5" customFormat="1" ht="15.75" customHeight="1" x14ac:dyDescent="0.2">
      <c r="B102" s="26" t="s">
        <v>96</v>
      </c>
      <c r="C102" s="27">
        <v>18</v>
      </c>
      <c r="D102" s="27">
        <v>28</v>
      </c>
      <c r="E102" s="37">
        <v>155.55555555555557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>
        <v>0</v>
      </c>
      <c r="D112" s="27">
        <v>0</v>
      </c>
      <c r="E112" s="37"/>
    </row>
  </sheetData>
  <phoneticPr fontId="0" type="noConversion"/>
  <hyperlinks>
    <hyperlink ref="C4" location="Ocak!A1" display="Ocak" xr:uid="{88ACB02B-A2F8-4A51-9AB2-C549F6C94FEC}"/>
    <hyperlink ref="D4" location="Şubat!A1" display="Şubat" xr:uid="{E2EEA75D-DD8D-4DBC-B972-070D6C8D84F3}"/>
    <hyperlink ref="E4" location="Mart!A1" display="Mart" xr:uid="{77AA5E07-A989-4AD5-90F5-B8BA27C7FF68}"/>
    <hyperlink ref="C5" location="Nisan!A1" display="Nisan" xr:uid="{A75485B7-0B03-44E3-A258-BBC8F8C77760}"/>
    <hyperlink ref="D5" location="Mayıs!A1" display="Mayıs" xr:uid="{FBF052EB-5E29-431C-834E-C37B6762BA74}"/>
    <hyperlink ref="E5" location="Haziran!A1" display="Haziran" xr:uid="{AB9FE830-6893-4B8B-9497-BD6908DBD699}"/>
    <hyperlink ref="C6" location="Temmuz!A1" display="Temmuz" xr:uid="{4BB423BC-B005-4C04-85EE-A6BD97195F50}"/>
    <hyperlink ref="D6" location="Ağustos!A1" display="Ağustos" xr:uid="{B0823410-D0E8-4187-9667-ED5409146A1C}"/>
    <hyperlink ref="E6" location="Eylül!A1" display="Eylül" xr:uid="{DB9FD543-50E9-4514-AC23-A00C9207761F}"/>
    <hyperlink ref="C7" location="Ekim!A1" display="Ekim" xr:uid="{3B10C8DD-D647-4A4F-A71E-9DCEE279DA8A}"/>
    <hyperlink ref="D7" location="Kasım!A1" display="Kasım" xr:uid="{C189EF7E-BCB6-414C-A852-CB5C4EBCA2A9}"/>
    <hyperlink ref="E7" location="Aralık!A1" display="Aralık" xr:uid="{153DE648-0E36-459F-B1F4-44FF2DDC7D0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8186-E1E4-4BE0-B324-850C985104ED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2.5" customHeight="1" thickBot="1" x14ac:dyDescent="0.25"/>
    <row r="2" spans="2:7" s="2" customFormat="1" ht="24.75" customHeight="1" thickBot="1" x14ac:dyDescent="0.3">
      <c r="B2" s="15" t="s">
        <v>107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36202</v>
      </c>
      <c r="D10" s="27">
        <v>26075</v>
      </c>
      <c r="E10" s="28">
        <v>72.026407380807683</v>
      </c>
    </row>
    <row r="11" spans="2:7" s="5" customFormat="1" ht="15.75" customHeight="1" x14ac:dyDescent="0.2">
      <c r="B11" s="26" t="s">
        <v>5</v>
      </c>
      <c r="C11" s="27">
        <v>29521</v>
      </c>
      <c r="D11" s="27">
        <v>20893</v>
      </c>
      <c r="E11" s="29">
        <v>70.773347786321608</v>
      </c>
    </row>
    <row r="12" spans="2:7" s="5" customFormat="1" ht="15.75" customHeight="1" x14ac:dyDescent="0.2">
      <c r="B12" s="26" t="s">
        <v>6</v>
      </c>
      <c r="C12" s="27">
        <v>17117</v>
      </c>
      <c r="D12" s="27">
        <v>11899</v>
      </c>
      <c r="E12" s="29">
        <v>69.515686159957937</v>
      </c>
      <c r="G12" s="6"/>
    </row>
    <row r="13" spans="2:7" s="5" customFormat="1" ht="15.75" customHeight="1" x14ac:dyDescent="0.2">
      <c r="B13" s="26" t="s">
        <v>7</v>
      </c>
      <c r="C13" s="27">
        <v>14004</v>
      </c>
      <c r="D13" s="27">
        <v>9094</v>
      </c>
      <c r="E13" s="29">
        <v>64.938588974578693</v>
      </c>
    </row>
    <row r="14" spans="2:7" ht="15.75" customHeight="1" x14ac:dyDescent="0.2">
      <c r="B14" s="30" t="s">
        <v>8</v>
      </c>
      <c r="C14" s="31">
        <v>1108</v>
      </c>
      <c r="D14" s="31">
        <v>539</v>
      </c>
      <c r="E14" s="32">
        <v>48.646209386281583</v>
      </c>
    </row>
    <row r="15" spans="2:7" ht="15.75" customHeight="1" x14ac:dyDescent="0.2">
      <c r="B15" s="30" t="s">
        <v>9</v>
      </c>
      <c r="C15" s="31">
        <v>302</v>
      </c>
      <c r="D15" s="31">
        <v>252</v>
      </c>
      <c r="E15" s="32">
        <v>83.443708609271525</v>
      </c>
    </row>
    <row r="16" spans="2:7" ht="15.75" customHeight="1" x14ac:dyDescent="0.2">
      <c r="B16" s="30" t="s">
        <v>10</v>
      </c>
      <c r="C16" s="31">
        <v>11590</v>
      </c>
      <c r="D16" s="31">
        <v>7380</v>
      </c>
      <c r="E16" s="32">
        <v>63.675582398619504</v>
      </c>
    </row>
    <row r="17" spans="2:5" ht="15.75" customHeight="1" x14ac:dyDescent="0.2">
      <c r="B17" s="30" t="s">
        <v>11</v>
      </c>
      <c r="C17" s="31">
        <v>1004</v>
      </c>
      <c r="D17" s="31">
        <v>923</v>
      </c>
      <c r="E17" s="32">
        <v>91.932270916334659</v>
      </c>
    </row>
    <row r="18" spans="2:5" s="5" customFormat="1" ht="15.75" customHeight="1" x14ac:dyDescent="0.2">
      <c r="B18" s="26" t="s">
        <v>12</v>
      </c>
      <c r="C18" s="27">
        <v>3113</v>
      </c>
      <c r="D18" s="27">
        <v>2805</v>
      </c>
      <c r="E18" s="29">
        <v>90.10600706713781</v>
      </c>
    </row>
    <row r="19" spans="2:5" ht="15.75" customHeight="1" x14ac:dyDescent="0.2">
      <c r="B19" s="30" t="s">
        <v>13</v>
      </c>
      <c r="C19" s="31">
        <v>299</v>
      </c>
      <c r="D19" s="31">
        <v>128</v>
      </c>
      <c r="E19" s="32">
        <v>42.809364548494983</v>
      </c>
    </row>
    <row r="20" spans="2:5" ht="15.75" customHeight="1" x14ac:dyDescent="0.2">
      <c r="B20" s="30" t="s">
        <v>14</v>
      </c>
      <c r="C20" s="31"/>
      <c r="D20" s="31"/>
      <c r="E20" s="32"/>
    </row>
    <row r="21" spans="2:5" ht="15.75" customHeight="1" x14ac:dyDescent="0.2">
      <c r="B21" s="30" t="s">
        <v>15</v>
      </c>
      <c r="C21" s="31">
        <v>2814</v>
      </c>
      <c r="D21" s="31">
        <v>2677</v>
      </c>
      <c r="E21" s="32">
        <v>95.131485429992892</v>
      </c>
    </row>
    <row r="22" spans="2:5" s="4" customFormat="1" ht="15.75" customHeight="1" x14ac:dyDescent="0.2">
      <c r="B22" s="26" t="s">
        <v>16</v>
      </c>
      <c r="C22" s="27">
        <v>3211</v>
      </c>
      <c r="D22" s="27">
        <v>1286</v>
      </c>
      <c r="E22" s="28">
        <v>40.049828713796323</v>
      </c>
    </row>
    <row r="23" spans="2:5" s="8" customFormat="1" ht="15.75" customHeight="1" x14ac:dyDescent="0.2">
      <c r="B23" s="30" t="s">
        <v>17</v>
      </c>
      <c r="C23" s="31">
        <v>10</v>
      </c>
      <c r="D23" s="31">
        <v>1</v>
      </c>
      <c r="E23" s="33">
        <v>10</v>
      </c>
    </row>
    <row r="24" spans="2:5" s="8" customFormat="1" ht="15.75" customHeight="1" x14ac:dyDescent="0.2">
      <c r="B24" s="30" t="s">
        <v>18</v>
      </c>
      <c r="C24" s="31">
        <v>3201</v>
      </c>
      <c r="D24" s="31">
        <v>1285</v>
      </c>
      <c r="E24" s="33">
        <v>40.143705092158697</v>
      </c>
    </row>
    <row r="25" spans="2:5" s="4" customFormat="1" ht="15.75" customHeight="1" x14ac:dyDescent="0.2">
      <c r="B25" s="26" t="s">
        <v>19</v>
      </c>
      <c r="C25" s="27">
        <v>4921</v>
      </c>
      <c r="D25" s="27">
        <v>4378</v>
      </c>
      <c r="E25" s="28">
        <v>88.965657386710021</v>
      </c>
    </row>
    <row r="26" spans="2:5" s="4" customFormat="1" ht="15.75" customHeight="1" x14ac:dyDescent="0.2">
      <c r="B26" s="26" t="s">
        <v>20</v>
      </c>
      <c r="C26" s="27">
        <v>2756</v>
      </c>
      <c r="D26" s="27">
        <v>2216</v>
      </c>
      <c r="E26" s="28">
        <v>80.406386066763417</v>
      </c>
    </row>
    <row r="27" spans="2:5" s="8" customFormat="1" ht="15.75" customHeight="1" x14ac:dyDescent="0.2">
      <c r="B27" s="30" t="s">
        <v>21</v>
      </c>
      <c r="C27" s="31">
        <v>1809</v>
      </c>
      <c r="D27" s="31">
        <v>1538</v>
      </c>
      <c r="E27" s="33">
        <v>85.019347705914868</v>
      </c>
    </row>
    <row r="28" spans="2:5" s="8" customFormat="1" ht="15.75" customHeight="1" x14ac:dyDescent="0.2">
      <c r="B28" s="30" t="s">
        <v>22</v>
      </c>
      <c r="C28" s="31">
        <v>947</v>
      </c>
      <c r="D28" s="31">
        <v>678</v>
      </c>
      <c r="E28" s="33">
        <v>71.594508975712785</v>
      </c>
    </row>
    <row r="29" spans="2:5" s="4" customFormat="1" ht="15.75" customHeight="1" x14ac:dyDescent="0.2">
      <c r="B29" s="26" t="s">
        <v>23</v>
      </c>
      <c r="C29" s="27">
        <v>1733</v>
      </c>
      <c r="D29" s="27">
        <v>1733</v>
      </c>
      <c r="E29" s="28">
        <v>100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1733</v>
      </c>
      <c r="D31" s="31">
        <v>1733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432</v>
      </c>
      <c r="D36" s="27">
        <v>429</v>
      </c>
      <c r="E36" s="29">
        <v>99.305555555555557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2732</v>
      </c>
      <c r="D43" s="27">
        <v>1971</v>
      </c>
      <c r="E43" s="28">
        <v>72.144948755490475</v>
      </c>
    </row>
    <row r="44" spans="2:5" s="4" customFormat="1" ht="15.75" customHeight="1" x14ac:dyDescent="0.2">
      <c r="B44" s="26" t="s">
        <v>38</v>
      </c>
      <c r="C44" s="27">
        <v>1513</v>
      </c>
      <c r="D44" s="27">
        <v>1356</v>
      </c>
      <c r="E44" s="28">
        <v>89.623265036351611</v>
      </c>
    </row>
    <row r="45" spans="2:5" s="4" customFormat="1" ht="15.75" customHeight="1" x14ac:dyDescent="0.2">
      <c r="B45" s="26" t="s">
        <v>39</v>
      </c>
      <c r="C45" s="27">
        <v>27</v>
      </c>
      <c r="D45" s="27">
        <v>3</v>
      </c>
      <c r="E45" s="28">
        <v>11.111111111111111</v>
      </c>
    </row>
    <row r="46" spans="2:5" s="4" customFormat="1" ht="15.75" customHeight="1" x14ac:dyDescent="0.2">
      <c r="B46" s="26" t="s">
        <v>40</v>
      </c>
      <c r="C46" s="27">
        <v>6525</v>
      </c>
      <c r="D46" s="27">
        <v>5099</v>
      </c>
      <c r="E46" s="28">
        <v>78.145593869731798</v>
      </c>
    </row>
    <row r="47" spans="2:5" s="4" customFormat="1" ht="15.75" customHeight="1" x14ac:dyDescent="0.2">
      <c r="B47" s="26" t="s">
        <v>41</v>
      </c>
      <c r="C47" s="27">
        <v>1404</v>
      </c>
      <c r="D47" s="27">
        <v>1404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1404</v>
      </c>
      <c r="D48" s="31">
        <v>1404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0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/>
      <c r="D52" s="27"/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1471</v>
      </c>
      <c r="D61" s="27">
        <v>1126</v>
      </c>
      <c r="E61" s="28">
        <v>76.546566961250846</v>
      </c>
    </row>
    <row r="62" spans="2:5" s="4" customFormat="1" ht="15.75" customHeight="1" x14ac:dyDescent="0.2">
      <c r="B62" s="26" t="s">
        <v>56</v>
      </c>
      <c r="C62" s="27">
        <v>1145</v>
      </c>
      <c r="D62" s="27">
        <v>1062</v>
      </c>
      <c r="E62" s="28">
        <v>92.751091703056758</v>
      </c>
    </row>
    <row r="63" spans="2:5" s="8" customFormat="1" ht="15.75" customHeight="1" x14ac:dyDescent="0.2">
      <c r="B63" s="30" t="s">
        <v>57</v>
      </c>
      <c r="C63" s="31">
        <v>962</v>
      </c>
      <c r="D63" s="31">
        <v>962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147</v>
      </c>
      <c r="D64" s="31">
        <v>64</v>
      </c>
      <c r="E64" s="33">
        <v>43.537414965986393</v>
      </c>
    </row>
    <row r="65" spans="2:5" s="8" customFormat="1" ht="15.75" customHeight="1" x14ac:dyDescent="0.2">
      <c r="B65" s="30" t="s">
        <v>59</v>
      </c>
      <c r="C65" s="31">
        <v>36</v>
      </c>
      <c r="D65" s="31">
        <v>36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326</v>
      </c>
      <c r="D66" s="27">
        <v>64</v>
      </c>
      <c r="E66" s="28">
        <v>19.631901840490798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318</v>
      </c>
      <c r="D68" s="31">
        <v>57</v>
      </c>
      <c r="E68" s="33">
        <v>17.924528301886792</v>
      </c>
    </row>
    <row r="69" spans="2:5" s="8" customFormat="1" ht="15.75" customHeight="1" x14ac:dyDescent="0.2">
      <c r="B69" s="30" t="s">
        <v>63</v>
      </c>
      <c r="C69" s="31">
        <v>8</v>
      </c>
      <c r="D69" s="31">
        <v>7</v>
      </c>
      <c r="E69" s="33">
        <v>87.5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1626</v>
      </c>
      <c r="D71" s="27">
        <v>559</v>
      </c>
      <c r="E71" s="28">
        <v>34.378843788437884</v>
      </c>
    </row>
    <row r="72" spans="2:5" s="8" customFormat="1" ht="15.75" customHeight="1" x14ac:dyDescent="0.2">
      <c r="B72" s="34" t="s">
        <v>66</v>
      </c>
      <c r="C72" s="35">
        <v>170</v>
      </c>
      <c r="D72" s="35">
        <v>65</v>
      </c>
      <c r="E72" s="33">
        <v>38.235294117647058</v>
      </c>
    </row>
    <row r="73" spans="2:5" s="8" customFormat="1" ht="15.75" customHeight="1" x14ac:dyDescent="0.2">
      <c r="B73" s="34" t="s">
        <v>67</v>
      </c>
      <c r="C73" s="35">
        <v>243</v>
      </c>
      <c r="D73" s="35">
        <v>31</v>
      </c>
      <c r="E73" s="33">
        <v>12.757201646090536</v>
      </c>
    </row>
    <row r="74" spans="2:5" s="8" customFormat="1" ht="15.75" customHeight="1" x14ac:dyDescent="0.2">
      <c r="B74" s="34" t="s">
        <v>68</v>
      </c>
      <c r="C74" s="35">
        <v>346</v>
      </c>
      <c r="D74" s="35">
        <v>106</v>
      </c>
      <c r="E74" s="33">
        <v>30.635838150289018</v>
      </c>
    </row>
    <row r="75" spans="2:5" s="8" customFormat="1" ht="15.75" customHeight="1" x14ac:dyDescent="0.2">
      <c r="B75" s="34" t="s">
        <v>69</v>
      </c>
      <c r="C75" s="35">
        <v>355</v>
      </c>
      <c r="D75" s="35">
        <v>88</v>
      </c>
      <c r="E75" s="33">
        <v>24.788732394366196</v>
      </c>
    </row>
    <row r="76" spans="2:5" s="8" customFormat="1" ht="15.75" customHeight="1" x14ac:dyDescent="0.2">
      <c r="B76" s="34" t="s">
        <v>70</v>
      </c>
      <c r="C76" s="35">
        <v>195</v>
      </c>
      <c r="D76" s="35">
        <v>183</v>
      </c>
      <c r="E76" s="33">
        <v>93.84615384615384</v>
      </c>
    </row>
    <row r="77" spans="2:5" s="8" customFormat="1" ht="15.75" customHeight="1" x14ac:dyDescent="0.2">
      <c r="B77" s="34" t="s">
        <v>71</v>
      </c>
      <c r="C77" s="35">
        <v>317</v>
      </c>
      <c r="D77" s="35">
        <v>86</v>
      </c>
      <c r="E77" s="33">
        <v>27.129337539432175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0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>
        <v>0</v>
      </c>
      <c r="D86" s="31">
        <v>0</v>
      </c>
      <c r="E86" s="33"/>
    </row>
    <row r="87" spans="2:5" s="5" customFormat="1" ht="15.75" customHeight="1" x14ac:dyDescent="0.2">
      <c r="B87" s="26" t="s">
        <v>81</v>
      </c>
      <c r="C87" s="27">
        <v>2024</v>
      </c>
      <c r="D87" s="27">
        <v>2010</v>
      </c>
      <c r="E87" s="28">
        <v>99.308300395256921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27</v>
      </c>
      <c r="D90" s="31">
        <v>27</v>
      </c>
      <c r="E90" s="33">
        <v>100</v>
      </c>
    </row>
    <row r="91" spans="2:5" ht="15.75" customHeight="1" x14ac:dyDescent="0.2">
      <c r="B91" s="30" t="s">
        <v>85</v>
      </c>
      <c r="C91" s="31">
        <v>353</v>
      </c>
      <c r="D91" s="31">
        <v>353</v>
      </c>
      <c r="E91" s="33">
        <v>100</v>
      </c>
    </row>
    <row r="92" spans="2:5" ht="15.75" customHeight="1" x14ac:dyDescent="0.2">
      <c r="B92" s="30" t="s">
        <v>86</v>
      </c>
      <c r="C92" s="31">
        <v>556</v>
      </c>
      <c r="D92" s="31">
        <v>556</v>
      </c>
      <c r="E92" s="33">
        <v>100</v>
      </c>
    </row>
    <row r="93" spans="2:5" ht="15.75" customHeight="1" x14ac:dyDescent="0.2">
      <c r="B93" s="30" t="s">
        <v>87</v>
      </c>
      <c r="C93" s="31">
        <v>18</v>
      </c>
      <c r="D93" s="31">
        <v>18</v>
      </c>
      <c r="E93" s="33">
        <v>100</v>
      </c>
    </row>
    <row r="94" spans="2:5" ht="15.75" customHeight="1" x14ac:dyDescent="0.2">
      <c r="B94" s="30" t="s">
        <v>88</v>
      </c>
      <c r="C94" s="31">
        <v>1070</v>
      </c>
      <c r="D94" s="31">
        <v>1056</v>
      </c>
      <c r="E94" s="33">
        <v>98.691588785046719</v>
      </c>
    </row>
    <row r="95" spans="2:5" s="5" customFormat="1" ht="15.75" customHeight="1" x14ac:dyDescent="0.2">
      <c r="B95" s="26" t="s">
        <v>89</v>
      </c>
      <c r="C95" s="27">
        <v>156</v>
      </c>
      <c r="D95" s="27">
        <v>83</v>
      </c>
      <c r="E95" s="37">
        <v>53.205128205128204</v>
      </c>
    </row>
    <row r="96" spans="2:5" s="5" customFormat="1" ht="15.75" customHeight="1" x14ac:dyDescent="0.2">
      <c r="B96" s="26" t="s">
        <v>90</v>
      </c>
      <c r="C96" s="27">
        <v>142</v>
      </c>
      <c r="D96" s="27">
        <v>59</v>
      </c>
      <c r="E96" s="37">
        <v>41.549295774647888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134</v>
      </c>
      <c r="D100" s="31">
        <v>59</v>
      </c>
      <c r="E100" s="38">
        <v>44.029850746268657</v>
      </c>
    </row>
    <row r="101" spans="2:5" ht="15.75" customHeight="1" x14ac:dyDescent="0.2">
      <c r="B101" s="30" t="s">
        <v>95</v>
      </c>
      <c r="C101" s="31">
        <v>8</v>
      </c>
      <c r="D101" s="31">
        <v>0</v>
      </c>
      <c r="E101" s="38">
        <v>0</v>
      </c>
    </row>
    <row r="102" spans="2:5" s="5" customFormat="1" ht="15.75" customHeight="1" x14ac:dyDescent="0.2">
      <c r="B102" s="26" t="s">
        <v>96</v>
      </c>
      <c r="C102" s="27">
        <v>14</v>
      </c>
      <c r="D102" s="27">
        <v>24</v>
      </c>
      <c r="E102" s="37">
        <v>171.42857142857142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F8F1DC36-86FE-4C65-8F36-BCABC1E9BB7E}"/>
    <hyperlink ref="D4" location="Şubat!A1" display="Şubat" xr:uid="{AF850E01-667B-4442-A787-FFAE612AF12C}"/>
    <hyperlink ref="E4" location="Mart!A1" display="Mart" xr:uid="{C3A832C6-27B8-4995-B5CF-B1C07569AC53}"/>
    <hyperlink ref="C5" location="Nisan!A1" display="Nisan" xr:uid="{D29D16CE-3CD0-4B71-92D0-1C20F0C8F0CD}"/>
    <hyperlink ref="D5" location="Mayıs!A1" display="Mayıs" xr:uid="{223267B3-C3CB-4EA8-9C82-CE2A5A3CB476}"/>
    <hyperlink ref="E5" location="Haziran!A1" display="Haziran" xr:uid="{19ACD86C-3DF7-468F-95FE-B7238B559883}"/>
    <hyperlink ref="C6" location="Temmuz!A1" display="Temmuz" xr:uid="{0BB633EA-B994-4821-9E4E-D5D60AB6813D}"/>
    <hyperlink ref="D6" location="Ağustos!A1" display="Ağustos" xr:uid="{99118B23-57AA-46CC-95AD-EBDA7EC48D75}"/>
    <hyperlink ref="E6" location="Eylül!A1" display="Eylül" xr:uid="{92C01D6C-58E7-4D0D-B45E-DB3B1A638A82}"/>
    <hyperlink ref="C7" location="Ekim!A1" display="Ekim" xr:uid="{29634564-0B85-4F4D-9D6C-622F650A4585}"/>
    <hyperlink ref="D7" location="Kasım!A1" display="Kasım" xr:uid="{243F5588-051B-4233-B46B-50D4C50ADBF4}"/>
    <hyperlink ref="E7" location="Aralık!A1" display="Aralık" xr:uid="{CF004CC7-5D23-48FB-ADDD-C8965BAF3F9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EF1FA-2363-444F-9F65-A40B08A18277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2.5" customHeight="1" thickBot="1" x14ac:dyDescent="0.25"/>
    <row r="2" spans="2:7" s="2" customFormat="1" ht="24.75" customHeight="1" thickBot="1" x14ac:dyDescent="0.3">
      <c r="B2" s="15" t="s">
        <v>190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32244</v>
      </c>
      <c r="D10" s="27">
        <v>21728</v>
      </c>
      <c r="E10" s="28">
        <v>67.386180374643345</v>
      </c>
    </row>
    <row r="11" spans="2:7" s="5" customFormat="1" ht="15.75" customHeight="1" x14ac:dyDescent="0.2">
      <c r="B11" s="26" t="s">
        <v>5</v>
      </c>
      <c r="C11" s="27">
        <v>26400</v>
      </c>
      <c r="D11" s="27">
        <v>17376</v>
      </c>
      <c r="E11" s="29">
        <v>65.818181818181813</v>
      </c>
    </row>
    <row r="12" spans="2:7" s="5" customFormat="1" ht="15.75" customHeight="1" x14ac:dyDescent="0.2">
      <c r="B12" s="26" t="s">
        <v>6</v>
      </c>
      <c r="C12" s="27">
        <v>15736</v>
      </c>
      <c r="D12" s="27">
        <v>10182</v>
      </c>
      <c r="E12" s="29">
        <v>64.705134722928321</v>
      </c>
      <c r="G12" s="6"/>
    </row>
    <row r="13" spans="2:7" s="5" customFormat="1" ht="15.75" customHeight="1" x14ac:dyDescent="0.2">
      <c r="B13" s="26" t="s">
        <v>7</v>
      </c>
      <c r="C13" s="27">
        <v>12546</v>
      </c>
      <c r="D13" s="27">
        <v>7376</v>
      </c>
      <c r="E13" s="29">
        <v>58.791646739996814</v>
      </c>
    </row>
    <row r="14" spans="2:7" ht="15.75" customHeight="1" x14ac:dyDescent="0.2">
      <c r="B14" s="30" t="s">
        <v>8</v>
      </c>
      <c r="C14" s="31">
        <v>1103</v>
      </c>
      <c r="D14" s="31">
        <v>495</v>
      </c>
      <c r="E14" s="32">
        <v>44.877606527651857</v>
      </c>
    </row>
    <row r="15" spans="2:7" ht="15.75" customHeight="1" x14ac:dyDescent="0.2">
      <c r="B15" s="30" t="s">
        <v>9</v>
      </c>
      <c r="C15" s="31">
        <v>301</v>
      </c>
      <c r="D15" s="31">
        <v>220</v>
      </c>
      <c r="E15" s="32">
        <v>73.089700996677749</v>
      </c>
    </row>
    <row r="16" spans="2:7" ht="15.75" customHeight="1" x14ac:dyDescent="0.2">
      <c r="B16" s="30" t="s">
        <v>10</v>
      </c>
      <c r="C16" s="31">
        <v>10083</v>
      </c>
      <c r="D16" s="31">
        <v>5749</v>
      </c>
      <c r="E16" s="32">
        <v>57.016760884657344</v>
      </c>
    </row>
    <row r="17" spans="2:5" ht="15.75" customHeight="1" x14ac:dyDescent="0.2">
      <c r="B17" s="30" t="s">
        <v>11</v>
      </c>
      <c r="C17" s="31">
        <v>1059</v>
      </c>
      <c r="D17" s="31">
        <v>912</v>
      </c>
      <c r="E17" s="32">
        <v>86.118980169971664</v>
      </c>
    </row>
    <row r="18" spans="2:5" s="5" customFormat="1" ht="15.75" customHeight="1" x14ac:dyDescent="0.2">
      <c r="B18" s="26" t="s">
        <v>12</v>
      </c>
      <c r="C18" s="27">
        <v>3190</v>
      </c>
      <c r="D18" s="27">
        <v>2806</v>
      </c>
      <c r="E18" s="29">
        <v>87.96238244514106</v>
      </c>
    </row>
    <row r="19" spans="2:5" ht="15.75" customHeight="1" x14ac:dyDescent="0.2">
      <c r="B19" s="30" t="s">
        <v>13</v>
      </c>
      <c r="C19" s="31">
        <v>283</v>
      </c>
      <c r="D19" s="31">
        <v>111</v>
      </c>
      <c r="E19" s="32">
        <v>39.222614840989401</v>
      </c>
    </row>
    <row r="20" spans="2:5" ht="15.75" customHeight="1" x14ac:dyDescent="0.2">
      <c r="B20" s="30" t="s">
        <v>14</v>
      </c>
      <c r="C20" s="31"/>
      <c r="D20" s="31"/>
      <c r="E20" s="32"/>
    </row>
    <row r="21" spans="2:5" ht="15.75" customHeight="1" x14ac:dyDescent="0.2">
      <c r="B21" s="30" t="s">
        <v>15</v>
      </c>
      <c r="C21" s="31">
        <v>2907</v>
      </c>
      <c r="D21" s="31">
        <v>2695</v>
      </c>
      <c r="E21" s="32">
        <v>92.707258341933269</v>
      </c>
    </row>
    <row r="22" spans="2:5" s="4" customFormat="1" ht="15.75" customHeight="1" x14ac:dyDescent="0.2">
      <c r="B22" s="26" t="s">
        <v>16</v>
      </c>
      <c r="C22" s="27">
        <v>3190</v>
      </c>
      <c r="D22" s="27">
        <v>1246</v>
      </c>
      <c r="E22" s="28">
        <v>39.059561128526646</v>
      </c>
    </row>
    <row r="23" spans="2:5" s="8" customFormat="1" ht="15.75" customHeight="1" x14ac:dyDescent="0.2">
      <c r="B23" s="30" t="s">
        <v>17</v>
      </c>
      <c r="C23" s="31">
        <v>10</v>
      </c>
      <c r="D23" s="31">
        <v>1</v>
      </c>
      <c r="E23" s="33">
        <v>10</v>
      </c>
    </row>
    <row r="24" spans="2:5" s="8" customFormat="1" ht="15.75" customHeight="1" x14ac:dyDescent="0.2">
      <c r="B24" s="30" t="s">
        <v>18</v>
      </c>
      <c r="C24" s="31">
        <v>3180</v>
      </c>
      <c r="D24" s="31">
        <v>1245</v>
      </c>
      <c r="E24" s="33">
        <v>39.150943396226417</v>
      </c>
    </row>
    <row r="25" spans="2:5" s="4" customFormat="1" ht="15.75" customHeight="1" x14ac:dyDescent="0.2">
      <c r="B25" s="26" t="s">
        <v>19</v>
      </c>
      <c r="C25" s="27">
        <v>3761</v>
      </c>
      <c r="D25" s="27">
        <v>3192</v>
      </c>
      <c r="E25" s="28">
        <v>84.87104493485775</v>
      </c>
    </row>
    <row r="26" spans="2:5" s="4" customFormat="1" ht="15.75" customHeight="1" x14ac:dyDescent="0.2">
      <c r="B26" s="26" t="s">
        <v>20</v>
      </c>
      <c r="C26" s="27">
        <v>1855</v>
      </c>
      <c r="D26" s="27">
        <v>1289</v>
      </c>
      <c r="E26" s="28">
        <v>69.487870619946094</v>
      </c>
    </row>
    <row r="27" spans="2:5" s="8" customFormat="1" ht="15.75" customHeight="1" x14ac:dyDescent="0.2">
      <c r="B27" s="30" t="s">
        <v>21</v>
      </c>
      <c r="C27" s="31">
        <v>1033</v>
      </c>
      <c r="D27" s="31">
        <v>780</v>
      </c>
      <c r="E27" s="33">
        <v>75.508228460793802</v>
      </c>
    </row>
    <row r="28" spans="2:5" s="8" customFormat="1" ht="15.75" customHeight="1" x14ac:dyDescent="0.2">
      <c r="B28" s="30" t="s">
        <v>22</v>
      </c>
      <c r="C28" s="31">
        <v>822</v>
      </c>
      <c r="D28" s="31">
        <v>509</v>
      </c>
      <c r="E28" s="33">
        <v>61.922141119221408</v>
      </c>
    </row>
    <row r="29" spans="2:5" s="4" customFormat="1" ht="15.75" customHeight="1" x14ac:dyDescent="0.2">
      <c r="B29" s="26" t="s">
        <v>23</v>
      </c>
      <c r="C29" s="27">
        <v>1554</v>
      </c>
      <c r="D29" s="27">
        <v>1554</v>
      </c>
      <c r="E29" s="28">
        <v>100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1554</v>
      </c>
      <c r="D31" s="31">
        <v>1554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352</v>
      </c>
      <c r="D36" s="27">
        <v>349</v>
      </c>
      <c r="E36" s="29">
        <v>99.147727272727266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2415</v>
      </c>
      <c r="D43" s="27">
        <v>1638</v>
      </c>
      <c r="E43" s="28">
        <v>67.826086956521735</v>
      </c>
    </row>
    <row r="44" spans="2:5" s="4" customFormat="1" ht="15.75" customHeight="1" x14ac:dyDescent="0.2">
      <c r="B44" s="26" t="s">
        <v>38</v>
      </c>
      <c r="C44" s="27">
        <v>1273</v>
      </c>
      <c r="D44" s="27">
        <v>1115</v>
      </c>
      <c r="E44" s="28">
        <v>87.5883739198743</v>
      </c>
    </row>
    <row r="45" spans="2:5" s="4" customFormat="1" ht="15.75" customHeight="1" x14ac:dyDescent="0.2">
      <c r="B45" s="26" t="s">
        <v>39</v>
      </c>
      <c r="C45" s="27">
        <v>25</v>
      </c>
      <c r="D45" s="27">
        <v>3</v>
      </c>
      <c r="E45" s="28">
        <v>12</v>
      </c>
    </row>
    <row r="46" spans="2:5" s="4" customFormat="1" ht="15.75" customHeight="1" x14ac:dyDescent="0.2">
      <c r="B46" s="26" t="s">
        <v>40</v>
      </c>
      <c r="C46" s="27">
        <v>5702</v>
      </c>
      <c r="D46" s="27">
        <v>4288</v>
      </c>
      <c r="E46" s="28">
        <v>75.201683619782528</v>
      </c>
    </row>
    <row r="47" spans="2:5" s="4" customFormat="1" ht="15.75" customHeight="1" x14ac:dyDescent="0.2">
      <c r="B47" s="26" t="s">
        <v>41</v>
      </c>
      <c r="C47" s="27">
        <v>1141</v>
      </c>
      <c r="D47" s="27">
        <v>1141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1141</v>
      </c>
      <c r="D48" s="31">
        <v>1141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0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/>
      <c r="D52" s="27"/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1294</v>
      </c>
      <c r="D61" s="27">
        <v>950</v>
      </c>
      <c r="E61" s="28">
        <v>73.415765069551782</v>
      </c>
    </row>
    <row r="62" spans="2:5" s="4" customFormat="1" ht="15.75" customHeight="1" x14ac:dyDescent="0.2">
      <c r="B62" s="26" t="s">
        <v>56</v>
      </c>
      <c r="C62" s="27">
        <v>978</v>
      </c>
      <c r="D62" s="27">
        <v>894</v>
      </c>
      <c r="E62" s="28">
        <v>91.411042944785279</v>
      </c>
    </row>
    <row r="63" spans="2:5" s="8" customFormat="1" ht="15.75" customHeight="1" x14ac:dyDescent="0.2">
      <c r="B63" s="30" t="s">
        <v>57</v>
      </c>
      <c r="C63" s="31">
        <v>803</v>
      </c>
      <c r="D63" s="31">
        <v>803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146</v>
      </c>
      <c r="D64" s="31">
        <v>62</v>
      </c>
      <c r="E64" s="33">
        <v>42.465753424657535</v>
      </c>
    </row>
    <row r="65" spans="2:5" s="8" customFormat="1" ht="15.75" customHeight="1" x14ac:dyDescent="0.2">
      <c r="B65" s="30" t="s">
        <v>59</v>
      </c>
      <c r="C65" s="31">
        <v>29</v>
      </c>
      <c r="D65" s="31">
        <v>29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316</v>
      </c>
      <c r="D66" s="27">
        <v>56</v>
      </c>
      <c r="E66" s="28">
        <v>17.721518987341771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310</v>
      </c>
      <c r="D68" s="31">
        <v>51</v>
      </c>
      <c r="E68" s="33">
        <v>16.451612903225808</v>
      </c>
    </row>
    <row r="69" spans="2:5" s="8" customFormat="1" ht="15.75" customHeight="1" x14ac:dyDescent="0.2">
      <c r="B69" s="30" t="s">
        <v>63</v>
      </c>
      <c r="C69" s="31">
        <v>6</v>
      </c>
      <c r="D69" s="31">
        <v>5</v>
      </c>
      <c r="E69" s="33">
        <v>83.333333333333343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1529</v>
      </c>
      <c r="D71" s="27">
        <v>470</v>
      </c>
      <c r="E71" s="28">
        <v>30.739045127534336</v>
      </c>
    </row>
    <row r="72" spans="2:5" s="8" customFormat="1" ht="15.75" customHeight="1" x14ac:dyDescent="0.2">
      <c r="B72" s="34" t="s">
        <v>66</v>
      </c>
      <c r="C72" s="35">
        <v>161</v>
      </c>
      <c r="D72" s="35">
        <v>57</v>
      </c>
      <c r="E72" s="33">
        <v>35.403726708074537</v>
      </c>
    </row>
    <row r="73" spans="2:5" s="8" customFormat="1" ht="15.75" customHeight="1" x14ac:dyDescent="0.2">
      <c r="B73" s="34" t="s">
        <v>67</v>
      </c>
      <c r="C73" s="35">
        <v>234</v>
      </c>
      <c r="D73" s="35">
        <v>25</v>
      </c>
      <c r="E73" s="33">
        <v>10.683760683760683</v>
      </c>
    </row>
    <row r="74" spans="2:5" s="8" customFormat="1" ht="15.75" customHeight="1" x14ac:dyDescent="0.2">
      <c r="B74" s="34" t="s">
        <v>68</v>
      </c>
      <c r="C74" s="35">
        <v>341</v>
      </c>
      <c r="D74" s="35">
        <v>93</v>
      </c>
      <c r="E74" s="33">
        <v>27.27272727272727</v>
      </c>
    </row>
    <row r="75" spans="2:5" s="8" customFormat="1" ht="15.75" customHeight="1" x14ac:dyDescent="0.2">
      <c r="B75" s="34" t="s">
        <v>69</v>
      </c>
      <c r="C75" s="35">
        <v>345</v>
      </c>
      <c r="D75" s="35">
        <v>74</v>
      </c>
      <c r="E75" s="33">
        <v>21.44927536231884</v>
      </c>
    </row>
    <row r="76" spans="2:5" s="8" customFormat="1" ht="15.75" customHeight="1" x14ac:dyDescent="0.2">
      <c r="B76" s="34" t="s">
        <v>70</v>
      </c>
      <c r="C76" s="35">
        <v>164</v>
      </c>
      <c r="D76" s="35">
        <v>159</v>
      </c>
      <c r="E76" s="33">
        <v>96.951219512195124</v>
      </c>
    </row>
    <row r="77" spans="2:5" s="8" customFormat="1" ht="15.75" customHeight="1" x14ac:dyDescent="0.2">
      <c r="B77" s="34" t="s">
        <v>71</v>
      </c>
      <c r="C77" s="35">
        <v>284</v>
      </c>
      <c r="D77" s="35">
        <v>62</v>
      </c>
      <c r="E77" s="33">
        <v>21.830985915492956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0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>
        <v>0</v>
      </c>
      <c r="D86" s="31">
        <v>0</v>
      </c>
      <c r="E86" s="33"/>
    </row>
    <row r="87" spans="2:5" s="5" customFormat="1" ht="15.75" customHeight="1" x14ac:dyDescent="0.2">
      <c r="B87" s="26" t="s">
        <v>81</v>
      </c>
      <c r="C87" s="27">
        <v>1738</v>
      </c>
      <c r="D87" s="27">
        <v>1727</v>
      </c>
      <c r="E87" s="28">
        <v>99.367088607594937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22</v>
      </c>
      <c r="D90" s="31">
        <v>22</v>
      </c>
      <c r="E90" s="33">
        <v>100</v>
      </c>
    </row>
    <row r="91" spans="2:5" ht="15.75" customHeight="1" x14ac:dyDescent="0.2">
      <c r="B91" s="30" t="s">
        <v>85</v>
      </c>
      <c r="C91" s="31">
        <v>290</v>
      </c>
      <c r="D91" s="31">
        <v>290</v>
      </c>
      <c r="E91" s="33">
        <v>100</v>
      </c>
    </row>
    <row r="92" spans="2:5" ht="15.75" customHeight="1" x14ac:dyDescent="0.2">
      <c r="B92" s="30" t="s">
        <v>86</v>
      </c>
      <c r="C92" s="31">
        <v>409</v>
      </c>
      <c r="D92" s="31">
        <v>409</v>
      </c>
      <c r="E92" s="33">
        <v>100</v>
      </c>
    </row>
    <row r="93" spans="2:5" ht="15.75" customHeight="1" x14ac:dyDescent="0.2">
      <c r="B93" s="30" t="s">
        <v>87</v>
      </c>
      <c r="C93" s="31">
        <v>13</v>
      </c>
      <c r="D93" s="31">
        <v>13</v>
      </c>
      <c r="E93" s="33">
        <v>100</v>
      </c>
    </row>
    <row r="94" spans="2:5" ht="15.75" customHeight="1" x14ac:dyDescent="0.2">
      <c r="B94" s="30" t="s">
        <v>88</v>
      </c>
      <c r="C94" s="31">
        <v>1004</v>
      </c>
      <c r="D94" s="31">
        <v>993</v>
      </c>
      <c r="E94" s="33">
        <v>98.904382470119529</v>
      </c>
    </row>
    <row r="95" spans="2:5" s="5" customFormat="1" ht="15.75" customHeight="1" x14ac:dyDescent="0.2">
      <c r="B95" s="26" t="s">
        <v>89</v>
      </c>
      <c r="C95" s="27">
        <v>142</v>
      </c>
      <c r="D95" s="27">
        <v>64</v>
      </c>
      <c r="E95" s="37">
        <v>45.070422535211272</v>
      </c>
    </row>
    <row r="96" spans="2:5" s="5" customFormat="1" ht="15.75" customHeight="1" x14ac:dyDescent="0.2">
      <c r="B96" s="26" t="s">
        <v>90</v>
      </c>
      <c r="C96" s="27">
        <v>130</v>
      </c>
      <c r="D96" s="27">
        <v>43</v>
      </c>
      <c r="E96" s="37">
        <v>33.076923076923073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122</v>
      </c>
      <c r="D100" s="31">
        <v>43</v>
      </c>
      <c r="E100" s="38">
        <v>35.245901639344261</v>
      </c>
    </row>
    <row r="101" spans="2:5" ht="15.75" customHeight="1" x14ac:dyDescent="0.2">
      <c r="B101" s="30" t="s">
        <v>95</v>
      </c>
      <c r="C101" s="31">
        <v>8</v>
      </c>
      <c r="D101" s="31">
        <v>0</v>
      </c>
      <c r="E101" s="38">
        <v>0</v>
      </c>
    </row>
    <row r="102" spans="2:5" s="5" customFormat="1" ht="15.75" customHeight="1" x14ac:dyDescent="0.2">
      <c r="B102" s="26" t="s">
        <v>96</v>
      </c>
      <c r="C102" s="27">
        <v>12</v>
      </c>
      <c r="D102" s="27">
        <v>21</v>
      </c>
      <c r="E102" s="37">
        <v>175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98EA80F0-3088-41A7-88AC-50D0E029AD7D}"/>
    <hyperlink ref="D4" location="Şubat!A1" display="Şubat" xr:uid="{FD07D66C-A746-443B-812E-AD1029763317}"/>
    <hyperlink ref="E4" location="Mart!A1" display="Mart" xr:uid="{A583B095-7F2C-4080-B9CD-15D39EB9A001}"/>
    <hyperlink ref="C5" location="Nisan!A1" display="Nisan" xr:uid="{4D89B59D-C086-4124-AF69-9EA08C53CA10}"/>
    <hyperlink ref="D5" location="Mayıs!A1" display="Mayıs" xr:uid="{A21EF167-9CB1-4070-A454-DD6D14C94769}"/>
    <hyperlink ref="E5" location="Haziran!A1" display="Haziran" xr:uid="{771450A5-5F0B-4C5E-AAAC-281947E15FB6}"/>
    <hyperlink ref="C6" location="Temmuz!A1" display="Temmuz" xr:uid="{E84137B3-D0C3-4422-9369-49778BBBECB0}"/>
    <hyperlink ref="D6" location="Ağustos!A1" display="Ağustos" xr:uid="{93017498-70C2-4F30-AD45-9FDD3F5DA1E8}"/>
    <hyperlink ref="E6" location="Eylül!A1" display="Eylül" xr:uid="{683DB9F8-86EC-4C62-BFFF-91D45873F2E1}"/>
    <hyperlink ref="C7" location="Ekim!A1" display="Ekim" xr:uid="{3346769B-B50D-4F70-A038-AFC035111FF3}"/>
    <hyperlink ref="D7" location="Kasım!A1" display="Kasım" xr:uid="{F3B0CCE6-66B7-4360-808D-60152F95BB60}"/>
    <hyperlink ref="E7" location="Aralık!A1" display="Aralık" xr:uid="{BA79A170-6E60-47F9-B7F2-FCC802D4029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59FDA-9DBC-45AA-83DD-65421F08D84E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2.5" customHeight="1" thickBot="1" x14ac:dyDescent="0.25"/>
    <row r="2" spans="2:7" s="2" customFormat="1" ht="24.75" customHeight="1" thickBot="1" x14ac:dyDescent="0.3">
      <c r="B2" s="15" t="s">
        <v>189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27060</v>
      </c>
      <c r="D10" s="27">
        <v>16419</v>
      </c>
      <c r="E10" s="28">
        <v>60.676274944567631</v>
      </c>
    </row>
    <row r="11" spans="2:7" s="5" customFormat="1" ht="15.75" customHeight="1" x14ac:dyDescent="0.2">
      <c r="B11" s="26" t="s">
        <v>5</v>
      </c>
      <c r="C11" s="27">
        <v>22998</v>
      </c>
      <c r="D11" s="27">
        <v>13792</v>
      </c>
      <c r="E11" s="29">
        <v>59.97043221149665</v>
      </c>
    </row>
    <row r="12" spans="2:7" s="5" customFormat="1" ht="15.75" customHeight="1" x14ac:dyDescent="0.2">
      <c r="B12" s="26" t="s">
        <v>6</v>
      </c>
      <c r="C12" s="27">
        <v>13659</v>
      </c>
      <c r="D12" s="27">
        <v>7892</v>
      </c>
      <c r="E12" s="29">
        <v>57.77875393513434</v>
      </c>
      <c r="G12" s="6"/>
    </row>
    <row r="13" spans="2:7" s="5" customFormat="1" ht="15.75" customHeight="1" x14ac:dyDescent="0.2">
      <c r="B13" s="26" t="s">
        <v>7</v>
      </c>
      <c r="C13" s="27">
        <v>11329</v>
      </c>
      <c r="D13" s="27">
        <v>5942</v>
      </c>
      <c r="E13" s="29">
        <v>52.449465972283512</v>
      </c>
    </row>
    <row r="14" spans="2:7" ht="15.75" customHeight="1" x14ac:dyDescent="0.2">
      <c r="B14" s="30" t="s">
        <v>8</v>
      </c>
      <c r="C14" s="31">
        <v>1102</v>
      </c>
      <c r="D14" s="31">
        <v>435</v>
      </c>
      <c r="E14" s="32">
        <v>39.473684210526315</v>
      </c>
    </row>
    <row r="15" spans="2:7" ht="15.75" customHeight="1" x14ac:dyDescent="0.2">
      <c r="B15" s="30" t="s">
        <v>9</v>
      </c>
      <c r="C15" s="31">
        <v>298</v>
      </c>
      <c r="D15" s="31">
        <v>210</v>
      </c>
      <c r="E15" s="32">
        <v>70.469798657718115</v>
      </c>
    </row>
    <row r="16" spans="2:7" ht="15.75" customHeight="1" x14ac:dyDescent="0.2">
      <c r="B16" s="30" t="s">
        <v>10</v>
      </c>
      <c r="C16" s="31">
        <v>9011</v>
      </c>
      <c r="D16" s="31">
        <v>4579</v>
      </c>
      <c r="E16" s="32">
        <v>50.81566973698812</v>
      </c>
    </row>
    <row r="17" spans="2:5" ht="15.75" customHeight="1" x14ac:dyDescent="0.2">
      <c r="B17" s="30" t="s">
        <v>11</v>
      </c>
      <c r="C17" s="31">
        <v>918</v>
      </c>
      <c r="D17" s="31">
        <v>718</v>
      </c>
      <c r="E17" s="32">
        <v>78.213507625272328</v>
      </c>
    </row>
    <row r="18" spans="2:5" s="5" customFormat="1" ht="15.75" customHeight="1" x14ac:dyDescent="0.2">
      <c r="B18" s="26" t="s">
        <v>12</v>
      </c>
      <c r="C18" s="27">
        <v>2330</v>
      </c>
      <c r="D18" s="27">
        <v>1950</v>
      </c>
      <c r="E18" s="29">
        <v>83.690987124463518</v>
      </c>
    </row>
    <row r="19" spans="2:5" ht="15.75" customHeight="1" x14ac:dyDescent="0.2">
      <c r="B19" s="30" t="s">
        <v>13</v>
      </c>
      <c r="C19" s="31">
        <v>260</v>
      </c>
      <c r="D19" s="31">
        <v>18</v>
      </c>
      <c r="E19" s="32">
        <v>6.9230769230769234</v>
      </c>
    </row>
    <row r="20" spans="2:5" ht="15.75" customHeight="1" x14ac:dyDescent="0.2">
      <c r="B20" s="30" t="s">
        <v>14</v>
      </c>
      <c r="C20" s="31"/>
      <c r="D20" s="31"/>
      <c r="E20" s="32"/>
    </row>
    <row r="21" spans="2:5" ht="15.75" customHeight="1" x14ac:dyDescent="0.2">
      <c r="B21" s="30" t="s">
        <v>15</v>
      </c>
      <c r="C21" s="31">
        <v>2070</v>
      </c>
      <c r="D21" s="31">
        <v>1932</v>
      </c>
      <c r="E21" s="32">
        <v>93.333333333333329</v>
      </c>
    </row>
    <row r="22" spans="2:5" s="4" customFormat="1" ht="15.75" customHeight="1" x14ac:dyDescent="0.2">
      <c r="B22" s="26" t="s">
        <v>16</v>
      </c>
      <c r="C22" s="27">
        <v>3130</v>
      </c>
      <c r="D22" s="27">
        <v>1192</v>
      </c>
      <c r="E22" s="28">
        <v>38.08306709265176</v>
      </c>
    </row>
    <row r="23" spans="2:5" s="8" customFormat="1" ht="15.75" customHeight="1" x14ac:dyDescent="0.2">
      <c r="B23" s="30" t="s">
        <v>17</v>
      </c>
      <c r="C23" s="31">
        <v>10</v>
      </c>
      <c r="D23" s="31">
        <v>-1</v>
      </c>
      <c r="E23" s="33">
        <v>-10</v>
      </c>
    </row>
    <row r="24" spans="2:5" s="8" customFormat="1" ht="15.75" customHeight="1" x14ac:dyDescent="0.2">
      <c r="B24" s="30" t="s">
        <v>18</v>
      </c>
      <c r="C24" s="31">
        <v>3120</v>
      </c>
      <c r="D24" s="31">
        <v>1193</v>
      </c>
      <c r="E24" s="33">
        <v>38.237179487179482</v>
      </c>
    </row>
    <row r="25" spans="2:5" s="4" customFormat="1" ht="15.75" customHeight="1" x14ac:dyDescent="0.2">
      <c r="B25" s="26" t="s">
        <v>19</v>
      </c>
      <c r="C25" s="27">
        <v>3085</v>
      </c>
      <c r="D25" s="27">
        <v>2551</v>
      </c>
      <c r="E25" s="28">
        <v>82.690437601296594</v>
      </c>
    </row>
    <row r="26" spans="2:5" s="4" customFormat="1" ht="15.75" customHeight="1" x14ac:dyDescent="0.2">
      <c r="B26" s="26" t="s">
        <v>20</v>
      </c>
      <c r="C26" s="27">
        <v>1685</v>
      </c>
      <c r="D26" s="27">
        <v>1159</v>
      </c>
      <c r="E26" s="28">
        <v>68.7833827893175</v>
      </c>
    </row>
    <row r="27" spans="2:5" s="8" customFormat="1" ht="15.75" customHeight="1" x14ac:dyDescent="0.2">
      <c r="B27" s="30" t="s">
        <v>21</v>
      </c>
      <c r="C27" s="31">
        <v>958</v>
      </c>
      <c r="D27" s="31">
        <v>719</v>
      </c>
      <c r="E27" s="33">
        <v>75.052192066805844</v>
      </c>
    </row>
    <row r="28" spans="2:5" s="8" customFormat="1" ht="15.75" customHeight="1" x14ac:dyDescent="0.2">
      <c r="B28" s="30" t="s">
        <v>22</v>
      </c>
      <c r="C28" s="31">
        <v>727</v>
      </c>
      <c r="D28" s="31">
        <v>440</v>
      </c>
      <c r="E28" s="33">
        <v>60.522696011004129</v>
      </c>
    </row>
    <row r="29" spans="2:5" s="4" customFormat="1" ht="15.75" customHeight="1" x14ac:dyDescent="0.2">
      <c r="B29" s="26" t="s">
        <v>23</v>
      </c>
      <c r="C29" s="27">
        <v>1115</v>
      </c>
      <c r="D29" s="27">
        <v>1115</v>
      </c>
      <c r="E29" s="28">
        <v>100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1115</v>
      </c>
      <c r="D31" s="31">
        <v>1115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285</v>
      </c>
      <c r="D36" s="27">
        <v>277</v>
      </c>
      <c r="E36" s="29">
        <v>97.192982456140356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2066</v>
      </c>
      <c r="D43" s="27">
        <v>1286</v>
      </c>
      <c r="E43" s="28">
        <v>62.245885769603092</v>
      </c>
    </row>
    <row r="44" spans="2:5" s="4" customFormat="1" ht="15.75" customHeight="1" x14ac:dyDescent="0.2">
      <c r="B44" s="26" t="s">
        <v>38</v>
      </c>
      <c r="C44" s="27">
        <v>1034</v>
      </c>
      <c r="D44" s="27">
        <v>870</v>
      </c>
      <c r="E44" s="28">
        <v>84.139264990328826</v>
      </c>
    </row>
    <row r="45" spans="2:5" s="4" customFormat="1" ht="15.75" customHeight="1" x14ac:dyDescent="0.2">
      <c r="B45" s="26" t="s">
        <v>39</v>
      </c>
      <c r="C45" s="27">
        <v>24</v>
      </c>
      <c r="D45" s="27">
        <v>1</v>
      </c>
      <c r="E45" s="28">
        <v>4.1666666666666661</v>
      </c>
    </row>
    <row r="46" spans="2:5" s="4" customFormat="1" ht="15.75" customHeight="1" x14ac:dyDescent="0.2">
      <c r="B46" s="26" t="s">
        <v>40</v>
      </c>
      <c r="C46" s="27">
        <v>3922</v>
      </c>
      <c r="D46" s="27">
        <v>2567</v>
      </c>
      <c r="E46" s="28">
        <v>65.451300356960729</v>
      </c>
    </row>
    <row r="47" spans="2:5" s="4" customFormat="1" ht="15.75" customHeight="1" x14ac:dyDescent="0.2">
      <c r="B47" s="26" t="s">
        <v>41</v>
      </c>
      <c r="C47" s="27">
        <v>738</v>
      </c>
      <c r="D47" s="27">
        <v>738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738</v>
      </c>
      <c r="D48" s="31">
        <v>738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0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/>
      <c r="D52" s="27"/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1106</v>
      </c>
      <c r="D61" s="27">
        <v>759</v>
      </c>
      <c r="E61" s="28">
        <v>68.625678119349004</v>
      </c>
    </row>
    <row r="62" spans="2:5" s="4" customFormat="1" ht="15.75" customHeight="1" x14ac:dyDescent="0.2">
      <c r="B62" s="26" t="s">
        <v>56</v>
      </c>
      <c r="C62" s="27">
        <v>801</v>
      </c>
      <c r="D62" s="27">
        <v>719</v>
      </c>
      <c r="E62" s="28">
        <v>89.762796504369533</v>
      </c>
    </row>
    <row r="63" spans="2:5" s="8" customFormat="1" ht="15.75" customHeight="1" x14ac:dyDescent="0.2">
      <c r="B63" s="30" t="s">
        <v>57</v>
      </c>
      <c r="C63" s="31">
        <v>641</v>
      </c>
      <c r="D63" s="31">
        <v>641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132</v>
      </c>
      <c r="D64" s="31">
        <v>50</v>
      </c>
      <c r="E64" s="33">
        <v>37.878787878787875</v>
      </c>
    </row>
    <row r="65" spans="2:5" s="8" customFormat="1" ht="15.75" customHeight="1" x14ac:dyDescent="0.2">
      <c r="B65" s="30" t="s">
        <v>59</v>
      </c>
      <c r="C65" s="31">
        <v>28</v>
      </c>
      <c r="D65" s="31">
        <v>28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305</v>
      </c>
      <c r="D66" s="27">
        <v>40</v>
      </c>
      <c r="E66" s="28">
        <v>13.114754098360656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300</v>
      </c>
      <c r="D68" s="31">
        <v>35</v>
      </c>
      <c r="E68" s="33">
        <v>11.666666666666666</v>
      </c>
    </row>
    <row r="69" spans="2:5" s="8" customFormat="1" ht="15.75" customHeight="1" x14ac:dyDescent="0.2">
      <c r="B69" s="30" t="s">
        <v>63</v>
      </c>
      <c r="C69" s="31">
        <v>5</v>
      </c>
      <c r="D69" s="31">
        <v>5</v>
      </c>
      <c r="E69" s="33"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1360</v>
      </c>
      <c r="D71" s="27">
        <v>369</v>
      </c>
      <c r="E71" s="28">
        <v>27.132352941176467</v>
      </c>
    </row>
    <row r="72" spans="2:5" s="8" customFormat="1" ht="15.75" customHeight="1" x14ac:dyDescent="0.2">
      <c r="B72" s="34" t="s">
        <v>66</v>
      </c>
      <c r="C72" s="35">
        <v>136</v>
      </c>
      <c r="D72" s="35">
        <v>32</v>
      </c>
      <c r="E72" s="33">
        <v>23.52941176470588</v>
      </c>
    </row>
    <row r="73" spans="2:5" s="8" customFormat="1" ht="15.75" customHeight="1" x14ac:dyDescent="0.2">
      <c r="B73" s="34" t="s">
        <v>67</v>
      </c>
      <c r="C73" s="35">
        <v>215</v>
      </c>
      <c r="D73" s="35">
        <v>23</v>
      </c>
      <c r="E73" s="33">
        <v>10.697674418604651</v>
      </c>
    </row>
    <row r="74" spans="2:5" s="8" customFormat="1" ht="15.75" customHeight="1" x14ac:dyDescent="0.2">
      <c r="B74" s="34" t="s">
        <v>68</v>
      </c>
      <c r="C74" s="35">
        <v>335</v>
      </c>
      <c r="D74" s="35">
        <v>80</v>
      </c>
      <c r="E74" s="33">
        <v>23.880597014925371</v>
      </c>
    </row>
    <row r="75" spans="2:5" s="8" customFormat="1" ht="15.75" customHeight="1" x14ac:dyDescent="0.2">
      <c r="B75" s="34" t="s">
        <v>69</v>
      </c>
      <c r="C75" s="35">
        <v>330</v>
      </c>
      <c r="D75" s="35">
        <v>59</v>
      </c>
      <c r="E75" s="33">
        <v>17.878787878787879</v>
      </c>
    </row>
    <row r="76" spans="2:5" s="8" customFormat="1" ht="15.75" customHeight="1" x14ac:dyDescent="0.2">
      <c r="B76" s="34" t="s">
        <v>70</v>
      </c>
      <c r="C76" s="35">
        <v>137</v>
      </c>
      <c r="D76" s="35">
        <v>132</v>
      </c>
      <c r="E76" s="33">
        <v>96.350364963503651</v>
      </c>
    </row>
    <row r="77" spans="2:5" s="8" customFormat="1" ht="15.75" customHeight="1" x14ac:dyDescent="0.2">
      <c r="B77" s="34" t="s">
        <v>71</v>
      </c>
      <c r="C77" s="35">
        <v>207</v>
      </c>
      <c r="D77" s="35">
        <v>43</v>
      </c>
      <c r="E77" s="33">
        <v>20.772946859903382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0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>
        <v>0</v>
      </c>
      <c r="D86" s="31">
        <v>0</v>
      </c>
      <c r="E86" s="33"/>
    </row>
    <row r="87" spans="2:5" s="5" customFormat="1" ht="15.75" customHeight="1" x14ac:dyDescent="0.2">
      <c r="B87" s="26" t="s">
        <v>81</v>
      </c>
      <c r="C87" s="27">
        <v>718</v>
      </c>
      <c r="D87" s="27">
        <v>701</v>
      </c>
      <c r="E87" s="28">
        <v>97.632311977715887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17</v>
      </c>
      <c r="D90" s="31">
        <v>17</v>
      </c>
      <c r="E90" s="33">
        <v>100</v>
      </c>
    </row>
    <row r="91" spans="2:5" ht="15.75" customHeight="1" x14ac:dyDescent="0.2">
      <c r="B91" s="30" t="s">
        <v>85</v>
      </c>
      <c r="C91" s="31">
        <v>222</v>
      </c>
      <c r="D91" s="31">
        <v>219</v>
      </c>
      <c r="E91" s="33">
        <v>98.648648648648646</v>
      </c>
    </row>
    <row r="92" spans="2:5" ht="15.75" customHeight="1" x14ac:dyDescent="0.2">
      <c r="B92" s="30" t="s">
        <v>86</v>
      </c>
      <c r="C92" s="31">
        <v>278</v>
      </c>
      <c r="D92" s="31">
        <v>278</v>
      </c>
      <c r="E92" s="33">
        <v>100</v>
      </c>
    </row>
    <row r="93" spans="2:5" ht="15.75" customHeight="1" x14ac:dyDescent="0.2">
      <c r="B93" s="30" t="s">
        <v>87</v>
      </c>
      <c r="C93" s="31">
        <v>12</v>
      </c>
      <c r="D93" s="31">
        <v>12</v>
      </c>
      <c r="E93" s="33">
        <v>100</v>
      </c>
    </row>
    <row r="94" spans="2:5" ht="15.75" customHeight="1" x14ac:dyDescent="0.2">
      <c r="B94" s="30" t="s">
        <v>88</v>
      </c>
      <c r="C94" s="31">
        <v>189</v>
      </c>
      <c r="D94" s="31">
        <v>175</v>
      </c>
      <c r="E94" s="33">
        <v>92.592592592592595</v>
      </c>
    </row>
    <row r="95" spans="2:5" s="5" customFormat="1" ht="15.75" customHeight="1" x14ac:dyDescent="0.2">
      <c r="B95" s="26" t="s">
        <v>89</v>
      </c>
      <c r="C95" s="27">
        <v>140</v>
      </c>
      <c r="D95" s="27">
        <v>60</v>
      </c>
      <c r="E95" s="37">
        <v>42.857142857142854</v>
      </c>
    </row>
    <row r="96" spans="2:5" s="5" customFormat="1" ht="15.75" customHeight="1" x14ac:dyDescent="0.2">
      <c r="B96" s="26" t="s">
        <v>90</v>
      </c>
      <c r="C96" s="27">
        <v>129</v>
      </c>
      <c r="D96" s="27">
        <v>42</v>
      </c>
      <c r="E96" s="37">
        <v>32.558139534883722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121</v>
      </c>
      <c r="D100" s="31">
        <v>42</v>
      </c>
      <c r="E100" s="38">
        <v>34.710743801652896</v>
      </c>
    </row>
    <row r="101" spans="2:5" ht="15.75" customHeight="1" x14ac:dyDescent="0.2">
      <c r="B101" s="30" t="s">
        <v>95</v>
      </c>
      <c r="C101" s="31">
        <v>8</v>
      </c>
      <c r="D101" s="31">
        <v>0</v>
      </c>
      <c r="E101" s="38">
        <v>0</v>
      </c>
    </row>
    <row r="102" spans="2:5" s="5" customFormat="1" ht="15.75" customHeight="1" x14ac:dyDescent="0.2">
      <c r="B102" s="26" t="s">
        <v>96</v>
      </c>
      <c r="C102" s="27">
        <v>11</v>
      </c>
      <c r="D102" s="27">
        <v>18</v>
      </c>
      <c r="E102" s="37">
        <v>163.63636363636365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33B14D56-BEAF-49DD-A58D-B66DDE0576DD}"/>
    <hyperlink ref="D4" location="Şubat!A1" display="Şubat" xr:uid="{39CA4D23-1609-4E50-99EA-4A629A2DC16D}"/>
    <hyperlink ref="E4" location="Mart!A1" display="Mart" xr:uid="{9CBBF6A1-E95A-439B-9543-DD7757D42CB6}"/>
    <hyperlink ref="C5" location="Nisan!A1" display="Nisan" xr:uid="{C3EEF752-8858-4315-A9AC-EFB0D9A66229}"/>
    <hyperlink ref="D5" location="Mayıs!A1" display="Mayıs" xr:uid="{2338782D-3CB2-4F51-ADAC-7484797243A7}"/>
    <hyperlink ref="E5" location="Haziran!A1" display="Haziran" xr:uid="{C9D2EA94-2343-4C16-919F-570A15971B09}"/>
    <hyperlink ref="C6" location="Temmuz!A1" display="Temmuz" xr:uid="{AC566588-3ECB-4E95-8014-37BA496BF155}"/>
    <hyperlink ref="D6" location="Ağustos!A1" display="Ağustos" xr:uid="{4876A7F4-B97C-4C16-ADBA-319FF4E49D17}"/>
    <hyperlink ref="E6" location="Eylül!A1" display="Eylül" xr:uid="{EE85FE49-48ED-4D1D-AE9A-84485DA9AFB1}"/>
    <hyperlink ref="C7" location="Ekim!A1" display="Ekim" xr:uid="{D3604E57-6086-408B-AB2C-18BFA3424556}"/>
    <hyperlink ref="D7" location="Kasım!A1" display="Kasım" xr:uid="{424CE57F-F6F1-4D35-99C6-9F1CE3BA6062}"/>
    <hyperlink ref="E7" location="Aralık!A1" display="Aralık" xr:uid="{500DB68E-FD52-4774-B6B8-C12178A37C4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2006-04-21T07:05:51Z</dcterms:created>
  <dcterms:modified xsi:type="dcterms:W3CDTF">2025-07-29T13:14:12Z</dcterms:modified>
</cp:coreProperties>
</file>