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DC8160E3-2FB3-4061-8C9E-78DE92CABBE9}" xr6:coauthVersionLast="47" xr6:coauthVersionMax="47" xr10:uidLastSave="{00000000-0000-0000-0000-000000000000}"/>
  <bookViews>
    <workbookView xWindow="-108" yWindow="-108" windowWidth="23256" windowHeight="12456" xr2:uid="{A9835052-CAF7-459F-A468-AD56DBC2A3EB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{"'65  Van'!$B$3:$D$105"}</definedName>
    <definedName name="HTML_Control" localSheetId="0" hidden="1">{"'65  Van'!$B$3:$D$105"}</definedName>
    <definedName name="HTML_Control" localSheetId="2" hidden="1">{"'65  Van'!$B$3:$D$105"}</definedName>
    <definedName name="HTML_Control" localSheetId="3" hidden="1">{"'65  Van'!$B$3:$D$105"}</definedName>
    <definedName name="HTML_Control" localSheetId="6" hidden="1">{"'65  Van'!$B$3:$D$105"}</definedName>
    <definedName name="HTML_Control" localSheetId="1" hidden="1">{"'65  Van'!$B$3:$D$105"}</definedName>
    <definedName name="HTML_Control" localSheetId="9" hidden="1">{"'65  Van'!$B$3:$D$105"}</definedName>
    <definedName name="HTML_Control" localSheetId="7" hidden="1">{"'65  Van'!$B$3:$D$105"}</definedName>
    <definedName name="HTML_Control" localSheetId="8" hidden="1">{"'65  Van'!$B$3:$D$105"}</definedName>
    <definedName name="HTML_Control" localSheetId="11" hidden="1">{"'65  Van'!$B$3:$D$90"}</definedName>
    <definedName name="HTML_Control" localSheetId="10" hidden="1">{"'65  Van'!$B$3:$D$90"}</definedName>
    <definedName name="HTML_Control" localSheetId="5" hidden="1">{"'65  Van'!$B$3:$D$105"}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Settings\hersan.MUHASEBAT\Desktop\htm\65.htm"</definedName>
    <definedName name="HTML_PathFile" localSheetId="0" hidden="1">"C:\Documents and Settings\hersan.MUHASEBAT\Desktop\htm\65.htm"</definedName>
    <definedName name="HTML_PathFile" localSheetId="2" hidden="1">"C:\Documents and Settings\hersan.MUHASEBAT\Desktop\htm\65.htm"</definedName>
    <definedName name="HTML_PathFile" localSheetId="3" hidden="1">"C:\Documents and Settings\hersan.MUHASEBAT\Desktop\htm\65.htm"</definedName>
    <definedName name="HTML_PathFile" localSheetId="6" hidden="1">"C:\Documents and Settings\hersan.MUHASEBAT\Desktop\htm\65.htm"</definedName>
    <definedName name="HTML_PathFile" localSheetId="1" hidden="1">"C:\Documents and Settings\hersan.MUHASEBAT\Desktop\htm\65.htm"</definedName>
    <definedName name="HTML_PathFile" localSheetId="9" hidden="1">"\\M-pc-00000-20\il_2005_2006hazırlık\docs\65.htm"</definedName>
    <definedName name="HTML_PathFile" localSheetId="7" hidden="1">"C:\Documents and Settings\eakgonullu\Belgelerim\internet\docs\il_81\htm\65.htm"</definedName>
    <definedName name="HTML_PathFile" localSheetId="8" hidden="1">"C:\Documents and Settings\hersan\Belgelerim\int-hazırlık\htm\65.htm"</definedName>
    <definedName name="HTML_PathFile" localSheetId="11" hidden="1">"C:\Documents and Settings\hersan\Belgelerim\int-hazırlık\htm\65.htm"</definedName>
    <definedName name="HTML_PathFile" localSheetId="10" hidden="1">"\\M-pc-00000-20\il_2005_2006hazırlık\docs\htm\65.htm"</definedName>
    <definedName name="HTML_PathFile" localSheetId="5" hidden="1">"C:\Documents and Settings\hersan.MUHASEBAT\Desktop\htm\65.htm"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6" i="8"/>
  <c r="C39" i="8"/>
  <c r="D39" i="8"/>
  <c r="E39" i="8"/>
  <c r="E40" i="8"/>
  <c r="E41" i="8"/>
  <c r="E43" i="8"/>
  <c r="E44" i="8"/>
  <c r="E45" i="8"/>
  <c r="C47" i="8"/>
  <c r="D47" i="8"/>
  <c r="E47" i="8"/>
  <c r="E48" i="8"/>
  <c r="E50" i="8"/>
  <c r="C51" i="8"/>
  <c r="D51" i="8"/>
  <c r="E51" i="8"/>
  <c r="E52" i="8"/>
  <c r="C54" i="8"/>
  <c r="D54" i="8"/>
  <c r="C62" i="8"/>
  <c r="C61" i="8" s="1"/>
  <c r="D62" i="8"/>
  <c r="E62" i="8" s="1"/>
  <c r="E63" i="8"/>
  <c r="E64" i="8"/>
  <c r="E65" i="8"/>
  <c r="C66" i="8"/>
  <c r="D66" i="8"/>
  <c r="E66" i="8" s="1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C87" i="8"/>
  <c r="D87" i="8"/>
  <c r="E87" i="8"/>
  <c r="E90" i="8"/>
  <c r="E91" i="8"/>
  <c r="E92" i="8"/>
  <c r="E94" i="8"/>
  <c r="C95" i="8"/>
  <c r="C96" i="8"/>
  <c r="D96" i="8"/>
  <c r="D95" i="8" s="1"/>
  <c r="E95" i="8" s="1"/>
  <c r="E96" i="8"/>
  <c r="E100" i="8"/>
  <c r="E101" i="8"/>
  <c r="E102" i="8"/>
  <c r="C103" i="8"/>
  <c r="D103" i="8"/>
  <c r="C106" i="8"/>
  <c r="D106" i="8"/>
  <c r="C107" i="8"/>
  <c r="D107" i="8"/>
  <c r="E12" i="8" l="1"/>
  <c r="D11" i="8"/>
  <c r="C46" i="8"/>
  <c r="C11" i="8"/>
  <c r="C10" i="8" s="1"/>
  <c r="D61" i="8"/>
  <c r="E61" i="8" s="1"/>
  <c r="D46" i="8" l="1"/>
  <c r="E46" i="8" s="1"/>
  <c r="D10" i="8"/>
  <c r="E10" i="8" s="1"/>
  <c r="E11" i="8"/>
</calcChain>
</file>

<file path=xl/sharedStrings.xml><?xml version="1.0" encoding="utf-8"?>
<sst xmlns="http://schemas.openxmlformats.org/spreadsheetml/2006/main" count="1414" uniqueCount="211">
  <si>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</si>
  <si>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</si>
  <si>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</si>
  <si>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</si>
  <si>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</si>
  <si>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</si>
  <si>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</si>
  <si>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</si>
  <si>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</si>
  <si>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</si>
  <si>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</si>
  <si>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</si>
  <si>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</si>
  <si>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</si>
  <si>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</si>
  <si>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</si>
  <si>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</si>
  <si>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</si>
  <si>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</si>
  <si>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</si>
  <si>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</si>
  <si>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</si>
  <si>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</si>
  <si>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</si>
  <si>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</si>
  <si>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</si>
  <si>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</si>
  <si>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</si>
  <si>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</si>
  <si>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</si>
  <si>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</si>
  <si>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</si>
  <si>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</si>
  <si>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</si>
  <si>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</si>
  <si>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</si>
  <si>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</si>
  <si>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</si>
  <si>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</si>
  <si>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</si>
  <si>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</si>
  <si>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</si>
  <si>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</si>
  <si>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</si>
  <si>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</si>
  <si>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</si>
  <si>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</si>
  <si>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</si>
  <si>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</si>
  <si>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</si>
  <si>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</si>
  <si>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</si>
  <si>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</si>
  <si>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</si>
  <si>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</si>
  <si>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</si>
  <si>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</si>
  <si>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</si>
  <si>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</si>
  <si>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</si>
  <si>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</si>
  <si>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</si>
  <si>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</si>
  <si>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</si>
  <si>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</si>
  <si>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</si>
  <si>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</si>
  <si>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</si>
  <si>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</si>
  <si>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</si>
  <si>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</si>
  <si>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</si>
  <si>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</si>
  <si>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</si>
  <si>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</si>
  <si>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</si>
  <si>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</si>
  <si>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</si>
  <si>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</si>
  <si>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</si>
  <si>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</si>
  <si>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</si>
  <si>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</si>
  <si>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</si>
  <si>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</si>
  <si>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</si>
  <si>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</si>
  <si>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</si>
  <si>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</si>
  <si>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</si>
  <si>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</si>
  <si>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</si>
  <si>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</si>
  <si>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</si>
  <si>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</si>
  <si>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</si>
  <si>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</si>
  <si>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</si>
  <si>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</si>
  <si>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</si>
  <si>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</si>
  <si>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</si>
  <si>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</si>
  <si>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</si>
  <si>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</si>
  <si>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</si>
  <si>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</si>
  <si>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VAN İLİ GENEL  BÜTÇE GELİRLERİNİN TAHSİLATI, TAHAKKUKU VE TAHSİLATIN TAHAKKUKA  ORANI (KÜMÜLATİF) HAZİRAN 2006</t>
  </si>
  <si>
    <t>VAN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</si>
  <si>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</si>
  <si>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</si>
  <si>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</si>
  <si>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</si>
  <si>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</si>
  <si>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</si>
  <si>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</si>
  <si>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</si>
  <si>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</si>
  <si>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</si>
  <si>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</si>
  <si>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</si>
  <si>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</si>
  <si>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</si>
  <si>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</si>
  <si>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</si>
  <si>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</si>
  <si>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</si>
  <si>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</si>
  <si>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</si>
  <si>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</si>
  <si>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</si>
  <si>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</si>
  <si>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</si>
  <si>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</si>
  <si>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</si>
  <si>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</si>
  <si>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</si>
  <si>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</si>
  <si>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</si>
  <si>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</si>
  <si>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</si>
  <si>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</si>
  <si>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</si>
  <si>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</si>
  <si>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</si>
  <si>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</si>
  <si>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</si>
  <si>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</si>
  <si>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</si>
  <si>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</si>
  <si>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</si>
  <si>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</si>
  <si>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</si>
  <si>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</si>
  <si>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</si>
  <si>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</si>
  <si>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</si>
  <si>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</si>
  <si>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</si>
  <si>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</si>
  <si>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</si>
  <si>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</si>
  <si>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</si>
  <si>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</si>
  <si>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</si>
  <si>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</si>
  <si>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</si>
  <si>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</si>
  <si>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</si>
  <si>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</si>
  <si>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</si>
  <si>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</si>
  <si>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</si>
  <si>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</si>
  <si>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</si>
  <si>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</si>
  <si>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</si>
  <si>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</si>
  <si>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</si>
  <si>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</si>
  <si>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</si>
  <si>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</si>
  <si>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</si>
  <si>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</si>
  <si>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VAN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</si>
  <si>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</si>
  <si>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</si>
  <si>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</si>
  <si>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VAN İLİ GENEL  BÜTÇE GELİRLERİNİN TAHSİLATI, TAHAKKUKU VE TAHSİLATIN TAHAKKUKA  ORANI (KÜMÜLATİF) MART 2006</t>
  </si>
  <si>
    <t>VAN İLİ GENEL  BÜTÇE GELİRLERİNİN TAHSİLATI, TAHAKKUKU VE TAHSİLATIN TAHAKKUKA  ORANI (KÜMÜLATİF) NİSAN 2006</t>
  </si>
  <si>
    <t>VAN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</si>
  <si>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</si>
  <si>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</si>
  <si>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</si>
  <si>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</si>
  <si>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</si>
  <si>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</si>
  <si>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VAN İLİ GENEL  BÜTÇE GELİRLERİNİN TAHSİLATI, TAHAKKUKU VE TAHSİLATIN TAHAKKUKA  ORANI (KÜMÜLATİF) TEMMUZ 2006</t>
  </si>
  <si>
    <t>Temmuz</t>
  </si>
  <si>
    <t>VAN İLİ GENEL  BÜTÇE GELİRLERİNİN TAHSİLATI, TAHAKKUKU VE TAHSİLATIN TAHAKKUKA  ORANI (KÜMÜLATİF) AĞUSTOS 2006</t>
  </si>
  <si>
    <t>Ağustos</t>
  </si>
  <si>
    <t>VAN İLİ GENEL  BÜTÇE GELİRLERİNİN TAHSİLATI, TAHAKKUKU VE TAHSİLATIN TAHAKKUKA  ORANI (KÜMÜLATİF) EYLÜL 2006</t>
  </si>
  <si>
    <t>Eylül</t>
  </si>
  <si>
    <t xml:space="preserve">        Motorlu Taşıtlar (II)</t>
  </si>
  <si>
    <t>VAN İLİ GENEL  BÜTÇE GELİRLERİNİN TAHSİLATI, TAHAKKUKU VE TAHSİLATIN TAHAKKUKA  ORANI (KÜMÜLATİF) EKİM 2006</t>
  </si>
  <si>
    <t>Ekim</t>
  </si>
  <si>
    <t>VAN İLİ GENEL  BÜTÇE GELİRLERİNİN TAHSİLATI, TAHAKKUKU VE TAHSİLATIN TAHAKKUKA  ORANI (KÜMÜLATİF) KASIM 2006</t>
  </si>
  <si>
    <t>Kasım</t>
  </si>
  <si>
    <t>VAN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</si>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</sst>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EDCF35DE-832F-43F4-9BFC-C76EC11A2D10}"/>
    <cellStyle name="Normal_genelgelirtahk_tahs" xfId="3" xr:uid="{B481C9C8-681E-41A1-9477-04F75B794264}"/>
    <cellStyle name="Virgül [0]_29dan32ye" xfId="4" xr:uid="{55DD9D79-070F-44C0-B080-454AEF774FAB}"/>
    <cellStyle name="Virgül_29dan32ye" xfId="5" xr:uid="{C8E50E1E-0043-4B3D-B24E-428FC07FC2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8F27-7174-43DE-91F0-21FF15C7C2DC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250021</v>
      </c>
      <c r="D10" s="27">
        <v>194885</v>
      </c>
      <c r="E10" s="28">
        <v>77.947452413997226</v>
      </c>
    </row>
    <row r="11" spans="2:7" s="5" customFormat="1" ht="15.75" customHeight="1" x14ac:dyDescent="0.2">
      <c r="B11" s="26" t="s">
        <v>5</v>
      </c>
      <c r="C11" s="27">
        <v>197518</v>
      </c>
      <c r="D11" s="27">
        <v>160783</v>
      </c>
      <c r="E11" s="29">
        <v>81.401695035389181</v>
      </c>
    </row>
    <row r="12" spans="2:7" s="5" customFormat="1" ht="15.75" customHeight="1" x14ac:dyDescent="0.2">
      <c r="B12" s="26" t="s">
        <v>6</v>
      </c>
      <c r="C12" s="27">
        <v>99165</v>
      </c>
      <c r="D12" s="27">
        <v>80056</v>
      </c>
      <c r="E12" s="29">
        <v>80.730096304139565</v>
      </c>
      <c r="G12" s="6"/>
    </row>
    <row r="13" spans="2:7" s="5" customFormat="1" ht="15.75" customHeight="1" x14ac:dyDescent="0.2">
      <c r="B13" s="26" t="s">
        <v>7</v>
      </c>
      <c r="C13" s="27">
        <v>92634</v>
      </c>
      <c r="D13" s="27">
        <v>75629</v>
      </c>
      <c r="E13" s="29">
        <v>81.642809335665092</v>
      </c>
    </row>
    <row r="14" spans="2:7" ht="15.75" customHeight="1" x14ac:dyDescent="0.2">
      <c r="B14" s="30" t="s">
        <v>8</v>
      </c>
      <c r="C14" s="31">
        <v>4315</v>
      </c>
      <c r="D14" s="31">
        <v>1509</v>
      </c>
      <c r="E14" s="32">
        <v>34.971031286210888</v>
      </c>
    </row>
    <row r="15" spans="2:7" ht="15.75" customHeight="1" x14ac:dyDescent="0.2">
      <c r="B15" s="30" t="s">
        <v>9</v>
      </c>
      <c r="C15" s="31">
        <v>1109</v>
      </c>
      <c r="D15" s="31">
        <v>746</v>
      </c>
      <c r="E15" s="32">
        <v>67.267808836789897</v>
      </c>
    </row>
    <row r="16" spans="2:7" ht="15.75" customHeight="1" x14ac:dyDescent="0.2">
      <c r="B16" s="30" t="s">
        <v>10</v>
      </c>
      <c r="C16" s="31">
        <v>82078</v>
      </c>
      <c r="D16" s="31">
        <v>70649</v>
      </c>
      <c r="E16" s="32">
        <v>86.075440434708455</v>
      </c>
    </row>
    <row r="17" spans="2:5" ht="15.75" customHeight="1" x14ac:dyDescent="0.2">
      <c r="B17" s="30" t="s">
        <v>11</v>
      </c>
      <c r="C17" s="31">
        <v>5132</v>
      </c>
      <c r="D17" s="31">
        <v>2725</v>
      </c>
      <c r="E17" s="32">
        <v>53.098207326578326</v>
      </c>
    </row>
    <row r="18" spans="2:5" s="5" customFormat="1" ht="15.75" customHeight="1" x14ac:dyDescent="0.2">
      <c r="B18" s="26" t="s">
        <v>12</v>
      </c>
      <c r="C18" s="27">
        <v>6531</v>
      </c>
      <c r="D18" s="27">
        <v>4427</v>
      </c>
      <c r="E18" s="29">
        <v>67.784412800489974</v>
      </c>
    </row>
    <row r="19" spans="2:5" ht="15.75" customHeight="1" x14ac:dyDescent="0.2">
      <c r="B19" s="30" t="s">
        <v>13</v>
      </c>
      <c r="C19" s="31">
        <v>1860</v>
      </c>
      <c r="D19" s="31">
        <v>858</v>
      </c>
      <c r="E19" s="32">
        <v>46.12903225806452</v>
      </c>
    </row>
    <row r="20" spans="2:5" ht="15.75" customHeight="1" x14ac:dyDescent="0.2">
      <c r="B20" s="30" t="s">
        <v>14</v>
      </c>
      <c r="C20" s="31">
        <v>224</v>
      </c>
      <c r="D20" s="31">
        <v>130</v>
      </c>
      <c r="E20" s="32">
        <v>58.035714285714292</v>
      </c>
    </row>
    <row r="21" spans="2:5" ht="15.75" customHeight="1" x14ac:dyDescent="0.2">
      <c r="B21" s="30" t="s">
        <v>15</v>
      </c>
      <c r="C21" s="31">
        <v>4447</v>
      </c>
      <c r="D21" s="31">
        <v>3439</v>
      </c>
      <c r="E21" s="32">
        <v>77.333033505734207</v>
      </c>
    </row>
    <row r="22" spans="2:5" s="4" customFormat="1" ht="15.75" customHeight="1" x14ac:dyDescent="0.2">
      <c r="B22" s="26" t="s">
        <v>16</v>
      </c>
      <c r="C22" s="27">
        <v>20739</v>
      </c>
      <c r="D22" s="27">
        <v>14443</v>
      </c>
      <c r="E22" s="28">
        <v>69.641737788707275</v>
      </c>
    </row>
    <row r="23" spans="2:5" s="8" customFormat="1" ht="15.75" customHeight="1" x14ac:dyDescent="0.2">
      <c r="B23" s="30" t="s">
        <v>17</v>
      </c>
      <c r="C23" s="31">
        <v>264</v>
      </c>
      <c r="D23" s="31">
        <v>74</v>
      </c>
      <c r="E23" s="33">
        <v>28.030303030303028</v>
      </c>
    </row>
    <row r="24" spans="2:5" s="8" customFormat="1" ht="15.75" customHeight="1" x14ac:dyDescent="0.2">
      <c r="B24" s="30" t="s">
        <v>18</v>
      </c>
      <c r="C24" s="31">
        <v>20475</v>
      </c>
      <c r="D24" s="31">
        <v>14369</v>
      </c>
      <c r="E24" s="33">
        <v>70.178266178266185</v>
      </c>
    </row>
    <row r="25" spans="2:5" s="4" customFormat="1" ht="15.75" customHeight="1" x14ac:dyDescent="0.2">
      <c r="B25" s="26" t="s">
        <v>19</v>
      </c>
      <c r="C25" s="27">
        <v>41473</v>
      </c>
      <c r="D25" s="27">
        <v>36634</v>
      </c>
      <c r="E25" s="28">
        <v>88.332167916475782</v>
      </c>
    </row>
    <row r="26" spans="2:5" s="4" customFormat="1" ht="15.75" customHeight="1" x14ac:dyDescent="0.2">
      <c r="B26" s="26" t="s">
        <v>20</v>
      </c>
      <c r="C26" s="27">
        <v>17028</v>
      </c>
      <c r="D26" s="27">
        <v>14166</v>
      </c>
      <c r="E26" s="28">
        <v>83.192389006342495</v>
      </c>
    </row>
    <row r="27" spans="2:5" s="8" customFormat="1" ht="15.75" customHeight="1" x14ac:dyDescent="0.2">
      <c r="B27" s="30" t="s">
        <v>21</v>
      </c>
      <c r="C27" s="31">
        <v>7897</v>
      </c>
      <c r="D27" s="31">
        <v>6103</v>
      </c>
      <c r="E27" s="33">
        <v>77.282512346460692</v>
      </c>
    </row>
    <row r="28" spans="2:5" s="8" customFormat="1" ht="15.75" customHeight="1" x14ac:dyDescent="0.2">
      <c r="B28" s="30" t="s">
        <v>22</v>
      </c>
      <c r="C28" s="31">
        <v>9131</v>
      </c>
      <c r="D28" s="31">
        <v>8063</v>
      </c>
      <c r="E28" s="33">
        <v>88.303581206877666</v>
      </c>
    </row>
    <row r="29" spans="2:5" s="4" customFormat="1" ht="15.75" customHeight="1" x14ac:dyDescent="0.2">
      <c r="B29" s="26" t="s">
        <v>23</v>
      </c>
      <c r="C29" s="27">
        <v>19421</v>
      </c>
      <c r="D29" s="27">
        <v>18351</v>
      </c>
      <c r="E29" s="28">
        <v>94.490499974254675</v>
      </c>
    </row>
    <row r="30" spans="2:5" s="8" customFormat="1" ht="15.75" customHeight="1" x14ac:dyDescent="0.2">
      <c r="B30" s="30" t="s">
        <v>24</v>
      </c>
      <c r="C30" s="31">
        <v>1537</v>
      </c>
      <c r="D30" s="31">
        <v>528</v>
      </c>
      <c r="E30" s="33">
        <v>34.352635003253091</v>
      </c>
    </row>
    <row r="31" spans="2:5" s="8" customFormat="1" ht="15.75" customHeight="1" x14ac:dyDescent="0.2">
      <c r="B31" s="30" t="s">
        <v>203</v>
      </c>
      <c r="C31" s="31">
        <v>17884</v>
      </c>
      <c r="D31" s="31">
        <v>17823</v>
      </c>
      <c r="E31" s="33">
        <v>99.65891299485574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5024</v>
      </c>
      <c r="D36" s="27">
        <v>4117</v>
      </c>
      <c r="E36" s="29">
        <v>81.946656050955411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883</v>
      </c>
      <c r="D39" s="27">
        <v>883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318</v>
      </c>
      <c r="D40" s="31">
        <v>318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565</v>
      </c>
      <c r="D41" s="31">
        <v>565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19950</v>
      </c>
      <c r="D43" s="27">
        <v>16421</v>
      </c>
      <c r="E43" s="28">
        <v>82.310776942355886</v>
      </c>
    </row>
    <row r="44" spans="2:5" s="4" customFormat="1" ht="15.75" customHeight="1" x14ac:dyDescent="0.2">
      <c r="B44" s="26" t="s">
        <v>38</v>
      </c>
      <c r="C44" s="27">
        <v>14054</v>
      </c>
      <c r="D44" s="27">
        <v>11505</v>
      </c>
      <c r="E44" s="28">
        <v>81.862814856980208</v>
      </c>
    </row>
    <row r="45" spans="2:5" s="4" customFormat="1" ht="15.75" customHeight="1" x14ac:dyDescent="0.2">
      <c r="B45" s="26" t="s">
        <v>39</v>
      </c>
      <c r="C45" s="27">
        <v>1254</v>
      </c>
      <c r="D45" s="27">
        <v>841</v>
      </c>
      <c r="E45" s="28">
        <v>67.065390749601278</v>
      </c>
    </row>
    <row r="46" spans="2:5" s="4" customFormat="1" ht="15.75" customHeight="1" x14ac:dyDescent="0.2">
      <c r="B46" s="26" t="s">
        <v>40</v>
      </c>
      <c r="C46" s="27">
        <v>51258</v>
      </c>
      <c r="D46" s="27">
        <v>32888</v>
      </c>
      <c r="E46" s="28">
        <v>64.161691833469902</v>
      </c>
    </row>
    <row r="47" spans="2:5" s="4" customFormat="1" ht="15.75" customHeight="1" x14ac:dyDescent="0.2">
      <c r="B47" s="26" t="s">
        <v>41</v>
      </c>
      <c r="C47" s="27">
        <v>14397</v>
      </c>
      <c r="D47" s="27">
        <v>14397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14389</v>
      </c>
      <c r="D48" s="31">
        <v>14389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8</v>
      </c>
      <c r="D50" s="31">
        <v>8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</v>
      </c>
      <c r="D51" s="27">
        <v>2</v>
      </c>
      <c r="E51" s="28">
        <v>66.666666666666657</v>
      </c>
    </row>
    <row r="52" spans="2:5" s="4" customFormat="1" ht="15.75" customHeight="1" x14ac:dyDescent="0.2">
      <c r="B52" s="26" t="s">
        <v>46</v>
      </c>
      <c r="C52" s="27">
        <v>3</v>
      </c>
      <c r="D52" s="27">
        <v>2</v>
      </c>
      <c r="E52" s="28">
        <v>66.666666666666657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7442</v>
      </c>
      <c r="D60" s="27">
        <v>4081</v>
      </c>
      <c r="E60" s="28">
        <v>54.837409298575658</v>
      </c>
    </row>
    <row r="61" spans="2:5" s="4" customFormat="1" ht="15.75" customHeight="1" x14ac:dyDescent="0.2">
      <c r="B61" s="26" t="s">
        <v>56</v>
      </c>
      <c r="C61" s="27">
        <v>3510</v>
      </c>
      <c r="D61" s="27">
        <v>3101</v>
      </c>
      <c r="E61" s="28">
        <v>88.347578347578349</v>
      </c>
    </row>
    <row r="62" spans="2:5" s="8" customFormat="1" ht="15.75" customHeight="1" x14ac:dyDescent="0.2">
      <c r="B62" s="30" t="s">
        <v>57</v>
      </c>
      <c r="C62" s="31">
        <v>2914</v>
      </c>
      <c r="D62" s="31">
        <v>2914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404</v>
      </c>
      <c r="D63" s="31">
        <v>22</v>
      </c>
      <c r="E63" s="33">
        <v>5.4455445544554459</v>
      </c>
    </row>
    <row r="64" spans="2:5" s="8" customFormat="1" ht="15.75" customHeight="1" x14ac:dyDescent="0.2">
      <c r="B64" s="30" t="s">
        <v>59</v>
      </c>
      <c r="C64" s="31">
        <v>192</v>
      </c>
      <c r="D64" s="31">
        <v>165</v>
      </c>
      <c r="E64" s="33">
        <v>85.9375</v>
      </c>
    </row>
    <row r="65" spans="2:5" s="4" customFormat="1" ht="15.75" customHeight="1" x14ac:dyDescent="0.2">
      <c r="B65" s="26" t="s">
        <v>60</v>
      </c>
      <c r="C65" s="27">
        <v>3932</v>
      </c>
      <c r="D65" s="27">
        <v>980</v>
      </c>
      <c r="E65" s="28">
        <v>24.923702950152592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3613</v>
      </c>
      <c r="D67" s="31">
        <v>677</v>
      </c>
      <c r="E67" s="33">
        <v>18.73789094934957</v>
      </c>
    </row>
    <row r="68" spans="2:5" s="8" customFormat="1" ht="15.75" customHeight="1" x14ac:dyDescent="0.2">
      <c r="B68" s="30" t="s">
        <v>63</v>
      </c>
      <c r="C68" s="31">
        <v>319</v>
      </c>
      <c r="D68" s="31">
        <v>303</v>
      </c>
      <c r="E68" s="33">
        <v>94.984326018808773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17510</v>
      </c>
      <c r="D70" s="27">
        <v>8238</v>
      </c>
      <c r="E70" s="28">
        <v>47.047401484865794</v>
      </c>
    </row>
    <row r="71" spans="2:5" s="8" customFormat="1" ht="15.75" customHeight="1" x14ac:dyDescent="0.2">
      <c r="B71" s="34" t="s">
        <v>66</v>
      </c>
      <c r="C71" s="35">
        <v>1574</v>
      </c>
      <c r="D71" s="35">
        <v>1469</v>
      </c>
      <c r="E71" s="33">
        <v>93.329097839898338</v>
      </c>
    </row>
    <row r="72" spans="2:5" s="8" customFormat="1" ht="15.75" customHeight="1" x14ac:dyDescent="0.2">
      <c r="B72" s="34" t="s">
        <v>67</v>
      </c>
      <c r="C72" s="35">
        <v>3396</v>
      </c>
      <c r="D72" s="35">
        <v>890</v>
      </c>
      <c r="E72" s="33">
        <v>26.207302709069491</v>
      </c>
    </row>
    <row r="73" spans="2:5" s="8" customFormat="1" ht="15.75" customHeight="1" x14ac:dyDescent="0.2">
      <c r="B73" s="34" t="s">
        <v>68</v>
      </c>
      <c r="C73" s="35">
        <v>2500</v>
      </c>
      <c r="D73" s="35">
        <v>1042</v>
      </c>
      <c r="E73" s="33">
        <v>41.68</v>
      </c>
    </row>
    <row r="74" spans="2:5" s="8" customFormat="1" ht="15.75" customHeight="1" x14ac:dyDescent="0.2">
      <c r="B74" s="34" t="s">
        <v>69</v>
      </c>
      <c r="C74" s="35">
        <v>5222</v>
      </c>
      <c r="D74" s="35">
        <v>745</v>
      </c>
      <c r="E74" s="33">
        <v>14.26656453466105</v>
      </c>
    </row>
    <row r="75" spans="2:5" s="8" customFormat="1" ht="15.75" customHeight="1" x14ac:dyDescent="0.2">
      <c r="B75" s="34" t="s">
        <v>70</v>
      </c>
      <c r="C75" s="35">
        <v>3412</v>
      </c>
      <c r="D75" s="35">
        <v>3384</v>
      </c>
      <c r="E75" s="33">
        <v>99.179366940211025</v>
      </c>
    </row>
    <row r="76" spans="2:5" s="8" customFormat="1" ht="15.75" customHeight="1" x14ac:dyDescent="0.2">
      <c r="B76" s="34" t="s">
        <v>71</v>
      </c>
      <c r="C76" s="35">
        <v>1406</v>
      </c>
      <c r="D76" s="35">
        <v>708</v>
      </c>
      <c r="E76" s="33">
        <v>50.355618776671406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11906</v>
      </c>
      <c r="D86" s="27">
        <v>6170</v>
      </c>
      <c r="E86" s="28">
        <v>51.822610448513352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247</v>
      </c>
      <c r="D89" s="31">
        <v>244</v>
      </c>
      <c r="E89" s="33">
        <v>98.785425101214571</v>
      </c>
    </row>
    <row r="90" spans="2:5" ht="15.75" customHeight="1" x14ac:dyDescent="0.2">
      <c r="B90" s="30" t="s">
        <v>85</v>
      </c>
      <c r="C90" s="31">
        <v>2988</v>
      </c>
      <c r="D90" s="31">
        <v>2837</v>
      </c>
      <c r="E90" s="33">
        <v>94.946452476572958</v>
      </c>
    </row>
    <row r="91" spans="2:5" ht="15.75" customHeight="1" x14ac:dyDescent="0.2">
      <c r="B91" s="30" t="s">
        <v>86</v>
      </c>
      <c r="C91" s="31">
        <v>1244</v>
      </c>
      <c r="D91" s="31">
        <v>686</v>
      </c>
      <c r="E91" s="33">
        <v>55.144694533762063</v>
      </c>
    </row>
    <row r="92" spans="2:5" ht="15.75" customHeight="1" x14ac:dyDescent="0.2">
      <c r="B92" s="30" t="s">
        <v>87</v>
      </c>
      <c r="C92" s="31">
        <v>4</v>
      </c>
      <c r="D92" s="31">
        <v>4</v>
      </c>
      <c r="E92" s="33">
        <v>100</v>
      </c>
    </row>
    <row r="93" spans="2:5" ht="15.75" customHeight="1" x14ac:dyDescent="0.2">
      <c r="B93" s="30" t="s">
        <v>88</v>
      </c>
      <c r="C93" s="31">
        <v>7423</v>
      </c>
      <c r="D93" s="31">
        <v>2399</v>
      </c>
      <c r="E93" s="33">
        <v>32.318469621446852</v>
      </c>
    </row>
    <row r="94" spans="2:5" s="5" customFormat="1" ht="15.75" customHeight="1" x14ac:dyDescent="0.2">
      <c r="B94" s="26" t="s">
        <v>89</v>
      </c>
      <c r="C94" s="27">
        <v>1245</v>
      </c>
      <c r="D94" s="27">
        <v>1213</v>
      </c>
      <c r="E94" s="37">
        <v>97.429718875502004</v>
      </c>
    </row>
    <row r="95" spans="2:5" s="5" customFormat="1" ht="15.75" customHeight="1" x14ac:dyDescent="0.2">
      <c r="B95" s="26" t="s">
        <v>90</v>
      </c>
      <c r="C95" s="27">
        <v>1239</v>
      </c>
      <c r="D95" s="27">
        <v>1208</v>
      </c>
      <c r="E95" s="37">
        <v>97.497982243744957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1222</v>
      </c>
      <c r="D99" s="31">
        <v>1191</v>
      </c>
      <c r="E99" s="38">
        <v>97.46317512274959</v>
      </c>
    </row>
    <row r="100" spans="2:5" ht="15.75" customHeight="1" x14ac:dyDescent="0.2">
      <c r="B100" s="30" t="s">
        <v>95</v>
      </c>
      <c r="C100" s="31">
        <v>17</v>
      </c>
      <c r="D100" s="31">
        <v>17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6</v>
      </c>
      <c r="D101" s="27">
        <v>5</v>
      </c>
      <c r="E101" s="37">
        <v>83.333333333333343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1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1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1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46430070-22D4-45F4-97DF-F3193FC95105}"/>
    <hyperlink ref="D4" location="Şubat!A1" display="Şubat" xr:uid="{8C95FE6D-C656-4B9D-9CE7-0285612EAE85}"/>
    <hyperlink ref="E4" location="Mart!A1" display="Mart" xr:uid="{6C3DAD14-0AE5-49DF-94AD-7CD846C1E44F}"/>
    <hyperlink ref="C5" location="Nisan!A1" display="Nisan" xr:uid="{CD8F26BD-3084-4B5E-8344-F6A5036362A1}"/>
    <hyperlink ref="D5" location="Mayıs!A1" display="Mayıs" xr:uid="{42A6B437-7887-4E29-8B52-343ACE42B119}"/>
    <hyperlink ref="E5" location="Haziran!A1" display="Haziran" xr:uid="{71709D4C-9B4D-4D39-B519-211E38997D71}"/>
    <hyperlink ref="C6" location="Temmuz!A1" display="Temmuz" xr:uid="{7F30712F-DFAB-4173-A7F6-616295D42322}"/>
    <hyperlink ref="D6" location="Ağustos!A1" display="Ağustos" xr:uid="{66FCCCEA-B346-4D7E-AD38-99D279BFB27B}"/>
    <hyperlink ref="E6" location="Eylül!A1" display="Eylül" xr:uid="{4D7A8C2B-4F1C-44A9-B392-B40E2603EE77}"/>
    <hyperlink ref="C7" location="Ekim!A1" display="Ekim" xr:uid="{CD1ECC69-975B-451F-8208-9061CCE8F3A7}"/>
    <hyperlink ref="D7" location="Kasım!A1" display="Kasım" xr:uid="{2FA33EEC-D63E-4DBA-B5C5-68FD132F4B3A}"/>
    <hyperlink ref="E7" location="Aralık!A1" display="Aralık" xr:uid="{FA73A922-23D4-4420-BD9A-340026CF308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FAE8-B70B-402A-8C3D-4C4DC5473BC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99531</v>
      </c>
      <c r="D10" s="27">
        <v>51490</v>
      </c>
      <c r="E10" s="28">
        <v>51.732626016015118</v>
      </c>
    </row>
    <row r="11" spans="2:7" s="5" customFormat="1" ht="15.75" customHeight="1" x14ac:dyDescent="0.2">
      <c r="B11" s="26" t="s">
        <v>5</v>
      </c>
      <c r="C11" s="27">
        <v>76902</v>
      </c>
      <c r="D11" s="27">
        <v>42073</v>
      </c>
      <c r="E11" s="29">
        <v>54.709890509999738</v>
      </c>
    </row>
    <row r="12" spans="2:7" s="5" customFormat="1" ht="15.75" customHeight="1" x14ac:dyDescent="0.2">
      <c r="B12" s="26" t="s">
        <v>6</v>
      </c>
      <c r="C12" s="27">
        <v>32515</v>
      </c>
      <c r="D12" s="27">
        <v>18433</v>
      </c>
      <c r="E12" s="29">
        <v>56.690758111640783</v>
      </c>
      <c r="G12" s="6"/>
    </row>
    <row r="13" spans="2:7" s="5" customFormat="1" ht="15.75" customHeight="1" x14ac:dyDescent="0.2">
      <c r="B13" s="26" t="s">
        <v>7</v>
      </c>
      <c r="C13" s="27">
        <v>28578</v>
      </c>
      <c r="D13" s="27">
        <v>16790</v>
      </c>
      <c r="E13" s="29">
        <v>58.751487157953676</v>
      </c>
    </row>
    <row r="14" spans="2:7" ht="15.75" customHeight="1" x14ac:dyDescent="0.2">
      <c r="B14" s="30" t="s">
        <v>8</v>
      </c>
      <c r="C14" s="31">
        <v>4240</v>
      </c>
      <c r="D14" s="31">
        <v>641</v>
      </c>
      <c r="E14" s="32">
        <v>15.117924528301888</v>
      </c>
    </row>
    <row r="15" spans="2:7" ht="15.75" customHeight="1" x14ac:dyDescent="0.2">
      <c r="B15" s="30" t="s">
        <v>9</v>
      </c>
      <c r="C15" s="31">
        <v>968</v>
      </c>
      <c r="D15" s="31">
        <v>500</v>
      </c>
      <c r="E15" s="32">
        <v>51.652892561983464</v>
      </c>
    </row>
    <row r="16" spans="2:7" ht="15.75" customHeight="1" x14ac:dyDescent="0.2">
      <c r="B16" s="30" t="s">
        <v>10</v>
      </c>
      <c r="C16" s="31">
        <v>19909</v>
      </c>
      <c r="D16" s="31">
        <v>14537</v>
      </c>
      <c r="E16" s="32">
        <v>73.017228389170725</v>
      </c>
    </row>
    <row r="17" spans="2:5" ht="15.75" customHeight="1" x14ac:dyDescent="0.2">
      <c r="B17" s="30" t="s">
        <v>11</v>
      </c>
      <c r="C17" s="31">
        <v>3461</v>
      </c>
      <c r="D17" s="31">
        <v>1112</v>
      </c>
      <c r="E17" s="32">
        <v>32.129442357700086</v>
      </c>
    </row>
    <row r="18" spans="2:5" s="5" customFormat="1" ht="15.75" customHeight="1" x14ac:dyDescent="0.2">
      <c r="B18" s="26" t="s">
        <v>12</v>
      </c>
      <c r="C18" s="27">
        <v>3937</v>
      </c>
      <c r="D18" s="27">
        <v>1643</v>
      </c>
      <c r="E18" s="29">
        <v>41.732283464566926</v>
      </c>
    </row>
    <row r="19" spans="2:5" ht="15.75" customHeight="1" x14ac:dyDescent="0.2">
      <c r="B19" s="30" t="s">
        <v>13</v>
      </c>
      <c r="C19" s="31">
        <v>759</v>
      </c>
      <c r="D19" s="31">
        <v>59</v>
      </c>
      <c r="E19" s="32">
        <v>7.7733860342555996</v>
      </c>
    </row>
    <row r="20" spans="2:5" ht="15.75" customHeight="1" x14ac:dyDescent="0.2">
      <c r="B20" s="30" t="s">
        <v>14</v>
      </c>
      <c r="C20" s="31">
        <v>84</v>
      </c>
      <c r="D20" s="31">
        <v>25</v>
      </c>
      <c r="E20" s="32">
        <v>29.761904761904763</v>
      </c>
    </row>
    <row r="21" spans="2:5" ht="15.75" customHeight="1" x14ac:dyDescent="0.2">
      <c r="B21" s="30" t="s">
        <v>15</v>
      </c>
      <c r="C21" s="31">
        <v>3094</v>
      </c>
      <c r="D21" s="31">
        <v>1559</v>
      </c>
      <c r="E21" s="32">
        <v>50.387847446670975</v>
      </c>
    </row>
    <row r="22" spans="2:5" s="4" customFormat="1" ht="15.75" customHeight="1" x14ac:dyDescent="0.2">
      <c r="B22" s="26" t="s">
        <v>16</v>
      </c>
      <c r="C22" s="27">
        <v>18601</v>
      </c>
      <c r="D22" s="27">
        <v>5453</v>
      </c>
      <c r="E22" s="28">
        <v>29.31562819203269</v>
      </c>
    </row>
    <row r="23" spans="2:5" s="8" customFormat="1" ht="15.75" customHeight="1" x14ac:dyDescent="0.2">
      <c r="B23" s="30" t="s">
        <v>17</v>
      </c>
      <c r="C23" s="31">
        <v>9</v>
      </c>
      <c r="D23" s="31">
        <v>2</v>
      </c>
      <c r="E23" s="33">
        <v>22.222222222222221</v>
      </c>
    </row>
    <row r="24" spans="2:5" s="8" customFormat="1" ht="15.75" customHeight="1" x14ac:dyDescent="0.2">
      <c r="B24" s="30" t="s">
        <v>18</v>
      </c>
      <c r="C24" s="31">
        <v>18592</v>
      </c>
      <c r="D24" s="31">
        <v>5451</v>
      </c>
      <c r="E24" s="33">
        <v>29.319061962134253</v>
      </c>
    </row>
    <row r="25" spans="2:5" s="4" customFormat="1" ht="15.75" customHeight="1" x14ac:dyDescent="0.2">
      <c r="B25" s="26" t="s">
        <v>19</v>
      </c>
      <c r="C25" s="27">
        <v>15207</v>
      </c>
      <c r="D25" s="27">
        <v>11334</v>
      </c>
      <c r="E25" s="28">
        <v>74.53146577234169</v>
      </c>
    </row>
    <row r="26" spans="2:5" s="4" customFormat="1" ht="15.75" customHeight="1" x14ac:dyDescent="0.2">
      <c r="B26" s="26" t="s">
        <v>20</v>
      </c>
      <c r="C26" s="27">
        <v>7593</v>
      </c>
      <c r="D26" s="27">
        <v>5278</v>
      </c>
      <c r="E26" s="28">
        <v>69.511392071644934</v>
      </c>
    </row>
    <row r="27" spans="2:5" s="8" customFormat="1" ht="15.75" customHeight="1" x14ac:dyDescent="0.2">
      <c r="B27" s="30" t="s">
        <v>21</v>
      </c>
      <c r="C27" s="31">
        <v>3390</v>
      </c>
      <c r="D27" s="31">
        <v>1621</v>
      </c>
      <c r="E27" s="33">
        <v>47.817109144542776</v>
      </c>
    </row>
    <row r="28" spans="2:5" s="8" customFormat="1" ht="15.75" customHeight="1" x14ac:dyDescent="0.2">
      <c r="B28" s="30" t="s">
        <v>22</v>
      </c>
      <c r="C28" s="31">
        <v>4203</v>
      </c>
      <c r="D28" s="31">
        <v>3657</v>
      </c>
      <c r="E28" s="33">
        <v>87.009279086366888</v>
      </c>
    </row>
    <row r="29" spans="2:5" s="4" customFormat="1" ht="15.75" customHeight="1" x14ac:dyDescent="0.2">
      <c r="B29" s="26" t="s">
        <v>23</v>
      </c>
      <c r="C29" s="27">
        <v>5997</v>
      </c>
      <c r="D29" s="27">
        <v>5169</v>
      </c>
      <c r="E29" s="28">
        <v>86.193096548274141</v>
      </c>
    </row>
    <row r="30" spans="2:5" s="8" customFormat="1" ht="15.75" customHeight="1" x14ac:dyDescent="0.2">
      <c r="B30" s="30" t="s">
        <v>24</v>
      </c>
      <c r="C30" s="31">
        <v>1125</v>
      </c>
      <c r="D30" s="31">
        <v>313</v>
      </c>
      <c r="E30" s="33">
        <v>27.822222222222219</v>
      </c>
    </row>
    <row r="31" spans="2:5" s="8" customFormat="1" ht="15.75" customHeight="1" x14ac:dyDescent="0.2">
      <c r="B31" s="30" t="s">
        <v>25</v>
      </c>
      <c r="C31" s="31">
        <v>4872</v>
      </c>
      <c r="D31" s="31">
        <v>4856</v>
      </c>
      <c r="E31" s="33">
        <v>99.671592775041049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1617</v>
      </c>
      <c r="D36" s="27">
        <v>887</v>
      </c>
      <c r="E36" s="29">
        <v>54.854669140383429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61</v>
      </c>
      <c r="D39" s="27">
        <v>61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46</v>
      </c>
      <c r="D40" s="31">
        <v>46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15</v>
      </c>
      <c r="D41" s="31">
        <v>15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6525</v>
      </c>
      <c r="D43" s="27">
        <v>4045</v>
      </c>
      <c r="E43" s="28">
        <v>61.992337164750957</v>
      </c>
    </row>
    <row r="44" spans="2:5" s="4" customFormat="1" ht="15.75" customHeight="1" x14ac:dyDescent="0.2">
      <c r="B44" s="26" t="s">
        <v>38</v>
      </c>
      <c r="C44" s="27">
        <v>3471</v>
      </c>
      <c r="D44" s="27">
        <v>2605</v>
      </c>
      <c r="E44" s="28">
        <v>75.050417747046964</v>
      </c>
    </row>
    <row r="45" spans="2:5" s="4" customFormat="1" ht="15.75" customHeight="1" x14ac:dyDescent="0.2">
      <c r="B45" s="26" t="s">
        <v>39</v>
      </c>
      <c r="C45" s="27">
        <v>522</v>
      </c>
      <c r="D45" s="27">
        <v>142</v>
      </c>
      <c r="E45" s="28">
        <v>27.203065134099617</v>
      </c>
    </row>
    <row r="46" spans="2:5" s="4" customFormat="1" ht="15.75" customHeight="1" x14ac:dyDescent="0.2">
      <c r="B46" s="26" t="s">
        <v>40</v>
      </c>
      <c r="C46" s="27">
        <v>22251</v>
      </c>
      <c r="D46" s="27">
        <v>9040</v>
      </c>
      <c r="E46" s="28">
        <v>40.627387533144578</v>
      </c>
    </row>
    <row r="47" spans="2:5" s="4" customFormat="1" ht="15.75" customHeight="1" x14ac:dyDescent="0.2">
      <c r="B47" s="26" t="s">
        <v>41</v>
      </c>
      <c r="C47" s="27">
        <v>5103</v>
      </c>
      <c r="D47" s="27">
        <v>5103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5102</v>
      </c>
      <c r="D48" s="31">
        <v>5102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3593</v>
      </c>
      <c r="D61" s="27">
        <v>919</v>
      </c>
      <c r="E61" s="28">
        <v>25.577511828555526</v>
      </c>
    </row>
    <row r="62" spans="2:5" s="4" customFormat="1" ht="15.75" customHeight="1" x14ac:dyDescent="0.2">
      <c r="B62" s="26" t="s">
        <v>56</v>
      </c>
      <c r="C62" s="27">
        <v>1062</v>
      </c>
      <c r="D62" s="27">
        <v>721</v>
      </c>
      <c r="E62" s="28">
        <v>67.890772128060263</v>
      </c>
    </row>
    <row r="63" spans="2:5" s="8" customFormat="1" ht="15.75" customHeight="1" x14ac:dyDescent="0.2">
      <c r="B63" s="30" t="s">
        <v>57</v>
      </c>
      <c r="C63" s="31">
        <v>694</v>
      </c>
      <c r="D63" s="31">
        <v>694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345</v>
      </c>
      <c r="D64" s="31">
        <v>3</v>
      </c>
      <c r="E64" s="33">
        <v>0.86956521739130432</v>
      </c>
    </row>
    <row r="65" spans="2:5" s="8" customFormat="1" ht="15.75" customHeight="1" x14ac:dyDescent="0.2">
      <c r="B65" s="30" t="s">
        <v>59</v>
      </c>
      <c r="C65" s="31">
        <v>23</v>
      </c>
      <c r="D65" s="31">
        <v>24</v>
      </c>
      <c r="E65" s="33">
        <v>104.34782608695652</v>
      </c>
    </row>
    <row r="66" spans="2:5" s="4" customFormat="1" ht="15.75" customHeight="1" x14ac:dyDescent="0.2">
      <c r="B66" s="26" t="s">
        <v>60</v>
      </c>
      <c r="C66" s="27">
        <v>2531</v>
      </c>
      <c r="D66" s="27">
        <v>198</v>
      </c>
      <c r="E66" s="28">
        <v>7.8229948636902416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2432</v>
      </c>
      <c r="D68" s="31">
        <v>105</v>
      </c>
      <c r="E68" s="33">
        <v>4.3174342105263159</v>
      </c>
    </row>
    <row r="69" spans="2:5" s="8" customFormat="1" ht="15.75" customHeight="1" x14ac:dyDescent="0.2">
      <c r="B69" s="30" t="s">
        <v>63</v>
      </c>
      <c r="C69" s="31">
        <v>99</v>
      </c>
      <c r="D69" s="31">
        <v>93</v>
      </c>
      <c r="E69" s="33">
        <v>93.939393939393938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7150</v>
      </c>
      <c r="D71" s="27">
        <v>1792</v>
      </c>
      <c r="E71" s="28">
        <v>25.062937062937063</v>
      </c>
    </row>
    <row r="72" spans="2:5" s="8" customFormat="1" ht="15.75" customHeight="1" x14ac:dyDescent="0.2">
      <c r="B72" s="34" t="s">
        <v>66</v>
      </c>
      <c r="C72" s="35">
        <v>403</v>
      </c>
      <c r="D72" s="35">
        <v>330</v>
      </c>
      <c r="E72" s="33">
        <v>81.885856079404462</v>
      </c>
    </row>
    <row r="73" spans="2:5" s="8" customFormat="1" ht="15.75" customHeight="1" x14ac:dyDescent="0.2">
      <c r="B73" s="34" t="s">
        <v>67</v>
      </c>
      <c r="C73" s="35">
        <v>385</v>
      </c>
      <c r="D73" s="35">
        <v>49</v>
      </c>
      <c r="E73" s="33">
        <v>12.727272727272727</v>
      </c>
    </row>
    <row r="74" spans="2:5" s="8" customFormat="1" ht="15.75" customHeight="1" x14ac:dyDescent="0.2">
      <c r="B74" s="34" t="s">
        <v>68</v>
      </c>
      <c r="C74" s="35">
        <v>1299</v>
      </c>
      <c r="D74" s="35">
        <v>405</v>
      </c>
      <c r="E74" s="33">
        <v>31.177829099307157</v>
      </c>
    </row>
    <row r="75" spans="2:5" s="8" customFormat="1" ht="15.75" customHeight="1" x14ac:dyDescent="0.2">
      <c r="B75" s="34" t="s">
        <v>69</v>
      </c>
      <c r="C75" s="35">
        <v>3738</v>
      </c>
      <c r="D75" s="35">
        <v>171</v>
      </c>
      <c r="E75" s="33">
        <v>4.5746388443017656</v>
      </c>
    </row>
    <row r="76" spans="2:5" s="8" customFormat="1" ht="15.75" customHeight="1" x14ac:dyDescent="0.2">
      <c r="B76" s="34" t="s">
        <v>70</v>
      </c>
      <c r="C76" s="35">
        <v>727</v>
      </c>
      <c r="D76" s="35">
        <v>700</v>
      </c>
      <c r="E76" s="33">
        <v>96.286107290233829</v>
      </c>
    </row>
    <row r="77" spans="2:5" s="8" customFormat="1" ht="15.75" customHeight="1" x14ac:dyDescent="0.2">
      <c r="B77" s="34" t="s">
        <v>71</v>
      </c>
      <c r="C77" s="35">
        <v>598</v>
      </c>
      <c r="D77" s="35">
        <v>137</v>
      </c>
      <c r="E77" s="33">
        <v>22.909698996655518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6405</v>
      </c>
      <c r="D87" s="27">
        <v>1226</v>
      </c>
      <c r="E87" s="28">
        <v>19.14129586260734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45</v>
      </c>
      <c r="D90" s="31">
        <v>45</v>
      </c>
      <c r="E90" s="33">
        <v>100</v>
      </c>
    </row>
    <row r="91" spans="2:5" ht="15.75" customHeight="1" x14ac:dyDescent="0.2">
      <c r="B91" s="30" t="s">
        <v>85</v>
      </c>
      <c r="C91" s="31">
        <v>803</v>
      </c>
      <c r="D91" s="31">
        <v>670</v>
      </c>
      <c r="E91" s="33">
        <v>83.437110834371111</v>
      </c>
    </row>
    <row r="92" spans="2:5" ht="15.75" customHeight="1" x14ac:dyDescent="0.2">
      <c r="B92" s="30" t="s">
        <v>86</v>
      </c>
      <c r="C92" s="31">
        <v>71</v>
      </c>
      <c r="D92" s="31">
        <v>71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5486</v>
      </c>
      <c r="D94" s="31">
        <v>440</v>
      </c>
      <c r="E94" s="33">
        <v>8.0204156033539924</v>
      </c>
    </row>
    <row r="95" spans="2:5" s="5" customFormat="1" ht="15.75" customHeight="1" x14ac:dyDescent="0.2">
      <c r="B95" s="26" t="s">
        <v>89</v>
      </c>
      <c r="C95" s="27">
        <v>378</v>
      </c>
      <c r="D95" s="27">
        <v>377</v>
      </c>
      <c r="E95" s="37">
        <v>99.735449735449734</v>
      </c>
    </row>
    <row r="96" spans="2:5" s="5" customFormat="1" ht="15.75" customHeight="1" x14ac:dyDescent="0.2">
      <c r="B96" s="26" t="s">
        <v>90</v>
      </c>
      <c r="C96" s="27">
        <v>377</v>
      </c>
      <c r="D96" s="27">
        <v>377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364</v>
      </c>
      <c r="D100" s="31">
        <v>364</v>
      </c>
      <c r="E100" s="38">
        <v>100</v>
      </c>
    </row>
    <row r="101" spans="2:5" ht="15.75" customHeight="1" x14ac:dyDescent="0.2">
      <c r="B101" s="30" t="s">
        <v>95</v>
      </c>
      <c r="C101" s="31">
        <v>13</v>
      </c>
      <c r="D101" s="31">
        <v>13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</v>
      </c>
      <c r="D102" s="27">
        <v>0</v>
      </c>
      <c r="E102" s="37">
        <v>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9DAD6AF-277B-4D13-80D3-846C70E3DC7D}"/>
    <hyperlink ref="D4" location="Şubat!A1" display="Şubat" xr:uid="{C498F627-5693-40EA-A9AB-099ECFE8D101}"/>
    <hyperlink ref="E4" location="Mart!A1" display="Mart" xr:uid="{2CF4E22C-94BB-4810-98A7-7C49A7FC775B}"/>
    <hyperlink ref="C5" location="Nisan!A1" display="Nisan" xr:uid="{BAE194EC-518F-4C61-BA7E-82E38FB7A5FB}"/>
    <hyperlink ref="D5" location="Mayıs!A1" display="Mayıs" xr:uid="{1344D4E5-5EBB-478E-B393-063E4B76CC96}"/>
    <hyperlink ref="E5" location="Haziran!A1" display="Haziran" xr:uid="{DF3F08C8-9BF8-4370-A37E-F37618ABC13D}"/>
    <hyperlink ref="C6" location="Temmuz!A1" display="Temmuz" xr:uid="{AEAB06DC-A85E-4528-96FE-13E4F1BE55CF}"/>
    <hyperlink ref="D6" location="Ağustos!A1" display="Ağustos" xr:uid="{390B27B0-7377-480F-ADF9-C51D1F77737F}"/>
    <hyperlink ref="E6" location="Eylül!A1" display="Eylül" xr:uid="{AC7BF4B6-3B94-4E78-8F2E-539F5F51B328}"/>
    <hyperlink ref="C7" location="Ekim!A1" display="Ekim" xr:uid="{D0272C8B-240F-4BA4-BA2E-61C7DA44259E}"/>
    <hyperlink ref="D7" location="Kasım!A1" display="Kasım" xr:uid="{8A072792-0A00-448B-B7C1-B4728006B802}"/>
    <hyperlink ref="E7" location="Aralık!A1" display="Aralık" xr:uid="{6D6046F0-82F1-4624-AE88-6D0A169E0F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C448-5F00-4CBF-AA4F-A380169689D3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86179</v>
      </c>
      <c r="D10" s="41">
        <v>37096</v>
      </c>
      <c r="E10" s="42">
        <v>43.045289455667856</v>
      </c>
    </row>
    <row r="11" spans="2:5" s="11" customFormat="1" ht="15.75" customHeight="1" x14ac:dyDescent="0.25">
      <c r="B11" s="40" t="s">
        <v>5</v>
      </c>
      <c r="C11" s="43">
        <v>66781</v>
      </c>
      <c r="D11" s="43">
        <v>30830</v>
      </c>
      <c r="E11" s="44">
        <v>46.165825609080429</v>
      </c>
    </row>
    <row r="12" spans="2:5" s="11" customFormat="1" ht="15.9" customHeight="1" x14ac:dyDescent="0.25">
      <c r="B12" s="40" t="s">
        <v>109</v>
      </c>
      <c r="C12" s="43">
        <v>28238</v>
      </c>
      <c r="D12" s="43">
        <v>14239</v>
      </c>
      <c r="E12" s="44">
        <v>50.424959274736167</v>
      </c>
    </row>
    <row r="13" spans="2:5" s="11" customFormat="1" ht="15.9" customHeight="1" x14ac:dyDescent="0.25">
      <c r="B13" s="40" t="s">
        <v>110</v>
      </c>
      <c r="C13" s="43">
        <v>24188</v>
      </c>
      <c r="D13" s="43">
        <v>12799</v>
      </c>
      <c r="E13" s="44">
        <v>52.914668430626755</v>
      </c>
    </row>
    <row r="14" spans="2:5" s="12" customFormat="1" ht="15.9" customHeight="1" x14ac:dyDescent="0.2">
      <c r="B14" s="45" t="s">
        <v>8</v>
      </c>
      <c r="C14" s="46">
        <v>1657</v>
      </c>
      <c r="D14" s="46">
        <v>69</v>
      </c>
      <c r="E14" s="47">
        <v>4.1641520820760416</v>
      </c>
    </row>
    <row r="15" spans="2:5" s="12" customFormat="1" ht="15.9" customHeight="1" x14ac:dyDescent="0.2">
      <c r="B15" s="45" t="s">
        <v>9</v>
      </c>
      <c r="C15" s="46">
        <v>944</v>
      </c>
      <c r="D15" s="46">
        <v>450</v>
      </c>
      <c r="E15" s="47">
        <v>47.66949152542373</v>
      </c>
    </row>
    <row r="16" spans="2:5" s="12" customFormat="1" ht="15.9" customHeight="1" x14ac:dyDescent="0.2">
      <c r="B16" s="45" t="s">
        <v>10</v>
      </c>
      <c r="C16" s="46">
        <v>18169</v>
      </c>
      <c r="D16" s="46">
        <v>11337</v>
      </c>
      <c r="E16" s="47">
        <v>62.397490230612583</v>
      </c>
    </row>
    <row r="17" spans="2:5" s="12" customFormat="1" ht="15.9" customHeight="1" x14ac:dyDescent="0.2">
      <c r="B17" s="45" t="s">
        <v>11</v>
      </c>
      <c r="C17" s="46">
        <v>3418</v>
      </c>
      <c r="D17" s="46">
        <v>943</v>
      </c>
      <c r="E17" s="47">
        <v>27.58923346986542</v>
      </c>
    </row>
    <row r="18" spans="2:5" s="11" customFormat="1" ht="15.9" customHeight="1" x14ac:dyDescent="0.25">
      <c r="B18" s="40" t="s">
        <v>111</v>
      </c>
      <c r="C18" s="43">
        <v>3882</v>
      </c>
      <c r="D18" s="43">
        <v>1309</v>
      </c>
      <c r="E18" s="44">
        <v>33.719732096857292</v>
      </c>
    </row>
    <row r="19" spans="2:5" s="12" customFormat="1" ht="15.9" customHeight="1" x14ac:dyDescent="0.2">
      <c r="B19" s="45" t="s">
        <v>13</v>
      </c>
      <c r="C19" s="46">
        <v>719</v>
      </c>
      <c r="D19" s="46">
        <v>38</v>
      </c>
      <c r="E19" s="47">
        <v>5.285118219749652</v>
      </c>
    </row>
    <row r="20" spans="2:5" s="12" customFormat="1" ht="15.9" customHeight="1" x14ac:dyDescent="0.2">
      <c r="B20" s="45" t="s">
        <v>14</v>
      </c>
      <c r="C20" s="46">
        <v>68</v>
      </c>
      <c r="D20" s="46">
        <v>15</v>
      </c>
      <c r="E20" s="47">
        <v>22.058823529411764</v>
      </c>
    </row>
    <row r="21" spans="2:5" s="12" customFormat="1" ht="15.9" customHeight="1" x14ac:dyDescent="0.2">
      <c r="B21" s="45" t="s">
        <v>15</v>
      </c>
      <c r="C21" s="46">
        <v>3095</v>
      </c>
      <c r="D21" s="46">
        <v>1256</v>
      </c>
      <c r="E21" s="47">
        <v>40.581583198707591</v>
      </c>
    </row>
    <row r="22" spans="2:5" s="10" customFormat="1" ht="15.9" customHeight="1" x14ac:dyDescent="0.25">
      <c r="B22" s="40" t="s">
        <v>112</v>
      </c>
      <c r="C22" s="48">
        <v>168</v>
      </c>
      <c r="D22" s="48">
        <v>131</v>
      </c>
      <c r="E22" s="42">
        <v>77.976190476190482</v>
      </c>
    </row>
    <row r="23" spans="2:5" s="10" customFormat="1" ht="15.9" customHeight="1" x14ac:dyDescent="0.25">
      <c r="B23" s="40" t="s">
        <v>113</v>
      </c>
      <c r="C23" s="49">
        <v>19237</v>
      </c>
      <c r="D23" s="49">
        <v>4887</v>
      </c>
      <c r="E23" s="42">
        <v>25.404169049228049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8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913</v>
      </c>
      <c r="D26" s="48">
        <v>605</v>
      </c>
      <c r="E26" s="42"/>
    </row>
    <row r="27" spans="2:5" s="13" customFormat="1" ht="15.9" customHeight="1" x14ac:dyDescent="0.2">
      <c r="B27" s="45" t="s">
        <v>185</v>
      </c>
      <c r="C27" s="46">
        <v>913</v>
      </c>
      <c r="D27" s="46">
        <v>605</v>
      </c>
      <c r="E27" s="50">
        <v>66.265060240963862</v>
      </c>
    </row>
    <row r="28" spans="2:5" s="10" customFormat="1" ht="15.9" customHeight="1" x14ac:dyDescent="0.25">
      <c r="B28" s="40" t="s">
        <v>118</v>
      </c>
      <c r="C28" s="48">
        <v>18316</v>
      </c>
      <c r="D28" s="48">
        <v>4282</v>
      </c>
      <c r="E28" s="42"/>
    </row>
    <row r="29" spans="2:5" s="13" customFormat="1" ht="15.9" customHeight="1" x14ac:dyDescent="0.2">
      <c r="B29" s="45" t="s">
        <v>186</v>
      </c>
      <c r="C29" s="46">
        <v>18316</v>
      </c>
      <c r="D29" s="46">
        <v>4282</v>
      </c>
      <c r="E29" s="50">
        <v>23.378466914173401</v>
      </c>
    </row>
    <row r="30" spans="2:5" s="10" customFormat="1" ht="15.9" customHeight="1" x14ac:dyDescent="0.25">
      <c r="B30" s="40" t="s">
        <v>119</v>
      </c>
      <c r="C30" s="48">
        <v>11357</v>
      </c>
      <c r="D30" s="48">
        <v>7362</v>
      </c>
      <c r="E30" s="42">
        <v>64.823456898828908</v>
      </c>
    </row>
    <row r="31" spans="2:5" s="10" customFormat="1" ht="15.9" customHeight="1" x14ac:dyDescent="0.25">
      <c r="B31" s="40" t="s">
        <v>120</v>
      </c>
      <c r="C31" s="49">
        <v>7337</v>
      </c>
      <c r="D31" s="49">
        <v>4182</v>
      </c>
      <c r="E31" s="42">
        <v>56.998773340602426</v>
      </c>
    </row>
    <row r="32" spans="2:5" s="10" customFormat="1" ht="15.9" customHeight="1" x14ac:dyDescent="0.25">
      <c r="B32" s="40" t="s">
        <v>121</v>
      </c>
      <c r="C32" s="48">
        <v>3886</v>
      </c>
      <c r="D32" s="48">
        <v>3175</v>
      </c>
      <c r="E32" s="42">
        <v>81.703551209469893</v>
      </c>
    </row>
    <row r="33" spans="2:5" s="12" customFormat="1" ht="15.9" customHeight="1" x14ac:dyDescent="0.2">
      <c r="B33" s="45" t="s">
        <v>122</v>
      </c>
      <c r="C33" s="51">
        <v>869</v>
      </c>
      <c r="D33" s="51">
        <v>175</v>
      </c>
      <c r="E33" s="47">
        <v>20.138089758342922</v>
      </c>
    </row>
    <row r="34" spans="2:5" s="12" customFormat="1" ht="15.9" customHeight="1" x14ac:dyDescent="0.2">
      <c r="B34" s="45" t="s">
        <v>123</v>
      </c>
      <c r="C34" s="46">
        <v>3017</v>
      </c>
      <c r="D34" s="46">
        <v>3000</v>
      </c>
      <c r="E34" s="47">
        <v>99.436526350679486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134</v>
      </c>
      <c r="D41" s="48">
        <v>5</v>
      </c>
      <c r="E41" s="42">
        <v>3.7313432835820892</v>
      </c>
    </row>
    <row r="42" spans="2:5" s="10" customFormat="1" ht="15.9" customHeight="1" x14ac:dyDescent="0.25">
      <c r="B42" s="40" t="s">
        <v>131</v>
      </c>
      <c r="C42" s="49">
        <v>-1</v>
      </c>
      <c r="D42" s="49">
        <v>-1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-3</v>
      </c>
      <c r="D43" s="48">
        <v>-3</v>
      </c>
      <c r="E43" s="42"/>
    </row>
    <row r="44" spans="2:5" s="10" customFormat="1" ht="15.9" customHeight="1" x14ac:dyDescent="0.25">
      <c r="B44" s="40" t="s">
        <v>133</v>
      </c>
      <c r="C44" s="48">
        <v>2</v>
      </c>
      <c r="D44" s="48">
        <v>2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5491</v>
      </c>
      <c r="D47" s="48">
        <v>2780</v>
      </c>
      <c r="E47" s="42">
        <v>50.628300855946094</v>
      </c>
    </row>
    <row r="48" spans="2:5" s="10" customFormat="1" ht="15.9" customHeight="1" x14ac:dyDescent="0.25">
      <c r="B48" s="40" t="s">
        <v>137</v>
      </c>
      <c r="C48" s="48">
        <v>5265</v>
      </c>
      <c r="D48" s="48">
        <v>2777</v>
      </c>
      <c r="E48" s="42">
        <v>52.744539411206084</v>
      </c>
    </row>
    <row r="49" spans="2:5" s="10" customFormat="1" ht="15.9" customHeight="1" x14ac:dyDescent="0.25">
      <c r="B49" s="40" t="s">
        <v>138</v>
      </c>
      <c r="C49" s="48">
        <v>226</v>
      </c>
      <c r="D49" s="48">
        <v>3</v>
      </c>
      <c r="E49" s="42">
        <v>1.3274336283185841</v>
      </c>
    </row>
    <row r="50" spans="2:5" s="10" customFormat="1" ht="15.9" customHeight="1" x14ac:dyDescent="0.25">
      <c r="B50" s="40" t="s">
        <v>139</v>
      </c>
      <c r="C50" s="49">
        <v>2459</v>
      </c>
      <c r="D50" s="49">
        <v>1563</v>
      </c>
      <c r="E50" s="42">
        <v>63.562423749491657</v>
      </c>
    </row>
    <row r="51" spans="2:5" s="10" customFormat="1" ht="15.9" customHeight="1" x14ac:dyDescent="0.25">
      <c r="B51" s="40" t="s">
        <v>140</v>
      </c>
      <c r="C51" s="48">
        <v>2459</v>
      </c>
      <c r="D51" s="48">
        <v>1563</v>
      </c>
      <c r="E51" s="42">
        <v>63.562423749491657</v>
      </c>
    </row>
    <row r="52" spans="2:5" s="10" customFormat="1" ht="15.9" customHeight="1" x14ac:dyDescent="0.25">
      <c r="B52" s="40" t="s">
        <v>40</v>
      </c>
      <c r="C52" s="48">
        <v>19201</v>
      </c>
      <c r="D52" s="48">
        <v>6070</v>
      </c>
      <c r="E52" s="42">
        <v>31.612936826206965</v>
      </c>
    </row>
    <row r="53" spans="2:5" s="10" customFormat="1" ht="15.9" customHeight="1" x14ac:dyDescent="0.25">
      <c r="B53" s="40" t="s">
        <v>141</v>
      </c>
      <c r="C53" s="48">
        <v>3678</v>
      </c>
      <c r="D53" s="48">
        <v>3678</v>
      </c>
      <c r="E53" s="42">
        <v>100</v>
      </c>
    </row>
    <row r="54" spans="2:5" s="10" customFormat="1" ht="15.9" customHeight="1" x14ac:dyDescent="0.25">
      <c r="B54" s="40" t="s">
        <v>142</v>
      </c>
      <c r="C54" s="49">
        <v>-1</v>
      </c>
      <c r="D54" s="49">
        <v>-1</v>
      </c>
      <c r="E54" s="42"/>
    </row>
    <row r="55" spans="2:5" s="10" customFormat="1" ht="15.9" customHeight="1" x14ac:dyDescent="0.25">
      <c r="B55" s="40" t="s">
        <v>143</v>
      </c>
      <c r="C55" s="48">
        <v>3678</v>
      </c>
      <c r="D55" s="48">
        <v>3678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>
        <v>1</v>
      </c>
      <c r="D57" s="48">
        <v>1</v>
      </c>
      <c r="E57" s="42">
        <v>100</v>
      </c>
    </row>
    <row r="58" spans="2:5" s="10" customFormat="1" ht="15.9" customHeight="1" x14ac:dyDescent="0.25">
      <c r="B58" s="40" t="s">
        <v>146</v>
      </c>
      <c r="C58" s="48" t="s">
        <v>187</v>
      </c>
      <c r="D58" s="48" t="s">
        <v>187</v>
      </c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 t="s">
        <v>187</v>
      </c>
      <c r="D60" s="48" t="s">
        <v>187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3261</v>
      </c>
      <c r="D63" s="48">
        <v>570</v>
      </c>
      <c r="E63" s="42">
        <v>17.479300827966881</v>
      </c>
    </row>
    <row r="64" spans="2:5" s="10" customFormat="1" ht="15.9" customHeight="1" x14ac:dyDescent="0.25">
      <c r="B64" s="40" t="s">
        <v>152</v>
      </c>
      <c r="C64" s="48">
        <v>843</v>
      </c>
      <c r="D64" s="48">
        <v>476</v>
      </c>
      <c r="E64" s="42">
        <v>56.4650059311981</v>
      </c>
    </row>
    <row r="65" spans="2:5" s="10" customFormat="1" ht="15.9" customHeight="1" x14ac:dyDescent="0.25">
      <c r="B65" s="40" t="s">
        <v>153</v>
      </c>
      <c r="C65" s="48">
        <v>2418</v>
      </c>
      <c r="D65" s="48">
        <v>94</v>
      </c>
      <c r="E65" s="42">
        <v>3.8875103391232422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6356</v>
      </c>
      <c r="D67" s="49">
        <v>1091</v>
      </c>
      <c r="E67" s="42">
        <v>17.164883574575203</v>
      </c>
    </row>
    <row r="68" spans="2:5" s="10" customFormat="1" ht="15.9" customHeight="1" x14ac:dyDescent="0.25">
      <c r="B68" s="40" t="s">
        <v>156</v>
      </c>
      <c r="C68" s="48">
        <v>6356</v>
      </c>
      <c r="D68" s="48">
        <v>1091</v>
      </c>
      <c r="E68" s="42">
        <v>17.164883574575203</v>
      </c>
    </row>
    <row r="69" spans="2:5" s="10" customFormat="1" ht="15.9" customHeight="1" x14ac:dyDescent="0.25">
      <c r="B69" s="40" t="s">
        <v>157</v>
      </c>
      <c r="C69" s="48">
        <v>5306</v>
      </c>
      <c r="D69" s="48">
        <v>281</v>
      </c>
      <c r="E69" s="42">
        <v>5.2958914436486992</v>
      </c>
    </row>
    <row r="70" spans="2:5" s="4" customFormat="1" ht="15.9" customHeight="1" x14ac:dyDescent="0.2">
      <c r="B70" s="40" t="s">
        <v>158</v>
      </c>
      <c r="C70" s="48">
        <v>5211</v>
      </c>
      <c r="D70" s="48">
        <v>241</v>
      </c>
      <c r="E70" s="42">
        <v>4.6248320859719829</v>
      </c>
    </row>
    <row r="71" spans="2:5" s="10" customFormat="1" ht="15.9" customHeight="1" x14ac:dyDescent="0.25">
      <c r="B71" s="40" t="s">
        <v>159</v>
      </c>
      <c r="C71" s="48">
        <v>58</v>
      </c>
      <c r="D71" s="48">
        <v>3</v>
      </c>
      <c r="E71" s="42">
        <v>5.1724137931034484</v>
      </c>
    </row>
    <row r="72" spans="2:5" s="10" customFormat="1" ht="15.9" customHeight="1" x14ac:dyDescent="0.25">
      <c r="B72" s="40" t="s">
        <v>160</v>
      </c>
      <c r="C72" s="49">
        <v>37</v>
      </c>
      <c r="D72" s="49">
        <v>37</v>
      </c>
      <c r="E72" s="42">
        <v>100</v>
      </c>
    </row>
    <row r="73" spans="2:5" s="10" customFormat="1" ht="15.9" customHeight="1" x14ac:dyDescent="0.25">
      <c r="B73" s="40" t="s">
        <v>161</v>
      </c>
      <c r="C73" s="48"/>
      <c r="D73" s="48"/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600</v>
      </c>
      <c r="D79" s="53">
        <v>450</v>
      </c>
      <c r="E79" s="44">
        <v>75</v>
      </c>
    </row>
    <row r="80" spans="2:5" s="11" customFormat="1" ht="15.75" customHeight="1" x14ac:dyDescent="0.25">
      <c r="B80" s="40" t="s">
        <v>89</v>
      </c>
      <c r="C80" s="53">
        <v>197</v>
      </c>
      <c r="D80" s="53">
        <v>196</v>
      </c>
      <c r="E80" s="44">
        <v>99.492385786802032</v>
      </c>
    </row>
    <row r="81" spans="2:5" s="11" customFormat="1" ht="15.75" customHeight="1" x14ac:dyDescent="0.25">
      <c r="B81" s="40" t="s">
        <v>168</v>
      </c>
      <c r="C81" s="53">
        <v>1</v>
      </c>
      <c r="D81" s="53">
        <v>0</v>
      </c>
      <c r="E81" s="44">
        <v>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1</v>
      </c>
      <c r="D83" s="53" t="s">
        <v>187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196</v>
      </c>
      <c r="D86" s="53">
        <v>196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196</v>
      </c>
      <c r="D87" s="53">
        <v>196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187</v>
      </c>
      <c r="D97" s="53" t="s">
        <v>187</v>
      </c>
      <c r="E97" s="44"/>
    </row>
  </sheetData>
  <phoneticPr fontId="0" type="noConversion"/>
  <hyperlinks>
    <hyperlink ref="C4" location="Ocak!A1" display="Ocak" xr:uid="{11AA14EB-768D-403E-8DBD-490C94C3F39A}"/>
    <hyperlink ref="D4" location="Şubat!A1" display="Şubat" xr:uid="{2A6BB471-BCB3-4F06-893B-6EB238C5EE65}"/>
    <hyperlink ref="E4" location="Mart!A1" display="Mart" xr:uid="{BDB90383-BA53-440A-80E3-58CA2E624E76}"/>
    <hyperlink ref="C5" location="Nisan!A1" display="Nisan" xr:uid="{6F12A5FB-7551-4BEE-9361-0B851F8B2B3B}"/>
    <hyperlink ref="D5" location="Mayıs!A1" display="Mayıs" xr:uid="{C2B9FCA7-C573-41AA-9258-E188104C9882}"/>
    <hyperlink ref="E5" location="Haziran!A1" display="Haziran" xr:uid="{404AE17C-3FA6-4AF3-AC10-6819B9B91D37}"/>
    <hyperlink ref="C6" location="Temmuz!A1" display="Temmuz" xr:uid="{2820163C-9C70-4771-96B6-B48B8903B5A5}"/>
    <hyperlink ref="D6" location="Ağustos!A1" display="Ağustos" xr:uid="{D9CA43A8-54F2-4E82-9A60-B0557C966C68}"/>
    <hyperlink ref="E6" location="Eylül!A1" display="Eylül" xr:uid="{DAAB58BB-A859-4464-AB49-06B059B958CF}"/>
    <hyperlink ref="C7" location="Ekim!A1" display="Ekim" xr:uid="{98CB542C-A216-4BE8-B3E0-CCC60CD9112C}"/>
    <hyperlink ref="D7" location="Kasım!A1" display="Kasım" xr:uid="{52761E0C-01CA-4038-BF86-3A913058FEB9}"/>
    <hyperlink ref="E7" location="Aralık!A1" display="Aralık" xr:uid="{0D020406-464F-4271-887D-71E662A96F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EBAD-B546-437D-AF34-07B6DAA1158F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68262</v>
      </c>
      <c r="D10" s="41">
        <v>21228</v>
      </c>
      <c r="E10" s="42">
        <v>31.097828953151097</v>
      </c>
    </row>
    <row r="11" spans="2:5" s="11" customFormat="1" ht="15.75" customHeight="1" x14ac:dyDescent="0.25">
      <c r="B11" s="40" t="s">
        <v>5</v>
      </c>
      <c r="C11" s="43">
        <v>52830</v>
      </c>
      <c r="D11" s="43">
        <v>17381</v>
      </c>
      <c r="E11" s="44">
        <v>32.899867499526785</v>
      </c>
    </row>
    <row r="12" spans="2:5" s="11" customFormat="1" ht="15.9" customHeight="1" x14ac:dyDescent="0.25">
      <c r="B12" s="40" t="s">
        <v>109</v>
      </c>
      <c r="C12" s="43">
        <v>20752</v>
      </c>
      <c r="D12" s="43">
        <v>7762</v>
      </c>
      <c r="E12" s="44">
        <v>37.403623747108711</v>
      </c>
    </row>
    <row r="13" spans="2:5" s="11" customFormat="1" ht="15.9" customHeight="1" x14ac:dyDescent="0.25">
      <c r="B13" s="40" t="s">
        <v>110</v>
      </c>
      <c r="C13" s="43">
        <v>19123</v>
      </c>
      <c r="D13" s="43">
        <v>7689</v>
      </c>
      <c r="E13" s="44">
        <v>40.208126340009414</v>
      </c>
    </row>
    <row r="14" spans="2:5" s="12" customFormat="1" ht="15.9" customHeight="1" x14ac:dyDescent="0.2">
      <c r="B14" s="45" t="s">
        <v>8</v>
      </c>
      <c r="C14" s="46">
        <v>1651</v>
      </c>
      <c r="D14" s="46">
        <v>31</v>
      </c>
      <c r="E14" s="47">
        <v>1.877649909145972</v>
      </c>
    </row>
    <row r="15" spans="2:5" s="12" customFormat="1" ht="15.9" customHeight="1" x14ac:dyDescent="0.2">
      <c r="B15" s="45" t="s">
        <v>9</v>
      </c>
      <c r="C15" s="46">
        <v>213</v>
      </c>
      <c r="D15" s="46">
        <v>4</v>
      </c>
      <c r="E15" s="47">
        <v>1.8779342723004695</v>
      </c>
    </row>
    <row r="16" spans="2:5" s="12" customFormat="1" ht="15.9" customHeight="1" x14ac:dyDescent="0.2">
      <c r="B16" s="45" t="s">
        <v>10</v>
      </c>
      <c r="C16" s="46">
        <v>15368</v>
      </c>
      <c r="D16" s="46">
        <v>7630</v>
      </c>
      <c r="E16" s="47">
        <v>49.648620510150963</v>
      </c>
    </row>
    <row r="17" spans="2:5" s="12" customFormat="1" ht="15.9" customHeight="1" x14ac:dyDescent="0.2">
      <c r="B17" s="45" t="s">
        <v>11</v>
      </c>
      <c r="C17" s="46">
        <v>1891</v>
      </c>
      <c r="D17" s="46">
        <v>24</v>
      </c>
      <c r="E17" s="47">
        <v>1.269169751454257</v>
      </c>
    </row>
    <row r="18" spans="2:5" s="11" customFormat="1" ht="15.9" customHeight="1" x14ac:dyDescent="0.25">
      <c r="B18" s="40" t="s">
        <v>111</v>
      </c>
      <c r="C18" s="43">
        <v>1592</v>
      </c>
      <c r="D18" s="43">
        <v>73</v>
      </c>
      <c r="E18" s="44">
        <v>4.5854271356783913</v>
      </c>
    </row>
    <row r="19" spans="2:5" s="12" customFormat="1" ht="15.9" customHeight="1" x14ac:dyDescent="0.2">
      <c r="B19" s="45" t="s">
        <v>13</v>
      </c>
      <c r="C19" s="46">
        <v>727</v>
      </c>
      <c r="D19" s="46">
        <v>8</v>
      </c>
      <c r="E19" s="47">
        <v>1.1004126547455295</v>
      </c>
    </row>
    <row r="20" spans="2:5" s="12" customFormat="1" ht="15.9" customHeight="1" x14ac:dyDescent="0.2">
      <c r="B20" s="45" t="s">
        <v>14</v>
      </c>
      <c r="C20" s="46">
        <v>54</v>
      </c>
      <c r="D20" s="46">
        <v>7</v>
      </c>
      <c r="E20" s="47">
        <v>12.962962962962962</v>
      </c>
    </row>
    <row r="21" spans="2:5" s="12" customFormat="1" ht="15.9" customHeight="1" x14ac:dyDescent="0.2">
      <c r="B21" s="45" t="s">
        <v>15</v>
      </c>
      <c r="C21" s="46">
        <v>811</v>
      </c>
      <c r="D21" s="46">
        <v>58</v>
      </c>
      <c r="E21" s="47">
        <v>7.1516646115906291</v>
      </c>
    </row>
    <row r="22" spans="2:5" s="10" customFormat="1" ht="15.9" customHeight="1" x14ac:dyDescent="0.25">
      <c r="B22" s="40" t="s">
        <v>112</v>
      </c>
      <c r="C22" s="48">
        <v>37</v>
      </c>
      <c r="D22" s="48">
        <v>0</v>
      </c>
      <c r="E22" s="42">
        <v>0</v>
      </c>
    </row>
    <row r="23" spans="2:5" s="10" customFormat="1" ht="15.9" customHeight="1" x14ac:dyDescent="0.25">
      <c r="B23" s="40" t="s">
        <v>113</v>
      </c>
      <c r="C23" s="49">
        <v>17683</v>
      </c>
      <c r="D23" s="49">
        <v>3046</v>
      </c>
      <c r="E23" s="42">
        <v>17.22558389413561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7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636</v>
      </c>
      <c r="D26" s="48">
        <v>311</v>
      </c>
      <c r="E26" s="42">
        <v>48.899371069182394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17040</v>
      </c>
      <c r="D28" s="48">
        <v>2735</v>
      </c>
      <c r="E28" s="42">
        <v>16.050469483568076</v>
      </c>
    </row>
    <row r="29" spans="2:5" s="10" customFormat="1" ht="15.9" customHeight="1" x14ac:dyDescent="0.25">
      <c r="B29" s="40" t="s">
        <v>119</v>
      </c>
      <c r="C29" s="48">
        <v>8562</v>
      </c>
      <c r="D29" s="48">
        <v>4193</v>
      </c>
      <c r="E29" s="42">
        <v>48.972202756365334</v>
      </c>
    </row>
    <row r="30" spans="2:5" s="10" customFormat="1" ht="15.9" customHeight="1" x14ac:dyDescent="0.25">
      <c r="B30" s="40" t="s">
        <v>120</v>
      </c>
      <c r="C30" s="49">
        <v>6056</v>
      </c>
      <c r="D30" s="49">
        <v>2562</v>
      </c>
      <c r="E30" s="42">
        <v>42.305151915455745</v>
      </c>
    </row>
    <row r="31" spans="2:5" s="10" customFormat="1" ht="15.9" customHeight="1" x14ac:dyDescent="0.25">
      <c r="B31" s="40" t="s">
        <v>121</v>
      </c>
      <c r="C31" s="48">
        <v>2375</v>
      </c>
      <c r="D31" s="48">
        <v>1628</v>
      </c>
      <c r="E31" s="42">
        <v>68.547368421052639</v>
      </c>
    </row>
    <row r="32" spans="2:5" s="12" customFormat="1" ht="15.9" customHeight="1" x14ac:dyDescent="0.2">
      <c r="B32" s="45" t="s">
        <v>122</v>
      </c>
      <c r="C32" s="55">
        <v>781</v>
      </c>
      <c r="D32" s="55">
        <v>175</v>
      </c>
      <c r="E32" s="47">
        <v>22.407170294494239</v>
      </c>
    </row>
    <row r="33" spans="2:5" s="12" customFormat="1" ht="15.9" customHeight="1" x14ac:dyDescent="0.2">
      <c r="B33" s="45" t="s">
        <v>123</v>
      </c>
      <c r="C33" s="46">
        <v>1594</v>
      </c>
      <c r="D33" s="46">
        <v>1453</v>
      </c>
      <c r="E33" s="47">
        <v>91.1543287327478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131</v>
      </c>
      <c r="D40" s="48">
        <v>3</v>
      </c>
      <c r="E40" s="42">
        <v>2.2900763358778624</v>
      </c>
    </row>
    <row r="41" spans="2:5" s="10" customFormat="1" ht="15.9" customHeight="1" x14ac:dyDescent="0.25">
      <c r="B41" s="40" t="s">
        <v>131</v>
      </c>
      <c r="C41" s="49">
        <v>-6</v>
      </c>
      <c r="D41" s="49">
        <v>-6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0</v>
      </c>
      <c r="D42" s="48">
        <v>0</v>
      </c>
      <c r="E42" s="42"/>
    </row>
    <row r="43" spans="2:5" s="10" customFormat="1" ht="15.9" customHeight="1" x14ac:dyDescent="0.25">
      <c r="B43" s="40" t="s">
        <v>133</v>
      </c>
      <c r="C43" s="48">
        <v>-6</v>
      </c>
      <c r="D43" s="48">
        <v>-6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4028</v>
      </c>
      <c r="D46" s="48">
        <v>1450</v>
      </c>
      <c r="E46" s="42">
        <v>35.99801390268123</v>
      </c>
    </row>
    <row r="47" spans="2:5" s="10" customFormat="1" ht="15.9" customHeight="1" x14ac:dyDescent="0.25">
      <c r="B47" s="40" t="s">
        <v>137</v>
      </c>
      <c r="C47" s="48">
        <v>3800</v>
      </c>
      <c r="D47" s="48">
        <v>1447</v>
      </c>
      <c r="E47" s="42">
        <v>38.078947368421048</v>
      </c>
    </row>
    <row r="48" spans="2:5" s="10" customFormat="1" ht="15.9" customHeight="1" x14ac:dyDescent="0.25">
      <c r="B48" s="40" t="s">
        <v>138</v>
      </c>
      <c r="C48" s="48">
        <v>228</v>
      </c>
      <c r="D48" s="48">
        <v>3</v>
      </c>
      <c r="E48" s="42">
        <v>1.3157894736842104</v>
      </c>
    </row>
    <row r="49" spans="2:5" s="10" customFormat="1" ht="15.9" customHeight="1" x14ac:dyDescent="0.25">
      <c r="B49" s="40" t="s">
        <v>139</v>
      </c>
      <c r="C49" s="49">
        <v>1811</v>
      </c>
      <c r="D49" s="49">
        <v>936</v>
      </c>
      <c r="E49" s="42">
        <v>51.684152401987845</v>
      </c>
    </row>
    <row r="50" spans="2:5" s="10" customFormat="1" ht="15.9" customHeight="1" x14ac:dyDescent="0.25">
      <c r="B50" s="40" t="s">
        <v>140</v>
      </c>
      <c r="C50" s="48">
        <v>1811</v>
      </c>
      <c r="D50" s="48">
        <v>936</v>
      </c>
      <c r="E50" s="42">
        <v>51.684152401987845</v>
      </c>
    </row>
    <row r="51" spans="2:5" s="10" customFormat="1" ht="15.9" customHeight="1" x14ac:dyDescent="0.25">
      <c r="B51" s="40" t="s">
        <v>40</v>
      </c>
      <c r="C51" s="48">
        <v>15306</v>
      </c>
      <c r="D51" s="48">
        <v>3722</v>
      </c>
      <c r="E51" s="42">
        <v>24.317261204756306</v>
      </c>
    </row>
    <row r="52" spans="2:5" s="10" customFormat="1" ht="15.9" customHeight="1" x14ac:dyDescent="0.25">
      <c r="B52" s="40" t="s">
        <v>141</v>
      </c>
      <c r="C52" s="48">
        <v>2559</v>
      </c>
      <c r="D52" s="48">
        <v>2559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2558</v>
      </c>
      <c r="D54" s="48">
        <v>2558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>
        <v>1</v>
      </c>
      <c r="D56" s="48">
        <v>1</v>
      </c>
      <c r="E56" s="42">
        <v>100</v>
      </c>
    </row>
    <row r="57" spans="2:5" s="10" customFormat="1" ht="15.9" customHeight="1" x14ac:dyDescent="0.25">
      <c r="B57" s="40" t="s">
        <v>146</v>
      </c>
      <c r="C57" s="48">
        <v>0</v>
      </c>
      <c r="D57" s="48">
        <v>0</v>
      </c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2932</v>
      </c>
      <c r="D62" s="48">
        <v>277</v>
      </c>
      <c r="E62" s="42">
        <v>9.4474761255115958</v>
      </c>
    </row>
    <row r="63" spans="2:5" s="10" customFormat="1" ht="15.9" customHeight="1" x14ac:dyDescent="0.25">
      <c r="B63" s="40" t="s">
        <v>152</v>
      </c>
      <c r="C63" s="48">
        <v>581</v>
      </c>
      <c r="D63" s="48">
        <v>227</v>
      </c>
      <c r="E63" s="42">
        <v>39.070567986230635</v>
      </c>
    </row>
    <row r="64" spans="2:5" s="10" customFormat="1" ht="15.9" customHeight="1" x14ac:dyDescent="0.25">
      <c r="B64" s="40" t="s">
        <v>153</v>
      </c>
      <c r="C64" s="48">
        <v>2351</v>
      </c>
      <c r="D64" s="48">
        <v>50</v>
      </c>
      <c r="E64" s="42">
        <v>2.1267545725223309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5539</v>
      </c>
      <c r="D66" s="49">
        <v>554</v>
      </c>
      <c r="E66" s="42">
        <v>10.001805380032497</v>
      </c>
    </row>
    <row r="67" spans="2:5" s="10" customFormat="1" ht="15.9" customHeight="1" x14ac:dyDescent="0.25">
      <c r="B67" s="40" t="s">
        <v>156</v>
      </c>
      <c r="C67" s="48">
        <v>5539</v>
      </c>
      <c r="D67" s="48">
        <v>554</v>
      </c>
      <c r="E67" s="42">
        <v>10.001805380032497</v>
      </c>
    </row>
    <row r="68" spans="2:5" s="10" customFormat="1" ht="15.9" customHeight="1" x14ac:dyDescent="0.25">
      <c r="B68" s="40" t="s">
        <v>157</v>
      </c>
      <c r="C68" s="48">
        <v>3919</v>
      </c>
      <c r="D68" s="48">
        <v>105</v>
      </c>
      <c r="E68" s="42">
        <v>2.6792549119673383</v>
      </c>
    </row>
    <row r="69" spans="2:5" s="4" customFormat="1" ht="15.9" customHeight="1" x14ac:dyDescent="0.2">
      <c r="B69" s="40" t="s">
        <v>158</v>
      </c>
      <c r="C69" s="48">
        <v>3853</v>
      </c>
      <c r="D69" s="48">
        <v>96</v>
      </c>
      <c r="E69" s="42">
        <v>2.4915650142745913</v>
      </c>
    </row>
    <row r="70" spans="2:5" s="10" customFormat="1" ht="15.9" customHeight="1" x14ac:dyDescent="0.25">
      <c r="B70" s="40" t="s">
        <v>159</v>
      </c>
      <c r="C70" s="48">
        <v>58</v>
      </c>
      <c r="D70" s="48">
        <v>1</v>
      </c>
      <c r="E70" s="42">
        <v>1.7241379310344827</v>
      </c>
    </row>
    <row r="71" spans="2:5" s="10" customFormat="1" ht="15.9" customHeight="1" x14ac:dyDescent="0.25">
      <c r="B71" s="40" t="s">
        <v>160</v>
      </c>
      <c r="C71" s="49">
        <v>8</v>
      </c>
      <c r="D71" s="49">
        <v>8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357</v>
      </c>
      <c r="D78" s="48">
        <v>227</v>
      </c>
      <c r="E78" s="42">
        <v>63.585434173669462</v>
      </c>
    </row>
    <row r="79" spans="2:5" s="11" customFormat="1" ht="15.75" customHeight="1" x14ac:dyDescent="0.25">
      <c r="B79" s="40" t="s">
        <v>167</v>
      </c>
      <c r="C79" s="53">
        <v>357</v>
      </c>
      <c r="D79" s="53">
        <v>227</v>
      </c>
      <c r="E79" s="44">
        <v>63.585434173669462</v>
      </c>
    </row>
    <row r="80" spans="2:5" s="11" customFormat="1" ht="15.75" customHeight="1" x14ac:dyDescent="0.25">
      <c r="B80" s="40" t="s">
        <v>89</v>
      </c>
      <c r="C80" s="53">
        <v>126</v>
      </c>
      <c r="D80" s="53">
        <v>125</v>
      </c>
      <c r="E80" s="44">
        <v>99.206349206349216</v>
      </c>
    </row>
    <row r="81" spans="2:5" s="11" customFormat="1" ht="15.75" customHeight="1" x14ac:dyDescent="0.25">
      <c r="B81" s="40" t="s">
        <v>168</v>
      </c>
      <c r="C81" s="53">
        <v>1</v>
      </c>
      <c r="D81" s="53">
        <v>0</v>
      </c>
      <c r="E81" s="44">
        <v>0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1</v>
      </c>
      <c r="D83" s="53">
        <v>0</v>
      </c>
      <c r="E83" s="44">
        <v>0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125</v>
      </c>
      <c r="D86" s="53">
        <v>125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125</v>
      </c>
      <c r="D87" s="53">
        <v>125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39CD6369-8875-41C7-8FD8-18A5D518A61D}"/>
    <hyperlink ref="D4" location="Şubat!A1" display="Şubat" xr:uid="{C255175C-7C5C-40E8-BF46-3EAF7263195D}"/>
    <hyperlink ref="E4" location="Mart!A1" display="Mart" xr:uid="{F2F212B4-10D6-40A0-B999-8E44404C95BD}"/>
    <hyperlink ref="C5" location="Nisan!A1" display="Nisan" xr:uid="{6FE3A8E5-1937-4E98-814D-0B0117073E42}"/>
    <hyperlink ref="D5" location="Mayıs!A1" display="Mayıs" xr:uid="{5BB13FB5-BC97-4752-94A7-734693C72FE6}"/>
    <hyperlink ref="E5" location="Haziran!A1" display="Haziran" xr:uid="{767F4AD5-1395-4374-A534-5AE7A590A4F2}"/>
    <hyperlink ref="C6" location="Temmuz!A1" display="Temmuz" xr:uid="{B0F2CF2E-563F-4481-B6DC-6146B029CADD}"/>
    <hyperlink ref="D6" location="Ağustos!A1" display="Ağustos" xr:uid="{4EB1DC6A-2B2D-4FE9-B320-8A96EEFB0D18}"/>
    <hyperlink ref="E6" location="Eylül!A1" display="Eylül" xr:uid="{DF1879ED-398E-4BA5-A269-B52AFF696E3E}"/>
    <hyperlink ref="C7" location="Ekim!A1" display="Ekim" xr:uid="{8F3A89B6-B3AC-4C69-A146-EE9A250D4B1F}"/>
    <hyperlink ref="D7" location="Kasım!A1" display="Kasım" xr:uid="{B4DA8596-65D9-4AD2-83AA-9D6608440204}"/>
    <hyperlink ref="E7" location="Aralık!A1" display="Aralık" xr:uid="{D706196B-4BB9-4C55-B221-B501792819C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21F8-F3EB-4B22-AC6C-119B610D8985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227933</v>
      </c>
      <c r="D10" s="27">
        <v>174054</v>
      </c>
      <c r="E10" s="28">
        <v>76.361913369279563</v>
      </c>
    </row>
    <row r="11" spans="2:7" s="5" customFormat="1" ht="15.75" customHeight="1" x14ac:dyDescent="0.2">
      <c r="B11" s="26" t="s">
        <v>5</v>
      </c>
      <c r="C11" s="27">
        <v>180453</v>
      </c>
      <c r="D11" s="27">
        <v>143049</v>
      </c>
      <c r="E11" s="29">
        <v>79.272165051287587</v>
      </c>
    </row>
    <row r="12" spans="2:7" s="5" customFormat="1" ht="15.75" customHeight="1" x14ac:dyDescent="0.2">
      <c r="B12" s="26" t="s">
        <v>6</v>
      </c>
      <c r="C12" s="27">
        <v>89284</v>
      </c>
      <c r="D12" s="27">
        <v>70196</v>
      </c>
      <c r="E12" s="29">
        <v>78.621029523766865</v>
      </c>
      <c r="G12" s="6"/>
    </row>
    <row r="13" spans="2:7" s="5" customFormat="1" ht="15.75" customHeight="1" x14ac:dyDescent="0.2">
      <c r="B13" s="26" t="s">
        <v>7</v>
      </c>
      <c r="C13" s="27">
        <v>82720</v>
      </c>
      <c r="D13" s="27">
        <v>66007</v>
      </c>
      <c r="E13" s="29">
        <v>79.795696324951649</v>
      </c>
    </row>
    <row r="14" spans="2:7" ht="15.75" customHeight="1" x14ac:dyDescent="0.2">
      <c r="B14" s="30" t="s">
        <v>8</v>
      </c>
      <c r="C14" s="31">
        <v>4315</v>
      </c>
      <c r="D14" s="31">
        <v>1455</v>
      </c>
      <c r="E14" s="32">
        <v>33.719582850521434</v>
      </c>
    </row>
    <row r="15" spans="2:7" ht="15.75" customHeight="1" x14ac:dyDescent="0.2">
      <c r="B15" s="30" t="s">
        <v>9</v>
      </c>
      <c r="C15" s="31">
        <v>1102</v>
      </c>
      <c r="D15" s="31">
        <v>733</v>
      </c>
      <c r="E15" s="32">
        <v>66.515426497277673</v>
      </c>
    </row>
    <row r="16" spans="2:7" ht="15.75" customHeight="1" x14ac:dyDescent="0.2">
      <c r="B16" s="30" t="s">
        <v>10</v>
      </c>
      <c r="C16" s="31">
        <v>72147</v>
      </c>
      <c r="D16" s="31">
        <v>61237</v>
      </c>
      <c r="E16" s="32">
        <v>84.878096109332333</v>
      </c>
    </row>
    <row r="17" spans="2:5" ht="15.75" customHeight="1" x14ac:dyDescent="0.2">
      <c r="B17" s="30" t="s">
        <v>11</v>
      </c>
      <c r="C17" s="31">
        <v>5156</v>
      </c>
      <c r="D17" s="31">
        <v>2582</v>
      </c>
      <c r="E17" s="32">
        <v>50.077579519006989</v>
      </c>
    </row>
    <row r="18" spans="2:5" s="5" customFormat="1" ht="15.75" customHeight="1" x14ac:dyDescent="0.2">
      <c r="B18" s="26" t="s">
        <v>12</v>
      </c>
      <c r="C18" s="27">
        <v>6564</v>
      </c>
      <c r="D18" s="27">
        <v>4189</v>
      </c>
      <c r="E18" s="29">
        <v>63.817794028031692</v>
      </c>
    </row>
    <row r="19" spans="2:5" ht="15.75" customHeight="1" x14ac:dyDescent="0.2">
      <c r="B19" s="30" t="s">
        <v>13</v>
      </c>
      <c r="C19" s="31">
        <v>1884</v>
      </c>
      <c r="D19" s="31">
        <v>802</v>
      </c>
      <c r="E19" s="32">
        <v>42.569002123142255</v>
      </c>
    </row>
    <row r="20" spans="2:5" ht="15.75" customHeight="1" x14ac:dyDescent="0.2">
      <c r="B20" s="30" t="s">
        <v>14</v>
      </c>
      <c r="C20" s="31">
        <v>214</v>
      </c>
      <c r="D20" s="31">
        <v>101</v>
      </c>
      <c r="E20" s="32">
        <v>47.196261682242991</v>
      </c>
    </row>
    <row r="21" spans="2:5" ht="15.75" customHeight="1" x14ac:dyDescent="0.2">
      <c r="B21" s="30" t="s">
        <v>15</v>
      </c>
      <c r="C21" s="31">
        <v>4466</v>
      </c>
      <c r="D21" s="31">
        <v>3286</v>
      </c>
      <c r="E21" s="32">
        <v>73.578145991939095</v>
      </c>
    </row>
    <row r="22" spans="2:5" s="4" customFormat="1" ht="15.75" customHeight="1" x14ac:dyDescent="0.2">
      <c r="B22" s="26" t="s">
        <v>16</v>
      </c>
      <c r="C22" s="27">
        <v>20581</v>
      </c>
      <c r="D22" s="27">
        <v>13864</v>
      </c>
      <c r="E22" s="28">
        <v>67.363101890092807</v>
      </c>
    </row>
    <row r="23" spans="2:5" s="8" customFormat="1" ht="15.75" customHeight="1" x14ac:dyDescent="0.2">
      <c r="B23" s="30" t="s">
        <v>17</v>
      </c>
      <c r="C23" s="31">
        <v>142</v>
      </c>
      <c r="D23" s="31">
        <v>54</v>
      </c>
      <c r="E23" s="33">
        <v>38.028169014084504</v>
      </c>
    </row>
    <row r="24" spans="2:5" s="8" customFormat="1" ht="15.75" customHeight="1" x14ac:dyDescent="0.2">
      <c r="B24" s="30" t="s">
        <v>18</v>
      </c>
      <c r="C24" s="31">
        <v>20439</v>
      </c>
      <c r="D24" s="31">
        <v>13810</v>
      </c>
      <c r="E24" s="33">
        <v>67.566906404422923</v>
      </c>
    </row>
    <row r="25" spans="2:5" s="4" customFormat="1" ht="15.75" customHeight="1" x14ac:dyDescent="0.2">
      <c r="B25" s="26" t="s">
        <v>19</v>
      </c>
      <c r="C25" s="27">
        <v>38100</v>
      </c>
      <c r="D25" s="27">
        <v>32978</v>
      </c>
      <c r="E25" s="28">
        <v>86.556430446194227</v>
      </c>
    </row>
    <row r="26" spans="2:5" s="4" customFormat="1" ht="15.75" customHeight="1" x14ac:dyDescent="0.2">
      <c r="B26" s="26" t="s">
        <v>20</v>
      </c>
      <c r="C26" s="27">
        <v>15555</v>
      </c>
      <c r="D26" s="27">
        <v>12454</v>
      </c>
      <c r="E26" s="28">
        <v>80.064288010286077</v>
      </c>
    </row>
    <row r="27" spans="2:5" s="8" customFormat="1" ht="15.75" customHeight="1" x14ac:dyDescent="0.2">
      <c r="B27" s="30" t="s">
        <v>21</v>
      </c>
      <c r="C27" s="31">
        <v>7497</v>
      </c>
      <c r="D27" s="31">
        <v>5698</v>
      </c>
      <c r="E27" s="33">
        <v>76.003734827264239</v>
      </c>
    </row>
    <row r="28" spans="2:5" s="8" customFormat="1" ht="15.75" customHeight="1" x14ac:dyDescent="0.2">
      <c r="B28" s="30" t="s">
        <v>22</v>
      </c>
      <c r="C28" s="31">
        <v>8058</v>
      </c>
      <c r="D28" s="31">
        <v>6756</v>
      </c>
      <c r="E28" s="33">
        <v>83.84214445271779</v>
      </c>
    </row>
    <row r="29" spans="2:5" s="4" customFormat="1" ht="15.75" customHeight="1" x14ac:dyDescent="0.2">
      <c r="B29" s="26" t="s">
        <v>23</v>
      </c>
      <c r="C29" s="27">
        <v>17902</v>
      </c>
      <c r="D29" s="27">
        <v>16829</v>
      </c>
      <c r="E29" s="28">
        <v>94.006256284214047</v>
      </c>
    </row>
    <row r="30" spans="2:5" s="8" customFormat="1" ht="15.75" customHeight="1" x14ac:dyDescent="0.2">
      <c r="B30" s="30" t="s">
        <v>24</v>
      </c>
      <c r="C30" s="31">
        <v>1481</v>
      </c>
      <c r="D30" s="31">
        <v>421</v>
      </c>
      <c r="E30" s="33">
        <v>28.426738690074277</v>
      </c>
    </row>
    <row r="31" spans="2:5" s="8" customFormat="1" ht="15.75" customHeight="1" x14ac:dyDescent="0.2">
      <c r="B31" s="30" t="s">
        <v>203</v>
      </c>
      <c r="C31" s="31">
        <v>16421</v>
      </c>
      <c r="D31" s="31">
        <v>16408</v>
      </c>
      <c r="E31" s="33">
        <v>99.920833079593208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4643</v>
      </c>
      <c r="D36" s="27">
        <v>3695</v>
      </c>
      <c r="E36" s="29">
        <v>79.582166702563001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826</v>
      </c>
      <c r="D39" s="27">
        <v>826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314</v>
      </c>
      <c r="D40" s="31">
        <v>314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512</v>
      </c>
      <c r="D41" s="31">
        <v>512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18015</v>
      </c>
      <c r="D43" s="27">
        <v>14448</v>
      </c>
      <c r="E43" s="28">
        <v>80.199833472106576</v>
      </c>
    </row>
    <row r="44" spans="2:5" s="4" customFormat="1" ht="15.75" customHeight="1" x14ac:dyDescent="0.2">
      <c r="B44" s="26" t="s">
        <v>38</v>
      </c>
      <c r="C44" s="27">
        <v>12714</v>
      </c>
      <c r="D44" s="27">
        <v>10220</v>
      </c>
      <c r="E44" s="28">
        <v>80.383828850086516</v>
      </c>
    </row>
    <row r="45" spans="2:5" s="4" customFormat="1" ht="15.75" customHeight="1" x14ac:dyDescent="0.2">
      <c r="B45" s="26" t="s">
        <v>39</v>
      </c>
      <c r="C45" s="27">
        <v>933</v>
      </c>
      <c r="D45" s="27">
        <v>517</v>
      </c>
      <c r="E45" s="28">
        <v>55.412647374062161</v>
      </c>
    </row>
    <row r="46" spans="2:5" s="4" customFormat="1" ht="15.75" customHeight="1" x14ac:dyDescent="0.2">
      <c r="B46" s="26" t="s">
        <v>40</v>
      </c>
      <c r="C46" s="27">
        <v>46395</v>
      </c>
      <c r="D46" s="27">
        <v>29946</v>
      </c>
      <c r="E46" s="28">
        <v>64.545748464274169</v>
      </c>
    </row>
    <row r="47" spans="2:5" s="4" customFormat="1" ht="15.75" customHeight="1" x14ac:dyDescent="0.2">
      <c r="B47" s="26" t="s">
        <v>41</v>
      </c>
      <c r="C47" s="27">
        <v>13809</v>
      </c>
      <c r="D47" s="27">
        <v>13809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13801</v>
      </c>
      <c r="D48" s="31">
        <v>13801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8</v>
      </c>
      <c r="D50" s="31">
        <v>8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</v>
      </c>
      <c r="D51" s="27">
        <v>2</v>
      </c>
      <c r="E51" s="28">
        <v>66.666666666666657</v>
      </c>
    </row>
    <row r="52" spans="2:5" s="4" customFormat="1" ht="15.75" customHeight="1" x14ac:dyDescent="0.2">
      <c r="B52" s="26" t="s">
        <v>46</v>
      </c>
      <c r="C52" s="27">
        <v>3</v>
      </c>
      <c r="D52" s="27">
        <v>2</v>
      </c>
      <c r="E52" s="28">
        <v>66.666666666666657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6571</v>
      </c>
      <c r="D60" s="27">
        <v>3507</v>
      </c>
      <c r="E60" s="28">
        <v>53.37087201339218</v>
      </c>
    </row>
    <row r="61" spans="2:5" s="4" customFormat="1" ht="15.75" customHeight="1" x14ac:dyDescent="0.2">
      <c r="B61" s="26" t="s">
        <v>56</v>
      </c>
      <c r="C61" s="27">
        <v>3071</v>
      </c>
      <c r="D61" s="27">
        <v>2717</v>
      </c>
      <c r="E61" s="28">
        <v>88.472810159557142</v>
      </c>
    </row>
    <row r="62" spans="2:5" s="8" customFormat="1" ht="15.75" customHeight="1" x14ac:dyDescent="0.2">
      <c r="B62" s="30" t="s">
        <v>57</v>
      </c>
      <c r="C62" s="31">
        <v>2541</v>
      </c>
      <c r="D62" s="31">
        <v>2541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373</v>
      </c>
      <c r="D63" s="31">
        <v>20</v>
      </c>
      <c r="E63" s="33">
        <v>5.3619302949061662</v>
      </c>
    </row>
    <row r="64" spans="2:5" s="8" customFormat="1" ht="15.75" customHeight="1" x14ac:dyDescent="0.2">
      <c r="B64" s="30" t="s">
        <v>59</v>
      </c>
      <c r="C64" s="31">
        <v>157</v>
      </c>
      <c r="D64" s="31">
        <v>156</v>
      </c>
      <c r="E64" s="33">
        <v>99.363057324840767</v>
      </c>
    </row>
    <row r="65" spans="2:5" s="4" customFormat="1" ht="15.75" customHeight="1" x14ac:dyDescent="0.2">
      <c r="B65" s="26" t="s">
        <v>60</v>
      </c>
      <c r="C65" s="27">
        <v>3500</v>
      </c>
      <c r="D65" s="27">
        <v>790</v>
      </c>
      <c r="E65" s="28">
        <v>22.571428571428569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3221</v>
      </c>
      <c r="D67" s="31">
        <v>526</v>
      </c>
      <c r="E67" s="33">
        <v>16.330332194970506</v>
      </c>
    </row>
    <row r="68" spans="2:5" s="8" customFormat="1" ht="15.75" customHeight="1" x14ac:dyDescent="0.2">
      <c r="B68" s="30" t="s">
        <v>63</v>
      </c>
      <c r="C68" s="31">
        <v>279</v>
      </c>
      <c r="D68" s="31">
        <v>264</v>
      </c>
      <c r="E68" s="33">
        <v>94.623655913978496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15443</v>
      </c>
      <c r="D70" s="27">
        <v>7211</v>
      </c>
      <c r="E70" s="28">
        <v>46.694295149906104</v>
      </c>
    </row>
    <row r="71" spans="2:5" s="8" customFormat="1" ht="15.75" customHeight="1" x14ac:dyDescent="0.2">
      <c r="B71" s="34" t="s">
        <v>66</v>
      </c>
      <c r="C71" s="35">
        <v>1387</v>
      </c>
      <c r="D71" s="35">
        <v>1287</v>
      </c>
      <c r="E71" s="33">
        <v>92.79019466474405</v>
      </c>
    </row>
    <row r="72" spans="2:5" s="8" customFormat="1" ht="15.75" customHeight="1" x14ac:dyDescent="0.2">
      <c r="B72" s="34" t="s">
        <v>67</v>
      </c>
      <c r="C72" s="35">
        <v>77</v>
      </c>
      <c r="D72" s="35">
        <v>12</v>
      </c>
      <c r="E72" s="33">
        <v>15.584415584415584</v>
      </c>
    </row>
    <row r="73" spans="2:5" s="8" customFormat="1" ht="15.75" customHeight="1" x14ac:dyDescent="0.2">
      <c r="B73" s="34" t="s">
        <v>68</v>
      </c>
      <c r="C73" s="35">
        <v>2469</v>
      </c>
      <c r="D73" s="35">
        <v>974</v>
      </c>
      <c r="E73" s="33">
        <v>39.449169704333734</v>
      </c>
    </row>
    <row r="74" spans="2:5" s="8" customFormat="1" ht="15.75" customHeight="1" x14ac:dyDescent="0.2">
      <c r="B74" s="34" t="s">
        <v>69</v>
      </c>
      <c r="C74" s="35">
        <v>4753</v>
      </c>
      <c r="D74" s="35">
        <v>662</v>
      </c>
      <c r="E74" s="33">
        <v>13.928045444982118</v>
      </c>
    </row>
    <row r="75" spans="2:5" s="8" customFormat="1" ht="15.75" customHeight="1" x14ac:dyDescent="0.2">
      <c r="B75" s="34" t="s">
        <v>70</v>
      </c>
      <c r="C75" s="35">
        <v>3001</v>
      </c>
      <c r="D75" s="35">
        <v>2972</v>
      </c>
      <c r="E75" s="33">
        <v>99.03365544818395</v>
      </c>
    </row>
    <row r="76" spans="2:5" s="8" customFormat="1" ht="15.75" customHeight="1" x14ac:dyDescent="0.2">
      <c r="B76" s="34" t="s">
        <v>71</v>
      </c>
      <c r="C76" s="35">
        <v>3756</v>
      </c>
      <c r="D76" s="35">
        <v>1304</v>
      </c>
      <c r="E76" s="33">
        <v>34.717784877529283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10569</v>
      </c>
      <c r="D86" s="27">
        <v>5417</v>
      </c>
      <c r="E86" s="28">
        <v>51.253666382817677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215</v>
      </c>
      <c r="D89" s="31">
        <v>212</v>
      </c>
      <c r="E89" s="33">
        <v>98.604651162790702</v>
      </c>
    </row>
    <row r="90" spans="2:5" ht="15.75" customHeight="1" x14ac:dyDescent="0.2">
      <c r="B90" s="30" t="s">
        <v>85</v>
      </c>
      <c r="C90" s="31">
        <v>2679</v>
      </c>
      <c r="D90" s="31">
        <v>2553</v>
      </c>
      <c r="E90" s="33">
        <v>95.296752519596865</v>
      </c>
    </row>
    <row r="91" spans="2:5" ht="15.75" customHeight="1" x14ac:dyDescent="0.2">
      <c r="B91" s="30" t="s">
        <v>86</v>
      </c>
      <c r="C91" s="31">
        <v>556</v>
      </c>
      <c r="D91" s="31">
        <v>556</v>
      </c>
      <c r="E91" s="33">
        <v>100</v>
      </c>
    </row>
    <row r="92" spans="2:5" ht="15.75" customHeight="1" x14ac:dyDescent="0.2">
      <c r="B92" s="30" t="s">
        <v>87</v>
      </c>
      <c r="C92" s="31">
        <v>4</v>
      </c>
      <c r="D92" s="31">
        <v>4</v>
      </c>
      <c r="E92" s="33">
        <v>100</v>
      </c>
    </row>
    <row r="93" spans="2:5" ht="15.75" customHeight="1" x14ac:dyDescent="0.2">
      <c r="B93" s="30" t="s">
        <v>88</v>
      </c>
      <c r="C93" s="31">
        <v>7115</v>
      </c>
      <c r="D93" s="31">
        <v>2092</v>
      </c>
      <c r="E93" s="33">
        <v>29.402670414617006</v>
      </c>
    </row>
    <row r="94" spans="2:5" s="5" customFormat="1" ht="15.75" customHeight="1" x14ac:dyDescent="0.2">
      <c r="B94" s="26" t="s">
        <v>89</v>
      </c>
      <c r="C94" s="27">
        <v>1085</v>
      </c>
      <c r="D94" s="27">
        <v>1059</v>
      </c>
      <c r="E94" s="37">
        <v>97.603686635944698</v>
      </c>
    </row>
    <row r="95" spans="2:5" s="5" customFormat="1" ht="15.75" customHeight="1" x14ac:dyDescent="0.2">
      <c r="B95" s="26" t="s">
        <v>90</v>
      </c>
      <c r="C95" s="27">
        <v>1082</v>
      </c>
      <c r="D95" s="27">
        <v>1057</v>
      </c>
      <c r="E95" s="37">
        <v>97.689463955637706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1065</v>
      </c>
      <c r="D99" s="31">
        <v>1040</v>
      </c>
      <c r="E99" s="38">
        <v>97.652582159624416</v>
      </c>
    </row>
    <row r="100" spans="2:5" ht="15.75" customHeight="1" x14ac:dyDescent="0.2">
      <c r="B100" s="30" t="s">
        <v>95</v>
      </c>
      <c r="C100" s="31">
        <v>17</v>
      </c>
      <c r="D100" s="31">
        <v>17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3</v>
      </c>
      <c r="D101" s="27">
        <v>2</v>
      </c>
      <c r="E101" s="37">
        <v>66.666666666666657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0E828BBF-3B09-4444-9EA5-803BF13A1968}"/>
    <hyperlink ref="D4" location="Şubat!A1" display="Şubat" xr:uid="{7CABEFB0-23B2-4B64-B433-B31231F3CA83}"/>
    <hyperlink ref="E4" location="Mart!A1" display="Mart" xr:uid="{04C3C633-7BB1-435C-859F-7546475128F8}"/>
    <hyperlink ref="C5" location="Nisan!A1" display="Nisan" xr:uid="{0F2198BB-874B-4A65-B58F-3A77BC7D8FF7}"/>
    <hyperlink ref="D5" location="Mayıs!A1" display="Mayıs" xr:uid="{8333185B-ACD7-4F91-ACF7-DDC95209B012}"/>
    <hyperlink ref="E5" location="Haziran!A1" display="Haziran" xr:uid="{BF5B2E77-6210-494C-B474-28C0466ED642}"/>
    <hyperlink ref="C6" location="Temmuz!A1" display="Temmuz" xr:uid="{ED70D4CC-4794-4179-810F-AAA8B0C98F47}"/>
    <hyperlink ref="D6" location="Ağustos!A1" display="Ağustos" xr:uid="{FF1D7AA7-A9FF-41B6-967C-C22ECDD4DC57}"/>
    <hyperlink ref="E6" location="Eylül!A1" display="Eylül" xr:uid="{B298812C-062A-43D3-8269-A5203D181072}"/>
    <hyperlink ref="C7" location="Ekim!A1" display="Ekim" xr:uid="{8B0E6EA1-1654-4D90-AFC8-9345CD87D8F9}"/>
    <hyperlink ref="D7" location="Kasım!A1" display="Kasım" xr:uid="{88566F48-6C6C-4E7A-A8A0-79EEBCBF3222}"/>
    <hyperlink ref="E7" location="Aralık!A1" display="Aralık" xr:uid="{09DE51E9-932A-4211-8D86-5134D396A27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56D2-5C24-48FD-97E1-0143ACEA6FA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208348</v>
      </c>
      <c r="D10" s="27">
        <v>156430</v>
      </c>
      <c r="E10" s="28">
        <v>75.081114289554023</v>
      </c>
    </row>
    <row r="11" spans="2:7" s="5" customFormat="1" ht="15.75" customHeight="1" x14ac:dyDescent="0.2">
      <c r="B11" s="26" t="s">
        <v>5</v>
      </c>
      <c r="C11" s="27">
        <v>163520</v>
      </c>
      <c r="D11" s="27">
        <v>127662</v>
      </c>
      <c r="E11" s="29">
        <v>78.07118395303327</v>
      </c>
    </row>
    <row r="12" spans="2:7" s="5" customFormat="1" ht="15.75" customHeight="1" x14ac:dyDescent="0.2">
      <c r="B12" s="26" t="s">
        <v>6</v>
      </c>
      <c r="C12" s="27">
        <v>78013</v>
      </c>
      <c r="D12" s="27">
        <v>60676</v>
      </c>
      <c r="E12" s="29">
        <v>77.776780792944763</v>
      </c>
      <c r="G12" s="6"/>
    </row>
    <row r="13" spans="2:7" s="5" customFormat="1" ht="15.75" customHeight="1" x14ac:dyDescent="0.2">
      <c r="B13" s="26" t="s">
        <v>7</v>
      </c>
      <c r="C13" s="27">
        <v>72548</v>
      </c>
      <c r="D13" s="27">
        <v>57251</v>
      </c>
      <c r="E13" s="29">
        <v>78.914649611291836</v>
      </c>
    </row>
    <row r="14" spans="2:7" ht="15.75" customHeight="1" x14ac:dyDescent="0.2">
      <c r="B14" s="30" t="s">
        <v>8</v>
      </c>
      <c r="C14" s="31">
        <v>4280</v>
      </c>
      <c r="D14" s="31">
        <v>1426</v>
      </c>
      <c r="E14" s="32">
        <v>33.317757009345797</v>
      </c>
    </row>
    <row r="15" spans="2:7" ht="15.75" customHeight="1" x14ac:dyDescent="0.2">
      <c r="B15" s="30" t="s">
        <v>9</v>
      </c>
      <c r="C15" s="31">
        <v>1095</v>
      </c>
      <c r="D15" s="31">
        <v>721</v>
      </c>
      <c r="E15" s="32">
        <v>65.844748858447488</v>
      </c>
    </row>
    <row r="16" spans="2:7" ht="15.75" customHeight="1" x14ac:dyDescent="0.2">
      <c r="B16" s="30" t="s">
        <v>10</v>
      </c>
      <c r="C16" s="31">
        <v>62985</v>
      </c>
      <c r="D16" s="31">
        <v>53024</v>
      </c>
      <c r="E16" s="32">
        <v>84.185123442089377</v>
      </c>
    </row>
    <row r="17" spans="2:5" ht="15.75" customHeight="1" x14ac:dyDescent="0.2">
      <c r="B17" s="30" t="s">
        <v>11</v>
      </c>
      <c r="C17" s="31">
        <v>4188</v>
      </c>
      <c r="D17" s="31">
        <v>2080</v>
      </c>
      <c r="E17" s="32">
        <v>49.665711556829031</v>
      </c>
    </row>
    <row r="18" spans="2:5" s="5" customFormat="1" ht="15.75" customHeight="1" x14ac:dyDescent="0.2">
      <c r="B18" s="26" t="s">
        <v>12</v>
      </c>
      <c r="C18" s="27">
        <v>5465</v>
      </c>
      <c r="D18" s="27">
        <v>3425</v>
      </c>
      <c r="E18" s="29">
        <v>62.671546203110708</v>
      </c>
    </row>
    <row r="19" spans="2:5" ht="15.75" customHeight="1" x14ac:dyDescent="0.2">
      <c r="B19" s="30" t="s">
        <v>13</v>
      </c>
      <c r="C19" s="31">
        <v>1854</v>
      </c>
      <c r="D19" s="31">
        <v>746</v>
      </c>
      <c r="E19" s="32">
        <v>40.237324703344122</v>
      </c>
    </row>
    <row r="20" spans="2:5" ht="15.75" customHeight="1" x14ac:dyDescent="0.2">
      <c r="B20" s="30" t="s">
        <v>14</v>
      </c>
      <c r="C20" s="31">
        <v>189</v>
      </c>
      <c r="D20" s="31">
        <v>83</v>
      </c>
      <c r="E20" s="32">
        <v>43.915343915343911</v>
      </c>
    </row>
    <row r="21" spans="2:5" ht="15.75" customHeight="1" x14ac:dyDescent="0.2">
      <c r="B21" s="30" t="s">
        <v>15</v>
      </c>
      <c r="C21" s="31">
        <v>3422</v>
      </c>
      <c r="D21" s="31">
        <v>2596</v>
      </c>
      <c r="E21" s="32">
        <v>75.862068965517238</v>
      </c>
    </row>
    <row r="22" spans="2:5" s="4" customFormat="1" ht="15.75" customHeight="1" x14ac:dyDescent="0.2">
      <c r="B22" s="26" t="s">
        <v>16</v>
      </c>
      <c r="C22" s="27">
        <v>20386</v>
      </c>
      <c r="D22" s="27">
        <v>13295</v>
      </c>
      <c r="E22" s="28">
        <v>65.216324928872766</v>
      </c>
    </row>
    <row r="23" spans="2:5" s="8" customFormat="1" ht="15.75" customHeight="1" x14ac:dyDescent="0.2">
      <c r="B23" s="30" t="s">
        <v>17</v>
      </c>
      <c r="C23" s="31">
        <v>19</v>
      </c>
      <c r="D23" s="31">
        <v>12</v>
      </c>
      <c r="E23" s="33">
        <v>63.157894736842103</v>
      </c>
    </row>
    <row r="24" spans="2:5" s="8" customFormat="1" ht="15.75" customHeight="1" x14ac:dyDescent="0.2">
      <c r="B24" s="30" t="s">
        <v>18</v>
      </c>
      <c r="C24" s="31">
        <v>20367</v>
      </c>
      <c r="D24" s="31">
        <v>13283</v>
      </c>
      <c r="E24" s="33">
        <v>65.218245200569541</v>
      </c>
    </row>
    <row r="25" spans="2:5" s="4" customFormat="1" ht="15.75" customHeight="1" x14ac:dyDescent="0.2">
      <c r="B25" s="26" t="s">
        <v>19</v>
      </c>
      <c r="C25" s="27">
        <v>35235</v>
      </c>
      <c r="D25" s="27">
        <v>30134</v>
      </c>
      <c r="E25" s="28">
        <v>85.522917553568888</v>
      </c>
    </row>
    <row r="26" spans="2:5" s="4" customFormat="1" ht="15.75" customHeight="1" x14ac:dyDescent="0.2">
      <c r="B26" s="26" t="s">
        <v>20</v>
      </c>
      <c r="C26" s="27">
        <v>14607</v>
      </c>
      <c r="D26" s="27">
        <v>11533</v>
      </c>
      <c r="E26" s="28">
        <v>78.955295406312047</v>
      </c>
    </row>
    <row r="27" spans="2:5" s="8" customFormat="1" ht="15.75" customHeight="1" x14ac:dyDescent="0.2">
      <c r="B27" s="30" t="s">
        <v>21</v>
      </c>
      <c r="C27" s="31">
        <v>6988</v>
      </c>
      <c r="D27" s="31">
        <v>5160</v>
      </c>
      <c r="E27" s="33">
        <v>73.840870062965081</v>
      </c>
    </row>
    <row r="28" spans="2:5" s="8" customFormat="1" ht="15.75" customHeight="1" x14ac:dyDescent="0.2">
      <c r="B28" s="30" t="s">
        <v>22</v>
      </c>
      <c r="C28" s="31">
        <v>7619</v>
      </c>
      <c r="D28" s="31">
        <v>6373</v>
      </c>
      <c r="E28" s="33">
        <v>83.646147788423676</v>
      </c>
    </row>
    <row r="29" spans="2:5" s="4" customFormat="1" ht="15.75" customHeight="1" x14ac:dyDescent="0.2">
      <c r="B29" s="26" t="s">
        <v>23</v>
      </c>
      <c r="C29" s="27">
        <v>16378</v>
      </c>
      <c r="D29" s="27">
        <v>15304</v>
      </c>
      <c r="E29" s="28">
        <v>93.442422762242032</v>
      </c>
    </row>
    <row r="30" spans="2:5" s="8" customFormat="1" ht="15.75" customHeight="1" x14ac:dyDescent="0.2">
      <c r="B30" s="30" t="s">
        <v>24</v>
      </c>
      <c r="C30" s="31">
        <v>1481</v>
      </c>
      <c r="D30" s="31">
        <v>420</v>
      </c>
      <c r="E30" s="33">
        <v>28.359216745442268</v>
      </c>
    </row>
    <row r="31" spans="2:5" s="8" customFormat="1" ht="15.75" customHeight="1" x14ac:dyDescent="0.2">
      <c r="B31" s="30" t="s">
        <v>203</v>
      </c>
      <c r="C31" s="31">
        <v>14897</v>
      </c>
      <c r="D31" s="31">
        <v>14884</v>
      </c>
      <c r="E31" s="33">
        <v>99.912734107538427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4250</v>
      </c>
      <c r="D36" s="27">
        <v>3297</v>
      </c>
      <c r="E36" s="29">
        <v>77.576470588235296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824</v>
      </c>
      <c r="D39" s="27">
        <v>824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309</v>
      </c>
      <c r="D40" s="31">
        <v>309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515</v>
      </c>
      <c r="D41" s="31">
        <v>515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16395</v>
      </c>
      <c r="D43" s="27">
        <v>13006</v>
      </c>
      <c r="E43" s="28">
        <v>79.329063738944811</v>
      </c>
    </row>
    <row r="44" spans="2:5" s="4" customFormat="1" ht="15.75" customHeight="1" x14ac:dyDescent="0.2">
      <c r="B44" s="26" t="s">
        <v>38</v>
      </c>
      <c r="C44" s="27">
        <v>11762</v>
      </c>
      <c r="D44" s="27">
        <v>9227</v>
      </c>
      <c r="E44" s="28">
        <v>78.447542934875031</v>
      </c>
    </row>
    <row r="45" spans="2:5" s="4" customFormat="1" ht="15.75" customHeight="1" x14ac:dyDescent="0.2">
      <c r="B45" s="26" t="s">
        <v>39</v>
      </c>
      <c r="C45" s="27">
        <v>905</v>
      </c>
      <c r="D45" s="27">
        <v>500</v>
      </c>
      <c r="E45" s="28">
        <v>55.248618784530393</v>
      </c>
    </row>
    <row r="46" spans="2:5" s="4" customFormat="1" ht="15.75" customHeight="1" x14ac:dyDescent="0.2">
      <c r="B46" s="26" t="s">
        <v>40</v>
      </c>
      <c r="C46" s="27">
        <v>43785</v>
      </c>
      <c r="D46" s="27">
        <v>27751</v>
      </c>
      <c r="E46" s="28">
        <v>63.380153020440787</v>
      </c>
    </row>
    <row r="47" spans="2:5" s="4" customFormat="1" ht="15.75" customHeight="1" x14ac:dyDescent="0.2">
      <c r="B47" s="26" t="s">
        <v>41</v>
      </c>
      <c r="C47" s="27">
        <v>13392</v>
      </c>
      <c r="D47" s="27">
        <v>13392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13385</v>
      </c>
      <c r="D48" s="31">
        <v>13385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</v>
      </c>
      <c r="D51" s="27">
        <v>2</v>
      </c>
      <c r="E51" s="28">
        <v>66.666666666666657</v>
      </c>
    </row>
    <row r="52" spans="2:5" s="4" customFormat="1" ht="15.75" customHeight="1" x14ac:dyDescent="0.2">
      <c r="B52" s="26" t="s">
        <v>46</v>
      </c>
      <c r="C52" s="27">
        <v>3</v>
      </c>
      <c r="D52" s="27">
        <v>2</v>
      </c>
      <c r="E52" s="28">
        <v>66.666666666666657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5962</v>
      </c>
      <c r="D60" s="27">
        <v>3098</v>
      </c>
      <c r="E60" s="28">
        <v>51.962428715196239</v>
      </c>
    </row>
    <row r="61" spans="2:5" s="4" customFormat="1" ht="15.75" customHeight="1" x14ac:dyDescent="0.2">
      <c r="B61" s="26" t="s">
        <v>56</v>
      </c>
      <c r="C61" s="27">
        <v>2751</v>
      </c>
      <c r="D61" s="27">
        <v>2397</v>
      </c>
      <c r="E61" s="28">
        <v>87.131952017448199</v>
      </c>
    </row>
    <row r="62" spans="2:5" s="8" customFormat="1" ht="15.75" customHeight="1" x14ac:dyDescent="0.2">
      <c r="B62" s="30" t="s">
        <v>57</v>
      </c>
      <c r="C62" s="31">
        <v>2286</v>
      </c>
      <c r="D62" s="31">
        <v>2286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369</v>
      </c>
      <c r="D63" s="31">
        <v>16</v>
      </c>
      <c r="E63" s="33">
        <v>4.3360433604336039</v>
      </c>
    </row>
    <row r="64" spans="2:5" s="8" customFormat="1" ht="15.75" customHeight="1" x14ac:dyDescent="0.2">
      <c r="B64" s="30" t="s">
        <v>59</v>
      </c>
      <c r="C64" s="31">
        <v>96</v>
      </c>
      <c r="D64" s="31">
        <v>95</v>
      </c>
      <c r="E64" s="33">
        <v>98.958333333333343</v>
      </c>
    </row>
    <row r="65" spans="2:5" s="4" customFormat="1" ht="15.75" customHeight="1" x14ac:dyDescent="0.2">
      <c r="B65" s="26" t="s">
        <v>60</v>
      </c>
      <c r="C65" s="27">
        <v>3211</v>
      </c>
      <c r="D65" s="27">
        <v>701</v>
      </c>
      <c r="E65" s="28">
        <v>21.831205232014948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2947</v>
      </c>
      <c r="D67" s="31">
        <v>452</v>
      </c>
      <c r="E67" s="33">
        <v>15.337631489650491</v>
      </c>
    </row>
    <row r="68" spans="2:5" s="8" customFormat="1" ht="15.75" customHeight="1" x14ac:dyDescent="0.2">
      <c r="B68" s="30" t="s">
        <v>63</v>
      </c>
      <c r="C68" s="31">
        <v>264</v>
      </c>
      <c r="D68" s="31">
        <v>249</v>
      </c>
      <c r="E68" s="33">
        <v>94.318181818181827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14424</v>
      </c>
      <c r="D70" s="27">
        <v>6432</v>
      </c>
      <c r="E70" s="28">
        <v>44.592346089850246</v>
      </c>
    </row>
    <row r="71" spans="2:5" s="8" customFormat="1" ht="15.75" customHeight="1" x14ac:dyDescent="0.2">
      <c r="B71" s="34" t="s">
        <v>66</v>
      </c>
      <c r="C71" s="35">
        <v>1206</v>
      </c>
      <c r="D71" s="35">
        <v>1108</v>
      </c>
      <c r="E71" s="33">
        <v>91.873963515754568</v>
      </c>
    </row>
    <row r="72" spans="2:5" s="8" customFormat="1" ht="15.75" customHeight="1" x14ac:dyDescent="0.2">
      <c r="B72" s="34" t="s">
        <v>67</v>
      </c>
      <c r="C72" s="35">
        <v>86</v>
      </c>
      <c r="D72" s="35">
        <v>15</v>
      </c>
      <c r="E72" s="33">
        <v>17.441860465116278</v>
      </c>
    </row>
    <row r="73" spans="2:5" s="8" customFormat="1" ht="15.75" customHeight="1" x14ac:dyDescent="0.2">
      <c r="B73" s="34" t="s">
        <v>68</v>
      </c>
      <c r="C73" s="35">
        <v>2425</v>
      </c>
      <c r="D73" s="35">
        <v>919</v>
      </c>
      <c r="E73" s="33">
        <v>37.896907216494846</v>
      </c>
    </row>
    <row r="74" spans="2:5" s="8" customFormat="1" ht="15.75" customHeight="1" x14ac:dyDescent="0.2">
      <c r="B74" s="34" t="s">
        <v>69</v>
      </c>
      <c r="C74" s="35">
        <v>4566</v>
      </c>
      <c r="D74" s="35">
        <v>587</v>
      </c>
      <c r="E74" s="33">
        <v>12.855891371003066</v>
      </c>
    </row>
    <row r="75" spans="2:5" s="8" customFormat="1" ht="15.75" customHeight="1" x14ac:dyDescent="0.2">
      <c r="B75" s="34" t="s">
        <v>70</v>
      </c>
      <c r="C75" s="35">
        <v>2713</v>
      </c>
      <c r="D75" s="35">
        <v>2680</v>
      </c>
      <c r="E75" s="33">
        <v>98.783634353114635</v>
      </c>
    </row>
    <row r="76" spans="2:5" s="8" customFormat="1" ht="15.75" customHeight="1" x14ac:dyDescent="0.2">
      <c r="B76" s="34" t="s">
        <v>71</v>
      </c>
      <c r="C76" s="35">
        <v>3428</v>
      </c>
      <c r="D76" s="35">
        <v>1123</v>
      </c>
      <c r="E76" s="33">
        <v>32.759626604434075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10004</v>
      </c>
      <c r="D86" s="27">
        <v>4827</v>
      </c>
      <c r="E86" s="28">
        <v>48.250699720111953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190</v>
      </c>
      <c r="D89" s="31">
        <v>187</v>
      </c>
      <c r="E89" s="33">
        <v>98.421052631578945</v>
      </c>
    </row>
    <row r="90" spans="2:5" ht="15.75" customHeight="1" x14ac:dyDescent="0.2">
      <c r="B90" s="30" t="s">
        <v>85</v>
      </c>
      <c r="C90" s="31">
        <v>2440</v>
      </c>
      <c r="D90" s="31">
        <v>2288</v>
      </c>
      <c r="E90" s="33">
        <v>93.770491803278688</v>
      </c>
    </row>
    <row r="91" spans="2:5" ht="15.75" customHeight="1" x14ac:dyDescent="0.2">
      <c r="B91" s="30" t="s">
        <v>86</v>
      </c>
      <c r="C91" s="31">
        <v>508</v>
      </c>
      <c r="D91" s="31">
        <v>508</v>
      </c>
      <c r="E91" s="33">
        <v>100</v>
      </c>
    </row>
    <row r="92" spans="2:5" ht="15.75" customHeight="1" x14ac:dyDescent="0.2">
      <c r="B92" s="30" t="s">
        <v>87</v>
      </c>
      <c r="C92" s="31">
        <v>4</v>
      </c>
      <c r="D92" s="31">
        <v>4</v>
      </c>
      <c r="E92" s="33">
        <v>100</v>
      </c>
    </row>
    <row r="93" spans="2:5" ht="15.75" customHeight="1" x14ac:dyDescent="0.2">
      <c r="B93" s="30" t="s">
        <v>88</v>
      </c>
      <c r="C93" s="31">
        <v>6862</v>
      </c>
      <c r="D93" s="31">
        <v>1840</v>
      </c>
      <c r="E93" s="33">
        <v>26.814339842611485</v>
      </c>
    </row>
    <row r="94" spans="2:5" s="5" customFormat="1" ht="15.75" customHeight="1" x14ac:dyDescent="0.2">
      <c r="B94" s="26" t="s">
        <v>89</v>
      </c>
      <c r="C94" s="27">
        <v>1043</v>
      </c>
      <c r="D94" s="27">
        <v>1017</v>
      </c>
      <c r="E94" s="37">
        <v>97.507190795781398</v>
      </c>
    </row>
    <row r="95" spans="2:5" s="5" customFormat="1" ht="15.75" customHeight="1" x14ac:dyDescent="0.2">
      <c r="B95" s="26" t="s">
        <v>90</v>
      </c>
      <c r="C95" s="27">
        <v>1040</v>
      </c>
      <c r="D95" s="27">
        <v>1015</v>
      </c>
      <c r="E95" s="37">
        <v>97.59615384615384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1023</v>
      </c>
      <c r="D99" s="31">
        <v>998</v>
      </c>
      <c r="E99" s="38">
        <v>97.556207233626594</v>
      </c>
    </row>
    <row r="100" spans="2:5" ht="15.75" customHeight="1" x14ac:dyDescent="0.2">
      <c r="B100" s="30" t="s">
        <v>95</v>
      </c>
      <c r="C100" s="31">
        <v>17</v>
      </c>
      <c r="D100" s="31">
        <v>17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3</v>
      </c>
      <c r="D101" s="27">
        <v>2</v>
      </c>
      <c r="E101" s="37">
        <v>66.666666666666657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DEB16297-AE8F-4E94-8CBF-4CA6AB913DB7}"/>
    <hyperlink ref="D4" location="Şubat!A1" display="Şubat" xr:uid="{4FF44DA3-809C-49E0-8B86-7FBB60399E38}"/>
    <hyperlink ref="E4" location="Mart!A1" display="Mart" xr:uid="{F6D05A67-3E67-4EF9-87C5-883BFFBF8E0D}"/>
    <hyperlink ref="C5" location="Nisan!A1" display="Nisan" xr:uid="{CA1BFD01-7648-43CE-BCEC-E337CB44169F}"/>
    <hyperlink ref="D5" location="Mayıs!A1" display="Mayıs" xr:uid="{8137B619-C2DF-4225-9928-89C4CAB108C2}"/>
    <hyperlink ref="E5" location="Haziran!A1" display="Haziran" xr:uid="{BADDF538-40DF-4D2E-8AA5-B94E51AA0E41}"/>
    <hyperlink ref="C6" location="Temmuz!A1" display="Temmuz" xr:uid="{B238BB58-7092-45D7-B96B-B915D56C6BE2}"/>
    <hyperlink ref="D6" location="Ağustos!A1" display="Ağustos" xr:uid="{4C99D097-336F-45EC-B38A-4692C3AD7223}"/>
    <hyperlink ref="E6" location="Eylül!A1" display="Eylül" xr:uid="{CA229E55-BE03-429D-B5DD-556347B0EB5C}"/>
    <hyperlink ref="C7" location="Ekim!A1" display="Ekim" xr:uid="{716E699C-3BD9-4802-81BE-C8F86F6B2FDE}"/>
    <hyperlink ref="D7" location="Kasım!A1" display="Kasım" xr:uid="{3ACE410A-8CE7-42B2-BEB0-F7AA4A97F215}"/>
    <hyperlink ref="E7" location="Aralık!A1" display="Aralık" xr:uid="{C8897784-06A0-484F-BA49-53E8F1161A9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FB67-A30D-4CAE-8340-EE4A74955D7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190597</v>
      </c>
      <c r="D10" s="27">
        <v>140508</v>
      </c>
      <c r="E10" s="28">
        <v>73.71994312607228</v>
      </c>
    </row>
    <row r="11" spans="2:7" s="5" customFormat="1" ht="15.75" customHeight="1" x14ac:dyDescent="0.2">
      <c r="B11" s="26" t="s">
        <v>5</v>
      </c>
      <c r="C11" s="27">
        <v>147567</v>
      </c>
      <c r="D11" s="27">
        <v>113585</v>
      </c>
      <c r="E11" s="29">
        <v>76.971816191967037</v>
      </c>
    </row>
    <row r="12" spans="2:7" s="5" customFormat="1" ht="15.75" customHeight="1" x14ac:dyDescent="0.2">
      <c r="B12" s="26" t="s">
        <v>6</v>
      </c>
      <c r="C12" s="27">
        <v>67606</v>
      </c>
      <c r="D12" s="27">
        <v>52310</v>
      </c>
      <c r="E12" s="29">
        <v>77.374789219891724</v>
      </c>
      <c r="G12" s="6"/>
    </row>
    <row r="13" spans="2:7" s="5" customFormat="1" ht="15.75" customHeight="1" x14ac:dyDescent="0.2">
      <c r="B13" s="26" t="s">
        <v>7</v>
      </c>
      <c r="C13" s="27">
        <v>62166</v>
      </c>
      <c r="D13" s="27">
        <v>49060</v>
      </c>
      <c r="E13" s="29">
        <v>78.917736383231997</v>
      </c>
    </row>
    <row r="14" spans="2:7" ht="15.75" customHeight="1" x14ac:dyDescent="0.2">
      <c r="B14" s="30" t="s">
        <v>8</v>
      </c>
      <c r="C14" s="31">
        <v>4274</v>
      </c>
      <c r="D14" s="31">
        <v>1356</v>
      </c>
      <c r="E14" s="32">
        <v>31.726719700514739</v>
      </c>
    </row>
    <row r="15" spans="2:7" ht="15.75" customHeight="1" x14ac:dyDescent="0.2">
      <c r="B15" s="30" t="s">
        <v>9</v>
      </c>
      <c r="C15" s="31">
        <v>1073</v>
      </c>
      <c r="D15" s="31">
        <v>707</v>
      </c>
      <c r="E15" s="32">
        <v>65.890027958993485</v>
      </c>
    </row>
    <row r="16" spans="2:7" ht="15.75" customHeight="1" x14ac:dyDescent="0.2">
      <c r="B16" s="30" t="s">
        <v>10</v>
      </c>
      <c r="C16" s="31">
        <v>52627</v>
      </c>
      <c r="D16" s="31">
        <v>44935</v>
      </c>
      <c r="E16" s="32">
        <v>85.383928401770959</v>
      </c>
    </row>
    <row r="17" spans="2:5" ht="15.75" customHeight="1" x14ac:dyDescent="0.2">
      <c r="B17" s="30" t="s">
        <v>11</v>
      </c>
      <c r="C17" s="31">
        <v>4192</v>
      </c>
      <c r="D17" s="31">
        <v>2062</v>
      </c>
      <c r="E17" s="32">
        <v>49.188931297709928</v>
      </c>
    </row>
    <row r="18" spans="2:5" s="5" customFormat="1" ht="15.75" customHeight="1" x14ac:dyDescent="0.2">
      <c r="B18" s="26" t="s">
        <v>12</v>
      </c>
      <c r="C18" s="27">
        <v>5440</v>
      </c>
      <c r="D18" s="27">
        <v>3250</v>
      </c>
      <c r="E18" s="29">
        <v>59.742647058823529</v>
      </c>
    </row>
    <row r="19" spans="2:5" ht="15.75" customHeight="1" x14ac:dyDescent="0.2">
      <c r="B19" s="30" t="s">
        <v>13</v>
      </c>
      <c r="C19" s="31">
        <v>1835</v>
      </c>
      <c r="D19" s="31">
        <v>653</v>
      </c>
      <c r="E19" s="32">
        <v>35.585831062670295</v>
      </c>
    </row>
    <row r="20" spans="2:5" ht="15.75" customHeight="1" x14ac:dyDescent="0.2">
      <c r="B20" s="30" t="s">
        <v>14</v>
      </c>
      <c r="C20" s="31">
        <v>169</v>
      </c>
      <c r="D20" s="31">
        <v>70</v>
      </c>
      <c r="E20" s="32">
        <v>41.42011834319527</v>
      </c>
    </row>
    <row r="21" spans="2:5" ht="15.75" customHeight="1" x14ac:dyDescent="0.2">
      <c r="B21" s="30" t="s">
        <v>15</v>
      </c>
      <c r="C21" s="31">
        <v>3436</v>
      </c>
      <c r="D21" s="31">
        <v>2527</v>
      </c>
      <c r="E21" s="32">
        <v>73.544819557625146</v>
      </c>
    </row>
    <row r="22" spans="2:5" s="4" customFormat="1" ht="15.75" customHeight="1" x14ac:dyDescent="0.2">
      <c r="B22" s="26" t="s">
        <v>16</v>
      </c>
      <c r="C22" s="27">
        <v>20331</v>
      </c>
      <c r="D22" s="27">
        <v>12806</v>
      </c>
      <c r="E22" s="28">
        <v>62.987555949043326</v>
      </c>
    </row>
    <row r="23" spans="2:5" s="8" customFormat="1" ht="15.75" customHeight="1" x14ac:dyDescent="0.2">
      <c r="B23" s="30" t="s">
        <v>17</v>
      </c>
      <c r="C23" s="31">
        <v>19</v>
      </c>
      <c r="D23" s="31">
        <v>12</v>
      </c>
      <c r="E23" s="33">
        <v>63.157894736842103</v>
      </c>
    </row>
    <row r="24" spans="2:5" s="8" customFormat="1" ht="15.75" customHeight="1" x14ac:dyDescent="0.2">
      <c r="B24" s="30" t="s">
        <v>18</v>
      </c>
      <c r="C24" s="31">
        <v>20312</v>
      </c>
      <c r="D24" s="31">
        <v>12794</v>
      </c>
      <c r="E24" s="33">
        <v>62.987396612839696</v>
      </c>
    </row>
    <row r="25" spans="2:5" s="4" customFormat="1" ht="15.75" customHeight="1" x14ac:dyDescent="0.2">
      <c r="B25" s="26" t="s">
        <v>19</v>
      </c>
      <c r="C25" s="27">
        <v>32490</v>
      </c>
      <c r="D25" s="27">
        <v>27491</v>
      </c>
      <c r="E25" s="28">
        <v>84.613727300707907</v>
      </c>
    </row>
    <row r="26" spans="2:5" s="4" customFormat="1" ht="15.75" customHeight="1" x14ac:dyDescent="0.2">
      <c r="B26" s="26" t="s">
        <v>20</v>
      </c>
      <c r="C26" s="27">
        <v>13645</v>
      </c>
      <c r="D26" s="27">
        <v>10554</v>
      </c>
      <c r="E26" s="28">
        <v>77.34701355807988</v>
      </c>
    </row>
    <row r="27" spans="2:5" s="8" customFormat="1" ht="15.75" customHeight="1" x14ac:dyDescent="0.2">
      <c r="B27" s="30" t="s">
        <v>21</v>
      </c>
      <c r="C27" s="31">
        <v>6502</v>
      </c>
      <c r="D27" s="31">
        <v>4488</v>
      </c>
      <c r="E27" s="33">
        <v>69.02491541064289</v>
      </c>
    </row>
    <row r="28" spans="2:5" s="8" customFormat="1" ht="15.75" customHeight="1" x14ac:dyDescent="0.2">
      <c r="B28" s="30" t="s">
        <v>22</v>
      </c>
      <c r="C28" s="31">
        <v>7143</v>
      </c>
      <c r="D28" s="31">
        <v>6066</v>
      </c>
      <c r="E28" s="33">
        <v>84.922301553968921</v>
      </c>
    </row>
    <row r="29" spans="2:5" s="4" customFormat="1" ht="15.75" customHeight="1" x14ac:dyDescent="0.2">
      <c r="B29" s="26" t="s">
        <v>23</v>
      </c>
      <c r="C29" s="27">
        <v>14991</v>
      </c>
      <c r="D29" s="27">
        <v>13973</v>
      </c>
      <c r="E29" s="28">
        <v>93.20925888866654</v>
      </c>
    </row>
    <row r="30" spans="2:5" s="8" customFormat="1" ht="15.75" customHeight="1" x14ac:dyDescent="0.2">
      <c r="B30" s="30" t="s">
        <v>24</v>
      </c>
      <c r="C30" s="31">
        <v>1416</v>
      </c>
      <c r="D30" s="31">
        <v>401</v>
      </c>
      <c r="E30" s="33">
        <v>28.319209039548021</v>
      </c>
    </row>
    <row r="31" spans="2:5" s="8" customFormat="1" ht="15.75" customHeight="1" x14ac:dyDescent="0.2">
      <c r="B31" s="30" t="s">
        <v>203</v>
      </c>
      <c r="C31" s="31">
        <v>13575</v>
      </c>
      <c r="D31" s="31">
        <v>13572</v>
      </c>
      <c r="E31" s="33">
        <v>99.97790055248619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3854</v>
      </c>
      <c r="D36" s="27">
        <v>2964</v>
      </c>
      <c r="E36" s="29">
        <v>76.907109496626873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517</v>
      </c>
      <c r="D39" s="27">
        <v>517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245</v>
      </c>
      <c r="D40" s="31">
        <v>245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272</v>
      </c>
      <c r="D41" s="31">
        <v>272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15038</v>
      </c>
      <c r="D43" s="27">
        <v>11768</v>
      </c>
      <c r="E43" s="28">
        <v>78.255087112647956</v>
      </c>
    </row>
    <row r="44" spans="2:5" s="4" customFormat="1" ht="15.75" customHeight="1" x14ac:dyDescent="0.2">
      <c r="B44" s="26" t="s">
        <v>38</v>
      </c>
      <c r="C44" s="27">
        <v>10773</v>
      </c>
      <c r="D44" s="27">
        <v>8287</v>
      </c>
      <c r="E44" s="28">
        <v>76.923790958878683</v>
      </c>
    </row>
    <row r="45" spans="2:5" s="4" customFormat="1" ht="15.75" customHeight="1" x14ac:dyDescent="0.2">
      <c r="B45" s="26" t="s">
        <v>39</v>
      </c>
      <c r="C45" s="27">
        <v>812</v>
      </c>
      <c r="D45" s="27">
        <v>406</v>
      </c>
      <c r="E45" s="28">
        <v>50</v>
      </c>
    </row>
    <row r="46" spans="2:5" s="4" customFormat="1" ht="15.75" customHeight="1" x14ac:dyDescent="0.2">
      <c r="B46" s="26" t="s">
        <v>40</v>
      </c>
      <c r="C46" s="27">
        <v>42064</v>
      </c>
      <c r="D46" s="27">
        <v>25979</v>
      </c>
      <c r="E46" s="28">
        <v>61.76065043742868</v>
      </c>
    </row>
    <row r="47" spans="2:5" s="4" customFormat="1" ht="15.75" customHeight="1" x14ac:dyDescent="0.2">
      <c r="B47" s="26" t="s">
        <v>41</v>
      </c>
      <c r="C47" s="27">
        <v>12971</v>
      </c>
      <c r="D47" s="27">
        <v>12971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12964</v>
      </c>
      <c r="D48" s="31">
        <v>12964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3</v>
      </c>
      <c r="D51" s="27">
        <v>2</v>
      </c>
      <c r="E51" s="28">
        <v>66.666666666666657</v>
      </c>
    </row>
    <row r="52" spans="2:5" s="4" customFormat="1" ht="15.75" customHeight="1" x14ac:dyDescent="0.2">
      <c r="B52" s="26" t="s">
        <v>46</v>
      </c>
      <c r="C52" s="27">
        <v>3</v>
      </c>
      <c r="D52" s="27">
        <v>2</v>
      </c>
      <c r="E52" s="28">
        <v>66.666666666666657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5650</v>
      </c>
      <c r="D60" s="27">
        <v>2769</v>
      </c>
      <c r="E60" s="28">
        <v>49.008849557522119</v>
      </c>
    </row>
    <row r="61" spans="2:5" s="4" customFormat="1" ht="15.75" customHeight="1" x14ac:dyDescent="0.2">
      <c r="B61" s="26" t="s">
        <v>56</v>
      </c>
      <c r="C61" s="27">
        <v>2494</v>
      </c>
      <c r="D61" s="27">
        <v>2142</v>
      </c>
      <c r="E61" s="28">
        <v>85.886126704089818</v>
      </c>
    </row>
    <row r="62" spans="2:5" s="8" customFormat="1" ht="15.75" customHeight="1" x14ac:dyDescent="0.2">
      <c r="B62" s="30" t="s">
        <v>57</v>
      </c>
      <c r="C62" s="31">
        <v>2037</v>
      </c>
      <c r="D62" s="31">
        <v>2037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366</v>
      </c>
      <c r="D63" s="31">
        <v>15</v>
      </c>
      <c r="E63" s="33">
        <v>4.0983606557377046</v>
      </c>
    </row>
    <row r="64" spans="2:5" s="8" customFormat="1" ht="15.75" customHeight="1" x14ac:dyDescent="0.2">
      <c r="B64" s="30" t="s">
        <v>59</v>
      </c>
      <c r="C64" s="31">
        <v>91</v>
      </c>
      <c r="D64" s="31">
        <v>90</v>
      </c>
      <c r="E64" s="33">
        <v>98.901098901098905</v>
      </c>
    </row>
    <row r="65" spans="2:5" s="4" customFormat="1" ht="15.75" customHeight="1" x14ac:dyDescent="0.2">
      <c r="B65" s="26" t="s">
        <v>60</v>
      </c>
      <c r="C65" s="27">
        <v>3156</v>
      </c>
      <c r="D65" s="27">
        <v>627</v>
      </c>
      <c r="E65" s="28">
        <v>19.866920152091254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2906</v>
      </c>
      <c r="D67" s="31">
        <v>392</v>
      </c>
      <c r="E67" s="33">
        <v>13.489332415691671</v>
      </c>
    </row>
    <row r="68" spans="2:5" s="8" customFormat="1" ht="15.75" customHeight="1" x14ac:dyDescent="0.2">
      <c r="B68" s="30" t="s">
        <v>63</v>
      </c>
      <c r="C68" s="31">
        <v>250</v>
      </c>
      <c r="D68" s="31">
        <v>235</v>
      </c>
      <c r="E68" s="33">
        <v>94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13801</v>
      </c>
      <c r="D70" s="27">
        <v>5760</v>
      </c>
      <c r="E70" s="28">
        <v>41.736106079269618</v>
      </c>
    </row>
    <row r="71" spans="2:5" s="8" customFormat="1" ht="15.75" customHeight="1" x14ac:dyDescent="0.2">
      <c r="B71" s="34" t="s">
        <v>66</v>
      </c>
      <c r="C71" s="35">
        <v>1073</v>
      </c>
      <c r="D71" s="35">
        <v>975</v>
      </c>
      <c r="E71" s="33">
        <v>90.866728797763287</v>
      </c>
    </row>
    <row r="72" spans="2:5" s="8" customFormat="1" ht="15.75" customHeight="1" x14ac:dyDescent="0.2">
      <c r="B72" s="34" t="s">
        <v>67</v>
      </c>
      <c r="C72" s="35">
        <v>86</v>
      </c>
      <c r="D72" s="35">
        <v>15</v>
      </c>
      <c r="E72" s="33">
        <v>17.441860465116278</v>
      </c>
    </row>
    <row r="73" spans="2:5" s="8" customFormat="1" ht="15.75" customHeight="1" x14ac:dyDescent="0.2">
      <c r="B73" s="34" t="s">
        <v>68</v>
      </c>
      <c r="C73" s="35">
        <v>2374</v>
      </c>
      <c r="D73" s="35">
        <v>870</v>
      </c>
      <c r="E73" s="33">
        <v>36.647009267059815</v>
      </c>
    </row>
    <row r="74" spans="2:5" s="8" customFormat="1" ht="15.75" customHeight="1" x14ac:dyDescent="0.2">
      <c r="B74" s="34" t="s">
        <v>69</v>
      </c>
      <c r="C74" s="35">
        <v>4505</v>
      </c>
      <c r="D74" s="35">
        <v>520</v>
      </c>
      <c r="E74" s="33">
        <v>11.542730299667037</v>
      </c>
    </row>
    <row r="75" spans="2:5" s="8" customFormat="1" ht="15.75" customHeight="1" x14ac:dyDescent="0.2">
      <c r="B75" s="34" t="s">
        <v>70</v>
      </c>
      <c r="C75" s="35">
        <v>2433</v>
      </c>
      <c r="D75" s="35">
        <v>2404</v>
      </c>
      <c r="E75" s="33">
        <v>98.808055898068233</v>
      </c>
    </row>
    <row r="76" spans="2:5" s="8" customFormat="1" ht="15.75" customHeight="1" x14ac:dyDescent="0.2">
      <c r="B76" s="34" t="s">
        <v>71</v>
      </c>
      <c r="C76" s="35">
        <v>3330</v>
      </c>
      <c r="D76" s="35">
        <v>976</v>
      </c>
      <c r="E76" s="33">
        <v>29.309309309309313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9639</v>
      </c>
      <c r="D86" s="27">
        <v>4477</v>
      </c>
      <c r="E86" s="28">
        <v>46.446726838883698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167</v>
      </c>
      <c r="D89" s="31">
        <v>164</v>
      </c>
      <c r="E89" s="33">
        <v>98.203592814371248</v>
      </c>
    </row>
    <row r="90" spans="2:5" ht="15.75" customHeight="1" x14ac:dyDescent="0.2">
      <c r="B90" s="30" t="s">
        <v>85</v>
      </c>
      <c r="C90" s="31">
        <v>2240</v>
      </c>
      <c r="D90" s="31">
        <v>2111</v>
      </c>
      <c r="E90" s="33">
        <v>94.241071428571431</v>
      </c>
    </row>
    <row r="91" spans="2:5" ht="15.75" customHeight="1" x14ac:dyDescent="0.2">
      <c r="B91" s="30" t="s">
        <v>86</v>
      </c>
      <c r="C91" s="31">
        <v>473</v>
      </c>
      <c r="D91" s="31">
        <v>473</v>
      </c>
      <c r="E91" s="33">
        <v>100</v>
      </c>
    </row>
    <row r="92" spans="2:5" ht="15.75" customHeight="1" x14ac:dyDescent="0.2">
      <c r="B92" s="30" t="s">
        <v>87</v>
      </c>
      <c r="C92" s="31">
        <v>4</v>
      </c>
      <c r="D92" s="31">
        <v>4</v>
      </c>
      <c r="E92" s="33"/>
    </row>
    <row r="93" spans="2:5" ht="15.75" customHeight="1" x14ac:dyDescent="0.2">
      <c r="B93" s="30" t="s">
        <v>88</v>
      </c>
      <c r="C93" s="31">
        <v>6755</v>
      </c>
      <c r="D93" s="31">
        <v>1725</v>
      </c>
      <c r="E93" s="33">
        <v>25.536639526276833</v>
      </c>
    </row>
    <row r="94" spans="2:5" s="5" customFormat="1" ht="15.75" customHeight="1" x14ac:dyDescent="0.2">
      <c r="B94" s="26" t="s">
        <v>89</v>
      </c>
      <c r="C94" s="27">
        <v>966</v>
      </c>
      <c r="D94" s="27">
        <v>944</v>
      </c>
      <c r="E94" s="37">
        <v>97.722567287784685</v>
      </c>
    </row>
    <row r="95" spans="2:5" s="5" customFormat="1" ht="15.75" customHeight="1" x14ac:dyDescent="0.2">
      <c r="B95" s="26" t="s">
        <v>90</v>
      </c>
      <c r="C95" s="27">
        <v>963</v>
      </c>
      <c r="D95" s="27">
        <v>942</v>
      </c>
      <c r="E95" s="37">
        <v>97.819314641744555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946</v>
      </c>
      <c r="D99" s="31">
        <v>925</v>
      </c>
      <c r="E99" s="38">
        <v>97.780126849894287</v>
      </c>
    </row>
    <row r="100" spans="2:5" ht="15.75" customHeight="1" x14ac:dyDescent="0.2">
      <c r="B100" s="30" t="s">
        <v>95</v>
      </c>
      <c r="C100" s="31">
        <v>17</v>
      </c>
      <c r="D100" s="31">
        <v>17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3</v>
      </c>
      <c r="D101" s="27">
        <v>2</v>
      </c>
      <c r="E101" s="37">
        <v>66.666666666666657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D0192D56-C06B-46EB-BD9C-567FF985AF31}"/>
    <hyperlink ref="D4" location="Şubat!A1" display="Şubat" xr:uid="{80E80A18-DA55-48FE-93E7-83DF698DE091}"/>
    <hyperlink ref="E4" location="Mart!A1" display="Mart" xr:uid="{B9372C4A-1847-432A-9719-5ADCBEC93FDB}"/>
    <hyperlink ref="C5" location="Nisan!A1" display="Nisan" xr:uid="{44602320-83E5-4168-9EFC-F7811A64D257}"/>
    <hyperlink ref="D5" location="Mayıs!A1" display="Mayıs" xr:uid="{5C38E24F-ACFE-4A2B-A127-BC31B6A241E7}"/>
    <hyperlink ref="E5" location="Haziran!A1" display="Haziran" xr:uid="{93D9F738-9889-44E8-9A68-A457178887F7}"/>
    <hyperlink ref="C6" location="Temmuz!A1" display="Temmuz" xr:uid="{B08E7FC7-3D1F-444A-A124-536B77A7786E}"/>
    <hyperlink ref="D6" location="Ağustos!A1" display="Ağustos" xr:uid="{727529A7-5E73-4F44-9B3E-02444711C767}"/>
    <hyperlink ref="E6" location="Eylül!A1" display="Eylül" xr:uid="{4EC5AFEF-7B16-4631-BF49-0BAAB64F0A8A}"/>
    <hyperlink ref="C7" location="Ekim!A1" display="Ekim" xr:uid="{279B2E8A-7CB4-40BB-A782-6860811BE593}"/>
    <hyperlink ref="D7" location="Kasım!A1" display="Kasım" xr:uid="{B0C14F02-7835-4240-AF1D-048D5070FCA0}"/>
    <hyperlink ref="E7" location="Aralık!A1" display="Aralık" xr:uid="{319AFBA2-4283-4778-9437-D51E0023A8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ECD6-553F-4940-8D06-3E725C36498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174000</v>
      </c>
      <c r="D10" s="27">
        <f>+D11+D46+D95+D106</f>
        <v>125892</v>
      </c>
      <c r="E10" s="28">
        <f t="shared" ref="E10:E72" si="0">+D10/C10*100</f>
        <v>72.351724137931043</v>
      </c>
    </row>
    <row r="11" spans="2:7" s="5" customFormat="1" ht="15.75" customHeight="1" x14ac:dyDescent="0.2">
      <c r="B11" s="26" t="s">
        <v>5</v>
      </c>
      <c r="C11" s="27">
        <f>+C12+C22+C25+C39+C43+C44+C45</f>
        <v>133852</v>
      </c>
      <c r="D11" s="27">
        <f>+D12+D22+D25+D39+D43+D44+D45</f>
        <v>101288</v>
      </c>
      <c r="E11" s="29">
        <f t="shared" si="0"/>
        <v>75.671637330783241</v>
      </c>
    </row>
    <row r="12" spans="2:7" s="5" customFormat="1" ht="15.75" customHeight="1" x14ac:dyDescent="0.2">
      <c r="B12" s="26" t="s">
        <v>6</v>
      </c>
      <c r="C12" s="27">
        <f>+C13+C18</f>
        <v>60263</v>
      </c>
      <c r="D12" s="27">
        <f>+D13+D18</f>
        <v>45230</v>
      </c>
      <c r="E12" s="29">
        <f t="shared" si="0"/>
        <v>75.054345120554899</v>
      </c>
      <c r="G12" s="6"/>
    </row>
    <row r="13" spans="2:7" s="5" customFormat="1" ht="15.75" customHeight="1" x14ac:dyDescent="0.2">
      <c r="B13" s="26" t="s">
        <v>7</v>
      </c>
      <c r="C13" s="27">
        <f>SUM(C14:C17)</f>
        <v>54817</v>
      </c>
      <c r="D13" s="27">
        <f>SUM(D14:D17)</f>
        <v>42088</v>
      </c>
      <c r="E13" s="29">
        <f t="shared" si="0"/>
        <v>76.779101373661447</v>
      </c>
    </row>
    <row r="14" spans="2:7" ht="15.75" customHeight="1" x14ac:dyDescent="0.2">
      <c r="B14" s="30" t="s">
        <v>8</v>
      </c>
      <c r="C14" s="31">
        <v>4281</v>
      </c>
      <c r="D14" s="31">
        <v>1299</v>
      </c>
      <c r="E14" s="32">
        <f t="shared" si="0"/>
        <v>30.343377715487037</v>
      </c>
    </row>
    <row r="15" spans="2:7" ht="15.75" customHeight="1" x14ac:dyDescent="0.2">
      <c r="B15" s="30" t="s">
        <v>9</v>
      </c>
      <c r="C15" s="31">
        <v>1056</v>
      </c>
      <c r="D15" s="31">
        <v>686</v>
      </c>
      <c r="E15" s="32">
        <f t="shared" si="0"/>
        <v>64.962121212121218</v>
      </c>
    </row>
    <row r="16" spans="2:7" ht="15.75" customHeight="1" x14ac:dyDescent="0.2">
      <c r="B16" s="30" t="s">
        <v>10</v>
      </c>
      <c r="C16" s="31">
        <v>45292</v>
      </c>
      <c r="D16" s="31">
        <v>38102</v>
      </c>
      <c r="E16" s="32">
        <f t="shared" si="0"/>
        <v>84.125231829020578</v>
      </c>
    </row>
    <row r="17" spans="2:5" ht="15.75" customHeight="1" x14ac:dyDescent="0.2">
      <c r="B17" s="30" t="s">
        <v>11</v>
      </c>
      <c r="C17" s="31">
        <v>4188</v>
      </c>
      <c r="D17" s="31">
        <v>2001</v>
      </c>
      <c r="E17" s="32">
        <f t="shared" si="0"/>
        <v>47.779369627507165</v>
      </c>
    </row>
    <row r="18" spans="2:5" s="5" customFormat="1" ht="15.75" customHeight="1" x14ac:dyDescent="0.2">
      <c r="B18" s="26" t="s">
        <v>12</v>
      </c>
      <c r="C18" s="27">
        <f>SUM(C19:C21)</f>
        <v>5446</v>
      </c>
      <c r="D18" s="27">
        <f>SUM(D19:D21)</f>
        <v>3142</v>
      </c>
      <c r="E18" s="29">
        <f t="shared" si="0"/>
        <v>57.693720161586484</v>
      </c>
    </row>
    <row r="19" spans="2:5" ht="15.75" customHeight="1" x14ac:dyDescent="0.2">
      <c r="B19" s="30" t="s">
        <v>13</v>
      </c>
      <c r="C19" s="31">
        <v>1836</v>
      </c>
      <c r="D19" s="31">
        <v>603</v>
      </c>
      <c r="E19" s="32">
        <f t="shared" si="0"/>
        <v>32.843137254901961</v>
      </c>
    </row>
    <row r="20" spans="2:5" ht="15.75" customHeight="1" x14ac:dyDescent="0.2">
      <c r="B20" s="30" t="s">
        <v>14</v>
      </c>
      <c r="C20" s="31">
        <v>139</v>
      </c>
      <c r="D20" s="31">
        <v>60</v>
      </c>
      <c r="E20" s="32">
        <f t="shared" si="0"/>
        <v>43.165467625899282</v>
      </c>
    </row>
    <row r="21" spans="2:5" ht="15.75" customHeight="1" x14ac:dyDescent="0.2">
      <c r="B21" s="30" t="s">
        <v>15</v>
      </c>
      <c r="C21" s="31">
        <v>3471</v>
      </c>
      <c r="D21" s="31">
        <v>2479</v>
      </c>
      <c r="E21" s="32">
        <f t="shared" si="0"/>
        <v>71.420339959665796</v>
      </c>
    </row>
    <row r="22" spans="2:5" s="4" customFormat="1" ht="15.75" customHeight="1" x14ac:dyDescent="0.2">
      <c r="B22" s="26" t="s">
        <v>16</v>
      </c>
      <c r="C22" s="27">
        <f>SUM(C23:C24)</f>
        <v>20285</v>
      </c>
      <c r="D22" s="27">
        <f>SUM(D23:D24)</f>
        <v>12113</v>
      </c>
      <c r="E22" s="28">
        <f t="shared" si="0"/>
        <v>59.714074439240818</v>
      </c>
    </row>
    <row r="23" spans="2:5" s="8" customFormat="1" ht="15.75" customHeight="1" x14ac:dyDescent="0.2">
      <c r="B23" s="30" t="s">
        <v>17</v>
      </c>
      <c r="C23" s="31">
        <v>18</v>
      </c>
      <c r="D23" s="31">
        <v>6</v>
      </c>
      <c r="E23" s="33">
        <f t="shared" si="0"/>
        <v>33.333333333333329</v>
      </c>
    </row>
    <row r="24" spans="2:5" s="8" customFormat="1" ht="15.75" customHeight="1" x14ac:dyDescent="0.2">
      <c r="B24" s="30" t="s">
        <v>18</v>
      </c>
      <c r="C24" s="31">
        <v>20267</v>
      </c>
      <c r="D24" s="31">
        <v>12107</v>
      </c>
      <c r="E24" s="33">
        <f t="shared" si="0"/>
        <v>59.737504317363197</v>
      </c>
    </row>
    <row r="25" spans="2:5" s="4" customFormat="1" ht="15.75" customHeight="1" x14ac:dyDescent="0.2">
      <c r="B25" s="26" t="s">
        <v>19</v>
      </c>
      <c r="C25" s="27">
        <f>+C26+C29+C36+C37+C38</f>
        <v>30038</v>
      </c>
      <c r="D25" s="27">
        <f>+D26+D29+D36+D37+D38</f>
        <v>25186</v>
      </c>
      <c r="E25" s="28">
        <f t="shared" si="0"/>
        <v>83.847126972501499</v>
      </c>
    </row>
    <row r="26" spans="2:5" s="4" customFormat="1" ht="15.75" customHeight="1" x14ac:dyDescent="0.2">
      <c r="B26" s="26" t="s">
        <v>20</v>
      </c>
      <c r="C26" s="27">
        <f>SUM(C27:C28)</f>
        <v>12794</v>
      </c>
      <c r="D26" s="27">
        <f>SUM(D27:D28)</f>
        <v>9871</v>
      </c>
      <c r="E26" s="28">
        <f t="shared" si="0"/>
        <v>77.153353134281701</v>
      </c>
    </row>
    <row r="27" spans="2:5" s="8" customFormat="1" ht="15.75" customHeight="1" x14ac:dyDescent="0.2">
      <c r="B27" s="30" t="s">
        <v>21</v>
      </c>
      <c r="C27" s="31">
        <v>6038</v>
      </c>
      <c r="D27" s="31">
        <v>4071</v>
      </c>
      <c r="E27" s="33">
        <f t="shared" si="0"/>
        <v>67.422987744286189</v>
      </c>
    </row>
    <row r="28" spans="2:5" s="8" customFormat="1" ht="15.75" customHeight="1" x14ac:dyDescent="0.2">
      <c r="B28" s="30" t="s">
        <v>22</v>
      </c>
      <c r="C28" s="31">
        <v>6756</v>
      </c>
      <c r="D28" s="31">
        <v>5800</v>
      </c>
      <c r="E28" s="33">
        <f t="shared" si="0"/>
        <v>85.849615156897571</v>
      </c>
    </row>
    <row r="29" spans="2:5" s="4" customFormat="1" ht="15.75" customHeight="1" x14ac:dyDescent="0.2">
      <c r="B29" s="26" t="s">
        <v>23</v>
      </c>
      <c r="C29" s="27">
        <f>SUM(C30:C35)</f>
        <v>13788</v>
      </c>
      <c r="D29" s="27">
        <f>SUM(D30:D35)</f>
        <v>12716</v>
      </c>
      <c r="E29" s="28">
        <f t="shared" si="0"/>
        <v>92.225123295619383</v>
      </c>
    </row>
    <row r="30" spans="2:5" s="8" customFormat="1" ht="15.75" customHeight="1" x14ac:dyDescent="0.2">
      <c r="B30" s="30" t="s">
        <v>24</v>
      </c>
      <c r="C30" s="31">
        <v>1466</v>
      </c>
      <c r="D30" s="31">
        <v>396</v>
      </c>
      <c r="E30" s="33">
        <f t="shared" si="0"/>
        <v>27.012278308321964</v>
      </c>
    </row>
    <row r="31" spans="2:5" s="8" customFormat="1" ht="15.75" customHeight="1" x14ac:dyDescent="0.2">
      <c r="B31" s="30" t="s">
        <v>25</v>
      </c>
      <c r="C31" s="31">
        <v>12322</v>
      </c>
      <c r="D31" s="31">
        <v>12320</v>
      </c>
      <c r="E31" s="33">
        <f t="shared" si="0"/>
        <v>99.983768868690149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3456</v>
      </c>
      <c r="D36" s="27">
        <v>2599</v>
      </c>
      <c r="E36" s="29">
        <f t="shared" si="0"/>
        <v>75.202546296296291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519</v>
      </c>
      <c r="D39" s="27">
        <f>SUM(D40:D42)</f>
        <v>518</v>
      </c>
      <c r="E39" s="28">
        <f t="shared" si="0"/>
        <v>99.807321772639696</v>
      </c>
    </row>
    <row r="40" spans="2:5" s="8" customFormat="1" ht="15.75" customHeight="1" x14ac:dyDescent="0.2">
      <c r="B40" s="30" t="s">
        <v>34</v>
      </c>
      <c r="C40" s="31">
        <v>237</v>
      </c>
      <c r="D40" s="31">
        <v>236</v>
      </c>
      <c r="E40" s="33">
        <f t="shared" si="0"/>
        <v>99.578059071729967</v>
      </c>
    </row>
    <row r="41" spans="2:5" s="8" customFormat="1" ht="15.75" customHeight="1" x14ac:dyDescent="0.2">
      <c r="B41" s="30" t="s">
        <v>35</v>
      </c>
      <c r="C41" s="31">
        <v>282</v>
      </c>
      <c r="D41" s="31">
        <v>282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13571</v>
      </c>
      <c r="D43" s="27">
        <v>10390</v>
      </c>
      <c r="E43" s="28">
        <f t="shared" si="0"/>
        <v>76.56031243091887</v>
      </c>
    </row>
    <row r="44" spans="2:5" s="4" customFormat="1" ht="15.75" customHeight="1" x14ac:dyDescent="0.2">
      <c r="B44" s="26" t="s">
        <v>38</v>
      </c>
      <c r="C44" s="27">
        <v>8393</v>
      </c>
      <c r="D44" s="27">
        <v>7472</v>
      </c>
      <c r="E44" s="28">
        <f t="shared" si="0"/>
        <v>89.026569760514718</v>
      </c>
    </row>
    <row r="45" spans="2:5" s="4" customFormat="1" ht="15.75" customHeight="1" x14ac:dyDescent="0.2">
      <c r="B45" s="26" t="s">
        <v>39</v>
      </c>
      <c r="C45" s="27">
        <v>783</v>
      </c>
      <c r="D45" s="27">
        <v>379</v>
      </c>
      <c r="E45" s="28">
        <f t="shared" si="0"/>
        <v>48.403575989782887</v>
      </c>
    </row>
    <row r="46" spans="2:5" s="4" customFormat="1" ht="15.75" customHeight="1" x14ac:dyDescent="0.2">
      <c r="B46" s="26" t="s">
        <v>40</v>
      </c>
      <c r="C46" s="27">
        <f>+C47+C51+C61+C71+C78+C87</f>
        <v>39322</v>
      </c>
      <c r="D46" s="27">
        <f>+D47+D51+D61+D71+D78+D87</f>
        <v>23804</v>
      </c>
      <c r="E46" s="28">
        <f t="shared" si="0"/>
        <v>60.536086669040237</v>
      </c>
    </row>
    <row r="47" spans="2:5" s="4" customFormat="1" ht="15.75" customHeight="1" x14ac:dyDescent="0.2">
      <c r="B47" s="26" t="s">
        <v>41</v>
      </c>
      <c r="C47" s="27">
        <f>SUM(C48:C50)</f>
        <v>12368</v>
      </c>
      <c r="D47" s="27">
        <f>SUM(D48:D50)</f>
        <v>12368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12361</v>
      </c>
      <c r="D48" s="31">
        <v>12361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2</v>
      </c>
      <c r="D51" s="27">
        <f>+D52+D53+D54</f>
        <v>2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2</v>
      </c>
      <c r="D52" s="27">
        <v>2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5296</v>
      </c>
      <c r="D61" s="27">
        <f>+D62+D66+D70</f>
        <v>2437</v>
      </c>
      <c r="E61" s="28">
        <f t="shared" si="0"/>
        <v>46.015861027190333</v>
      </c>
    </row>
    <row r="62" spans="2:5" s="4" customFormat="1" ht="15.75" customHeight="1" x14ac:dyDescent="0.2">
      <c r="B62" s="26" t="s">
        <v>56</v>
      </c>
      <c r="C62" s="27">
        <f>SUM(C63:C65)</f>
        <v>2263</v>
      </c>
      <c r="D62" s="27">
        <f>SUM(D63:D65)</f>
        <v>1912</v>
      </c>
      <c r="E62" s="28">
        <f t="shared" si="0"/>
        <v>84.489615554573575</v>
      </c>
    </row>
    <row r="63" spans="2:5" s="8" customFormat="1" ht="15.75" customHeight="1" x14ac:dyDescent="0.2">
      <c r="B63" s="30" t="s">
        <v>57</v>
      </c>
      <c r="C63" s="31">
        <v>1820</v>
      </c>
      <c r="D63" s="31">
        <v>1820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362</v>
      </c>
      <c r="D64" s="31">
        <v>12</v>
      </c>
      <c r="E64" s="33">
        <f t="shared" si="0"/>
        <v>3.3149171270718232</v>
      </c>
    </row>
    <row r="65" spans="2:5" s="8" customFormat="1" ht="15.75" customHeight="1" x14ac:dyDescent="0.2">
      <c r="B65" s="30" t="s">
        <v>59</v>
      </c>
      <c r="C65" s="31">
        <v>81</v>
      </c>
      <c r="D65" s="31">
        <v>80</v>
      </c>
      <c r="E65" s="33">
        <f t="shared" si="0"/>
        <v>98.76543209876543</v>
      </c>
    </row>
    <row r="66" spans="2:5" s="4" customFormat="1" ht="15.75" customHeight="1" x14ac:dyDescent="0.2">
      <c r="B66" s="26" t="s">
        <v>60</v>
      </c>
      <c r="C66" s="27">
        <f>SUM(C67:C69)</f>
        <v>3033</v>
      </c>
      <c r="D66" s="27">
        <f>SUM(D67:D69)</f>
        <v>525</v>
      </c>
      <c r="E66" s="28">
        <f t="shared" si="0"/>
        <v>17.309594460929773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2822</v>
      </c>
      <c r="D68" s="31">
        <v>329</v>
      </c>
      <c r="E68" s="33">
        <f t="shared" si="0"/>
        <v>11.658398299078668</v>
      </c>
    </row>
    <row r="69" spans="2:5" s="8" customFormat="1" ht="15.75" customHeight="1" x14ac:dyDescent="0.2">
      <c r="B69" s="30" t="s">
        <v>63</v>
      </c>
      <c r="C69" s="31">
        <v>211</v>
      </c>
      <c r="D69" s="31">
        <v>196</v>
      </c>
      <c r="E69" s="33">
        <f t="shared" si="0"/>
        <v>92.890995260663516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12596</v>
      </c>
      <c r="D71" s="27">
        <f>SUM(D72:D77)</f>
        <v>5090</v>
      </c>
      <c r="E71" s="28">
        <f t="shared" si="0"/>
        <v>40.409653858367733</v>
      </c>
    </row>
    <row r="72" spans="2:5" s="8" customFormat="1" ht="15.75" customHeight="1" x14ac:dyDescent="0.2">
      <c r="B72" s="34" t="s">
        <v>66</v>
      </c>
      <c r="C72" s="35">
        <v>918</v>
      </c>
      <c r="D72" s="35">
        <v>824</v>
      </c>
      <c r="E72" s="33">
        <f t="shared" si="0"/>
        <v>89.760348583877985</v>
      </c>
    </row>
    <row r="73" spans="2:5" s="8" customFormat="1" ht="15.75" customHeight="1" x14ac:dyDescent="0.2">
      <c r="B73" s="34" t="s">
        <v>67</v>
      </c>
      <c r="C73" s="35">
        <v>93</v>
      </c>
      <c r="D73" s="35">
        <v>18</v>
      </c>
      <c r="E73" s="33">
        <f>+D73/C73*100</f>
        <v>19.35483870967742</v>
      </c>
    </row>
    <row r="74" spans="2:5" s="8" customFormat="1" ht="15.75" customHeight="1" x14ac:dyDescent="0.2">
      <c r="B74" s="34" t="s">
        <v>68</v>
      </c>
      <c r="C74" s="35">
        <v>2216</v>
      </c>
      <c r="D74" s="35">
        <v>814</v>
      </c>
      <c r="E74" s="33">
        <f>+D74/C74*100</f>
        <v>36.73285198555957</v>
      </c>
    </row>
    <row r="75" spans="2:5" s="8" customFormat="1" ht="15.75" customHeight="1" x14ac:dyDescent="0.2">
      <c r="B75" s="34" t="s">
        <v>69</v>
      </c>
      <c r="C75" s="35">
        <v>4401</v>
      </c>
      <c r="D75" s="35">
        <v>455</v>
      </c>
      <c r="E75" s="33">
        <f>+D75/C75*100</f>
        <v>10.33855941831402</v>
      </c>
    </row>
    <row r="76" spans="2:5" s="8" customFormat="1" ht="15.75" customHeight="1" x14ac:dyDescent="0.2">
      <c r="B76" s="34" t="s">
        <v>70</v>
      </c>
      <c r="C76" s="35">
        <v>2201</v>
      </c>
      <c r="D76" s="35">
        <v>2174</v>
      </c>
      <c r="E76" s="33">
        <f>+D76/C76*100</f>
        <v>98.773284870513407</v>
      </c>
    </row>
    <row r="77" spans="2:5" s="8" customFormat="1" ht="15.75" customHeight="1" x14ac:dyDescent="0.2">
      <c r="B77" s="34" t="s">
        <v>71</v>
      </c>
      <c r="C77" s="35">
        <v>2767</v>
      </c>
      <c r="D77" s="35">
        <v>805</v>
      </c>
      <c r="E77" s="33">
        <f>+D77/C77*100</f>
        <v>29.092880375858332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9060</v>
      </c>
      <c r="D87" s="27">
        <f>SUM(D88:D94)</f>
        <v>3907</v>
      </c>
      <c r="E87" s="28">
        <f>+D87/C87*100</f>
        <v>43.123620309050779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148</v>
      </c>
      <c r="D90" s="31">
        <v>145</v>
      </c>
      <c r="E90" s="33">
        <f>+D90/C90*100</f>
        <v>97.972972972972968</v>
      </c>
    </row>
    <row r="91" spans="2:5" ht="15.75" customHeight="1" x14ac:dyDescent="0.2">
      <c r="B91" s="30" t="s">
        <v>85</v>
      </c>
      <c r="C91" s="31">
        <v>1988</v>
      </c>
      <c r="D91" s="31">
        <v>1870</v>
      </c>
      <c r="E91" s="33">
        <f>+D91/C91*100</f>
        <v>94.064386317907449</v>
      </c>
    </row>
    <row r="92" spans="2:5" ht="15.75" customHeight="1" x14ac:dyDescent="0.2">
      <c r="B92" s="30" t="s">
        <v>86</v>
      </c>
      <c r="C92" s="31">
        <v>390</v>
      </c>
      <c r="D92" s="31">
        <v>390</v>
      </c>
      <c r="E92" s="33">
        <f>+D92/C92*100</f>
        <v>100</v>
      </c>
    </row>
    <row r="93" spans="2:5" ht="15.75" customHeight="1" x14ac:dyDescent="0.2">
      <c r="B93" s="30" t="s">
        <v>87</v>
      </c>
      <c r="C93" s="31">
        <v>4</v>
      </c>
      <c r="D93" s="31">
        <v>4</v>
      </c>
      <c r="E93" s="33"/>
    </row>
    <row r="94" spans="2:5" ht="15.75" customHeight="1" x14ac:dyDescent="0.2">
      <c r="B94" s="30" t="s">
        <v>88</v>
      </c>
      <c r="C94" s="31">
        <v>6530</v>
      </c>
      <c r="D94" s="31">
        <v>1498</v>
      </c>
      <c r="E94" s="33">
        <f>+D94/C94*100</f>
        <v>22.940275650842267</v>
      </c>
    </row>
    <row r="95" spans="2:5" s="5" customFormat="1" ht="15.75" customHeight="1" x14ac:dyDescent="0.2">
      <c r="B95" s="26" t="s">
        <v>89</v>
      </c>
      <c r="C95" s="27">
        <f>+C96+C102+C103</f>
        <v>826</v>
      </c>
      <c r="D95" s="27">
        <f>+D96+D102+D103</f>
        <v>800</v>
      </c>
      <c r="E95" s="37">
        <f>+D95/C95*100</f>
        <v>96.852300242130752</v>
      </c>
    </row>
    <row r="96" spans="2:5" s="5" customFormat="1" ht="15.75" customHeight="1" x14ac:dyDescent="0.2">
      <c r="B96" s="26" t="s">
        <v>90</v>
      </c>
      <c r="C96" s="27">
        <f>SUM(C97:C101)</f>
        <v>824</v>
      </c>
      <c r="D96" s="27">
        <f>SUM(D97:D101)</f>
        <v>799</v>
      </c>
      <c r="E96" s="37">
        <f>+D96/C96*100</f>
        <v>96.966019417475721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807</v>
      </c>
      <c r="D100" s="31">
        <v>782</v>
      </c>
      <c r="E100" s="38">
        <f>+D100/C100*100</f>
        <v>96.902106567534076</v>
      </c>
    </row>
    <row r="101" spans="2:5" ht="15.75" customHeight="1" x14ac:dyDescent="0.2">
      <c r="B101" s="30" t="s">
        <v>95</v>
      </c>
      <c r="C101" s="31">
        <v>17</v>
      </c>
      <c r="D101" s="31">
        <v>17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2</v>
      </c>
      <c r="D102" s="27">
        <v>1</v>
      </c>
      <c r="E102" s="37">
        <f>+D102/C102*100</f>
        <v>50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04827771-D9ED-4D9E-AFF0-EC85D734DE0C}"/>
    <hyperlink ref="D4" location="Şubat!A1" display="Şubat" xr:uid="{43E6BB2B-B206-4480-984D-D44652FA1E15}"/>
    <hyperlink ref="E4" location="Mart!A1" display="Mart" xr:uid="{0AB08A91-E92F-442D-8035-76680EFCA26E}"/>
    <hyperlink ref="C5" location="Nisan!A1" display="Nisan" xr:uid="{6C26EDDF-C859-41DD-B0ED-D6CE2F6F5F29}"/>
    <hyperlink ref="D5" location="Mayıs!A1" display="Mayıs" xr:uid="{7653DC19-79F3-48E9-8F39-51E21AECE4BC}"/>
    <hyperlink ref="E5" location="Haziran!A1" display="Haziran" xr:uid="{9BE39BD8-C331-4661-8BBD-5D003AC38A52}"/>
    <hyperlink ref="C6" location="Temmuz!A1" display="Temmuz" xr:uid="{5AC5FA2C-0D0E-4B73-A61B-D6026ABC86A4}"/>
    <hyperlink ref="D6" location="Ağustos!A1" display="Ağustos" xr:uid="{8D0897B6-A812-437D-B8A4-FB2146948FDF}"/>
    <hyperlink ref="E6" location="Eylül!A1" display="Eylül" xr:uid="{C4B5936E-477B-448E-ABEA-9CDE7B2C202C}"/>
    <hyperlink ref="C7" location="Ekim!A1" display="Ekim" xr:uid="{12F88EBE-3FF9-427F-884F-23150126B2D0}"/>
    <hyperlink ref="D7" location="Kasım!A1" display="Kasım" xr:uid="{1987F506-F74F-4697-8FB1-D813C435B634}"/>
    <hyperlink ref="E7" location="Aralık!A1" display="Aralık" xr:uid="{0498614E-B3E0-4104-A6E5-2AFD6C73FFB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8AA25-FE55-4A48-ABB2-4DAF4A654CC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156448</v>
      </c>
      <c r="D10" s="27">
        <v>104332</v>
      </c>
      <c r="E10" s="28">
        <v>66.687973000613624</v>
      </c>
    </row>
    <row r="11" spans="2:7" s="5" customFormat="1" ht="15.75" customHeight="1" x14ac:dyDescent="0.2">
      <c r="B11" s="26" t="s">
        <v>5</v>
      </c>
      <c r="C11" s="27">
        <v>120733</v>
      </c>
      <c r="D11" s="27">
        <v>83829</v>
      </c>
      <c r="E11" s="29">
        <v>69.433377784035841</v>
      </c>
    </row>
    <row r="12" spans="2:7" s="5" customFormat="1" ht="15.75" customHeight="1" x14ac:dyDescent="0.2">
      <c r="B12" s="26" t="s">
        <v>6</v>
      </c>
      <c r="C12" s="27">
        <v>52762</v>
      </c>
      <c r="D12" s="27">
        <v>36305</v>
      </c>
      <c r="E12" s="29">
        <v>68.808991319510255</v>
      </c>
      <c r="G12" s="6"/>
    </row>
    <row r="13" spans="2:7" s="5" customFormat="1" ht="15.75" customHeight="1" x14ac:dyDescent="0.2">
      <c r="B13" s="26" t="s">
        <v>7</v>
      </c>
      <c r="C13" s="27">
        <v>47984</v>
      </c>
      <c r="D13" s="27">
        <v>33705</v>
      </c>
      <c r="E13" s="29">
        <v>70.242164054684892</v>
      </c>
    </row>
    <row r="14" spans="2:7" ht="15.75" customHeight="1" x14ac:dyDescent="0.2">
      <c r="B14" s="30" t="s">
        <v>8</v>
      </c>
      <c r="C14" s="31">
        <v>4284</v>
      </c>
      <c r="D14" s="31">
        <v>893</v>
      </c>
      <c r="E14" s="32">
        <v>20.845004668534081</v>
      </c>
    </row>
    <row r="15" spans="2:7" ht="15.75" customHeight="1" x14ac:dyDescent="0.2">
      <c r="B15" s="30" t="s">
        <v>9</v>
      </c>
      <c r="C15" s="31">
        <v>1052</v>
      </c>
      <c r="D15" s="31">
        <v>670</v>
      </c>
      <c r="E15" s="32">
        <v>63.688212927756652</v>
      </c>
    </row>
    <row r="16" spans="2:7" ht="15.75" customHeight="1" x14ac:dyDescent="0.2">
      <c r="B16" s="30" t="s">
        <v>10</v>
      </c>
      <c r="C16" s="31">
        <v>39170</v>
      </c>
      <c r="D16" s="31">
        <v>30601</v>
      </c>
      <c r="E16" s="32">
        <v>78.123563952004076</v>
      </c>
    </row>
    <row r="17" spans="2:5" ht="15.75" customHeight="1" x14ac:dyDescent="0.2">
      <c r="B17" s="30" t="s">
        <v>11</v>
      </c>
      <c r="C17" s="31">
        <v>3478</v>
      </c>
      <c r="D17" s="31">
        <v>1541</v>
      </c>
      <c r="E17" s="32">
        <v>44.307073030477284</v>
      </c>
    </row>
    <row r="18" spans="2:5" s="5" customFormat="1" ht="15.75" customHeight="1" x14ac:dyDescent="0.2">
      <c r="B18" s="26" t="s">
        <v>12</v>
      </c>
      <c r="C18" s="27">
        <v>4778</v>
      </c>
      <c r="D18" s="27">
        <v>2600</v>
      </c>
      <c r="E18" s="29">
        <v>54.416073670992049</v>
      </c>
    </row>
    <row r="19" spans="2:5" ht="15.75" customHeight="1" x14ac:dyDescent="0.2">
      <c r="B19" s="30" t="s">
        <v>13</v>
      </c>
      <c r="C19" s="31">
        <v>1740</v>
      </c>
      <c r="D19" s="31">
        <v>433</v>
      </c>
      <c r="E19" s="32">
        <v>24.885057471264368</v>
      </c>
    </row>
    <row r="20" spans="2:5" ht="15.75" customHeight="1" x14ac:dyDescent="0.2">
      <c r="B20" s="30" t="s">
        <v>14</v>
      </c>
      <c r="C20" s="31">
        <v>121</v>
      </c>
      <c r="D20" s="31">
        <v>46</v>
      </c>
      <c r="E20" s="32">
        <v>38.016528925619838</v>
      </c>
    </row>
    <row r="21" spans="2:5" ht="15.75" customHeight="1" x14ac:dyDescent="0.2">
      <c r="B21" s="30" t="s">
        <v>15</v>
      </c>
      <c r="C21" s="31">
        <v>2917</v>
      </c>
      <c r="D21" s="31">
        <v>2121</v>
      </c>
      <c r="E21" s="32">
        <v>72.711690092560858</v>
      </c>
    </row>
    <row r="22" spans="2:5" s="4" customFormat="1" ht="15.75" customHeight="1" x14ac:dyDescent="0.2">
      <c r="B22" s="26" t="s">
        <v>16</v>
      </c>
      <c r="C22" s="27">
        <v>20197</v>
      </c>
      <c r="D22" s="27">
        <v>9559</v>
      </c>
      <c r="E22" s="28">
        <v>47.328811209585581</v>
      </c>
    </row>
    <row r="23" spans="2:5" s="8" customFormat="1" ht="15.75" customHeight="1" x14ac:dyDescent="0.2">
      <c r="B23" s="30" t="s">
        <v>17</v>
      </c>
      <c r="C23" s="31">
        <v>12</v>
      </c>
      <c r="D23" s="31">
        <v>5</v>
      </c>
      <c r="E23" s="33">
        <v>41.666666666666671</v>
      </c>
    </row>
    <row r="24" spans="2:5" s="8" customFormat="1" ht="15.75" customHeight="1" x14ac:dyDescent="0.2">
      <c r="B24" s="30" t="s">
        <v>18</v>
      </c>
      <c r="C24" s="31">
        <v>20185</v>
      </c>
      <c r="D24" s="31">
        <v>9554</v>
      </c>
      <c r="E24" s="33">
        <v>47.332177359425316</v>
      </c>
    </row>
    <row r="25" spans="2:5" s="4" customFormat="1" ht="15.75" customHeight="1" x14ac:dyDescent="0.2">
      <c r="B25" s="26" t="s">
        <v>19</v>
      </c>
      <c r="C25" s="27">
        <v>27166</v>
      </c>
      <c r="D25" s="27">
        <v>21912</v>
      </c>
      <c r="E25" s="28">
        <v>80.659648089523671</v>
      </c>
    </row>
    <row r="26" spans="2:5" s="4" customFormat="1" ht="15.75" customHeight="1" x14ac:dyDescent="0.2">
      <c r="B26" s="26" t="s">
        <v>20</v>
      </c>
      <c r="C26" s="27">
        <v>11701</v>
      </c>
      <c r="D26" s="27">
        <v>8506</v>
      </c>
      <c r="E26" s="28">
        <v>72.694641483633887</v>
      </c>
    </row>
    <row r="27" spans="2:5" s="8" customFormat="1" ht="15.75" customHeight="1" x14ac:dyDescent="0.2">
      <c r="B27" s="30" t="s">
        <v>21</v>
      </c>
      <c r="C27" s="31">
        <v>5511</v>
      </c>
      <c r="D27" s="31">
        <v>3347</v>
      </c>
      <c r="E27" s="33">
        <v>60.733079295953551</v>
      </c>
    </row>
    <row r="28" spans="2:5" s="8" customFormat="1" ht="15.75" customHeight="1" x14ac:dyDescent="0.2">
      <c r="B28" s="30" t="s">
        <v>22</v>
      </c>
      <c r="C28" s="31">
        <v>6190</v>
      </c>
      <c r="D28" s="31">
        <v>5159</v>
      </c>
      <c r="E28" s="33">
        <v>83.344103392568655</v>
      </c>
    </row>
    <row r="29" spans="2:5" s="4" customFormat="1" ht="15.75" customHeight="1" x14ac:dyDescent="0.2">
      <c r="B29" s="26" t="s">
        <v>23</v>
      </c>
      <c r="C29" s="27">
        <v>12352</v>
      </c>
      <c r="D29" s="27">
        <v>11228</v>
      </c>
      <c r="E29" s="28">
        <v>90.90025906735751</v>
      </c>
    </row>
    <row r="30" spans="2:5" s="8" customFormat="1" ht="15.75" customHeight="1" x14ac:dyDescent="0.2">
      <c r="B30" s="30" t="s">
        <v>24</v>
      </c>
      <c r="C30" s="31">
        <v>1465</v>
      </c>
      <c r="D30" s="31">
        <v>372</v>
      </c>
      <c r="E30" s="33">
        <v>25.392491467576793</v>
      </c>
    </row>
    <row r="31" spans="2:5" s="8" customFormat="1" ht="15.75" customHeight="1" x14ac:dyDescent="0.2">
      <c r="B31" s="30" t="s">
        <v>25</v>
      </c>
      <c r="C31" s="31">
        <v>10887</v>
      </c>
      <c r="D31" s="31">
        <v>10856</v>
      </c>
      <c r="E31" s="33">
        <v>99.715256728207962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3113</v>
      </c>
      <c r="D36" s="27">
        <v>2178</v>
      </c>
      <c r="E36" s="29">
        <v>69.964664310954063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517</v>
      </c>
      <c r="D39" s="27">
        <v>517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235</v>
      </c>
      <c r="D40" s="31">
        <v>235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282</v>
      </c>
      <c r="D41" s="31">
        <v>282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12153</v>
      </c>
      <c r="D43" s="27">
        <v>8913</v>
      </c>
      <c r="E43" s="28">
        <v>73.339916070106142</v>
      </c>
    </row>
    <row r="44" spans="2:5" s="4" customFormat="1" ht="15.75" customHeight="1" x14ac:dyDescent="0.2">
      <c r="B44" s="26" t="s">
        <v>38</v>
      </c>
      <c r="C44" s="27">
        <v>7219</v>
      </c>
      <c r="D44" s="27">
        <v>6310</v>
      </c>
      <c r="E44" s="28">
        <v>87.408228286466269</v>
      </c>
    </row>
    <row r="45" spans="2:5" s="4" customFormat="1" ht="15.75" customHeight="1" x14ac:dyDescent="0.2">
      <c r="B45" s="26" t="s">
        <v>39</v>
      </c>
      <c r="C45" s="27">
        <v>719</v>
      </c>
      <c r="D45" s="27">
        <v>313</v>
      </c>
      <c r="E45" s="28">
        <v>43.532684283727399</v>
      </c>
    </row>
    <row r="46" spans="2:5" s="4" customFormat="1" ht="15.75" customHeight="1" x14ac:dyDescent="0.2">
      <c r="B46" s="26" t="s">
        <v>40</v>
      </c>
      <c r="C46" s="27">
        <v>34937</v>
      </c>
      <c r="D46" s="27">
        <v>19754</v>
      </c>
      <c r="E46" s="28">
        <v>56.541775195351626</v>
      </c>
    </row>
    <row r="47" spans="2:5" s="4" customFormat="1" ht="15.75" customHeight="1" x14ac:dyDescent="0.2">
      <c r="B47" s="26" t="s">
        <v>41</v>
      </c>
      <c r="C47" s="27">
        <v>9873</v>
      </c>
      <c r="D47" s="27">
        <v>9873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9870</v>
      </c>
      <c r="D48" s="31">
        <v>9870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</v>
      </c>
      <c r="D51" s="27">
        <v>2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2</v>
      </c>
      <c r="D52" s="27">
        <v>2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4928</v>
      </c>
      <c r="D61" s="27">
        <v>2128</v>
      </c>
      <c r="E61" s="28">
        <v>43.18181818181818</v>
      </c>
    </row>
    <row r="62" spans="2:5" s="4" customFormat="1" ht="15.75" customHeight="1" x14ac:dyDescent="0.2">
      <c r="B62" s="26" t="s">
        <v>56</v>
      </c>
      <c r="C62" s="27">
        <v>2037</v>
      </c>
      <c r="D62" s="27">
        <v>1675</v>
      </c>
      <c r="E62" s="28">
        <v>82.228767795778097</v>
      </c>
    </row>
    <row r="63" spans="2:5" s="8" customFormat="1" ht="15.75" customHeight="1" x14ac:dyDescent="0.2">
      <c r="B63" s="30" t="s">
        <v>57</v>
      </c>
      <c r="C63" s="31">
        <v>1598</v>
      </c>
      <c r="D63" s="31">
        <v>1598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359</v>
      </c>
      <c r="D64" s="31">
        <v>11</v>
      </c>
      <c r="E64" s="33">
        <v>3.0640668523676879</v>
      </c>
    </row>
    <row r="65" spans="2:5" s="8" customFormat="1" ht="15.75" customHeight="1" x14ac:dyDescent="0.2">
      <c r="B65" s="30" t="s">
        <v>59</v>
      </c>
      <c r="C65" s="31">
        <v>80</v>
      </c>
      <c r="D65" s="31">
        <v>66</v>
      </c>
      <c r="E65" s="33">
        <v>82.5</v>
      </c>
    </row>
    <row r="66" spans="2:5" s="4" customFormat="1" ht="15.75" customHeight="1" x14ac:dyDescent="0.2">
      <c r="B66" s="26" t="s">
        <v>60</v>
      </c>
      <c r="C66" s="27">
        <v>2891</v>
      </c>
      <c r="D66" s="27">
        <v>453</v>
      </c>
      <c r="E66" s="28">
        <v>15.669318574887583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2694</v>
      </c>
      <c r="D68" s="31">
        <v>271</v>
      </c>
      <c r="E68" s="33">
        <v>10.059391239792131</v>
      </c>
    </row>
    <row r="69" spans="2:5" s="8" customFormat="1" ht="15.75" customHeight="1" x14ac:dyDescent="0.2">
      <c r="B69" s="30" t="s">
        <v>63</v>
      </c>
      <c r="C69" s="31">
        <v>197</v>
      </c>
      <c r="D69" s="31">
        <v>182</v>
      </c>
      <c r="E69" s="33">
        <v>92.385786802030452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11619</v>
      </c>
      <c r="D71" s="27">
        <v>4393</v>
      </c>
      <c r="E71" s="28">
        <v>37.80876151131767</v>
      </c>
    </row>
    <row r="72" spans="2:5" s="8" customFormat="1" ht="15.75" customHeight="1" x14ac:dyDescent="0.2">
      <c r="B72" s="34" t="s">
        <v>66</v>
      </c>
      <c r="C72" s="35">
        <v>797</v>
      </c>
      <c r="D72" s="35">
        <v>700</v>
      </c>
      <c r="E72" s="33">
        <v>87.829360100376405</v>
      </c>
    </row>
    <row r="73" spans="2:5" s="8" customFormat="1" ht="15.75" customHeight="1" x14ac:dyDescent="0.2">
      <c r="B73" s="34" t="s">
        <v>67</v>
      </c>
      <c r="C73" s="35">
        <v>526</v>
      </c>
      <c r="D73" s="35">
        <v>62</v>
      </c>
      <c r="E73" s="33">
        <v>11.787072243346007</v>
      </c>
    </row>
    <row r="74" spans="2:5" s="8" customFormat="1" ht="15.75" customHeight="1" x14ac:dyDescent="0.2">
      <c r="B74" s="34" t="s">
        <v>68</v>
      </c>
      <c r="C74" s="35">
        <v>2192</v>
      </c>
      <c r="D74" s="35">
        <v>745</v>
      </c>
      <c r="E74" s="33">
        <v>33.987226277372265</v>
      </c>
    </row>
    <row r="75" spans="2:5" s="8" customFormat="1" ht="15.75" customHeight="1" x14ac:dyDescent="0.2">
      <c r="B75" s="34" t="s">
        <v>69</v>
      </c>
      <c r="C75" s="35">
        <v>4222</v>
      </c>
      <c r="D75" s="35">
        <v>413</v>
      </c>
      <c r="E75" s="33">
        <v>9.7820937944102315</v>
      </c>
    </row>
    <row r="76" spans="2:5" s="8" customFormat="1" ht="15.75" customHeight="1" x14ac:dyDescent="0.2">
      <c r="B76" s="34" t="s">
        <v>70</v>
      </c>
      <c r="C76" s="35">
        <v>1881</v>
      </c>
      <c r="D76" s="35">
        <v>1852</v>
      </c>
      <c r="E76" s="33">
        <v>98.45826687931951</v>
      </c>
    </row>
    <row r="77" spans="2:5" s="8" customFormat="1" ht="15.75" customHeight="1" x14ac:dyDescent="0.2">
      <c r="B77" s="34" t="s">
        <v>71</v>
      </c>
      <c r="C77" s="35">
        <v>2001</v>
      </c>
      <c r="D77" s="35">
        <v>621</v>
      </c>
      <c r="E77" s="33">
        <v>31.03448275862069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8515</v>
      </c>
      <c r="D87" s="27">
        <v>3358</v>
      </c>
      <c r="E87" s="28">
        <v>39.436288901937758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127</v>
      </c>
      <c r="D90" s="31">
        <v>124</v>
      </c>
      <c r="E90" s="33">
        <v>97.637795275590548</v>
      </c>
    </row>
    <row r="91" spans="2:5" ht="15.75" customHeight="1" x14ac:dyDescent="0.2">
      <c r="B91" s="30" t="s">
        <v>85</v>
      </c>
      <c r="C91" s="31">
        <v>1725</v>
      </c>
      <c r="D91" s="31">
        <v>1607</v>
      </c>
      <c r="E91" s="33">
        <v>93.159420289855078</v>
      </c>
    </row>
    <row r="92" spans="2:5" ht="15.75" customHeight="1" x14ac:dyDescent="0.2">
      <c r="B92" s="30" t="s">
        <v>86</v>
      </c>
      <c r="C92" s="31">
        <v>317</v>
      </c>
      <c r="D92" s="31">
        <v>317</v>
      </c>
      <c r="E92" s="33">
        <v>100</v>
      </c>
    </row>
    <row r="93" spans="2:5" ht="15.75" customHeight="1" x14ac:dyDescent="0.2">
      <c r="B93" s="30" t="s">
        <v>87</v>
      </c>
      <c r="C93" s="31">
        <v>4</v>
      </c>
      <c r="D93" s="31">
        <v>4</v>
      </c>
      <c r="E93" s="33"/>
    </row>
    <row r="94" spans="2:5" ht="15.75" customHeight="1" x14ac:dyDescent="0.2">
      <c r="B94" s="30" t="s">
        <v>88</v>
      </c>
      <c r="C94" s="31">
        <v>6342</v>
      </c>
      <c r="D94" s="31">
        <v>1306</v>
      </c>
      <c r="E94" s="33">
        <v>20.592872910753705</v>
      </c>
    </row>
    <row r="95" spans="2:5" s="5" customFormat="1" ht="15.75" customHeight="1" x14ac:dyDescent="0.2">
      <c r="B95" s="26" t="s">
        <v>89</v>
      </c>
      <c r="C95" s="27">
        <v>778</v>
      </c>
      <c r="D95" s="27">
        <v>749</v>
      </c>
      <c r="E95" s="37">
        <v>96.272493573264782</v>
      </c>
    </row>
    <row r="96" spans="2:5" s="5" customFormat="1" ht="15.75" customHeight="1" x14ac:dyDescent="0.2">
      <c r="B96" s="26" t="s">
        <v>90</v>
      </c>
      <c r="C96" s="27">
        <v>776</v>
      </c>
      <c r="D96" s="27">
        <v>748</v>
      </c>
      <c r="E96" s="37">
        <v>96.391752577319593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759</v>
      </c>
      <c r="D100" s="31">
        <v>731</v>
      </c>
      <c r="E100" s="38">
        <v>96.310935441370233</v>
      </c>
    </row>
    <row r="101" spans="2:5" ht="15.75" customHeight="1" x14ac:dyDescent="0.2">
      <c r="B101" s="30" t="s">
        <v>95</v>
      </c>
      <c r="C101" s="31">
        <v>17</v>
      </c>
      <c r="D101" s="31">
        <v>17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</v>
      </c>
      <c r="D102" s="27">
        <v>1</v>
      </c>
      <c r="E102" s="37">
        <v>50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81300D93-E436-4149-8D54-7B9B1A8B7759}"/>
    <hyperlink ref="D4" location="Şubat!A1" display="Şubat" xr:uid="{63AA03F0-009A-4C7D-961C-080CC30BE123}"/>
    <hyperlink ref="E4" location="Mart!A1" display="Mart" xr:uid="{D1820FCC-4B2D-4B5D-9D94-4F9AE2F51F82}"/>
    <hyperlink ref="C5" location="Nisan!A1" display="Nisan" xr:uid="{7CE8049D-7FD2-4543-983A-5A494C45768E}"/>
    <hyperlink ref="D5" location="Mayıs!A1" display="Mayıs" xr:uid="{88FB30FB-A247-4250-B811-E383EF9017F6}"/>
    <hyperlink ref="E5" location="Haziran!A1" display="Haziran" xr:uid="{32844265-B125-40FB-AABD-3245C85DF95A}"/>
    <hyperlink ref="C6" location="Temmuz!A1" display="Temmuz" xr:uid="{BEBD4E46-FD06-45F2-8995-1378BD123810}"/>
    <hyperlink ref="D6" location="Ağustos!A1" display="Ağustos" xr:uid="{D744D1F6-E01D-49DD-9F06-EF07501C0072}"/>
    <hyperlink ref="E6" location="Eylül!A1" display="Eylül" xr:uid="{5D46E46C-E51D-459B-9713-73EC4A248F87}"/>
    <hyperlink ref="C7" location="Ekim!A1" display="Ekim" xr:uid="{AEFC142D-7AB1-4C15-811C-6313AC949286}"/>
    <hyperlink ref="D7" location="Kasım!A1" display="Kasım" xr:uid="{46FA88FB-8520-4CFE-98D7-5475DA362F78}"/>
    <hyperlink ref="E7" location="Aralık!A1" display="Aralık" xr:uid="{32842906-F343-437C-AFFB-34EF9D16E5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106E-66A7-4F9F-8515-D3021E793BF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140651</v>
      </c>
      <c r="D10" s="27">
        <v>88881</v>
      </c>
      <c r="E10" s="28">
        <v>63.19258306019865</v>
      </c>
    </row>
    <row r="11" spans="2:7" s="5" customFormat="1" ht="15.75" customHeight="1" x14ac:dyDescent="0.2">
      <c r="B11" s="26" t="s">
        <v>5</v>
      </c>
      <c r="C11" s="27">
        <v>108627</v>
      </c>
      <c r="D11" s="27">
        <v>71503</v>
      </c>
      <c r="E11" s="29">
        <v>65.824334649764793</v>
      </c>
    </row>
    <row r="12" spans="2:7" s="5" customFormat="1" ht="15.75" customHeight="1" x14ac:dyDescent="0.2">
      <c r="B12" s="26" t="s">
        <v>6</v>
      </c>
      <c r="C12" s="27">
        <v>45708</v>
      </c>
      <c r="D12" s="27">
        <v>30645</v>
      </c>
      <c r="E12" s="29">
        <v>67.045156208978739</v>
      </c>
      <c r="G12" s="6"/>
    </row>
    <row r="13" spans="2:7" s="5" customFormat="1" ht="15.75" customHeight="1" x14ac:dyDescent="0.2">
      <c r="B13" s="26" t="s">
        <v>7</v>
      </c>
      <c r="C13" s="27">
        <v>40899</v>
      </c>
      <c r="D13" s="27">
        <v>28125</v>
      </c>
      <c r="E13" s="29">
        <v>68.766962517420964</v>
      </c>
    </row>
    <row r="14" spans="2:7" ht="15.75" customHeight="1" x14ac:dyDescent="0.2">
      <c r="B14" s="30" t="s">
        <v>8</v>
      </c>
      <c r="C14" s="31">
        <v>3962</v>
      </c>
      <c r="D14" s="31">
        <v>627</v>
      </c>
      <c r="E14" s="32">
        <v>15.825340737001515</v>
      </c>
    </row>
    <row r="15" spans="2:7" ht="15.75" customHeight="1" x14ac:dyDescent="0.2">
      <c r="B15" s="30" t="s">
        <v>9</v>
      </c>
      <c r="C15" s="31">
        <v>1041</v>
      </c>
      <c r="D15" s="31">
        <v>631</v>
      </c>
      <c r="E15" s="32">
        <v>60.614793467819403</v>
      </c>
    </row>
    <row r="16" spans="2:7" ht="15.75" customHeight="1" x14ac:dyDescent="0.2">
      <c r="B16" s="30" t="s">
        <v>10</v>
      </c>
      <c r="C16" s="31">
        <v>32413</v>
      </c>
      <c r="D16" s="31">
        <v>25342</v>
      </c>
      <c r="E16" s="32">
        <v>78.18467898682627</v>
      </c>
    </row>
    <row r="17" spans="2:5" ht="15.75" customHeight="1" x14ac:dyDescent="0.2">
      <c r="B17" s="30" t="s">
        <v>11</v>
      </c>
      <c r="C17" s="31">
        <v>3483</v>
      </c>
      <c r="D17" s="31">
        <v>1525</v>
      </c>
      <c r="E17" s="32">
        <v>43.784094171691073</v>
      </c>
    </row>
    <row r="18" spans="2:5" s="5" customFormat="1" ht="15.75" customHeight="1" x14ac:dyDescent="0.2">
      <c r="B18" s="26" t="s">
        <v>12</v>
      </c>
      <c r="C18" s="27">
        <v>4809</v>
      </c>
      <c r="D18" s="27">
        <v>2520</v>
      </c>
      <c r="E18" s="29">
        <v>52.401746724890828</v>
      </c>
    </row>
    <row r="19" spans="2:5" ht="15.75" customHeight="1" x14ac:dyDescent="0.2">
      <c r="B19" s="30" t="s">
        <v>13</v>
      </c>
      <c r="C19" s="31">
        <v>1752</v>
      </c>
      <c r="D19" s="31">
        <v>368</v>
      </c>
      <c r="E19" s="32">
        <v>21.00456621004566</v>
      </c>
    </row>
    <row r="20" spans="2:5" ht="15.75" customHeight="1" x14ac:dyDescent="0.2">
      <c r="B20" s="30" t="s">
        <v>14</v>
      </c>
      <c r="C20" s="31">
        <v>107</v>
      </c>
      <c r="D20" s="31">
        <v>37</v>
      </c>
      <c r="E20" s="32">
        <v>34.579439252336449</v>
      </c>
    </row>
    <row r="21" spans="2:5" ht="15.75" customHeight="1" x14ac:dyDescent="0.2">
      <c r="B21" s="30" t="s">
        <v>15</v>
      </c>
      <c r="C21" s="31">
        <v>2950</v>
      </c>
      <c r="D21" s="31">
        <v>2115</v>
      </c>
      <c r="E21" s="32">
        <v>71.694915254237287</v>
      </c>
    </row>
    <row r="22" spans="2:5" s="4" customFormat="1" ht="15.75" customHeight="1" x14ac:dyDescent="0.2">
      <c r="B22" s="26" t="s">
        <v>16</v>
      </c>
      <c r="C22" s="27">
        <v>19811</v>
      </c>
      <c r="D22" s="27">
        <v>7033</v>
      </c>
      <c r="E22" s="28">
        <v>35.500479531573369</v>
      </c>
    </row>
    <row r="23" spans="2:5" s="8" customFormat="1" ht="15.75" customHeight="1" x14ac:dyDescent="0.2">
      <c r="B23" s="30" t="s">
        <v>17</v>
      </c>
      <c r="C23" s="31">
        <v>12</v>
      </c>
      <c r="D23" s="31">
        <v>5</v>
      </c>
      <c r="E23" s="33">
        <v>41.666666666666671</v>
      </c>
    </row>
    <row r="24" spans="2:5" s="8" customFormat="1" ht="15.75" customHeight="1" x14ac:dyDescent="0.2">
      <c r="B24" s="30" t="s">
        <v>18</v>
      </c>
      <c r="C24" s="31">
        <v>19799</v>
      </c>
      <c r="D24" s="31">
        <v>7028</v>
      </c>
      <c r="E24" s="33">
        <v>35.496742259710082</v>
      </c>
    </row>
    <row r="25" spans="2:5" s="4" customFormat="1" ht="15.75" customHeight="1" x14ac:dyDescent="0.2">
      <c r="B25" s="26" t="s">
        <v>19</v>
      </c>
      <c r="C25" s="27">
        <v>24966</v>
      </c>
      <c r="D25" s="27">
        <v>20043</v>
      </c>
      <c r="E25" s="28">
        <v>80.281182408074983</v>
      </c>
    </row>
    <row r="26" spans="2:5" s="4" customFormat="1" ht="15.75" customHeight="1" x14ac:dyDescent="0.2">
      <c r="B26" s="26" t="s">
        <v>20</v>
      </c>
      <c r="C26" s="27">
        <v>10916</v>
      </c>
      <c r="D26" s="27">
        <v>7886</v>
      </c>
      <c r="E26" s="28">
        <v>72.242579699523631</v>
      </c>
    </row>
    <row r="27" spans="2:5" s="8" customFormat="1" ht="15.75" customHeight="1" x14ac:dyDescent="0.2">
      <c r="B27" s="30" t="s">
        <v>21</v>
      </c>
      <c r="C27" s="31">
        <v>5181</v>
      </c>
      <c r="D27" s="31">
        <v>3058</v>
      </c>
      <c r="E27" s="33">
        <v>59.023354564755834</v>
      </c>
    </row>
    <row r="28" spans="2:5" s="8" customFormat="1" ht="15.75" customHeight="1" x14ac:dyDescent="0.2">
      <c r="B28" s="30" t="s">
        <v>22</v>
      </c>
      <c r="C28" s="31">
        <v>5735</v>
      </c>
      <c r="D28" s="31">
        <v>4828</v>
      </c>
      <c r="E28" s="33">
        <v>84.184829991281603</v>
      </c>
    </row>
    <row r="29" spans="2:5" s="4" customFormat="1" ht="15.75" customHeight="1" x14ac:dyDescent="0.2">
      <c r="B29" s="26" t="s">
        <v>23</v>
      </c>
      <c r="C29" s="27">
        <v>11347</v>
      </c>
      <c r="D29" s="27">
        <v>10255</v>
      </c>
      <c r="E29" s="28">
        <v>90.376310919185684</v>
      </c>
    </row>
    <row r="30" spans="2:5" s="8" customFormat="1" ht="15.75" customHeight="1" x14ac:dyDescent="0.2">
      <c r="B30" s="30" t="s">
        <v>24</v>
      </c>
      <c r="C30" s="31">
        <v>1429</v>
      </c>
      <c r="D30" s="31">
        <v>362</v>
      </c>
      <c r="E30" s="33">
        <v>25.332400279916023</v>
      </c>
    </row>
    <row r="31" spans="2:5" s="8" customFormat="1" ht="15.75" customHeight="1" x14ac:dyDescent="0.2">
      <c r="B31" s="30" t="s">
        <v>25</v>
      </c>
      <c r="C31" s="31">
        <v>9918</v>
      </c>
      <c r="D31" s="31">
        <v>9893</v>
      </c>
      <c r="E31" s="33">
        <v>99.74793305101835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2703</v>
      </c>
      <c r="D36" s="27">
        <v>1902</v>
      </c>
      <c r="E36" s="29">
        <v>70.366259711431738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515</v>
      </c>
      <c r="D39" s="27">
        <v>515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234</v>
      </c>
      <c r="D40" s="31">
        <v>234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281</v>
      </c>
      <c r="D41" s="31">
        <v>281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10704</v>
      </c>
      <c r="D43" s="27">
        <v>7652</v>
      </c>
      <c r="E43" s="28">
        <v>71.487294469357252</v>
      </c>
    </row>
    <row r="44" spans="2:5" s="4" customFormat="1" ht="15.75" customHeight="1" x14ac:dyDescent="0.2">
      <c r="B44" s="26" t="s">
        <v>38</v>
      </c>
      <c r="C44" s="27">
        <v>6274</v>
      </c>
      <c r="D44" s="27">
        <v>5372</v>
      </c>
      <c r="E44" s="28">
        <v>85.623206885559455</v>
      </c>
    </row>
    <row r="45" spans="2:5" s="4" customFormat="1" ht="15.75" customHeight="1" x14ac:dyDescent="0.2">
      <c r="B45" s="26" t="s">
        <v>39</v>
      </c>
      <c r="C45" s="27">
        <v>649</v>
      </c>
      <c r="D45" s="27">
        <v>243</v>
      </c>
      <c r="E45" s="28">
        <v>37.442218798151004</v>
      </c>
    </row>
    <row r="46" spans="2:5" s="4" customFormat="1" ht="15.75" customHeight="1" x14ac:dyDescent="0.2">
      <c r="B46" s="26" t="s">
        <v>40</v>
      </c>
      <c r="C46" s="27">
        <v>31301</v>
      </c>
      <c r="D46" s="27">
        <v>16685</v>
      </c>
      <c r="E46" s="28">
        <v>53.305006229832905</v>
      </c>
    </row>
    <row r="47" spans="2:5" s="4" customFormat="1" ht="15.75" customHeight="1" x14ac:dyDescent="0.2">
      <c r="B47" s="26" t="s">
        <v>41</v>
      </c>
      <c r="C47" s="27">
        <v>8126</v>
      </c>
      <c r="D47" s="27">
        <v>8126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8124</v>
      </c>
      <c r="D48" s="31">
        <v>8124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4602</v>
      </c>
      <c r="D61" s="27">
        <v>1846</v>
      </c>
      <c r="E61" s="28">
        <v>40.112994350282491</v>
      </c>
    </row>
    <row r="62" spans="2:5" s="4" customFormat="1" ht="15.75" customHeight="1" x14ac:dyDescent="0.2">
      <c r="B62" s="26" t="s">
        <v>56</v>
      </c>
      <c r="C62" s="27">
        <v>1816</v>
      </c>
      <c r="D62" s="27">
        <v>1455</v>
      </c>
      <c r="E62" s="28">
        <v>80.121145374449341</v>
      </c>
    </row>
    <row r="63" spans="2:5" s="8" customFormat="1" ht="15.75" customHeight="1" x14ac:dyDescent="0.2">
      <c r="B63" s="30" t="s">
        <v>57</v>
      </c>
      <c r="C63" s="31">
        <v>1384</v>
      </c>
      <c r="D63" s="31">
        <v>1384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358</v>
      </c>
      <c r="D64" s="31">
        <v>10</v>
      </c>
      <c r="E64" s="33">
        <v>2.7932960893854748</v>
      </c>
    </row>
    <row r="65" spans="2:5" s="8" customFormat="1" ht="15.75" customHeight="1" x14ac:dyDescent="0.2">
      <c r="B65" s="30" t="s">
        <v>59</v>
      </c>
      <c r="C65" s="31">
        <v>74</v>
      </c>
      <c r="D65" s="31">
        <v>61</v>
      </c>
      <c r="E65" s="33">
        <v>82.432432432432435</v>
      </c>
    </row>
    <row r="66" spans="2:5" s="4" customFormat="1" ht="15.75" customHeight="1" x14ac:dyDescent="0.2">
      <c r="B66" s="26" t="s">
        <v>60</v>
      </c>
      <c r="C66" s="27">
        <v>2786</v>
      </c>
      <c r="D66" s="27">
        <v>391</v>
      </c>
      <c r="E66" s="28">
        <v>14.034458004307252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2609</v>
      </c>
      <c r="D68" s="31">
        <v>228</v>
      </c>
      <c r="E68" s="33">
        <v>8.7389804522805683</v>
      </c>
    </row>
    <row r="69" spans="2:5" s="8" customFormat="1" ht="15.75" customHeight="1" x14ac:dyDescent="0.2">
      <c r="B69" s="30" t="s">
        <v>63</v>
      </c>
      <c r="C69" s="31">
        <v>177</v>
      </c>
      <c r="D69" s="31">
        <v>163</v>
      </c>
      <c r="E69" s="33">
        <v>92.090395480225979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10587</v>
      </c>
      <c r="D71" s="27">
        <v>3884</v>
      </c>
      <c r="E71" s="28">
        <v>36.686502314158872</v>
      </c>
    </row>
    <row r="72" spans="2:5" s="8" customFormat="1" ht="15.75" customHeight="1" x14ac:dyDescent="0.2">
      <c r="B72" s="34" t="s">
        <v>66</v>
      </c>
      <c r="C72" s="35">
        <v>694</v>
      </c>
      <c r="D72" s="35">
        <v>619</v>
      </c>
      <c r="E72" s="33">
        <v>89.19308357348703</v>
      </c>
    </row>
    <row r="73" spans="2:5" s="8" customFormat="1" ht="15.75" customHeight="1" x14ac:dyDescent="0.2">
      <c r="B73" s="34" t="s">
        <v>67</v>
      </c>
      <c r="C73" s="35">
        <v>553</v>
      </c>
      <c r="D73" s="35">
        <v>117</v>
      </c>
      <c r="E73" s="33">
        <v>21.15732368896926</v>
      </c>
    </row>
    <row r="74" spans="2:5" s="8" customFormat="1" ht="15.75" customHeight="1" x14ac:dyDescent="0.2">
      <c r="B74" s="34" t="s">
        <v>68</v>
      </c>
      <c r="C74" s="35">
        <v>2145</v>
      </c>
      <c r="D74" s="35">
        <v>694</v>
      </c>
      <c r="E74" s="33">
        <v>32.354312354312356</v>
      </c>
    </row>
    <row r="75" spans="2:5" s="8" customFormat="1" ht="15.75" customHeight="1" x14ac:dyDescent="0.2">
      <c r="B75" s="34" t="s">
        <v>69</v>
      </c>
      <c r="C75" s="35">
        <v>4167</v>
      </c>
      <c r="D75" s="35">
        <v>362</v>
      </c>
      <c r="E75" s="33">
        <v>8.6873050155987528</v>
      </c>
    </row>
    <row r="76" spans="2:5" s="8" customFormat="1" ht="15.75" customHeight="1" x14ac:dyDescent="0.2">
      <c r="B76" s="34" t="s">
        <v>70</v>
      </c>
      <c r="C76" s="35">
        <v>1648</v>
      </c>
      <c r="D76" s="35">
        <v>1618</v>
      </c>
      <c r="E76" s="33">
        <v>98.179611650485427</v>
      </c>
    </row>
    <row r="77" spans="2:5" s="8" customFormat="1" ht="15.75" customHeight="1" x14ac:dyDescent="0.2">
      <c r="B77" s="34" t="s">
        <v>71</v>
      </c>
      <c r="C77" s="35">
        <v>1380</v>
      </c>
      <c r="D77" s="35">
        <v>474</v>
      </c>
      <c r="E77" s="33">
        <v>34.347826086956523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7985</v>
      </c>
      <c r="D87" s="27">
        <v>2828</v>
      </c>
      <c r="E87" s="28">
        <v>35.416405760801503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106</v>
      </c>
      <c r="D90" s="31">
        <v>103</v>
      </c>
      <c r="E90" s="33">
        <v>97.169811320754718</v>
      </c>
    </row>
    <row r="91" spans="2:5" ht="15.75" customHeight="1" x14ac:dyDescent="0.2">
      <c r="B91" s="30" t="s">
        <v>85</v>
      </c>
      <c r="C91" s="31">
        <v>1520</v>
      </c>
      <c r="D91" s="31">
        <v>1402</v>
      </c>
      <c r="E91" s="33">
        <v>92.236842105263165</v>
      </c>
    </row>
    <row r="92" spans="2:5" ht="15.75" customHeight="1" x14ac:dyDescent="0.2">
      <c r="B92" s="30" t="s">
        <v>86</v>
      </c>
      <c r="C92" s="31">
        <v>210</v>
      </c>
      <c r="D92" s="31">
        <v>210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6149</v>
      </c>
      <c r="D94" s="31">
        <v>1113</v>
      </c>
      <c r="E94" s="33">
        <v>18.100504147015776</v>
      </c>
    </row>
    <row r="95" spans="2:5" s="5" customFormat="1" ht="15.75" customHeight="1" x14ac:dyDescent="0.2">
      <c r="B95" s="26" t="s">
        <v>89</v>
      </c>
      <c r="C95" s="27">
        <v>723</v>
      </c>
      <c r="D95" s="27">
        <v>693</v>
      </c>
      <c r="E95" s="37">
        <v>95.850622406639005</v>
      </c>
    </row>
    <row r="96" spans="2:5" s="5" customFormat="1" ht="15.75" customHeight="1" x14ac:dyDescent="0.2">
      <c r="B96" s="26" t="s">
        <v>90</v>
      </c>
      <c r="C96" s="27">
        <v>721</v>
      </c>
      <c r="D96" s="27">
        <v>692</v>
      </c>
      <c r="E96" s="37">
        <v>95.97780859916783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704</v>
      </c>
      <c r="D100" s="31">
        <v>675</v>
      </c>
      <c r="E100" s="38">
        <v>95.880681818181827</v>
      </c>
    </row>
    <row r="101" spans="2:5" ht="15.75" customHeight="1" x14ac:dyDescent="0.2">
      <c r="B101" s="30" t="s">
        <v>95</v>
      </c>
      <c r="C101" s="31">
        <v>17</v>
      </c>
      <c r="D101" s="31">
        <v>17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</v>
      </c>
      <c r="D102" s="27">
        <v>1</v>
      </c>
      <c r="E102" s="37">
        <v>50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1303219B-153B-4C5E-A4A4-A33C2BE7CD80}"/>
    <hyperlink ref="D4" location="Şubat!A1" display="Şubat" xr:uid="{F5EA9809-32F7-49FA-A446-E0DFF791F114}"/>
    <hyperlink ref="E4" location="Mart!A1" display="Mart" xr:uid="{DC99453B-2B8A-470D-8063-3C7021CAABDC}"/>
    <hyperlink ref="C5" location="Nisan!A1" display="Nisan" xr:uid="{84803791-B517-422B-93B6-CC89F90D9B10}"/>
    <hyperlink ref="D5" location="Mayıs!A1" display="Mayıs" xr:uid="{1E913B9F-93E3-4C1C-99ED-808F6EA40485}"/>
    <hyperlink ref="E5" location="Haziran!A1" display="Haziran" xr:uid="{9F7D7396-2FC2-449E-8F90-A09F65EDF491}"/>
    <hyperlink ref="C6" location="Temmuz!A1" display="Temmuz" xr:uid="{0B48ED4A-2E00-4BA8-BF69-00C7930D7C45}"/>
    <hyperlink ref="D6" location="Ağustos!A1" display="Ağustos" xr:uid="{A5CD5B9C-50A1-492B-B91D-B19900D5885E}"/>
    <hyperlink ref="E6" location="Eylül!A1" display="Eylül" xr:uid="{5E327B30-0AC5-4B51-BAB2-DB41E18BF0DF}"/>
    <hyperlink ref="C7" location="Ekim!A1" display="Ekim" xr:uid="{B276E854-BC7F-49AE-B5C5-504E9205E5A1}"/>
    <hyperlink ref="D7" location="Kasım!A1" display="Kasım" xr:uid="{656D1B1E-83AD-4459-97E1-623300499D47}"/>
    <hyperlink ref="E7" location="Aralık!A1" display="Aralık" xr:uid="{80FA1525-7F97-482F-A5E5-B90F6EB340E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1956-FD89-4B2D-9D3E-F4432C1D52E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127390</v>
      </c>
      <c r="D10" s="27">
        <v>76555</v>
      </c>
      <c r="E10" s="28">
        <v>60.094983907685062</v>
      </c>
    </row>
    <row r="11" spans="2:7" s="5" customFormat="1" ht="15.75" customHeight="1" x14ac:dyDescent="0.2">
      <c r="B11" s="26" t="s">
        <v>5</v>
      </c>
      <c r="C11" s="27">
        <v>98090</v>
      </c>
      <c r="D11" s="27">
        <v>61638</v>
      </c>
      <c r="E11" s="29">
        <v>62.838209807319814</v>
      </c>
    </row>
    <row r="12" spans="2:7" s="5" customFormat="1" ht="15.75" customHeight="1" x14ac:dyDescent="0.2">
      <c r="B12" s="26" t="s">
        <v>6</v>
      </c>
      <c r="C12" s="27">
        <v>41232</v>
      </c>
      <c r="D12" s="27">
        <v>26147</v>
      </c>
      <c r="E12" s="29">
        <v>63.41433837795887</v>
      </c>
      <c r="G12" s="6"/>
    </row>
    <row r="13" spans="2:7" s="5" customFormat="1" ht="15.75" customHeight="1" x14ac:dyDescent="0.2">
      <c r="B13" s="26" t="s">
        <v>7</v>
      </c>
      <c r="C13" s="27">
        <v>35904</v>
      </c>
      <c r="D13" s="27">
        <v>23783</v>
      </c>
      <c r="E13" s="29">
        <v>66.240530303030297</v>
      </c>
    </row>
    <row r="14" spans="2:7" ht="15.75" customHeight="1" x14ac:dyDescent="0.2">
      <c r="B14" s="30" t="s">
        <v>8</v>
      </c>
      <c r="C14" s="31">
        <v>3840</v>
      </c>
      <c r="D14" s="31">
        <v>697</v>
      </c>
      <c r="E14" s="32">
        <v>18.151041666666668</v>
      </c>
    </row>
    <row r="15" spans="2:7" ht="15.75" customHeight="1" x14ac:dyDescent="0.2">
      <c r="B15" s="30" t="s">
        <v>9</v>
      </c>
      <c r="C15" s="31">
        <v>1026</v>
      </c>
      <c r="D15" s="31">
        <v>551</v>
      </c>
      <c r="E15" s="32">
        <v>53.703703703703709</v>
      </c>
    </row>
    <row r="16" spans="2:7" ht="15.75" customHeight="1" x14ac:dyDescent="0.2">
      <c r="B16" s="30" t="s">
        <v>10</v>
      </c>
      <c r="C16" s="31">
        <v>27552</v>
      </c>
      <c r="D16" s="31">
        <v>21047</v>
      </c>
      <c r="E16" s="32">
        <v>76.3900987224158</v>
      </c>
    </row>
    <row r="17" spans="2:5" ht="15.75" customHeight="1" x14ac:dyDescent="0.2">
      <c r="B17" s="30" t="s">
        <v>11</v>
      </c>
      <c r="C17" s="31">
        <v>3486</v>
      </c>
      <c r="D17" s="31">
        <v>1488</v>
      </c>
      <c r="E17" s="32">
        <v>42.685025817555939</v>
      </c>
    </row>
    <row r="18" spans="2:5" s="5" customFormat="1" ht="15.75" customHeight="1" x14ac:dyDescent="0.2">
      <c r="B18" s="26" t="s">
        <v>12</v>
      </c>
      <c r="C18" s="27">
        <v>5328</v>
      </c>
      <c r="D18" s="27">
        <v>2364</v>
      </c>
      <c r="E18" s="29">
        <v>44.369369369369373</v>
      </c>
    </row>
    <row r="19" spans="2:5" ht="15.75" customHeight="1" x14ac:dyDescent="0.2">
      <c r="B19" s="30" t="s">
        <v>13</v>
      </c>
      <c r="C19" s="31">
        <v>1725</v>
      </c>
      <c r="D19" s="31">
        <v>238</v>
      </c>
      <c r="E19" s="32">
        <v>13.797101449275361</v>
      </c>
    </row>
    <row r="20" spans="2:5" ht="15.75" customHeight="1" x14ac:dyDescent="0.2">
      <c r="B20" s="30" t="s">
        <v>14</v>
      </c>
      <c r="C20" s="31">
        <v>101</v>
      </c>
      <c r="D20" s="31">
        <v>32</v>
      </c>
      <c r="E20" s="32">
        <v>31.683168316831683</v>
      </c>
    </row>
    <row r="21" spans="2:5" ht="15.75" customHeight="1" x14ac:dyDescent="0.2">
      <c r="B21" s="30" t="s">
        <v>15</v>
      </c>
      <c r="C21" s="31">
        <v>3502</v>
      </c>
      <c r="D21" s="31">
        <v>2094</v>
      </c>
      <c r="E21" s="32">
        <v>59.794403198172475</v>
      </c>
    </row>
    <row r="22" spans="2:5" s="4" customFormat="1" ht="15.75" customHeight="1" x14ac:dyDescent="0.2">
      <c r="B22" s="26" t="s">
        <v>16</v>
      </c>
      <c r="C22" s="27">
        <v>19425</v>
      </c>
      <c r="D22" s="27">
        <v>6542</v>
      </c>
      <c r="E22" s="28">
        <v>33.678249678249678</v>
      </c>
    </row>
    <row r="23" spans="2:5" s="8" customFormat="1" ht="15.75" customHeight="1" x14ac:dyDescent="0.2">
      <c r="B23" s="30" t="s">
        <v>17</v>
      </c>
      <c r="C23" s="31">
        <v>10</v>
      </c>
      <c r="D23" s="31">
        <v>3</v>
      </c>
      <c r="E23" s="33">
        <v>30</v>
      </c>
    </row>
    <row r="24" spans="2:5" s="8" customFormat="1" ht="15.75" customHeight="1" x14ac:dyDescent="0.2">
      <c r="B24" s="30" t="s">
        <v>18</v>
      </c>
      <c r="C24" s="31">
        <v>19415</v>
      </c>
      <c r="D24" s="31">
        <v>6539</v>
      </c>
      <c r="E24" s="33">
        <v>33.680144218387845</v>
      </c>
    </row>
    <row r="25" spans="2:5" s="4" customFormat="1" ht="15.75" customHeight="1" x14ac:dyDescent="0.2">
      <c r="B25" s="26" t="s">
        <v>19</v>
      </c>
      <c r="C25" s="27">
        <v>21973</v>
      </c>
      <c r="D25" s="27">
        <v>17720</v>
      </c>
      <c r="E25" s="28">
        <v>80.644427251626993</v>
      </c>
    </row>
    <row r="26" spans="2:5" s="4" customFormat="1" ht="15.75" customHeight="1" x14ac:dyDescent="0.2">
      <c r="B26" s="26" t="s">
        <v>20</v>
      </c>
      <c r="C26" s="27">
        <v>9515</v>
      </c>
      <c r="D26" s="27">
        <v>7102</v>
      </c>
      <c r="E26" s="28">
        <v>74.640042038885966</v>
      </c>
    </row>
    <row r="27" spans="2:5" s="8" customFormat="1" ht="15.75" customHeight="1" x14ac:dyDescent="0.2">
      <c r="B27" s="30" t="s">
        <v>21</v>
      </c>
      <c r="C27" s="31">
        <v>4482</v>
      </c>
      <c r="D27" s="31">
        <v>2869</v>
      </c>
      <c r="E27" s="33">
        <v>64.011601963409191</v>
      </c>
    </row>
    <row r="28" spans="2:5" s="8" customFormat="1" ht="15.75" customHeight="1" x14ac:dyDescent="0.2">
      <c r="B28" s="30" t="s">
        <v>22</v>
      </c>
      <c r="C28" s="31">
        <v>5033</v>
      </c>
      <c r="D28" s="31">
        <v>4233</v>
      </c>
      <c r="E28" s="33">
        <v>84.104907609775481</v>
      </c>
    </row>
    <row r="29" spans="2:5" s="4" customFormat="1" ht="15.75" customHeight="1" x14ac:dyDescent="0.2">
      <c r="B29" s="26" t="s">
        <v>23</v>
      </c>
      <c r="C29" s="27">
        <v>10131</v>
      </c>
      <c r="D29" s="27">
        <v>9071</v>
      </c>
      <c r="E29" s="28">
        <v>89.537064455631239</v>
      </c>
    </row>
    <row r="30" spans="2:5" s="8" customFormat="1" ht="15.75" customHeight="1" x14ac:dyDescent="0.2">
      <c r="B30" s="30" t="s">
        <v>24</v>
      </c>
      <c r="C30" s="31">
        <v>1385</v>
      </c>
      <c r="D30" s="31">
        <v>349</v>
      </c>
      <c r="E30" s="33">
        <v>25.198555956678696</v>
      </c>
    </row>
    <row r="31" spans="2:5" s="8" customFormat="1" ht="15.75" customHeight="1" x14ac:dyDescent="0.2">
      <c r="B31" s="30" t="s">
        <v>25</v>
      </c>
      <c r="C31" s="31">
        <v>8746</v>
      </c>
      <c r="D31" s="31">
        <v>8722</v>
      </c>
      <c r="E31" s="33">
        <v>99.725588840612858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2327</v>
      </c>
      <c r="D36" s="27">
        <v>1547</v>
      </c>
      <c r="E36" s="29">
        <v>66.480446927374302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207</v>
      </c>
      <c r="D39" s="27">
        <v>207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162</v>
      </c>
      <c r="D40" s="31">
        <v>162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45</v>
      </c>
      <c r="D41" s="31">
        <v>45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9390</v>
      </c>
      <c r="D43" s="27">
        <v>6438</v>
      </c>
      <c r="E43" s="28">
        <v>68.562300319488827</v>
      </c>
    </row>
    <row r="44" spans="2:5" s="4" customFormat="1" ht="15.75" customHeight="1" x14ac:dyDescent="0.2">
      <c r="B44" s="26" t="s">
        <v>38</v>
      </c>
      <c r="C44" s="27">
        <v>5254</v>
      </c>
      <c r="D44" s="27">
        <v>4362</v>
      </c>
      <c r="E44" s="28">
        <v>83.022459078797112</v>
      </c>
    </row>
    <row r="45" spans="2:5" s="4" customFormat="1" ht="15.75" customHeight="1" x14ac:dyDescent="0.2">
      <c r="B45" s="26" t="s">
        <v>39</v>
      </c>
      <c r="C45" s="27">
        <v>609</v>
      </c>
      <c r="D45" s="27">
        <v>222</v>
      </c>
      <c r="E45" s="28">
        <v>36.453201970443352</v>
      </c>
    </row>
    <row r="46" spans="2:5" s="4" customFormat="1" ht="15.75" customHeight="1" x14ac:dyDescent="0.2">
      <c r="B46" s="26" t="s">
        <v>40</v>
      </c>
      <c r="C46" s="27">
        <v>28741</v>
      </c>
      <c r="D46" s="27">
        <v>14387</v>
      </c>
      <c r="E46" s="28">
        <v>50.057409275947251</v>
      </c>
    </row>
    <row r="47" spans="2:5" s="4" customFormat="1" ht="15.75" customHeight="1" x14ac:dyDescent="0.2">
      <c r="B47" s="26" t="s">
        <v>41</v>
      </c>
      <c r="C47" s="27">
        <v>7268</v>
      </c>
      <c r="D47" s="27">
        <v>7268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7267</v>
      </c>
      <c r="D48" s="31">
        <v>7267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4227</v>
      </c>
      <c r="D61" s="27">
        <v>1530</v>
      </c>
      <c r="E61" s="28">
        <v>36.195883605393895</v>
      </c>
    </row>
    <row r="62" spans="2:5" s="4" customFormat="1" ht="15.75" customHeight="1" x14ac:dyDescent="0.2">
      <c r="B62" s="26" t="s">
        <v>56</v>
      </c>
      <c r="C62" s="27">
        <v>1573</v>
      </c>
      <c r="D62" s="27">
        <v>1216</v>
      </c>
      <c r="E62" s="28">
        <v>77.304513668150037</v>
      </c>
    </row>
    <row r="63" spans="2:5" s="8" customFormat="1" ht="15.75" customHeight="1" x14ac:dyDescent="0.2">
      <c r="B63" s="30" t="s">
        <v>57</v>
      </c>
      <c r="C63" s="31">
        <v>1157</v>
      </c>
      <c r="D63" s="31">
        <v>1157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350</v>
      </c>
      <c r="D64" s="31">
        <v>9</v>
      </c>
      <c r="E64" s="33">
        <v>2.5714285714285712</v>
      </c>
    </row>
    <row r="65" spans="2:5" s="8" customFormat="1" ht="15.75" customHeight="1" x14ac:dyDescent="0.2">
      <c r="B65" s="30" t="s">
        <v>59</v>
      </c>
      <c r="C65" s="31">
        <v>66</v>
      </c>
      <c r="D65" s="31">
        <v>50</v>
      </c>
      <c r="E65" s="33">
        <v>75.757575757575751</v>
      </c>
    </row>
    <row r="66" spans="2:5" s="4" customFormat="1" ht="15.75" customHeight="1" x14ac:dyDescent="0.2">
      <c r="B66" s="26" t="s">
        <v>60</v>
      </c>
      <c r="C66" s="27">
        <v>2654</v>
      </c>
      <c r="D66" s="27">
        <v>314</v>
      </c>
      <c r="E66" s="28">
        <v>11.831198191409193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2515</v>
      </c>
      <c r="D68" s="31">
        <v>190</v>
      </c>
      <c r="E68" s="33">
        <v>7.5546719681908545</v>
      </c>
    </row>
    <row r="69" spans="2:5" s="8" customFormat="1" ht="15.75" customHeight="1" x14ac:dyDescent="0.2">
      <c r="B69" s="30" t="s">
        <v>63</v>
      </c>
      <c r="C69" s="31">
        <v>139</v>
      </c>
      <c r="D69" s="31">
        <v>124</v>
      </c>
      <c r="E69" s="33">
        <v>89.208633093525179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9723</v>
      </c>
      <c r="D71" s="27">
        <v>3224</v>
      </c>
      <c r="E71" s="28">
        <v>33.158490177928627</v>
      </c>
    </row>
    <row r="72" spans="2:5" s="8" customFormat="1" ht="15.75" customHeight="1" x14ac:dyDescent="0.2">
      <c r="B72" s="34" t="s">
        <v>66</v>
      </c>
      <c r="C72" s="35">
        <v>608</v>
      </c>
      <c r="D72" s="35">
        <v>533</v>
      </c>
      <c r="E72" s="33">
        <v>87.664473684210535</v>
      </c>
    </row>
    <row r="73" spans="2:5" s="8" customFormat="1" ht="15.75" customHeight="1" x14ac:dyDescent="0.2">
      <c r="B73" s="34" t="s">
        <v>67</v>
      </c>
      <c r="C73" s="35">
        <v>492</v>
      </c>
      <c r="D73" s="35">
        <v>100</v>
      </c>
      <c r="E73" s="33">
        <v>20.325203252032519</v>
      </c>
    </row>
    <row r="74" spans="2:5" s="8" customFormat="1" ht="15.75" customHeight="1" x14ac:dyDescent="0.2">
      <c r="B74" s="34" t="s">
        <v>68</v>
      </c>
      <c r="C74" s="35">
        <v>2103</v>
      </c>
      <c r="D74" s="35">
        <v>613</v>
      </c>
      <c r="E74" s="33">
        <v>29.148834997622441</v>
      </c>
    </row>
    <row r="75" spans="2:5" s="8" customFormat="1" ht="15.75" customHeight="1" x14ac:dyDescent="0.2">
      <c r="B75" s="34" t="s">
        <v>69</v>
      </c>
      <c r="C75" s="35">
        <v>3967</v>
      </c>
      <c r="D75" s="35">
        <v>308</v>
      </c>
      <c r="E75" s="33">
        <v>7.764053440887321</v>
      </c>
    </row>
    <row r="76" spans="2:5" s="8" customFormat="1" ht="15.75" customHeight="1" x14ac:dyDescent="0.2">
      <c r="B76" s="34" t="s">
        <v>70</v>
      </c>
      <c r="C76" s="35">
        <v>1343</v>
      </c>
      <c r="D76" s="35">
        <v>1313</v>
      </c>
      <c r="E76" s="33">
        <v>97.766195085629192</v>
      </c>
    </row>
    <row r="77" spans="2:5" s="8" customFormat="1" ht="15.75" customHeight="1" x14ac:dyDescent="0.2">
      <c r="B77" s="34" t="s">
        <v>71</v>
      </c>
      <c r="C77" s="35">
        <v>1210</v>
      </c>
      <c r="D77" s="35">
        <v>357</v>
      </c>
      <c r="E77" s="33">
        <v>29.504132231404963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7523</v>
      </c>
      <c r="D87" s="27">
        <v>2365</v>
      </c>
      <c r="E87" s="28">
        <v>31.436926757942313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84</v>
      </c>
      <c r="D90" s="31">
        <v>81</v>
      </c>
      <c r="E90" s="33">
        <v>96.428571428571431</v>
      </c>
    </row>
    <row r="91" spans="2:5" ht="15.75" customHeight="1" x14ac:dyDescent="0.2">
      <c r="B91" s="30" t="s">
        <v>85</v>
      </c>
      <c r="C91" s="31">
        <v>1293</v>
      </c>
      <c r="D91" s="31">
        <v>1176</v>
      </c>
      <c r="E91" s="33">
        <v>90.951276102088158</v>
      </c>
    </row>
    <row r="92" spans="2:5" ht="15.75" customHeight="1" x14ac:dyDescent="0.2">
      <c r="B92" s="30" t="s">
        <v>86</v>
      </c>
      <c r="C92" s="31">
        <v>135</v>
      </c>
      <c r="D92" s="31">
        <v>135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6011</v>
      </c>
      <c r="D94" s="31">
        <v>973</v>
      </c>
      <c r="E94" s="33">
        <v>16.186990517384796</v>
      </c>
    </row>
    <row r="95" spans="2:5" s="5" customFormat="1" ht="15.75" customHeight="1" x14ac:dyDescent="0.2">
      <c r="B95" s="26" t="s">
        <v>89</v>
      </c>
      <c r="C95" s="27">
        <v>559</v>
      </c>
      <c r="D95" s="27">
        <v>530</v>
      </c>
      <c r="E95" s="37">
        <v>94.812164579606446</v>
      </c>
    </row>
    <row r="96" spans="2:5" s="5" customFormat="1" ht="15.75" customHeight="1" x14ac:dyDescent="0.2">
      <c r="B96" s="26" t="s">
        <v>90</v>
      </c>
      <c r="C96" s="27">
        <v>558</v>
      </c>
      <c r="D96" s="27">
        <v>530</v>
      </c>
      <c r="E96" s="37">
        <v>94.982078853046588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541</v>
      </c>
      <c r="D100" s="31">
        <v>513</v>
      </c>
      <c r="E100" s="38">
        <v>94.824399260628468</v>
      </c>
    </row>
    <row r="101" spans="2:5" ht="15.75" customHeight="1" x14ac:dyDescent="0.2">
      <c r="B101" s="30" t="s">
        <v>95</v>
      </c>
      <c r="C101" s="31">
        <v>17</v>
      </c>
      <c r="D101" s="31">
        <v>17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</v>
      </c>
      <c r="D102" s="27">
        <v>0</v>
      </c>
      <c r="E102" s="37">
        <v>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64A44FAA-2F54-484D-AC24-2BF34F51A2BC}"/>
    <hyperlink ref="D4" location="Şubat!A1" display="Şubat" xr:uid="{6D2A6A89-9AEC-4996-A6AB-510854453149}"/>
    <hyperlink ref="E4" location="Mart!A1" display="Mart" xr:uid="{62C32516-7FCC-44B1-A365-511E284DDDF4}"/>
    <hyperlink ref="C5" location="Nisan!A1" display="Nisan" xr:uid="{FF65F586-C165-4D67-A694-D9C4CA2A9E66}"/>
    <hyperlink ref="D5" location="Mayıs!A1" display="Mayıs" xr:uid="{207EE8EF-A9BC-4B74-AC42-BC1094A3BD71}"/>
    <hyperlink ref="E5" location="Haziran!A1" display="Haziran" xr:uid="{F275232C-B9AF-4D7B-8C3C-E6ADE0D0C3CB}"/>
    <hyperlink ref="C6" location="Temmuz!A1" display="Temmuz" xr:uid="{87CEA229-4161-4974-AFAB-57B315CF9A7A}"/>
    <hyperlink ref="D6" location="Ağustos!A1" display="Ağustos" xr:uid="{62C11C78-F187-4028-B412-0016A6AEB938}"/>
    <hyperlink ref="E6" location="Eylül!A1" display="Eylül" xr:uid="{2E2EE54E-3D2E-49B9-AC7A-6958E5B36141}"/>
    <hyperlink ref="C7" location="Ekim!A1" display="Ekim" xr:uid="{841C2705-9E62-40F9-B747-E56E1D9365FC}"/>
    <hyperlink ref="D7" location="Kasım!A1" display="Kasım" xr:uid="{F86C3626-E939-4149-9EBE-897395BDB094}"/>
    <hyperlink ref="E7" location="Aralık!A1" display="Aralık" xr:uid="{F92A7D94-66F2-408D-8C8F-74A58A7123D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FC33-217A-43ED-909D-31372ED8B62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112932</v>
      </c>
      <c r="D10" s="27">
        <v>62655</v>
      </c>
      <c r="E10" s="28">
        <v>55.480289023483152</v>
      </c>
    </row>
    <row r="11" spans="2:7" s="5" customFormat="1" ht="15.75" customHeight="1" x14ac:dyDescent="0.2">
      <c r="B11" s="26" t="s">
        <v>5</v>
      </c>
      <c r="C11" s="27">
        <v>86694</v>
      </c>
      <c r="D11" s="27">
        <v>50202</v>
      </c>
      <c r="E11" s="29">
        <v>57.907121600110735</v>
      </c>
    </row>
    <row r="12" spans="2:7" s="5" customFormat="1" ht="15.75" customHeight="1" x14ac:dyDescent="0.2">
      <c r="B12" s="26" t="s">
        <v>6</v>
      </c>
      <c r="C12" s="27">
        <v>36718</v>
      </c>
      <c r="D12" s="27">
        <v>21497</v>
      </c>
      <c r="E12" s="29">
        <v>58.546217114221911</v>
      </c>
      <c r="G12" s="6"/>
    </row>
    <row r="13" spans="2:7" s="5" customFormat="1" ht="15.75" customHeight="1" x14ac:dyDescent="0.2">
      <c r="B13" s="26" t="s">
        <v>7</v>
      </c>
      <c r="C13" s="27">
        <v>31674</v>
      </c>
      <c r="D13" s="27">
        <v>19701</v>
      </c>
      <c r="E13" s="29">
        <v>62.199280166698237</v>
      </c>
    </row>
    <row r="14" spans="2:7" ht="15.75" customHeight="1" x14ac:dyDescent="0.2">
      <c r="B14" s="30" t="s">
        <v>8</v>
      </c>
      <c r="C14" s="31">
        <v>4125</v>
      </c>
      <c r="D14" s="31">
        <v>933</v>
      </c>
      <c r="E14" s="32">
        <v>22.618181818181817</v>
      </c>
    </row>
    <row r="15" spans="2:7" ht="15.75" customHeight="1" x14ac:dyDescent="0.2">
      <c r="B15" s="30" t="s">
        <v>9</v>
      </c>
      <c r="C15" s="31">
        <v>1011</v>
      </c>
      <c r="D15" s="31">
        <v>525</v>
      </c>
      <c r="E15" s="32">
        <v>51.928783382789319</v>
      </c>
    </row>
    <row r="16" spans="2:7" ht="15.75" customHeight="1" x14ac:dyDescent="0.2">
      <c r="B16" s="30" t="s">
        <v>10</v>
      </c>
      <c r="C16" s="31">
        <v>23411</v>
      </c>
      <c r="D16" s="31">
        <v>17145</v>
      </c>
      <c r="E16" s="32">
        <v>73.234804151894409</v>
      </c>
    </row>
    <row r="17" spans="2:5" ht="15.75" customHeight="1" x14ac:dyDescent="0.2">
      <c r="B17" s="30" t="s">
        <v>11</v>
      </c>
      <c r="C17" s="31">
        <v>3127</v>
      </c>
      <c r="D17" s="31">
        <v>1098</v>
      </c>
      <c r="E17" s="32">
        <v>35.113527342500802</v>
      </c>
    </row>
    <row r="18" spans="2:5" s="5" customFormat="1" ht="15.75" customHeight="1" x14ac:dyDescent="0.2">
      <c r="B18" s="26" t="s">
        <v>12</v>
      </c>
      <c r="C18" s="27">
        <v>5044</v>
      </c>
      <c r="D18" s="27">
        <v>1796</v>
      </c>
      <c r="E18" s="29">
        <v>35.606661379857258</v>
      </c>
    </row>
    <row r="19" spans="2:5" ht="15.75" customHeight="1" x14ac:dyDescent="0.2">
      <c r="B19" s="30" t="s">
        <v>13</v>
      </c>
      <c r="C19" s="31">
        <v>1898</v>
      </c>
      <c r="D19" s="31">
        <v>124</v>
      </c>
      <c r="E19" s="32">
        <v>6.5331928345626968</v>
      </c>
    </row>
    <row r="20" spans="2:5" ht="15.75" customHeight="1" x14ac:dyDescent="0.2">
      <c r="B20" s="30" t="s">
        <v>14</v>
      </c>
      <c r="C20" s="31">
        <v>93</v>
      </c>
      <c r="D20" s="31">
        <v>30</v>
      </c>
      <c r="E20" s="32">
        <v>32.258064516129032</v>
      </c>
    </row>
    <row r="21" spans="2:5" ht="15.75" customHeight="1" x14ac:dyDescent="0.2">
      <c r="B21" s="30" t="s">
        <v>15</v>
      </c>
      <c r="C21" s="31">
        <v>3053</v>
      </c>
      <c r="D21" s="31">
        <v>1642</v>
      </c>
      <c r="E21" s="32">
        <v>53.78316410088437</v>
      </c>
    </row>
    <row r="22" spans="2:5" s="4" customFormat="1" ht="15.75" customHeight="1" x14ac:dyDescent="0.2">
      <c r="B22" s="26" t="s">
        <v>16</v>
      </c>
      <c r="C22" s="27">
        <v>18770</v>
      </c>
      <c r="D22" s="27">
        <v>6023</v>
      </c>
      <c r="E22" s="28">
        <v>32.088438998401699</v>
      </c>
    </row>
    <row r="23" spans="2:5" s="8" customFormat="1" ht="15.75" customHeight="1" x14ac:dyDescent="0.2">
      <c r="B23" s="30" t="s">
        <v>17</v>
      </c>
      <c r="C23" s="31">
        <v>10</v>
      </c>
      <c r="D23" s="31">
        <v>3</v>
      </c>
      <c r="E23" s="33">
        <v>30</v>
      </c>
    </row>
    <row r="24" spans="2:5" s="8" customFormat="1" ht="15.75" customHeight="1" x14ac:dyDescent="0.2">
      <c r="B24" s="30" t="s">
        <v>18</v>
      </c>
      <c r="C24" s="31">
        <v>18760</v>
      </c>
      <c r="D24" s="31">
        <v>6020</v>
      </c>
      <c r="E24" s="33">
        <v>32.089552238805972</v>
      </c>
    </row>
    <row r="25" spans="2:5" s="4" customFormat="1" ht="15.75" customHeight="1" x14ac:dyDescent="0.2">
      <c r="B25" s="26" t="s">
        <v>19</v>
      </c>
      <c r="C25" s="27">
        <v>18274</v>
      </c>
      <c r="D25" s="27">
        <v>13708</v>
      </c>
      <c r="E25" s="28">
        <v>75.01368063915946</v>
      </c>
    </row>
    <row r="26" spans="2:5" s="4" customFormat="1" ht="15.75" customHeight="1" x14ac:dyDescent="0.2">
      <c r="B26" s="26" t="s">
        <v>20</v>
      </c>
      <c r="C26" s="27">
        <v>8368</v>
      </c>
      <c r="D26" s="27">
        <v>5749</v>
      </c>
      <c r="E26" s="28">
        <v>68.702198852772469</v>
      </c>
    </row>
    <row r="27" spans="2:5" s="8" customFormat="1" ht="15.75" customHeight="1" x14ac:dyDescent="0.2">
      <c r="B27" s="30" t="s">
        <v>21</v>
      </c>
      <c r="C27" s="31">
        <v>3832</v>
      </c>
      <c r="D27" s="31">
        <v>1857</v>
      </c>
      <c r="E27" s="33">
        <v>48.46033402922756</v>
      </c>
    </row>
    <row r="28" spans="2:5" s="8" customFormat="1" ht="15.75" customHeight="1" x14ac:dyDescent="0.2">
      <c r="B28" s="30" t="s">
        <v>22</v>
      </c>
      <c r="C28" s="31">
        <v>4536</v>
      </c>
      <c r="D28" s="31">
        <v>3892</v>
      </c>
      <c r="E28" s="33">
        <v>85.802469135802468</v>
      </c>
    </row>
    <row r="29" spans="2:5" s="4" customFormat="1" ht="15.75" customHeight="1" x14ac:dyDescent="0.2">
      <c r="B29" s="26" t="s">
        <v>23</v>
      </c>
      <c r="C29" s="27">
        <v>7898</v>
      </c>
      <c r="D29" s="27">
        <v>6893</v>
      </c>
      <c r="E29" s="28">
        <v>87.275259559382121</v>
      </c>
    </row>
    <row r="30" spans="2:5" s="8" customFormat="1" ht="15.75" customHeight="1" x14ac:dyDescent="0.2">
      <c r="B30" s="30" t="s">
        <v>24</v>
      </c>
      <c r="C30" s="31">
        <v>1305</v>
      </c>
      <c r="D30" s="31">
        <v>325</v>
      </c>
      <c r="E30" s="33">
        <v>24.904214559386972</v>
      </c>
    </row>
    <row r="31" spans="2:5" s="8" customFormat="1" ht="15.75" customHeight="1" x14ac:dyDescent="0.2">
      <c r="B31" s="30" t="s">
        <v>25</v>
      </c>
      <c r="C31" s="31">
        <v>6593</v>
      </c>
      <c r="D31" s="31">
        <v>6568</v>
      </c>
      <c r="E31" s="33">
        <v>99.620809949946903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2008</v>
      </c>
      <c r="D36" s="27">
        <v>1066</v>
      </c>
      <c r="E36" s="29">
        <v>53.087649402390433</v>
      </c>
    </row>
    <row r="37" spans="2:5" s="5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204</v>
      </c>
      <c r="D39" s="27">
        <v>203</v>
      </c>
      <c r="E39" s="28">
        <v>99.509803921568633</v>
      </c>
    </row>
    <row r="40" spans="2:5" s="8" customFormat="1" ht="15.75" customHeight="1" x14ac:dyDescent="0.2">
      <c r="B40" s="30" t="s">
        <v>34</v>
      </c>
      <c r="C40" s="31">
        <v>156</v>
      </c>
      <c r="D40" s="31">
        <v>155</v>
      </c>
      <c r="E40" s="33">
        <v>99.358974358974365</v>
      </c>
    </row>
    <row r="41" spans="2:5" s="8" customFormat="1" ht="15.75" customHeight="1" x14ac:dyDescent="0.2">
      <c r="B41" s="30" t="s">
        <v>35</v>
      </c>
      <c r="C41" s="31">
        <v>48</v>
      </c>
      <c r="D41" s="31">
        <v>48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7826</v>
      </c>
      <c r="D43" s="27">
        <v>5155</v>
      </c>
      <c r="E43" s="28">
        <v>65.870176335292612</v>
      </c>
    </row>
    <row r="44" spans="2:5" s="4" customFormat="1" ht="15.75" customHeight="1" x14ac:dyDescent="0.2">
      <c r="B44" s="26" t="s">
        <v>38</v>
      </c>
      <c r="C44" s="27">
        <v>4331</v>
      </c>
      <c r="D44" s="27">
        <v>3444</v>
      </c>
      <c r="E44" s="28">
        <v>79.519741399214965</v>
      </c>
    </row>
    <row r="45" spans="2:5" s="4" customFormat="1" ht="15.75" customHeight="1" x14ac:dyDescent="0.2">
      <c r="B45" s="26" t="s">
        <v>39</v>
      </c>
      <c r="C45" s="27">
        <v>571</v>
      </c>
      <c r="D45" s="27">
        <v>172</v>
      </c>
      <c r="E45" s="28">
        <v>30.122591943957964</v>
      </c>
    </row>
    <row r="46" spans="2:5" s="4" customFormat="1" ht="15.75" customHeight="1" x14ac:dyDescent="0.2">
      <c r="B46" s="26" t="s">
        <v>40</v>
      </c>
      <c r="C46" s="27">
        <v>25773</v>
      </c>
      <c r="D46" s="27">
        <v>12017</v>
      </c>
      <c r="E46" s="28">
        <v>46.626314359989138</v>
      </c>
    </row>
    <row r="47" spans="2:5" s="4" customFormat="1" ht="15.75" customHeight="1" x14ac:dyDescent="0.2">
      <c r="B47" s="26" t="s">
        <v>41</v>
      </c>
      <c r="C47" s="27">
        <v>6578</v>
      </c>
      <c r="D47" s="27">
        <v>6578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6577</v>
      </c>
      <c r="D48" s="31">
        <v>6577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3952</v>
      </c>
      <c r="D61" s="27">
        <v>1210</v>
      </c>
      <c r="E61" s="28">
        <v>30.617408906882591</v>
      </c>
    </row>
    <row r="62" spans="2:5" s="4" customFormat="1" ht="15.75" customHeight="1" x14ac:dyDescent="0.2">
      <c r="B62" s="26" t="s">
        <v>56</v>
      </c>
      <c r="C62" s="27">
        <v>1331</v>
      </c>
      <c r="D62" s="27">
        <v>964</v>
      </c>
      <c r="E62" s="28">
        <v>72.426746806912107</v>
      </c>
    </row>
    <row r="63" spans="2:5" s="8" customFormat="1" ht="15.75" customHeight="1" x14ac:dyDescent="0.2">
      <c r="B63" s="30" t="s">
        <v>57</v>
      </c>
      <c r="C63" s="31">
        <v>925</v>
      </c>
      <c r="D63" s="31">
        <v>925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346</v>
      </c>
      <c r="D64" s="31">
        <v>5</v>
      </c>
      <c r="E64" s="33">
        <v>1.4450867052023122</v>
      </c>
    </row>
    <row r="65" spans="2:5" s="8" customFormat="1" ht="15.75" customHeight="1" x14ac:dyDescent="0.2">
      <c r="B65" s="30" t="s">
        <v>59</v>
      </c>
      <c r="C65" s="31">
        <v>60</v>
      </c>
      <c r="D65" s="31">
        <v>34</v>
      </c>
      <c r="E65" s="33">
        <v>56.666666666666664</v>
      </c>
    </row>
    <row r="66" spans="2:5" s="4" customFormat="1" ht="15.75" customHeight="1" x14ac:dyDescent="0.2">
      <c r="B66" s="26" t="s">
        <v>60</v>
      </c>
      <c r="C66" s="27">
        <v>2621</v>
      </c>
      <c r="D66" s="27">
        <v>246</v>
      </c>
      <c r="E66" s="28">
        <v>9.3857306371613891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2503</v>
      </c>
      <c r="D68" s="31">
        <v>137</v>
      </c>
      <c r="E68" s="33">
        <v>5.4734318817419094</v>
      </c>
    </row>
    <row r="69" spans="2:5" s="8" customFormat="1" ht="15.75" customHeight="1" x14ac:dyDescent="0.2">
      <c r="B69" s="30" t="s">
        <v>63</v>
      </c>
      <c r="C69" s="31">
        <v>118</v>
      </c>
      <c r="D69" s="31">
        <v>109</v>
      </c>
      <c r="E69" s="33">
        <v>92.372881355932208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8297</v>
      </c>
      <c r="D71" s="27">
        <v>2469</v>
      </c>
      <c r="E71" s="28">
        <v>29.757743762805834</v>
      </c>
    </row>
    <row r="72" spans="2:5" s="8" customFormat="1" ht="15.75" customHeight="1" x14ac:dyDescent="0.2">
      <c r="B72" s="34" t="s">
        <v>66</v>
      </c>
      <c r="C72" s="35">
        <v>503</v>
      </c>
      <c r="D72" s="35">
        <v>429</v>
      </c>
      <c r="E72" s="33">
        <v>85.288270377733596</v>
      </c>
    </row>
    <row r="73" spans="2:5" s="8" customFormat="1" ht="15.75" customHeight="1" x14ac:dyDescent="0.2">
      <c r="B73" s="34" t="s">
        <v>67</v>
      </c>
      <c r="C73" s="35">
        <v>410</v>
      </c>
      <c r="D73" s="35">
        <v>64</v>
      </c>
      <c r="E73" s="33">
        <v>15.609756097560975</v>
      </c>
    </row>
    <row r="74" spans="2:5" s="8" customFormat="1" ht="15.75" customHeight="1" x14ac:dyDescent="0.2">
      <c r="B74" s="34" t="s">
        <v>68</v>
      </c>
      <c r="C74" s="35">
        <v>1634</v>
      </c>
      <c r="D74" s="35">
        <v>504</v>
      </c>
      <c r="E74" s="33">
        <v>30.844553243574051</v>
      </c>
    </row>
    <row r="75" spans="2:5" s="8" customFormat="1" ht="15.75" customHeight="1" x14ac:dyDescent="0.2">
      <c r="B75" s="34" t="s">
        <v>69</v>
      </c>
      <c r="C75" s="35">
        <v>3847</v>
      </c>
      <c r="D75" s="35">
        <v>234</v>
      </c>
      <c r="E75" s="33">
        <v>6.082661814400832</v>
      </c>
    </row>
    <row r="76" spans="2:5" s="8" customFormat="1" ht="15.75" customHeight="1" x14ac:dyDescent="0.2">
      <c r="B76" s="34" t="s">
        <v>70</v>
      </c>
      <c r="C76" s="35">
        <v>1031</v>
      </c>
      <c r="D76" s="35">
        <v>1000</v>
      </c>
      <c r="E76" s="33">
        <v>96.993210475266736</v>
      </c>
    </row>
    <row r="77" spans="2:5" s="8" customFormat="1" ht="15.75" customHeight="1" x14ac:dyDescent="0.2">
      <c r="B77" s="34" t="s">
        <v>71</v>
      </c>
      <c r="C77" s="35">
        <v>872</v>
      </c>
      <c r="D77" s="35">
        <v>238</v>
      </c>
      <c r="E77" s="33">
        <v>27.293577981651374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6946</v>
      </c>
      <c r="D87" s="27">
        <v>1760</v>
      </c>
      <c r="E87" s="28">
        <v>25.338324215375756</v>
      </c>
    </row>
    <row r="88" spans="2:5" ht="15.75" customHeight="1" x14ac:dyDescent="0.2">
      <c r="B88" s="36" t="s">
        <v>82</v>
      </c>
      <c r="C88" s="31">
        <v>0</v>
      </c>
      <c r="D88" s="31">
        <v>0</v>
      </c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64</v>
      </c>
      <c r="D90" s="31">
        <v>64</v>
      </c>
      <c r="E90" s="33">
        <v>100</v>
      </c>
    </row>
    <row r="91" spans="2:5" ht="15.75" customHeight="1" x14ac:dyDescent="0.2">
      <c r="B91" s="30" t="s">
        <v>85</v>
      </c>
      <c r="C91" s="31">
        <v>1048</v>
      </c>
      <c r="D91" s="31">
        <v>904</v>
      </c>
      <c r="E91" s="33">
        <v>86.25954198473282</v>
      </c>
    </row>
    <row r="92" spans="2:5" ht="15.75" customHeight="1" x14ac:dyDescent="0.2">
      <c r="B92" s="30" t="s">
        <v>86</v>
      </c>
      <c r="C92" s="31">
        <v>91</v>
      </c>
      <c r="D92" s="31">
        <v>91</v>
      </c>
      <c r="E92" s="33">
        <v>100</v>
      </c>
    </row>
    <row r="93" spans="2:5" ht="15.75" customHeight="1" x14ac:dyDescent="0.2">
      <c r="B93" s="30" t="s">
        <v>87</v>
      </c>
      <c r="C93" s="31"/>
      <c r="D93" s="31"/>
      <c r="E93" s="33"/>
    </row>
    <row r="94" spans="2:5" ht="15.75" customHeight="1" x14ac:dyDescent="0.2">
      <c r="B94" s="30" t="s">
        <v>88</v>
      </c>
      <c r="C94" s="31">
        <v>5743</v>
      </c>
      <c r="D94" s="31">
        <v>701</v>
      </c>
      <c r="E94" s="33">
        <v>12.206164025770503</v>
      </c>
    </row>
    <row r="95" spans="2:5" s="5" customFormat="1" ht="15.75" customHeight="1" x14ac:dyDescent="0.2">
      <c r="B95" s="26" t="s">
        <v>89</v>
      </c>
      <c r="C95" s="27">
        <v>465</v>
      </c>
      <c r="D95" s="27">
        <v>436</v>
      </c>
      <c r="E95" s="37">
        <v>93.763440860215056</v>
      </c>
    </row>
    <row r="96" spans="2:5" s="5" customFormat="1" ht="15.75" customHeight="1" x14ac:dyDescent="0.2">
      <c r="B96" s="26" t="s">
        <v>90</v>
      </c>
      <c r="C96" s="27">
        <v>464</v>
      </c>
      <c r="D96" s="27">
        <v>436</v>
      </c>
      <c r="E96" s="37">
        <v>93.965517241379317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447</v>
      </c>
      <c r="D100" s="31">
        <v>419</v>
      </c>
      <c r="E100" s="38">
        <v>93.736017897091727</v>
      </c>
    </row>
    <row r="101" spans="2:5" ht="15.75" customHeight="1" x14ac:dyDescent="0.2">
      <c r="B101" s="30" t="s">
        <v>95</v>
      </c>
      <c r="C101" s="31">
        <v>17</v>
      </c>
      <c r="D101" s="31">
        <v>17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</v>
      </c>
      <c r="D102" s="27">
        <v>0</v>
      </c>
      <c r="E102" s="37">
        <v>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2A5C9A80-F9EE-4141-9E7D-DF8321D8FDB8}"/>
    <hyperlink ref="D4" location="Şubat!A1" display="Şubat" xr:uid="{5178E5F8-03F9-43DC-BD8D-BE6EC3CC3E56}"/>
    <hyperlink ref="E4" location="Mart!A1" display="Mart" xr:uid="{BEE136D9-FAB8-40B9-9015-A75FEEAA318B}"/>
    <hyperlink ref="C5" location="Nisan!A1" display="Nisan" xr:uid="{37903CDE-2721-44F6-A56F-B23BB9A22E8C}"/>
    <hyperlink ref="D5" location="Mayıs!A1" display="Mayıs" xr:uid="{ADFCFCC7-605E-4E73-B5F4-0629075E37F7}"/>
    <hyperlink ref="E5" location="Haziran!A1" display="Haziran" xr:uid="{03386F37-0415-44A0-9B7F-EBDEBDB4C322}"/>
    <hyperlink ref="C6" location="Temmuz!A1" display="Temmuz" xr:uid="{2A53D49E-49C6-429D-86B7-F5968F36D4F5}"/>
    <hyperlink ref="D6" location="Ağustos!A1" display="Ağustos" xr:uid="{C6D71346-F3D3-41DF-A9A6-0651F6A0BED4}"/>
    <hyperlink ref="E6" location="Eylül!A1" display="Eylül" xr:uid="{E90470B4-3A5C-4447-95AA-1E42AFCD8E68}"/>
    <hyperlink ref="C7" location="Ekim!A1" display="Ekim" xr:uid="{84A202C5-8D09-49DF-9DD3-38A8EDA914C2}"/>
    <hyperlink ref="D7" location="Kasım!A1" display="Kasım" xr:uid="{6C9DA0AC-CDD5-45B7-877B-553C9D448BBA}"/>
    <hyperlink ref="E7" location="Aralık!A1" display="Aralık" xr:uid="{E2463934-5759-42A3-9259-81B6D2FACBD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2006-04-21T07:18:35Z</dcterms:created>
  <dcterms:modified xsi:type="dcterms:W3CDTF">2025-07-29T13:14:14Z</dcterms:modified>
</cp:coreProperties>
</file>