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E0DFBC8F-4D5C-4516-A344-58E36F41562B}" xr6:coauthVersionLast="47" xr6:coauthVersionMax="47" xr10:uidLastSave="{00000000-0000-0000-0000-000000000000}"/>
  <bookViews>
    <workbookView xWindow="-108" yWindow="-108" windowWidth="23256" windowHeight="12456" xr2:uid="{007E425B-0B41-4272-91D5-451023F4D17C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{"'75  Ardahan'!$B$3:$D$105"}</definedName>
    <definedName name="HTML_Control" localSheetId="0" hidden="1">{"'75  Ardahan'!$B$3:$D$105"}</definedName>
    <definedName name="HTML_Control" localSheetId="2" hidden="1">{"'75  Ardahan'!$B$3:$D$105"}</definedName>
    <definedName name="HTML_Control" localSheetId="3" hidden="1">{"'75  Ardahan'!$B$3:$D$105"}</definedName>
    <definedName name="HTML_Control" localSheetId="6" hidden="1">{"'75  Ardahan'!$B$3:$D$105"}</definedName>
    <definedName name="HTML_Control" localSheetId="1" hidden="1">{"'75  Ardahan'!$B$3:$D$105"}</definedName>
    <definedName name="HTML_Control" localSheetId="9" hidden="1">{"'75  Ardahan'!$B$3:$D$105"}</definedName>
    <definedName name="HTML_Control" localSheetId="7" hidden="1">{"'75  Ardahan'!$B$3:$D$105"}</definedName>
    <definedName name="HTML_Control" localSheetId="8" hidden="1">{"'75  Ardahan'!$B$3:$D$105"}</definedName>
    <definedName name="HTML_Control" localSheetId="11" hidden="1">{"'75  Ardahan'!$B$3:$D$90"}</definedName>
    <definedName name="HTML_Control" localSheetId="10" hidden="1">{"'75  Ardahan'!$B$3:$D$90"}</definedName>
    <definedName name="HTML_Control" localSheetId="5" hidden="1">{"'75  Ardahan'!$B$3:$D$105"}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Settings\hersan.MUHASEBAT\Desktop\htm\75.htm"</definedName>
    <definedName name="HTML_PathFile" localSheetId="0" hidden="1">"C:\Documents and Settings\hersan.MUHASEBAT\Desktop\htm\75.htm"</definedName>
    <definedName name="HTML_PathFile" localSheetId="2" hidden="1">"C:\Documents and Settings\hersan.MUHASEBAT\Desktop\htm\75.htm"</definedName>
    <definedName name="HTML_PathFile" localSheetId="3" hidden="1">"C:\Documents and Settings\hersan.MUHASEBAT\Desktop\htm\75.htm"</definedName>
    <definedName name="HTML_PathFile" localSheetId="6" hidden="1">"C:\Documents and Settings\hersan.MUHASEBAT\Desktop\htm\75.htm"</definedName>
    <definedName name="HTML_PathFile" localSheetId="1" hidden="1">"C:\Documents and Settings\hersan.MUHASEBAT\Desktop\htm\75.htm"</definedName>
    <definedName name="HTML_PathFile" localSheetId="9" hidden="1">"\\M-pc-00000-20\il_2005_2006hazırlık\docs\75.htm"</definedName>
    <definedName name="HTML_PathFile" localSheetId="7" hidden="1">"C:\Documents and Settings\eakgonullu\Belgelerim\internet\docs\il_81\htm\75.htm"</definedName>
    <definedName name="HTML_PathFile" localSheetId="8" hidden="1">"C:\Documents and Settings\hersan\Belgelerim\int-hazırlık\htm\75.htm"</definedName>
    <definedName name="HTML_PathFile" localSheetId="11" hidden="1">"C:\Documents and Settings\hersan\Belgelerim\int-hazırlık\htm\75.htm"</definedName>
    <definedName name="HTML_PathFile" localSheetId="10" hidden="1">"\\M-pc-00000-20\il_2005_2006hazırlık\docs\htm\75.htm"</definedName>
    <definedName name="HTML_PathFile" localSheetId="5" hidden="1">"C:\Documents and Settings\hersan.MUHASEBAT\Desktop\htm\75.htm"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6" i="8"/>
  <c r="C39" i="8"/>
  <c r="D39" i="8"/>
  <c r="E39" i="8"/>
  <c r="E41" i="8"/>
  <c r="E43" i="8"/>
  <c r="E44" i="8"/>
  <c r="E45" i="8"/>
  <c r="C47" i="8"/>
  <c r="D47" i="8"/>
  <c r="D46" i="8" s="1"/>
  <c r="E46" i="8" s="1"/>
  <c r="E47" i="8"/>
  <c r="E48" i="8"/>
  <c r="E50" i="8"/>
  <c r="C54" i="8"/>
  <c r="C51" i="8" s="1"/>
  <c r="C46" i="8" s="1"/>
  <c r="D54" i="8"/>
  <c r="D51" i="8" s="1"/>
  <c r="C61" i="8"/>
  <c r="C62" i="8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4" i="8"/>
  <c r="E75" i="8"/>
  <c r="E76" i="8"/>
  <c r="E77" i="8"/>
  <c r="C78" i="8"/>
  <c r="D78" i="8"/>
  <c r="C87" i="8"/>
  <c r="E87" i="8" s="1"/>
  <c r="D87" i="8"/>
  <c r="E90" i="8"/>
  <c r="E91" i="8"/>
  <c r="E92" i="8"/>
  <c r="E93" i="8"/>
  <c r="E94" i="8"/>
  <c r="C96" i="8"/>
  <c r="C95" i="8" s="1"/>
  <c r="D96" i="8"/>
  <c r="E96" i="8" s="1"/>
  <c r="E100" i="8"/>
  <c r="E101" i="8"/>
  <c r="E102" i="8"/>
  <c r="C103" i="8"/>
  <c r="D103" i="8"/>
  <c r="C107" i="8"/>
  <c r="C106" i="8" s="1"/>
  <c r="D107" i="8"/>
  <c r="D106" i="8" s="1"/>
  <c r="E12" i="8" l="1"/>
  <c r="D11" i="8"/>
  <c r="C11" i="8"/>
  <c r="C10" i="8" s="1"/>
  <c r="D95" i="8"/>
  <c r="E95" i="8" s="1"/>
  <c r="D10" i="8" l="1"/>
  <c r="E10" i="8" s="1"/>
  <c r="E11" i="8"/>
</calcChain>
</file>

<file path=xl/sharedStrings.xml><?xml version="1.0" encoding="utf-8"?>
<sst xmlns="http://schemas.openxmlformats.org/spreadsheetml/2006/main" count="1408" uniqueCount="211">
  <si>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</si>
  <si>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</si>
  <si>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</si>
  <si>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</si>
  <si>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</si>
  <si>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</si>
  <si>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</si>
  <si>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</si>
  <si>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</si>
  <si>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</si>
  <si>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</si>
  <si>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</si>
  <si>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</si>
  <si>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</si>
  <si>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</si>
  <si>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</si>
  <si>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</si>
  <si>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</si>
  <si>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</si>
  <si>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</si>
  <si>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</si>
  <si>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</si>
  <si>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</si>
  <si>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</si>
  <si>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</si>
  <si>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</si>
  <si>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</si>
  <si>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</si>
  <si>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</si>
  <si>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</si>
  <si>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</si>
  <si>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</si>
  <si>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</si>
  <si>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</si>
  <si>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</si>
  <si>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</si>
  <si>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</si>
  <si>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</si>
  <si>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</si>
  <si>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</si>
  <si>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</si>
  <si>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</si>
  <si>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</si>
  <si>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</si>
  <si>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</si>
  <si>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</si>
  <si>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</si>
  <si>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</si>
  <si>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</si>
  <si>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</si>
  <si>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</si>
  <si>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</si>
  <si>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</si>
  <si>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</si>
  <si>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</si>
  <si>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</si>
  <si>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</si>
  <si>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</si>
  <si>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</si>
  <si>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</si>
  <si>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</si>
  <si>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</si>
  <si>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</si>
  <si>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</si>
  <si>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</si>
  <si>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</si>
  <si>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</si>
  <si>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</si>
  <si>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</si>
  <si>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</si>
  <si>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</si>
  <si>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</si>
  <si>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</si>
  <si>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</si>
  <si>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</si>
  <si>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</si>
  <si>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</si>
  <si>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</si>
  <si>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</si>
  <si>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</si>
  <si>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</si>
  <si>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</si>
  <si>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</si>
  <si>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</si>
  <si>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</si>
  <si>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</si>
  <si>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</si>
  <si>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</si>
  <si>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</si>
  <si>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</si>
  <si>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</si>
  <si>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</si>
  <si>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</si>
  <si>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</si>
  <si>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</si>
  <si>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</si>
  <si>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</si>
  <si>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</si>
  <si>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</si>
  <si>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</si>
  <si>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</si>
  <si>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</si>
  <si>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</si>
  <si>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</si>
  <si>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</si>
  <si>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</si>
  <si>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</si>
  <si>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ARDAHAN İLİ GENEL  BÜTÇE GELİRLERİNİN TAHSİLATI, TAHAKKUKU VE TAHSİLATIN TAHAKKUKA  ORANI (KÜMÜLATİF) HAZİRAN 2006</t>
  </si>
  <si>
    <t>ARDAHAN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</si>
  <si>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</si>
  <si>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</si>
  <si>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</si>
  <si>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</si>
  <si>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</si>
  <si>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</si>
  <si>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</si>
  <si>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</si>
  <si>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</si>
  <si>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</si>
  <si>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</si>
  <si>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</si>
  <si>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</si>
  <si>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</si>
  <si>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</si>
  <si>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</si>
  <si>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</si>
  <si>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</si>
  <si>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</si>
  <si>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</si>
  <si>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</si>
  <si>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</si>
  <si>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</si>
  <si>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</si>
  <si>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</si>
  <si>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</si>
  <si>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</si>
  <si>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</si>
  <si>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</si>
  <si>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</si>
  <si>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</si>
  <si>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</si>
  <si>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</si>
  <si>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</si>
  <si>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</si>
  <si>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</si>
  <si>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</si>
  <si>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</si>
  <si>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</si>
  <si>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</si>
  <si>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</si>
  <si>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</si>
  <si>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</si>
  <si>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</si>
  <si>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</si>
  <si>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</si>
  <si>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</si>
  <si>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</si>
  <si>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</si>
  <si>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</si>
  <si>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</si>
  <si>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</si>
  <si>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</si>
  <si>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</si>
  <si>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</si>
  <si>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</si>
  <si>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</si>
  <si>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</si>
  <si>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</si>
  <si>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</si>
  <si>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</si>
  <si>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</si>
  <si>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</si>
  <si>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</si>
  <si>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</si>
  <si>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</si>
  <si>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</si>
  <si>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</si>
  <si>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</si>
  <si>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</si>
  <si>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</si>
  <si>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</si>
  <si>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</si>
  <si>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</si>
  <si>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</si>
  <si>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ARDAHAN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</si>
  <si>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</si>
  <si>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</si>
  <si>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</si>
  <si>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ARDAHAN İLİ GENEL  BÜTÇE GELİRLERİNİN TAHSİLATI, TAHAKKUKU VE TAHSİLATIN TAHAKKUKA  ORANI (KÜMÜLATİF) MART 2006</t>
  </si>
  <si>
    <t>ARDAHAN İLİ GENEL  BÜTÇE GELİRLERİNİN TAHSİLATI, TAHAKKUKU VE TAHSİLATIN TAHAKKUKA  ORANI (KÜMÜLATİF) NİSAN 2006</t>
  </si>
  <si>
    <t>ARDAHAN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</si>
  <si>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</si>
  <si>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</si>
  <si>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</si>
  <si>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</si>
  <si>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</si>
  <si>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</si>
  <si>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ARDAHAN İLİ GENEL  BÜTÇE GELİRLERİNİN TAHSİLATI, TAHAKKUKU VE TAHSİLATIN TAHAKKUKA  ORANI (KÜMÜLATİF) TEMMUZ 2006</t>
  </si>
  <si>
    <t>Temmuz</t>
  </si>
  <si>
    <t>ARDAHAN İLİ GENEL  BÜTÇE GELİRLERİNİN TAHSİLATI, TAHAKKUKU VE TAHSİLATIN TAHAKKUKA  ORANI (KÜMÜLATİF) AĞUSTOS 2006</t>
  </si>
  <si>
    <t>Ağustos</t>
  </si>
  <si>
    <t>ARDAHAN İLİ GENEL  BÜTÇE GELİRLERİNİN TAHSİLATI, TAHAKKUKU VE TAHSİLATIN TAHAKKUKA  ORANI (KÜMÜLATİF) EYLÜL 2006</t>
  </si>
  <si>
    <t>Eylül</t>
  </si>
  <si>
    <t xml:space="preserve">        Motorlu Taşıtlar (II)</t>
  </si>
  <si>
    <t>Ekim</t>
  </si>
  <si>
    <t>ARDAHAN İLİ GENEL  BÜTÇE GELİRLERİNİN TAHSİLATI, TAHAKKUKU VE TAHSİLATIN TAHAKKUKA  ORANI (KÜMÜLATİF) EKİM 2006</t>
  </si>
  <si>
    <t>ARDAHAN İLİ GENEL  BÜTÇE GELİRLERİNİN TAHSİLATI, TAHAKKUKU VE TAHSİLATIN TAHAKKUKA  ORANI (KÜMÜLATİF) KASIM 2006</t>
  </si>
  <si>
    <t>Kasım</t>
  </si>
  <si>
    <t>ARDAHAN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</si>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</sst>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22CCA986-DAA1-4ABD-838C-1F500A3CEFA7}"/>
    <cellStyle name="Normal_genelgelirtahk_tahs" xfId="3" xr:uid="{4F2E1A83-F9FE-4BF3-836E-D544100A4857}"/>
    <cellStyle name="Virgül [0]_29dan32ye" xfId="4" xr:uid="{E5E4585D-B95C-4F8B-94B0-134A38059AB5}"/>
    <cellStyle name="Virgül_29dan32ye" xfId="5" xr:uid="{F8BF0223-9501-4519-B2CD-FFA7113E9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8484-ED49-46E7-B2A9-3E67E670AEC0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31364</v>
      </c>
      <c r="D10" s="27">
        <v>23867</v>
      </c>
      <c r="E10" s="28">
        <v>76.09679887769417</v>
      </c>
    </row>
    <row r="11" spans="2:7" s="5" customFormat="1" ht="15.75" customHeight="1" x14ac:dyDescent="0.2">
      <c r="B11" s="26" t="s">
        <v>5</v>
      </c>
      <c r="C11" s="27">
        <v>23472</v>
      </c>
      <c r="D11" s="27">
        <v>19206</v>
      </c>
      <c r="E11" s="29">
        <v>81.825153374233125</v>
      </c>
    </row>
    <row r="12" spans="2:7" s="5" customFormat="1" ht="15.75" customHeight="1" x14ac:dyDescent="0.2">
      <c r="B12" s="26" t="s">
        <v>6</v>
      </c>
      <c r="C12" s="27">
        <v>14042</v>
      </c>
      <c r="D12" s="27">
        <v>11867</v>
      </c>
      <c r="E12" s="29">
        <v>84.510753453923954</v>
      </c>
      <c r="G12" s="6"/>
    </row>
    <row r="13" spans="2:7" s="5" customFormat="1" ht="15.75" customHeight="1" x14ac:dyDescent="0.2">
      <c r="B13" s="26" t="s">
        <v>7</v>
      </c>
      <c r="C13" s="27">
        <v>13504</v>
      </c>
      <c r="D13" s="27">
        <v>11547</v>
      </c>
      <c r="E13" s="29">
        <v>85.507997630331758</v>
      </c>
    </row>
    <row r="14" spans="2:7" ht="15.75" customHeight="1" x14ac:dyDescent="0.2">
      <c r="B14" s="30" t="s">
        <v>8</v>
      </c>
      <c r="C14" s="31">
        <v>1379</v>
      </c>
      <c r="D14" s="31">
        <v>587</v>
      </c>
      <c r="E14" s="32">
        <v>42.567077592458304</v>
      </c>
    </row>
    <row r="15" spans="2:7" ht="15.75" customHeight="1" x14ac:dyDescent="0.2">
      <c r="B15" s="30" t="s">
        <v>9</v>
      </c>
      <c r="C15" s="31">
        <v>357</v>
      </c>
      <c r="D15" s="31">
        <v>212</v>
      </c>
      <c r="E15" s="32">
        <v>59.383753501400562</v>
      </c>
    </row>
    <row r="16" spans="2:7" ht="15.75" customHeight="1" x14ac:dyDescent="0.2">
      <c r="B16" s="30" t="s">
        <v>10</v>
      </c>
      <c r="C16" s="31">
        <v>10645</v>
      </c>
      <c r="D16" s="31">
        <v>9959</v>
      </c>
      <c r="E16" s="32">
        <v>93.555659934241433</v>
      </c>
    </row>
    <row r="17" spans="2:5" ht="15.75" customHeight="1" x14ac:dyDescent="0.2">
      <c r="B17" s="30" t="s">
        <v>11</v>
      </c>
      <c r="C17" s="31">
        <v>1123</v>
      </c>
      <c r="D17" s="31">
        <v>789</v>
      </c>
      <c r="E17" s="32">
        <v>70.258236865538734</v>
      </c>
    </row>
    <row r="18" spans="2:5" s="5" customFormat="1" ht="15.75" customHeight="1" x14ac:dyDescent="0.2">
      <c r="B18" s="26" t="s">
        <v>12</v>
      </c>
      <c r="C18" s="27">
        <v>538</v>
      </c>
      <c r="D18" s="27">
        <v>320</v>
      </c>
      <c r="E18" s="29">
        <v>59.479553903345725</v>
      </c>
    </row>
    <row r="19" spans="2:5" ht="15.75" customHeight="1" x14ac:dyDescent="0.2">
      <c r="B19" s="30" t="s">
        <v>13</v>
      </c>
      <c r="C19" s="31">
        <v>189</v>
      </c>
      <c r="D19" s="31">
        <v>65</v>
      </c>
      <c r="E19" s="32">
        <v>34.391534391534393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349</v>
      </c>
      <c r="D21" s="31">
        <v>255</v>
      </c>
      <c r="E21" s="32">
        <v>73.065902578796553</v>
      </c>
    </row>
    <row r="22" spans="2:5" s="4" customFormat="1" ht="15.75" customHeight="1" x14ac:dyDescent="0.2">
      <c r="B22" s="26" t="s">
        <v>16</v>
      </c>
      <c r="C22" s="27">
        <v>1833</v>
      </c>
      <c r="D22" s="27">
        <v>1123</v>
      </c>
      <c r="E22" s="28">
        <v>61.265684669939994</v>
      </c>
    </row>
    <row r="23" spans="2:5" s="8" customFormat="1" ht="15.75" customHeight="1" x14ac:dyDescent="0.2">
      <c r="B23" s="30" t="s">
        <v>17</v>
      </c>
      <c r="C23" s="31">
        <v>13</v>
      </c>
      <c r="D23" s="31">
        <v>11</v>
      </c>
      <c r="E23" s="33">
        <v>84.615384615384613</v>
      </c>
    </row>
    <row r="24" spans="2:5" s="8" customFormat="1" ht="15.75" customHeight="1" x14ac:dyDescent="0.2">
      <c r="B24" s="30" t="s">
        <v>18</v>
      </c>
      <c r="C24" s="31">
        <v>1820</v>
      </c>
      <c r="D24" s="31">
        <v>1112</v>
      </c>
      <c r="E24" s="33">
        <v>61.098901098901102</v>
      </c>
    </row>
    <row r="25" spans="2:5" s="4" customFormat="1" ht="15.75" customHeight="1" x14ac:dyDescent="0.2">
      <c r="B25" s="26" t="s">
        <v>19</v>
      </c>
      <c r="C25" s="27">
        <v>3251</v>
      </c>
      <c r="D25" s="27">
        <v>2574</v>
      </c>
      <c r="E25" s="28">
        <v>79.175638265149189</v>
      </c>
    </row>
    <row r="26" spans="2:5" s="4" customFormat="1" ht="15.75" customHeight="1" x14ac:dyDescent="0.2">
      <c r="B26" s="26" t="s">
        <v>20</v>
      </c>
      <c r="C26" s="27">
        <v>2199</v>
      </c>
      <c r="D26" s="27">
        <v>1549</v>
      </c>
      <c r="E26" s="28">
        <v>70.441109595270575</v>
      </c>
    </row>
    <row r="27" spans="2:5" s="8" customFormat="1" ht="15.75" customHeight="1" x14ac:dyDescent="0.2">
      <c r="B27" s="30" t="s">
        <v>21</v>
      </c>
      <c r="C27" s="31">
        <v>1650</v>
      </c>
      <c r="D27" s="31">
        <v>1000</v>
      </c>
      <c r="E27" s="33">
        <v>60.606060606060609</v>
      </c>
    </row>
    <row r="28" spans="2:5" s="8" customFormat="1" ht="15.75" customHeight="1" x14ac:dyDescent="0.2">
      <c r="B28" s="30" t="s">
        <v>22</v>
      </c>
      <c r="C28" s="31">
        <v>549</v>
      </c>
      <c r="D28" s="31">
        <v>549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178</v>
      </c>
      <c r="D29" s="27">
        <v>171</v>
      </c>
      <c r="E29" s="28">
        <v>96.067415730337075</v>
      </c>
    </row>
    <row r="30" spans="2:5" s="8" customFormat="1" ht="15.75" customHeight="1" x14ac:dyDescent="0.2">
      <c r="B30" s="30" t="s">
        <v>24</v>
      </c>
      <c r="C30" s="31">
        <v>166</v>
      </c>
      <c r="D30" s="31">
        <v>159</v>
      </c>
      <c r="E30" s="33">
        <v>95.783132530120483</v>
      </c>
    </row>
    <row r="31" spans="2:5" s="8" customFormat="1" ht="15.75" customHeight="1" x14ac:dyDescent="0.2">
      <c r="B31" s="30" t="s">
        <v>203</v>
      </c>
      <c r="C31" s="31">
        <v>12</v>
      </c>
      <c r="D31" s="31">
        <v>12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874</v>
      </c>
      <c r="D36" s="27">
        <v>854</v>
      </c>
      <c r="E36" s="29">
        <v>97.711670480549202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4</v>
      </c>
      <c r="D41" s="31">
        <v>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2427</v>
      </c>
      <c r="D43" s="27">
        <v>2078</v>
      </c>
      <c r="E43" s="28">
        <v>85.62010712814174</v>
      </c>
    </row>
    <row r="44" spans="2:5" s="4" customFormat="1" ht="15.75" customHeight="1" x14ac:dyDescent="0.2">
      <c r="B44" s="26" t="s">
        <v>38</v>
      </c>
      <c r="C44" s="27">
        <v>1820</v>
      </c>
      <c r="D44" s="27">
        <v>1553</v>
      </c>
      <c r="E44" s="28">
        <v>85.329670329670321</v>
      </c>
    </row>
    <row r="45" spans="2:5" s="4" customFormat="1" ht="15.75" customHeight="1" x14ac:dyDescent="0.2">
      <c r="B45" s="26" t="s">
        <v>39</v>
      </c>
      <c r="C45" s="27">
        <v>95</v>
      </c>
      <c r="D45" s="27">
        <v>7</v>
      </c>
      <c r="E45" s="28">
        <v>7.3684210526315779</v>
      </c>
    </row>
    <row r="46" spans="2:5" s="4" customFormat="1" ht="15.75" customHeight="1" x14ac:dyDescent="0.2">
      <c r="B46" s="26" t="s">
        <v>40</v>
      </c>
      <c r="C46" s="27">
        <v>7873</v>
      </c>
      <c r="D46" s="27">
        <v>4642</v>
      </c>
      <c r="E46" s="28">
        <v>58.961005969770099</v>
      </c>
    </row>
    <row r="47" spans="2:5" s="4" customFormat="1" ht="15.75" customHeight="1" x14ac:dyDescent="0.2">
      <c r="B47" s="26" t="s">
        <v>41</v>
      </c>
      <c r="C47" s="27">
        <v>1189</v>
      </c>
      <c r="D47" s="27">
        <v>1189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1187</v>
      </c>
      <c r="D48" s="31">
        <v>1187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2322</v>
      </c>
      <c r="D60" s="27">
        <v>1235</v>
      </c>
      <c r="E60" s="28">
        <v>53.186907838070631</v>
      </c>
    </row>
    <row r="61" spans="2:5" s="4" customFormat="1" ht="15.75" customHeight="1" x14ac:dyDescent="0.2">
      <c r="B61" s="26" t="s">
        <v>56</v>
      </c>
      <c r="C61" s="27">
        <v>1159</v>
      </c>
      <c r="D61" s="27">
        <v>1152</v>
      </c>
      <c r="E61" s="28">
        <v>99.396031061259706</v>
      </c>
    </row>
    <row r="62" spans="2:5" s="8" customFormat="1" ht="15.75" customHeight="1" x14ac:dyDescent="0.2">
      <c r="B62" s="30" t="s">
        <v>57</v>
      </c>
      <c r="C62" s="31">
        <v>1029</v>
      </c>
      <c r="D62" s="31">
        <v>1029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48</v>
      </c>
      <c r="D63" s="31">
        <v>41</v>
      </c>
      <c r="E63" s="33">
        <v>85.416666666666657</v>
      </c>
    </row>
    <row r="64" spans="2:5" s="8" customFormat="1" ht="15.75" customHeight="1" x14ac:dyDescent="0.2">
      <c r="B64" s="30" t="s">
        <v>59</v>
      </c>
      <c r="C64" s="31">
        <v>82</v>
      </c>
      <c r="D64" s="31">
        <v>82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1163</v>
      </c>
      <c r="D65" s="27">
        <v>83</v>
      </c>
      <c r="E65" s="28">
        <v>7.1367153912295782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1136</v>
      </c>
      <c r="D67" s="31">
        <v>76</v>
      </c>
      <c r="E67" s="33">
        <v>6.6901408450704221</v>
      </c>
    </row>
    <row r="68" spans="2:5" s="8" customFormat="1" ht="15.75" customHeight="1" x14ac:dyDescent="0.2">
      <c r="B68" s="30" t="s">
        <v>63</v>
      </c>
      <c r="C68" s="31">
        <v>27</v>
      </c>
      <c r="D68" s="31">
        <v>7</v>
      </c>
      <c r="E68" s="33">
        <v>25.925925925925924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3022</v>
      </c>
      <c r="D70" s="27">
        <v>1170</v>
      </c>
      <c r="E70" s="28">
        <v>38.716082064857709</v>
      </c>
    </row>
    <row r="71" spans="2:5" s="8" customFormat="1" ht="15.75" customHeight="1" x14ac:dyDescent="0.2">
      <c r="B71" s="34" t="s">
        <v>66</v>
      </c>
      <c r="C71" s="35">
        <v>169</v>
      </c>
      <c r="D71" s="35">
        <v>165</v>
      </c>
      <c r="E71" s="33">
        <v>97.633136094674555</v>
      </c>
    </row>
    <row r="72" spans="2:5" s="8" customFormat="1" ht="15.75" customHeight="1" x14ac:dyDescent="0.2">
      <c r="B72" s="34" t="s">
        <v>67</v>
      </c>
      <c r="C72" s="35">
        <v>660</v>
      </c>
      <c r="D72" s="35">
        <v>166</v>
      </c>
      <c r="E72" s="33"/>
    </row>
    <row r="73" spans="2:5" s="8" customFormat="1" ht="15.75" customHeight="1" x14ac:dyDescent="0.2">
      <c r="B73" s="34" t="s">
        <v>68</v>
      </c>
      <c r="C73" s="35">
        <v>170</v>
      </c>
      <c r="D73" s="35">
        <v>85</v>
      </c>
      <c r="E73" s="33">
        <v>50</v>
      </c>
    </row>
    <row r="74" spans="2:5" s="8" customFormat="1" ht="15.75" customHeight="1" x14ac:dyDescent="0.2">
      <c r="B74" s="34" t="s">
        <v>69</v>
      </c>
      <c r="C74" s="35">
        <v>1253</v>
      </c>
      <c r="D74" s="35">
        <v>179</v>
      </c>
      <c r="E74" s="33">
        <v>14.285714285714285</v>
      </c>
    </row>
    <row r="75" spans="2:5" s="8" customFormat="1" ht="15.75" customHeight="1" x14ac:dyDescent="0.2">
      <c r="B75" s="34" t="s">
        <v>70</v>
      </c>
      <c r="C75" s="35">
        <v>440</v>
      </c>
      <c r="D75" s="35">
        <v>394</v>
      </c>
      <c r="E75" s="33">
        <v>89.545454545454547</v>
      </c>
    </row>
    <row r="76" spans="2:5" s="8" customFormat="1" ht="15.75" customHeight="1" x14ac:dyDescent="0.2">
      <c r="B76" s="34" t="s">
        <v>71</v>
      </c>
      <c r="C76" s="35">
        <v>330</v>
      </c>
      <c r="D76" s="35">
        <v>181</v>
      </c>
      <c r="E76" s="33">
        <v>54.848484848484844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1340</v>
      </c>
      <c r="D86" s="27">
        <v>1048</v>
      </c>
      <c r="E86" s="28">
        <v>78.208955223880594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26</v>
      </c>
      <c r="D89" s="31">
        <v>26</v>
      </c>
      <c r="E89" s="33">
        <v>100</v>
      </c>
    </row>
    <row r="90" spans="2:5" ht="15.75" customHeight="1" x14ac:dyDescent="0.2">
      <c r="B90" s="30" t="s">
        <v>85</v>
      </c>
      <c r="C90" s="31">
        <v>451</v>
      </c>
      <c r="D90" s="31">
        <v>451</v>
      </c>
      <c r="E90" s="33">
        <v>100</v>
      </c>
    </row>
    <row r="91" spans="2:5" ht="15.75" customHeight="1" x14ac:dyDescent="0.2">
      <c r="B91" s="30" t="s">
        <v>86</v>
      </c>
      <c r="C91" s="31">
        <v>338</v>
      </c>
      <c r="D91" s="31">
        <v>90</v>
      </c>
      <c r="E91" s="33">
        <v>26.627218934911244</v>
      </c>
    </row>
    <row r="92" spans="2:5" ht="15.75" customHeight="1" x14ac:dyDescent="0.2">
      <c r="B92" s="30" t="s">
        <v>87</v>
      </c>
      <c r="C92" s="31">
        <v>238</v>
      </c>
      <c r="D92" s="31">
        <v>238</v>
      </c>
      <c r="E92" s="33">
        <v>100</v>
      </c>
    </row>
    <row r="93" spans="2:5" ht="15.75" customHeight="1" x14ac:dyDescent="0.2">
      <c r="B93" s="30" t="s">
        <v>88</v>
      </c>
      <c r="C93" s="31">
        <v>287</v>
      </c>
      <c r="D93" s="31">
        <v>243</v>
      </c>
      <c r="E93" s="33">
        <v>84.668989547038336</v>
      </c>
    </row>
    <row r="94" spans="2:5" s="5" customFormat="1" ht="15.75" customHeight="1" x14ac:dyDescent="0.2">
      <c r="B94" s="26" t="s">
        <v>89</v>
      </c>
      <c r="C94" s="27">
        <v>19</v>
      </c>
      <c r="D94" s="27">
        <v>19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14</v>
      </c>
      <c r="D95" s="27">
        <v>14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11</v>
      </c>
      <c r="D99" s="31">
        <v>11</v>
      </c>
      <c r="E99" s="38">
        <v>100</v>
      </c>
    </row>
    <row r="100" spans="2:5" ht="15.75" customHeight="1" x14ac:dyDescent="0.2">
      <c r="B100" s="30" t="s">
        <v>95</v>
      </c>
      <c r="C100" s="31">
        <v>3</v>
      </c>
      <c r="D100" s="31">
        <v>3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</v>
      </c>
      <c r="D101" s="27">
        <v>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FBCDA03C-1C47-48F3-9AD8-EA4CB844BD23}"/>
    <hyperlink ref="D4" location="Şubat!A1" display="Şubat" xr:uid="{3DD14A74-5D98-40EB-A80B-C4AA94E0769A}"/>
    <hyperlink ref="E4" location="Mart!A1" display="Mart" xr:uid="{78B47D3C-861D-4F22-B88D-533976CF01F9}"/>
    <hyperlink ref="C5" location="Nisan!A1" display="Nisan" xr:uid="{4F392B69-8655-4587-8911-569B3C2708C9}"/>
    <hyperlink ref="D5" location="Mayıs!A1" display="Mayıs" xr:uid="{22A2473F-106F-4F12-976E-CF80DF202DFD}"/>
    <hyperlink ref="E5" location="Haziran!A1" display="Haziran" xr:uid="{0D42F10D-80BF-4ACA-8F9E-6B57F1968E08}"/>
    <hyperlink ref="C6" location="Temmuz!A1" display="Temmuz" xr:uid="{1DB7A401-5BD8-4952-93B6-1577E3A1F6F0}"/>
    <hyperlink ref="D6" location="Ağustos!A1" display="Ağustos" xr:uid="{5F3E48BB-2F9A-4C20-BB16-5892B6DAAD5C}"/>
    <hyperlink ref="E6" location="Eylül!A1" display="Eylül" xr:uid="{CC4F8159-9369-44AB-98BE-A2A598AD5CC0}"/>
    <hyperlink ref="C7" location="Ekim!A1" display="Ekim" xr:uid="{4C1CC910-13BC-43C7-8956-0974F8A0EA13}"/>
    <hyperlink ref="D7" location="Kasım!A1" display="Kasım" xr:uid="{F4402595-390B-4CE3-8775-D9DEBA1AC6C2}"/>
    <hyperlink ref="E7" location="Aralık!A1" display="Aralık" xr:uid="{3CB7BBD4-4FD1-4D69-A119-D334B4601A1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627F-CAF2-4DE9-88E2-E6BF88A2CFF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12668</v>
      </c>
      <c r="D10" s="27">
        <v>5378</v>
      </c>
      <c r="E10" s="28">
        <v>42.453425955162615</v>
      </c>
    </row>
    <row r="11" spans="2:7" s="5" customFormat="1" ht="15.75" customHeight="1" x14ac:dyDescent="0.2">
      <c r="B11" s="26" t="s">
        <v>5</v>
      </c>
      <c r="C11" s="27">
        <v>9306</v>
      </c>
      <c r="D11" s="27">
        <v>4475</v>
      </c>
      <c r="E11" s="29">
        <v>48.087255534064042</v>
      </c>
    </row>
    <row r="12" spans="2:7" s="5" customFormat="1" ht="15.75" customHeight="1" x14ac:dyDescent="0.2">
      <c r="B12" s="26" t="s">
        <v>6</v>
      </c>
      <c r="C12" s="27">
        <v>5000</v>
      </c>
      <c r="D12" s="27">
        <v>2610</v>
      </c>
      <c r="E12" s="29">
        <v>52.2</v>
      </c>
      <c r="G12" s="6"/>
    </row>
    <row r="13" spans="2:7" s="5" customFormat="1" ht="15.75" customHeight="1" x14ac:dyDescent="0.2">
      <c r="B13" s="26" t="s">
        <v>7</v>
      </c>
      <c r="C13" s="27">
        <v>4684</v>
      </c>
      <c r="D13" s="27">
        <v>2535</v>
      </c>
      <c r="E13" s="29">
        <v>54.120409906063195</v>
      </c>
    </row>
    <row r="14" spans="2:7" ht="15.75" customHeight="1" x14ac:dyDescent="0.2">
      <c r="B14" s="30" t="s">
        <v>8</v>
      </c>
      <c r="C14" s="31">
        <v>1286</v>
      </c>
      <c r="D14" s="31">
        <v>209</v>
      </c>
      <c r="E14" s="32">
        <v>16.25194401244168</v>
      </c>
    </row>
    <row r="15" spans="2:7" ht="15.75" customHeight="1" x14ac:dyDescent="0.2">
      <c r="B15" s="30" t="s">
        <v>9</v>
      </c>
      <c r="C15" s="31">
        <v>323</v>
      </c>
      <c r="D15" s="31">
        <v>119</v>
      </c>
      <c r="E15" s="32">
        <v>36.84210526315789</v>
      </c>
    </row>
    <row r="16" spans="2:7" ht="15.75" customHeight="1" x14ac:dyDescent="0.2">
      <c r="B16" s="30" t="s">
        <v>10</v>
      </c>
      <c r="C16" s="31">
        <v>2509</v>
      </c>
      <c r="D16" s="31">
        <v>1886</v>
      </c>
      <c r="E16" s="32">
        <v>75.169390195296927</v>
      </c>
    </row>
    <row r="17" spans="2:5" ht="15.75" customHeight="1" x14ac:dyDescent="0.2">
      <c r="B17" s="30" t="s">
        <v>11</v>
      </c>
      <c r="C17" s="31">
        <v>566</v>
      </c>
      <c r="D17" s="31">
        <v>321</v>
      </c>
      <c r="E17" s="32">
        <v>56.71378091872792</v>
      </c>
    </row>
    <row r="18" spans="2:5" s="5" customFormat="1" ht="15.75" customHeight="1" x14ac:dyDescent="0.2">
      <c r="B18" s="26" t="s">
        <v>12</v>
      </c>
      <c r="C18" s="27">
        <v>316</v>
      </c>
      <c r="D18" s="27">
        <v>75</v>
      </c>
      <c r="E18" s="29">
        <v>23.734177215189874</v>
      </c>
    </row>
    <row r="19" spans="2:5" ht="15.75" customHeight="1" x14ac:dyDescent="0.2">
      <c r="B19" s="30" t="s">
        <v>13</v>
      </c>
      <c r="C19" s="31">
        <v>100</v>
      </c>
      <c r="D19" s="31">
        <v>1</v>
      </c>
      <c r="E19" s="32">
        <v>1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216</v>
      </c>
      <c r="D21" s="31">
        <v>74</v>
      </c>
      <c r="E21" s="32">
        <v>34.25925925925926</v>
      </c>
    </row>
    <row r="22" spans="2:5" s="4" customFormat="1" ht="15.75" customHeight="1" x14ac:dyDescent="0.2">
      <c r="B22" s="26" t="s">
        <v>16</v>
      </c>
      <c r="C22" s="27">
        <v>1762</v>
      </c>
      <c r="D22" s="27">
        <v>496</v>
      </c>
      <c r="E22" s="28">
        <v>28.149829738933029</v>
      </c>
    </row>
    <row r="23" spans="2:5" s="8" customFormat="1" ht="15.75" customHeight="1" x14ac:dyDescent="0.2">
      <c r="B23" s="30" t="s">
        <v>17</v>
      </c>
      <c r="C23" s="31">
        <v>2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1760</v>
      </c>
      <c r="D24" s="31">
        <v>496</v>
      </c>
      <c r="E24" s="33">
        <v>28.18181818181818</v>
      </c>
    </row>
    <row r="25" spans="2:5" s="4" customFormat="1" ht="15.75" customHeight="1" x14ac:dyDescent="0.2">
      <c r="B25" s="26" t="s">
        <v>19</v>
      </c>
      <c r="C25" s="27">
        <v>1110</v>
      </c>
      <c r="D25" s="27">
        <v>530</v>
      </c>
      <c r="E25" s="28">
        <v>47.747747747747752</v>
      </c>
    </row>
    <row r="26" spans="2:5" s="4" customFormat="1" ht="15.75" customHeight="1" x14ac:dyDescent="0.2">
      <c r="B26" s="26" t="s">
        <v>20</v>
      </c>
      <c r="C26" s="27">
        <v>894</v>
      </c>
      <c r="D26" s="27">
        <v>346</v>
      </c>
      <c r="E26" s="28">
        <v>38.702460850111855</v>
      </c>
    </row>
    <row r="27" spans="2:5" s="8" customFormat="1" ht="15.75" customHeight="1" x14ac:dyDescent="0.2">
      <c r="B27" s="30" t="s">
        <v>21</v>
      </c>
      <c r="C27" s="31">
        <v>749</v>
      </c>
      <c r="D27" s="31">
        <v>201</v>
      </c>
      <c r="E27" s="33">
        <v>26.835781041388518</v>
      </c>
    </row>
    <row r="28" spans="2:5" s="8" customFormat="1" ht="15.75" customHeight="1" x14ac:dyDescent="0.2">
      <c r="B28" s="30" t="s">
        <v>22</v>
      </c>
      <c r="C28" s="31">
        <v>145</v>
      </c>
      <c r="D28" s="31">
        <v>145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19</v>
      </c>
      <c r="D29" s="27">
        <v>3</v>
      </c>
      <c r="E29" s="28">
        <v>15.789473684210526</v>
      </c>
    </row>
    <row r="30" spans="2:5" s="8" customFormat="1" ht="15.75" customHeight="1" x14ac:dyDescent="0.2">
      <c r="B30" s="30" t="s">
        <v>24</v>
      </c>
      <c r="C30" s="31">
        <v>16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3</v>
      </c>
      <c r="D31" s="31">
        <v>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197</v>
      </c>
      <c r="D36" s="27">
        <v>181</v>
      </c>
      <c r="E36" s="29">
        <v>91.878172588832484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759</v>
      </c>
      <c r="D43" s="27">
        <v>494</v>
      </c>
      <c r="E43" s="28">
        <v>65.085638998682484</v>
      </c>
    </row>
    <row r="44" spans="2:5" s="4" customFormat="1" ht="15.75" customHeight="1" x14ac:dyDescent="0.2">
      <c r="B44" s="26" t="s">
        <v>38</v>
      </c>
      <c r="C44" s="27">
        <v>582</v>
      </c>
      <c r="D44" s="27">
        <v>344</v>
      </c>
      <c r="E44" s="28">
        <v>59.106529209621996</v>
      </c>
    </row>
    <row r="45" spans="2:5" s="4" customFormat="1" ht="15.75" customHeight="1" x14ac:dyDescent="0.2">
      <c r="B45" s="26" t="s">
        <v>39</v>
      </c>
      <c r="C45" s="27">
        <v>93</v>
      </c>
      <c r="D45" s="27">
        <v>1</v>
      </c>
      <c r="E45" s="28">
        <v>1.0752688172043012</v>
      </c>
    </row>
    <row r="46" spans="2:5" s="4" customFormat="1" ht="15.75" customHeight="1" x14ac:dyDescent="0.2">
      <c r="B46" s="26" t="s">
        <v>40</v>
      </c>
      <c r="C46" s="27">
        <v>3352</v>
      </c>
      <c r="D46" s="27">
        <v>893</v>
      </c>
      <c r="E46" s="28">
        <v>26.640811455847256</v>
      </c>
    </row>
    <row r="47" spans="2:5" s="4" customFormat="1" ht="15.75" customHeight="1" x14ac:dyDescent="0.2">
      <c r="B47" s="26" t="s">
        <v>41</v>
      </c>
      <c r="C47" s="27">
        <v>159</v>
      </c>
      <c r="D47" s="27">
        <v>159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158</v>
      </c>
      <c r="D48" s="31">
        <v>158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1233</v>
      </c>
      <c r="D61" s="27">
        <v>275</v>
      </c>
      <c r="E61" s="28">
        <v>22.303325223033251</v>
      </c>
    </row>
    <row r="62" spans="2:5" s="4" customFormat="1" ht="15.75" customHeight="1" x14ac:dyDescent="0.2">
      <c r="B62" s="26" t="s">
        <v>56</v>
      </c>
      <c r="C62" s="27">
        <v>261</v>
      </c>
      <c r="D62" s="27">
        <v>254</v>
      </c>
      <c r="E62" s="28">
        <v>97.318007662835242</v>
      </c>
    </row>
    <row r="63" spans="2:5" s="8" customFormat="1" ht="15.75" customHeight="1" x14ac:dyDescent="0.2">
      <c r="B63" s="30" t="s">
        <v>57</v>
      </c>
      <c r="C63" s="31">
        <v>243</v>
      </c>
      <c r="D63" s="31">
        <v>243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</v>
      </c>
      <c r="D64" s="31">
        <v>0</v>
      </c>
      <c r="E64" s="33">
        <v>0</v>
      </c>
    </row>
    <row r="65" spans="2:5" s="8" customFormat="1" ht="15.75" customHeight="1" x14ac:dyDescent="0.2">
      <c r="B65" s="30" t="s">
        <v>59</v>
      </c>
      <c r="C65" s="31">
        <v>11</v>
      </c>
      <c r="D65" s="31">
        <v>11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972</v>
      </c>
      <c r="D66" s="27">
        <v>21</v>
      </c>
      <c r="E66" s="28">
        <v>2.1604938271604937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969</v>
      </c>
      <c r="D68" s="31">
        <v>21</v>
      </c>
      <c r="E68" s="33">
        <v>2.1671826625386998</v>
      </c>
    </row>
    <row r="69" spans="2:5" s="8" customFormat="1" ht="15.75" customHeight="1" x14ac:dyDescent="0.2">
      <c r="B69" s="30" t="s">
        <v>63</v>
      </c>
      <c r="C69" s="31">
        <v>3</v>
      </c>
      <c r="D69" s="31">
        <v>0</v>
      </c>
      <c r="E69" s="33">
        <v>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1730</v>
      </c>
      <c r="D71" s="27">
        <v>287</v>
      </c>
      <c r="E71" s="28">
        <v>16.589595375722542</v>
      </c>
    </row>
    <row r="72" spans="2:5" s="8" customFormat="1" ht="15.75" customHeight="1" x14ac:dyDescent="0.2">
      <c r="B72" s="34" t="s">
        <v>66</v>
      </c>
      <c r="C72" s="35">
        <v>36</v>
      </c>
      <c r="D72" s="35">
        <v>31</v>
      </c>
      <c r="E72" s="33">
        <v>86.111111111111114</v>
      </c>
    </row>
    <row r="73" spans="2:5" s="8" customFormat="1" ht="15.75" customHeight="1" x14ac:dyDescent="0.2">
      <c r="B73" s="34" t="s">
        <v>67</v>
      </c>
      <c r="C73" s="35">
        <v>313</v>
      </c>
      <c r="D73" s="35">
        <v>32</v>
      </c>
      <c r="E73" s="33">
        <v>10.223642172523961</v>
      </c>
    </row>
    <row r="74" spans="2:5" s="8" customFormat="1" ht="15.75" customHeight="1" x14ac:dyDescent="0.2">
      <c r="B74" s="34" t="s">
        <v>68</v>
      </c>
      <c r="C74" s="35">
        <v>146</v>
      </c>
      <c r="D74" s="35">
        <v>43</v>
      </c>
      <c r="E74" s="33">
        <v>29.452054794520549</v>
      </c>
    </row>
    <row r="75" spans="2:5" s="8" customFormat="1" ht="15.75" customHeight="1" x14ac:dyDescent="0.2">
      <c r="B75" s="34" t="s">
        <v>69</v>
      </c>
      <c r="C75" s="35">
        <v>927</v>
      </c>
      <c r="D75" s="35">
        <v>34</v>
      </c>
      <c r="E75" s="33">
        <v>3.6677454153182305</v>
      </c>
    </row>
    <row r="76" spans="2:5" s="8" customFormat="1" ht="15.75" customHeight="1" x14ac:dyDescent="0.2">
      <c r="B76" s="34" t="s">
        <v>70</v>
      </c>
      <c r="C76" s="35">
        <v>167</v>
      </c>
      <c r="D76" s="35">
        <v>120</v>
      </c>
      <c r="E76" s="33">
        <v>71.856287425149702</v>
      </c>
    </row>
    <row r="77" spans="2:5" s="8" customFormat="1" ht="15.75" customHeight="1" x14ac:dyDescent="0.2">
      <c r="B77" s="34" t="s">
        <v>71</v>
      </c>
      <c r="C77" s="35">
        <v>141</v>
      </c>
      <c r="D77" s="35">
        <v>27</v>
      </c>
      <c r="E77" s="33">
        <v>19.148936170212767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230</v>
      </c>
      <c r="D87" s="27">
        <v>172</v>
      </c>
      <c r="E87" s="28">
        <v>74.782608695652172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</v>
      </c>
      <c r="D90" s="31">
        <v>5</v>
      </c>
      <c r="E90" s="33">
        <v>100</v>
      </c>
    </row>
    <row r="91" spans="2:5" ht="15.75" customHeight="1" x14ac:dyDescent="0.2">
      <c r="B91" s="30" t="s">
        <v>85</v>
      </c>
      <c r="C91" s="31">
        <v>104</v>
      </c>
      <c r="D91" s="31">
        <v>104</v>
      </c>
      <c r="E91" s="33">
        <v>100</v>
      </c>
    </row>
    <row r="92" spans="2:5" ht="15.75" customHeight="1" x14ac:dyDescent="0.2">
      <c r="B92" s="30" t="s">
        <v>86</v>
      </c>
      <c r="C92" s="31">
        <v>10</v>
      </c>
      <c r="D92" s="31">
        <v>10</v>
      </c>
      <c r="E92" s="33">
        <v>100</v>
      </c>
    </row>
    <row r="93" spans="2:5" ht="15.75" customHeight="1" x14ac:dyDescent="0.2">
      <c r="B93" s="30" t="s">
        <v>87</v>
      </c>
      <c r="C93" s="31">
        <v>6</v>
      </c>
      <c r="D93" s="31">
        <v>6</v>
      </c>
      <c r="E93" s="33">
        <v>100</v>
      </c>
    </row>
    <row r="94" spans="2:5" ht="15.75" customHeight="1" x14ac:dyDescent="0.2">
      <c r="B94" s="30" t="s">
        <v>88</v>
      </c>
      <c r="C94" s="31">
        <v>105</v>
      </c>
      <c r="D94" s="31">
        <v>47</v>
      </c>
      <c r="E94" s="33">
        <v>44.761904761904766</v>
      </c>
    </row>
    <row r="95" spans="2:5" s="5" customFormat="1" ht="15.75" customHeight="1" x14ac:dyDescent="0.2">
      <c r="B95" s="26" t="s">
        <v>89</v>
      </c>
      <c r="C95" s="27">
        <v>10</v>
      </c>
      <c r="D95" s="27">
        <v>10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10</v>
      </c>
      <c r="D96" s="27">
        <v>10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</v>
      </c>
      <c r="D100" s="31">
        <v>10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9C10C5A-A5F2-4C36-84ED-AB4A974A0994}"/>
    <hyperlink ref="D4" location="Şubat!A1" display="Şubat" xr:uid="{D6C097B8-DA45-4455-8055-BC1396944DA7}"/>
    <hyperlink ref="E4" location="Mart!A1" display="Mart" xr:uid="{FB214BBD-917C-4321-B5D8-B31552C1DA27}"/>
    <hyperlink ref="C5" location="Nisan!A1" display="Nisan" xr:uid="{B71B9C11-6003-43F4-94E7-77014DA5D7D1}"/>
    <hyperlink ref="D5" location="Mayıs!A1" display="Mayıs" xr:uid="{FE1CAFE6-38B3-4926-A4D8-DB017EE5C4E5}"/>
    <hyperlink ref="E5" location="Haziran!A1" display="Haziran" xr:uid="{2D24FDEC-7821-450C-AB82-C888E5985081}"/>
    <hyperlink ref="C6" location="Temmuz!A1" display="Temmuz" xr:uid="{07EBD914-5096-4527-9CE0-C772C64CF82F}"/>
    <hyperlink ref="D6" location="Ağustos!A1" display="Ağustos" xr:uid="{A2AD5B70-8178-461D-A744-A5395728CEE6}"/>
    <hyperlink ref="E6" location="Eylül!A1" display="Eylül" xr:uid="{06FBAA44-C5D8-4521-A2D7-3329E2174875}"/>
    <hyperlink ref="C7" location="Ekim!A1" display="Ekim" xr:uid="{46C5A834-6E68-49A9-A477-451988418B7F}"/>
    <hyperlink ref="D7" location="Kasım!A1" display="Kasım" xr:uid="{B140CECD-528C-42CE-AEA7-02582FFB6DCF}"/>
    <hyperlink ref="E7" location="Aralık!A1" display="Aralık" xr:uid="{3AEDC110-839D-41B5-B693-A7D038749AC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CEAF-5CFD-4C54-90D7-66287FAFE1DE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0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12365</v>
      </c>
      <c r="D10" s="41">
        <v>4028</v>
      </c>
      <c r="E10" s="42">
        <v>32.575818843509907</v>
      </c>
    </row>
    <row r="11" spans="2:5" s="11" customFormat="1" ht="15.75" customHeight="1" x14ac:dyDescent="0.25">
      <c r="B11" s="40" t="s">
        <v>5</v>
      </c>
      <c r="C11" s="43">
        <v>7904</v>
      </c>
      <c r="D11" s="43">
        <v>3351</v>
      </c>
      <c r="E11" s="44">
        <v>42.396255060728741</v>
      </c>
    </row>
    <row r="12" spans="2:5" s="11" customFormat="1" ht="15.9" customHeight="1" x14ac:dyDescent="0.25">
      <c r="B12" s="40" t="s">
        <v>109</v>
      </c>
      <c r="C12" s="43">
        <v>4021</v>
      </c>
      <c r="D12" s="43">
        <v>1923</v>
      </c>
      <c r="E12" s="44">
        <v>47.82392439691619</v>
      </c>
    </row>
    <row r="13" spans="2:5" s="11" customFormat="1" ht="15.9" customHeight="1" x14ac:dyDescent="0.25">
      <c r="B13" s="40" t="s">
        <v>110</v>
      </c>
      <c r="C13" s="43">
        <v>3705</v>
      </c>
      <c r="D13" s="43">
        <v>1856</v>
      </c>
      <c r="E13" s="44">
        <v>50.094466936572204</v>
      </c>
    </row>
    <row r="14" spans="2:5" s="12" customFormat="1" ht="15.9" customHeight="1" x14ac:dyDescent="0.2">
      <c r="B14" s="45" t="s">
        <v>8</v>
      </c>
      <c r="C14" s="46">
        <v>559</v>
      </c>
      <c r="D14" s="46">
        <v>32</v>
      </c>
      <c r="E14" s="47">
        <v>5.7245080500894456</v>
      </c>
    </row>
    <row r="15" spans="2:5" s="12" customFormat="1" ht="15.9" customHeight="1" x14ac:dyDescent="0.2">
      <c r="B15" s="45" t="s">
        <v>9</v>
      </c>
      <c r="C15" s="46">
        <v>317</v>
      </c>
      <c r="D15" s="46">
        <v>106</v>
      </c>
      <c r="E15" s="47">
        <v>33.438485804416402</v>
      </c>
    </row>
    <row r="16" spans="2:5" s="12" customFormat="1" ht="15.9" customHeight="1" x14ac:dyDescent="0.2">
      <c r="B16" s="45" t="s">
        <v>10</v>
      </c>
      <c r="C16" s="46">
        <v>2105</v>
      </c>
      <c r="D16" s="46">
        <v>1409</v>
      </c>
      <c r="E16" s="47">
        <v>66.935866983372932</v>
      </c>
    </row>
    <row r="17" spans="2:5" s="12" customFormat="1" ht="15.9" customHeight="1" x14ac:dyDescent="0.2">
      <c r="B17" s="45" t="s">
        <v>11</v>
      </c>
      <c r="C17" s="46">
        <v>724</v>
      </c>
      <c r="D17" s="46">
        <v>309</v>
      </c>
      <c r="E17" s="47">
        <v>42.679558011049721</v>
      </c>
    </row>
    <row r="18" spans="2:5" s="11" customFormat="1" ht="15.9" customHeight="1" x14ac:dyDescent="0.25">
      <c r="B18" s="40" t="s">
        <v>111</v>
      </c>
      <c r="C18" s="43">
        <v>316</v>
      </c>
      <c r="D18" s="43">
        <v>67</v>
      </c>
      <c r="E18" s="44">
        <v>21.202531645569618</v>
      </c>
    </row>
    <row r="19" spans="2:5" s="12" customFormat="1" ht="15.9" customHeight="1" x14ac:dyDescent="0.2">
      <c r="B19" s="45" t="s">
        <v>13</v>
      </c>
      <c r="C19" s="46">
        <v>100</v>
      </c>
      <c r="D19" s="46">
        <v>1</v>
      </c>
      <c r="E19" s="47">
        <v>1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216</v>
      </c>
      <c r="D21" s="46">
        <v>66</v>
      </c>
      <c r="E21" s="47">
        <v>30.555555555555557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1881</v>
      </c>
      <c r="D23" s="49">
        <v>565</v>
      </c>
      <c r="E23" s="42">
        <v>30.037214247740561</v>
      </c>
    </row>
    <row r="24" spans="2:5" s="10" customFormat="1" ht="15.9" customHeight="1" x14ac:dyDescent="0.25">
      <c r="B24" s="40" t="s">
        <v>114</v>
      </c>
      <c r="C24" s="48">
        <v>1</v>
      </c>
      <c r="D24" s="48">
        <v>1</v>
      </c>
      <c r="E24" s="42">
        <v>100</v>
      </c>
    </row>
    <row r="25" spans="2:5" s="10" customFormat="1" ht="15.9" customHeight="1" x14ac:dyDescent="0.25">
      <c r="B25" s="40" t="s">
        <v>115</v>
      </c>
      <c r="C25" s="48">
        <v>2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131</v>
      </c>
      <c r="D26" s="48">
        <v>125</v>
      </c>
      <c r="E26" s="42"/>
    </row>
    <row r="27" spans="2:5" s="13" customFormat="1" ht="15.9" customHeight="1" x14ac:dyDescent="0.2">
      <c r="B27" s="45" t="s">
        <v>185</v>
      </c>
      <c r="C27" s="46">
        <v>131</v>
      </c>
      <c r="D27" s="46">
        <v>125</v>
      </c>
      <c r="E27" s="50">
        <v>95.419847328244273</v>
      </c>
    </row>
    <row r="28" spans="2:5" s="10" customFormat="1" ht="15.9" customHeight="1" x14ac:dyDescent="0.25">
      <c r="B28" s="40" t="s">
        <v>118</v>
      </c>
      <c r="C28" s="48">
        <v>1747</v>
      </c>
      <c r="D28" s="48">
        <v>439</v>
      </c>
      <c r="E28" s="42"/>
    </row>
    <row r="29" spans="2:5" s="13" customFormat="1" ht="15.9" customHeight="1" x14ac:dyDescent="0.2">
      <c r="B29" s="45" t="s">
        <v>186</v>
      </c>
      <c r="C29" s="46">
        <v>1747</v>
      </c>
      <c r="D29" s="46">
        <v>439</v>
      </c>
      <c r="E29" s="50">
        <v>25.128792215226103</v>
      </c>
    </row>
    <row r="30" spans="2:5" s="10" customFormat="1" ht="15.9" customHeight="1" x14ac:dyDescent="0.25">
      <c r="B30" s="40" t="s">
        <v>119</v>
      </c>
      <c r="C30" s="48">
        <v>896</v>
      </c>
      <c r="D30" s="48">
        <v>290</v>
      </c>
      <c r="E30" s="42">
        <v>32.366071428571431</v>
      </c>
    </row>
    <row r="31" spans="2:5" s="10" customFormat="1" ht="15.9" customHeight="1" x14ac:dyDescent="0.25">
      <c r="B31" s="40" t="s">
        <v>120</v>
      </c>
      <c r="C31" s="49">
        <v>838</v>
      </c>
      <c r="D31" s="49">
        <v>290</v>
      </c>
      <c r="E31" s="42">
        <v>34.606205250596659</v>
      </c>
    </row>
    <row r="32" spans="2:5" s="10" customFormat="1" ht="15.9" customHeight="1" x14ac:dyDescent="0.25">
      <c r="B32" s="40" t="s">
        <v>121</v>
      </c>
      <c r="C32" s="48">
        <v>16</v>
      </c>
      <c r="D32" s="48">
        <v>0</v>
      </c>
      <c r="E32" s="42">
        <v>0</v>
      </c>
    </row>
    <row r="33" spans="2:5" s="12" customFormat="1" ht="15.9" customHeight="1" x14ac:dyDescent="0.2">
      <c r="B33" s="45" t="s">
        <v>122</v>
      </c>
      <c r="C33" s="51">
        <v>16</v>
      </c>
      <c r="D33" s="51" t="s">
        <v>187</v>
      </c>
      <c r="E33" s="47"/>
    </row>
    <row r="34" spans="2:5" s="12" customFormat="1" ht="15.9" customHeight="1" x14ac:dyDescent="0.2">
      <c r="B34" s="45" t="s">
        <v>123</v>
      </c>
      <c r="C34" s="46"/>
      <c r="D34" s="46"/>
      <c r="E34" s="47"/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42</v>
      </c>
      <c r="D41" s="48">
        <v>0</v>
      </c>
      <c r="E41" s="42">
        <v>0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657</v>
      </c>
      <c r="D47" s="48">
        <v>357</v>
      </c>
      <c r="E47" s="42">
        <v>54.337899543378995</v>
      </c>
    </row>
    <row r="48" spans="2:5" s="10" customFormat="1" ht="15.9" customHeight="1" x14ac:dyDescent="0.25">
      <c r="B48" s="40" t="s">
        <v>137</v>
      </c>
      <c r="C48" s="48">
        <v>608</v>
      </c>
      <c r="D48" s="48">
        <v>358</v>
      </c>
      <c r="E48" s="42">
        <v>58.881578947368418</v>
      </c>
    </row>
    <row r="49" spans="2:5" s="10" customFormat="1" ht="15.9" customHeight="1" x14ac:dyDescent="0.25">
      <c r="B49" s="40" t="s">
        <v>138</v>
      </c>
      <c r="C49" s="48">
        <v>49</v>
      </c>
      <c r="D49" s="48">
        <v>-1</v>
      </c>
      <c r="E49" s="42">
        <v>-2.0408163265306123</v>
      </c>
    </row>
    <row r="50" spans="2:5" s="10" customFormat="1" ht="15.9" customHeight="1" x14ac:dyDescent="0.25">
      <c r="B50" s="40" t="s">
        <v>139</v>
      </c>
      <c r="C50" s="49">
        <v>449</v>
      </c>
      <c r="D50" s="49">
        <v>216</v>
      </c>
      <c r="E50" s="42">
        <v>48.106904231625833</v>
      </c>
    </row>
    <row r="51" spans="2:5" s="10" customFormat="1" ht="15.9" customHeight="1" x14ac:dyDescent="0.25">
      <c r="B51" s="40" t="s">
        <v>140</v>
      </c>
      <c r="C51" s="48">
        <v>449</v>
      </c>
      <c r="D51" s="48">
        <v>216</v>
      </c>
      <c r="E51" s="42">
        <v>48.106904231625833</v>
      </c>
    </row>
    <row r="52" spans="2:5" s="10" customFormat="1" ht="15.9" customHeight="1" x14ac:dyDescent="0.25">
      <c r="B52" s="40" t="s">
        <v>40</v>
      </c>
      <c r="C52" s="48">
        <v>4452</v>
      </c>
      <c r="D52" s="48">
        <v>668</v>
      </c>
      <c r="E52" s="42">
        <v>15.00449236298293</v>
      </c>
    </row>
    <row r="53" spans="2:5" s="10" customFormat="1" ht="15.9" customHeight="1" x14ac:dyDescent="0.25">
      <c r="B53" s="40" t="s">
        <v>141</v>
      </c>
      <c r="C53" s="48">
        <v>218</v>
      </c>
      <c r="D53" s="48">
        <v>218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218</v>
      </c>
      <c r="D55" s="48">
        <v>218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/>
      <c r="D60" s="48"/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1134</v>
      </c>
      <c r="D63" s="48">
        <v>175</v>
      </c>
      <c r="E63" s="42">
        <v>15.432098765432098</v>
      </c>
    </row>
    <row r="64" spans="2:5" s="10" customFormat="1" ht="15.9" customHeight="1" x14ac:dyDescent="0.25">
      <c r="B64" s="40" t="s">
        <v>152</v>
      </c>
      <c r="C64" s="48">
        <v>167</v>
      </c>
      <c r="D64" s="48">
        <v>160</v>
      </c>
      <c r="E64" s="42">
        <v>95.808383233532936</v>
      </c>
    </row>
    <row r="65" spans="2:5" s="10" customFormat="1" ht="15.9" customHeight="1" x14ac:dyDescent="0.25">
      <c r="B65" s="40" t="s">
        <v>153</v>
      </c>
      <c r="C65" s="48">
        <v>967</v>
      </c>
      <c r="D65" s="48">
        <v>15</v>
      </c>
      <c r="E65" s="42">
        <v>1.5511892450879008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2921</v>
      </c>
      <c r="D67" s="49">
        <v>156</v>
      </c>
      <c r="E67" s="42">
        <v>5.3406367682300582</v>
      </c>
    </row>
    <row r="68" spans="2:5" s="10" customFormat="1" ht="15.9" customHeight="1" x14ac:dyDescent="0.25">
      <c r="B68" s="40" t="s">
        <v>156</v>
      </c>
      <c r="C68" s="48">
        <v>2921</v>
      </c>
      <c r="D68" s="48">
        <v>156</v>
      </c>
      <c r="E68" s="42">
        <v>5.3406367682300582</v>
      </c>
    </row>
    <row r="69" spans="2:5" s="10" customFormat="1" ht="15.9" customHeight="1" x14ac:dyDescent="0.25">
      <c r="B69" s="40" t="s">
        <v>157</v>
      </c>
      <c r="C69" s="48">
        <v>107</v>
      </c>
      <c r="D69" s="48">
        <v>47</v>
      </c>
      <c r="E69" s="42">
        <v>43.925233644859816</v>
      </c>
    </row>
    <row r="70" spans="2:5" s="4" customFormat="1" ht="15.9" customHeight="1" x14ac:dyDescent="0.2">
      <c r="B70" s="40" t="s">
        <v>158</v>
      </c>
      <c r="C70" s="48">
        <v>46</v>
      </c>
      <c r="D70" s="48">
        <v>38</v>
      </c>
      <c r="E70" s="42">
        <v>82.608695652173907</v>
      </c>
    </row>
    <row r="71" spans="2:5" s="10" customFormat="1" ht="15.9" customHeight="1" x14ac:dyDescent="0.25">
      <c r="B71" s="40" t="s">
        <v>159</v>
      </c>
      <c r="C71" s="48">
        <v>53</v>
      </c>
      <c r="D71" s="48">
        <v>1</v>
      </c>
      <c r="E71" s="42">
        <v>1.8867924528301887</v>
      </c>
    </row>
    <row r="72" spans="2:5" s="10" customFormat="1" ht="15.9" customHeight="1" x14ac:dyDescent="0.25">
      <c r="B72" s="40" t="s">
        <v>160</v>
      </c>
      <c r="C72" s="49">
        <v>5</v>
      </c>
      <c r="D72" s="49">
        <v>5</v>
      </c>
      <c r="E72" s="42"/>
    </row>
    <row r="73" spans="2:5" s="10" customFormat="1" ht="15.9" customHeight="1" x14ac:dyDescent="0.25">
      <c r="B73" s="40" t="s">
        <v>161</v>
      </c>
      <c r="C73" s="48">
        <v>3</v>
      </c>
      <c r="D73" s="48">
        <v>3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72</v>
      </c>
      <c r="D79" s="53">
        <v>72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9</v>
      </c>
      <c r="D80" s="53">
        <v>9</v>
      </c>
      <c r="E80" s="44">
        <v>100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9</v>
      </c>
      <c r="D86" s="53">
        <v>9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9</v>
      </c>
      <c r="D87" s="53">
        <v>9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E0AFD119-FC30-4C46-9342-0E554BCE40E3}"/>
    <hyperlink ref="D4" location="Şubat!A1" display="Şubat" xr:uid="{D958EA31-7458-4AF0-B557-2A32E4C6EA62}"/>
    <hyperlink ref="E4" location="Mart!A1" display="Mart" xr:uid="{497C2CD8-8926-4171-AF3C-5A1BA728A4DE}"/>
    <hyperlink ref="C5" location="Nisan!A1" display="Nisan" xr:uid="{0C3EF86D-7FD6-453F-8684-72932CF4DB5B}"/>
    <hyperlink ref="D5" location="Mayıs!A1" display="Mayıs" xr:uid="{57E86917-6A40-4317-B2F5-37522E334E02}"/>
    <hyperlink ref="E5" location="Haziran!A1" display="Haziran" xr:uid="{6BA62A61-E858-45B7-AB1D-1C0EC8283165}"/>
    <hyperlink ref="C6" location="Temmuz!A1" display="Temmuz" xr:uid="{BC148AC4-6590-4200-8237-EF971964950D}"/>
    <hyperlink ref="D6" location="Ağustos!A1" display="Ağustos" xr:uid="{692D9CD0-C7DA-432F-AEB4-669A4E9FE8D5}"/>
    <hyperlink ref="E6" location="Eylül!A1" display="Eylül" xr:uid="{592F6D3B-078F-427A-A726-4225438F2BFB}"/>
    <hyperlink ref="C7" location="Ekim!A1" display="Ekim" xr:uid="{5BE3DC17-0E0E-4093-A6F1-50F3D66165D2}"/>
    <hyperlink ref="D7" location="Kasım!A1" display="Kasım" xr:uid="{ADC7A157-8190-42DF-9A2C-1F49A942FFE7}"/>
    <hyperlink ref="E7" location="Aralık!A1" display="Aralık" xr:uid="{6BC27F6C-E3B7-4EE9-A612-42F39CCF581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202C-777B-4C0B-8FD6-7EFA4C42E03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0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11426</v>
      </c>
      <c r="D10" s="41">
        <v>2017</v>
      </c>
      <c r="E10" s="42">
        <v>17.652721862419043</v>
      </c>
    </row>
    <row r="11" spans="2:5" s="11" customFormat="1" ht="15.75" customHeight="1" x14ac:dyDescent="0.25">
      <c r="B11" s="40" t="s">
        <v>5</v>
      </c>
      <c r="C11" s="43">
        <v>5958</v>
      </c>
      <c r="D11" s="43">
        <v>1747</v>
      </c>
      <c r="E11" s="44">
        <v>29.321920107418599</v>
      </c>
    </row>
    <row r="12" spans="2:5" s="11" customFormat="1" ht="15.9" customHeight="1" x14ac:dyDescent="0.25">
      <c r="B12" s="40" t="s">
        <v>109</v>
      </c>
      <c r="C12" s="43">
        <v>2562</v>
      </c>
      <c r="D12" s="43">
        <v>943</v>
      </c>
      <c r="E12" s="44">
        <v>36.807181889149106</v>
      </c>
    </row>
    <row r="13" spans="2:5" s="11" customFormat="1" ht="15.9" customHeight="1" x14ac:dyDescent="0.25">
      <c r="B13" s="40" t="s">
        <v>110</v>
      </c>
      <c r="C13" s="43">
        <v>2371</v>
      </c>
      <c r="D13" s="43">
        <v>942</v>
      </c>
      <c r="E13" s="44">
        <v>39.730071699704766</v>
      </c>
    </row>
    <row r="14" spans="2:5" s="12" customFormat="1" ht="15.9" customHeight="1" x14ac:dyDescent="0.2">
      <c r="B14" s="45" t="s">
        <v>8</v>
      </c>
      <c r="C14" s="46">
        <v>548</v>
      </c>
      <c r="D14" s="46">
        <v>22</v>
      </c>
      <c r="E14" s="47">
        <v>4.0145985401459852</v>
      </c>
    </row>
    <row r="15" spans="2:5" s="12" customFormat="1" ht="15.9" customHeight="1" x14ac:dyDescent="0.2">
      <c r="B15" s="45" t="s">
        <v>9</v>
      </c>
      <c r="C15" s="46">
        <v>87</v>
      </c>
      <c r="D15" s="46">
        <v>2</v>
      </c>
      <c r="E15" s="47">
        <v>2.2988505747126435</v>
      </c>
    </row>
    <row r="16" spans="2:5" s="12" customFormat="1" ht="15.9" customHeight="1" x14ac:dyDescent="0.2">
      <c r="B16" s="45" t="s">
        <v>10</v>
      </c>
      <c r="C16" s="46">
        <v>1438</v>
      </c>
      <c r="D16" s="46">
        <v>910</v>
      </c>
      <c r="E16" s="47">
        <v>63.282336578581365</v>
      </c>
    </row>
    <row r="17" spans="2:5" s="12" customFormat="1" ht="15.9" customHeight="1" x14ac:dyDescent="0.2">
      <c r="B17" s="45" t="s">
        <v>11</v>
      </c>
      <c r="C17" s="46">
        <v>298</v>
      </c>
      <c r="D17" s="46">
        <v>8</v>
      </c>
      <c r="E17" s="47">
        <v>2.6845637583892619</v>
      </c>
    </row>
    <row r="18" spans="2:5" s="11" customFormat="1" ht="15.9" customHeight="1" x14ac:dyDescent="0.25">
      <c r="B18" s="40" t="s">
        <v>111</v>
      </c>
      <c r="C18" s="43">
        <v>191</v>
      </c>
      <c r="D18" s="43">
        <v>1</v>
      </c>
      <c r="E18" s="44">
        <v>0.52356020942408377</v>
      </c>
    </row>
    <row r="19" spans="2:5" s="12" customFormat="1" ht="15.9" customHeight="1" x14ac:dyDescent="0.2">
      <c r="B19" s="45" t="s">
        <v>13</v>
      </c>
      <c r="C19" s="46">
        <v>96</v>
      </c>
      <c r="D19" s="46">
        <v>1</v>
      </c>
      <c r="E19" s="47">
        <v>1.0416666666666665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95</v>
      </c>
      <c r="D21" s="46">
        <v>0</v>
      </c>
      <c r="E21" s="47">
        <v>0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1817</v>
      </c>
      <c r="D23" s="49">
        <v>311</v>
      </c>
      <c r="E23" s="42">
        <v>17.116125481563017</v>
      </c>
    </row>
    <row r="24" spans="2:5" s="10" customFormat="1" ht="15.9" customHeight="1" x14ac:dyDescent="0.25">
      <c r="B24" s="40" t="s">
        <v>114</v>
      </c>
      <c r="C24" s="48">
        <v>1</v>
      </c>
      <c r="D24" s="48">
        <v>1</v>
      </c>
      <c r="E24" s="42">
        <v>100</v>
      </c>
    </row>
    <row r="25" spans="2:5" s="10" customFormat="1" ht="15.9" customHeight="1" x14ac:dyDescent="0.25">
      <c r="B25" s="40" t="s">
        <v>115</v>
      </c>
      <c r="C25" s="48">
        <v>2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77</v>
      </c>
      <c r="D26" s="48">
        <v>69</v>
      </c>
      <c r="E26" s="42">
        <v>89.610389610389603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1737</v>
      </c>
      <c r="D28" s="48">
        <v>241</v>
      </c>
      <c r="E28" s="42">
        <v>13.874496257915947</v>
      </c>
    </row>
    <row r="29" spans="2:5" s="10" customFormat="1" ht="15.9" customHeight="1" x14ac:dyDescent="0.25">
      <c r="B29" s="40" t="s">
        <v>119</v>
      </c>
      <c r="C29" s="48">
        <v>818</v>
      </c>
      <c r="D29" s="48">
        <v>230</v>
      </c>
      <c r="E29" s="42">
        <v>28.117359413202937</v>
      </c>
    </row>
    <row r="30" spans="2:5" s="10" customFormat="1" ht="15.9" customHeight="1" x14ac:dyDescent="0.25">
      <c r="B30" s="40" t="s">
        <v>120</v>
      </c>
      <c r="C30" s="49">
        <v>760</v>
      </c>
      <c r="D30" s="49">
        <v>230</v>
      </c>
      <c r="E30" s="42">
        <v>30.263157894736842</v>
      </c>
    </row>
    <row r="31" spans="2:5" s="10" customFormat="1" ht="15.9" customHeight="1" x14ac:dyDescent="0.25">
      <c r="B31" s="40" t="s">
        <v>121</v>
      </c>
      <c r="C31" s="48">
        <v>16</v>
      </c>
      <c r="D31" s="48">
        <v>0</v>
      </c>
      <c r="E31" s="42">
        <v>0</v>
      </c>
    </row>
    <row r="32" spans="2:5" s="12" customFormat="1" ht="15.9" customHeight="1" x14ac:dyDescent="0.2">
      <c r="B32" s="45" t="s">
        <v>122</v>
      </c>
      <c r="C32" s="55">
        <v>16</v>
      </c>
      <c r="D32" s="55">
        <v>0</v>
      </c>
      <c r="E32" s="47">
        <v>0</v>
      </c>
    </row>
    <row r="33" spans="2:5" s="12" customFormat="1" ht="15.9" customHeight="1" x14ac:dyDescent="0.2">
      <c r="B33" s="45" t="s">
        <v>123</v>
      </c>
      <c r="C33" s="46"/>
      <c r="D33" s="46"/>
      <c r="E33" s="47"/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42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426</v>
      </c>
      <c r="D46" s="48">
        <v>159</v>
      </c>
      <c r="E46" s="42">
        <v>37.323943661971832</v>
      </c>
    </row>
    <row r="47" spans="2:5" s="10" customFormat="1" ht="15.9" customHeight="1" x14ac:dyDescent="0.25">
      <c r="B47" s="40" t="s">
        <v>137</v>
      </c>
      <c r="C47" s="48">
        <v>377</v>
      </c>
      <c r="D47" s="48">
        <v>159</v>
      </c>
      <c r="E47" s="42">
        <v>42.175066312997352</v>
      </c>
    </row>
    <row r="48" spans="2:5" s="10" customFormat="1" ht="15.9" customHeight="1" x14ac:dyDescent="0.25">
      <c r="B48" s="40" t="s">
        <v>138</v>
      </c>
      <c r="C48" s="48">
        <v>49</v>
      </c>
      <c r="D48" s="48">
        <v>0</v>
      </c>
      <c r="E48" s="42">
        <v>0</v>
      </c>
    </row>
    <row r="49" spans="2:5" s="10" customFormat="1" ht="15.9" customHeight="1" x14ac:dyDescent="0.25">
      <c r="B49" s="40" t="s">
        <v>139</v>
      </c>
      <c r="C49" s="49">
        <v>335</v>
      </c>
      <c r="D49" s="49">
        <v>104</v>
      </c>
      <c r="E49" s="42">
        <v>31.044776119402982</v>
      </c>
    </row>
    <row r="50" spans="2:5" s="10" customFormat="1" ht="15.9" customHeight="1" x14ac:dyDescent="0.25">
      <c r="B50" s="40" t="s">
        <v>140</v>
      </c>
      <c r="C50" s="48">
        <v>335</v>
      </c>
      <c r="D50" s="48">
        <v>104</v>
      </c>
      <c r="E50" s="42">
        <v>31.044776119402982</v>
      </c>
    </row>
    <row r="51" spans="2:5" s="10" customFormat="1" ht="15.9" customHeight="1" x14ac:dyDescent="0.25">
      <c r="B51" s="40" t="s">
        <v>40</v>
      </c>
      <c r="C51" s="48">
        <v>5459</v>
      </c>
      <c r="D51" s="48">
        <v>261</v>
      </c>
      <c r="E51" s="42">
        <v>4.7810954387250417</v>
      </c>
    </row>
    <row r="52" spans="2:5" s="10" customFormat="1" ht="15.9" customHeight="1" x14ac:dyDescent="0.25">
      <c r="B52" s="40" t="s">
        <v>141</v>
      </c>
      <c r="C52" s="48">
        <v>37</v>
      </c>
      <c r="D52" s="48">
        <v>37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37</v>
      </c>
      <c r="D54" s="48">
        <v>37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/>
      <c r="D59" s="48"/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1026</v>
      </c>
      <c r="D62" s="48">
        <v>87</v>
      </c>
      <c r="E62" s="42">
        <v>8.4795321637426895</v>
      </c>
    </row>
    <row r="63" spans="2:5" s="10" customFormat="1" ht="15.9" customHeight="1" x14ac:dyDescent="0.25">
      <c r="B63" s="40" t="s">
        <v>152</v>
      </c>
      <c r="C63" s="48">
        <v>83</v>
      </c>
      <c r="D63" s="48">
        <v>76</v>
      </c>
      <c r="E63" s="42">
        <v>91.566265060240966</v>
      </c>
    </row>
    <row r="64" spans="2:5" s="10" customFormat="1" ht="15.9" customHeight="1" x14ac:dyDescent="0.25">
      <c r="B64" s="40" t="s">
        <v>153</v>
      </c>
      <c r="C64" s="48">
        <v>943</v>
      </c>
      <c r="D64" s="48">
        <v>11</v>
      </c>
      <c r="E64" s="42">
        <v>1.166489925768823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4289</v>
      </c>
      <c r="D66" s="49">
        <v>81</v>
      </c>
      <c r="E66" s="42">
        <v>1.8885521100489626</v>
      </c>
    </row>
    <row r="67" spans="2:5" s="10" customFormat="1" ht="15.9" customHeight="1" x14ac:dyDescent="0.25">
      <c r="B67" s="40" t="s">
        <v>156</v>
      </c>
      <c r="C67" s="48">
        <v>4289</v>
      </c>
      <c r="D67" s="48">
        <v>81</v>
      </c>
      <c r="E67" s="42">
        <v>1.8885521100489626</v>
      </c>
    </row>
    <row r="68" spans="2:5" s="10" customFormat="1" ht="15.9" customHeight="1" x14ac:dyDescent="0.25">
      <c r="B68" s="40" t="s">
        <v>157</v>
      </c>
      <c r="C68" s="48">
        <v>82</v>
      </c>
      <c r="D68" s="48">
        <v>31</v>
      </c>
      <c r="E68" s="42">
        <v>37.804878048780488</v>
      </c>
    </row>
    <row r="69" spans="2:5" s="4" customFormat="1" ht="15.9" customHeight="1" x14ac:dyDescent="0.2">
      <c r="B69" s="40" t="s">
        <v>158</v>
      </c>
      <c r="C69" s="48">
        <v>39</v>
      </c>
      <c r="D69" s="48">
        <v>31</v>
      </c>
      <c r="E69" s="42">
        <v>79.487179487179489</v>
      </c>
    </row>
    <row r="70" spans="2:5" s="10" customFormat="1" ht="15.9" customHeight="1" x14ac:dyDescent="0.25">
      <c r="B70" s="40" t="s">
        <v>159</v>
      </c>
      <c r="C70" s="48">
        <v>43</v>
      </c>
      <c r="D70" s="48">
        <v>0</v>
      </c>
      <c r="E70" s="42">
        <v>0</v>
      </c>
    </row>
    <row r="71" spans="2:5" s="10" customFormat="1" ht="15.9" customHeight="1" x14ac:dyDescent="0.25">
      <c r="B71" s="40" t="s">
        <v>160</v>
      </c>
      <c r="C71" s="49">
        <v>0</v>
      </c>
      <c r="D71" s="49">
        <v>0</v>
      </c>
      <c r="E71" s="42"/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25</v>
      </c>
      <c r="D78" s="48">
        <v>25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25</v>
      </c>
      <c r="D79" s="53">
        <v>25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9</v>
      </c>
      <c r="D80" s="53">
        <v>9</v>
      </c>
      <c r="E80" s="44">
        <v>100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9</v>
      </c>
      <c r="D86" s="53">
        <v>9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9</v>
      </c>
      <c r="D87" s="53">
        <v>9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88746538-CD49-485C-8FA3-F6A35CE48AAD}"/>
    <hyperlink ref="D4" location="Şubat!A1" display="Şubat" xr:uid="{C70D6A59-2C8A-4E09-BDE6-9B81FE3B4020}"/>
    <hyperlink ref="E4" location="Mart!A1" display="Mart" xr:uid="{BA740E3D-3ACF-47C2-ACC7-5DEDD1063410}"/>
    <hyperlink ref="C5" location="Nisan!A1" display="Nisan" xr:uid="{9B3D32C4-6C28-4ACD-8BCF-5560E5B7494B}"/>
    <hyperlink ref="D5" location="Mayıs!A1" display="Mayıs" xr:uid="{8F4C7283-98C7-45B1-BB0A-F57928F56932}"/>
    <hyperlink ref="E5" location="Haziran!A1" display="Haziran" xr:uid="{FE4E3801-9FB3-419C-86E7-27F37022658C}"/>
    <hyperlink ref="C6" location="Temmuz!A1" display="Temmuz" xr:uid="{E10A6032-8F76-472D-AACD-6336AFA77DFB}"/>
    <hyperlink ref="D6" location="Ağustos!A1" display="Ağustos" xr:uid="{805DF2B5-FFB9-4ABB-9CB4-39F7EC90119D}"/>
    <hyperlink ref="E6" location="Eylül!A1" display="Eylül" xr:uid="{8571D51C-0410-4E8A-AFCD-233D93F03FAD}"/>
    <hyperlink ref="C7" location="Ekim!A1" display="Ekim" xr:uid="{A5BAB8AB-EE02-430C-A61D-BDF7C62183CD}"/>
    <hyperlink ref="D7" location="Kasım!A1" display="Kasım" xr:uid="{F6FA86D3-2325-4C20-BEEA-6305DE51B50F}"/>
    <hyperlink ref="E7" location="Aralık!A1" display="Aralık" xr:uid="{42EFD502-3A1C-492C-A8D6-CAFE045A90D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3154-E701-439C-A4D5-F1BEBEA7A673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28780</v>
      </c>
      <c r="D10" s="27">
        <v>20963</v>
      </c>
      <c r="E10" s="28">
        <v>72.838776928422504</v>
      </c>
    </row>
    <row r="11" spans="2:7" s="5" customFormat="1" ht="15.75" customHeight="1" x14ac:dyDescent="0.2">
      <c r="B11" s="26" t="s">
        <v>5</v>
      </c>
      <c r="C11" s="27">
        <v>21744</v>
      </c>
      <c r="D11" s="27">
        <v>16763</v>
      </c>
      <c r="E11" s="29">
        <v>77.092531272994847</v>
      </c>
    </row>
    <row r="12" spans="2:7" s="5" customFormat="1" ht="15.75" customHeight="1" x14ac:dyDescent="0.2">
      <c r="B12" s="26" t="s">
        <v>6</v>
      </c>
      <c r="C12" s="27">
        <v>12945</v>
      </c>
      <c r="D12" s="27">
        <v>10212</v>
      </c>
      <c r="E12" s="29">
        <v>78.887601390498261</v>
      </c>
      <c r="G12" s="6"/>
    </row>
    <row r="13" spans="2:7" s="5" customFormat="1" ht="15.75" customHeight="1" x14ac:dyDescent="0.2">
      <c r="B13" s="26" t="s">
        <v>7</v>
      </c>
      <c r="C13" s="27">
        <v>12320</v>
      </c>
      <c r="D13" s="27">
        <v>9920</v>
      </c>
      <c r="E13" s="29">
        <v>80.519480519480524</v>
      </c>
    </row>
    <row r="14" spans="2:7" ht="15.75" customHeight="1" x14ac:dyDescent="0.2">
      <c r="B14" s="30" t="s">
        <v>8</v>
      </c>
      <c r="C14" s="31">
        <v>1381</v>
      </c>
      <c r="D14" s="31">
        <v>563</v>
      </c>
      <c r="E14" s="32">
        <v>40.767559739319331</v>
      </c>
    </row>
    <row r="15" spans="2:7" ht="15.75" customHeight="1" x14ac:dyDescent="0.2">
      <c r="B15" s="30" t="s">
        <v>9</v>
      </c>
      <c r="C15" s="31">
        <v>354</v>
      </c>
      <c r="D15" s="31">
        <v>205</v>
      </c>
      <c r="E15" s="32">
        <v>57.909604519774014</v>
      </c>
    </row>
    <row r="16" spans="2:7" ht="15.75" customHeight="1" x14ac:dyDescent="0.2">
      <c r="B16" s="30" t="s">
        <v>10</v>
      </c>
      <c r="C16" s="31">
        <v>9458</v>
      </c>
      <c r="D16" s="31">
        <v>8400</v>
      </c>
      <c r="E16" s="32">
        <v>88.813702685557203</v>
      </c>
    </row>
    <row r="17" spans="2:5" ht="15.75" customHeight="1" x14ac:dyDescent="0.2">
      <c r="B17" s="30" t="s">
        <v>11</v>
      </c>
      <c r="C17" s="31">
        <v>1127</v>
      </c>
      <c r="D17" s="31">
        <v>752</v>
      </c>
      <c r="E17" s="32">
        <v>66.725820763087839</v>
      </c>
    </row>
    <row r="18" spans="2:5" s="5" customFormat="1" ht="15.75" customHeight="1" x14ac:dyDescent="0.2">
      <c r="B18" s="26" t="s">
        <v>12</v>
      </c>
      <c r="C18" s="27">
        <v>625</v>
      </c>
      <c r="D18" s="27">
        <v>292</v>
      </c>
      <c r="E18" s="29">
        <v>46.72</v>
      </c>
    </row>
    <row r="19" spans="2:5" ht="15.75" customHeight="1" x14ac:dyDescent="0.2">
      <c r="B19" s="30" t="s">
        <v>13</v>
      </c>
      <c r="C19" s="31">
        <v>189</v>
      </c>
      <c r="D19" s="31">
        <v>54</v>
      </c>
      <c r="E19" s="32">
        <v>28.571428571428569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436</v>
      </c>
      <c r="D21" s="31">
        <v>238</v>
      </c>
      <c r="E21" s="32">
        <v>54.587155963302749</v>
      </c>
    </row>
    <row r="22" spans="2:5" s="4" customFormat="1" ht="15.75" customHeight="1" x14ac:dyDescent="0.2">
      <c r="B22" s="26" t="s">
        <v>16</v>
      </c>
      <c r="C22" s="27">
        <v>1841</v>
      </c>
      <c r="D22" s="27">
        <v>1087</v>
      </c>
      <c r="E22" s="28">
        <v>59.043997827267788</v>
      </c>
    </row>
    <row r="23" spans="2:5" s="8" customFormat="1" ht="15.75" customHeight="1" x14ac:dyDescent="0.2">
      <c r="B23" s="30" t="s">
        <v>17</v>
      </c>
      <c r="C23" s="31">
        <v>21</v>
      </c>
      <c r="D23" s="31">
        <v>20</v>
      </c>
      <c r="E23" s="33">
        <v>95.238095238095227</v>
      </c>
    </row>
    <row r="24" spans="2:5" s="8" customFormat="1" ht="15.75" customHeight="1" x14ac:dyDescent="0.2">
      <c r="B24" s="30" t="s">
        <v>18</v>
      </c>
      <c r="C24" s="31">
        <v>1820</v>
      </c>
      <c r="D24" s="31">
        <v>1067</v>
      </c>
      <c r="E24" s="33">
        <v>58.626373626373628</v>
      </c>
    </row>
    <row r="25" spans="2:5" s="4" customFormat="1" ht="15.75" customHeight="1" x14ac:dyDescent="0.2">
      <c r="B25" s="26" t="s">
        <v>19</v>
      </c>
      <c r="C25" s="27">
        <v>2967</v>
      </c>
      <c r="D25" s="27">
        <v>2217</v>
      </c>
      <c r="E25" s="28">
        <v>74.721941354903947</v>
      </c>
    </row>
    <row r="26" spans="2:5" s="4" customFormat="1" ht="15.75" customHeight="1" x14ac:dyDescent="0.2">
      <c r="B26" s="26" t="s">
        <v>20</v>
      </c>
      <c r="C26" s="27">
        <v>2024</v>
      </c>
      <c r="D26" s="27">
        <v>1304</v>
      </c>
      <c r="E26" s="28">
        <v>64.426877470355734</v>
      </c>
    </row>
    <row r="27" spans="2:5" s="8" customFormat="1" ht="15.75" customHeight="1" x14ac:dyDescent="0.2">
      <c r="B27" s="30" t="s">
        <v>21</v>
      </c>
      <c r="C27" s="31">
        <v>1541</v>
      </c>
      <c r="D27" s="31">
        <v>850</v>
      </c>
      <c r="E27" s="33">
        <v>55.158987670343926</v>
      </c>
    </row>
    <row r="28" spans="2:5" s="8" customFormat="1" ht="15.75" customHeight="1" x14ac:dyDescent="0.2">
      <c r="B28" s="30" t="s">
        <v>22</v>
      </c>
      <c r="C28" s="31">
        <v>483</v>
      </c>
      <c r="D28" s="31">
        <v>454</v>
      </c>
      <c r="E28" s="33">
        <v>93.995859213250526</v>
      </c>
    </row>
    <row r="29" spans="2:5" s="4" customFormat="1" ht="15.75" customHeight="1" x14ac:dyDescent="0.2">
      <c r="B29" s="26" t="s">
        <v>23</v>
      </c>
      <c r="C29" s="27">
        <v>165</v>
      </c>
      <c r="D29" s="27">
        <v>157</v>
      </c>
      <c r="E29" s="28">
        <v>95.151515151515156</v>
      </c>
    </row>
    <row r="30" spans="2:5" s="8" customFormat="1" ht="15.75" customHeight="1" x14ac:dyDescent="0.2">
      <c r="B30" s="30" t="s">
        <v>24</v>
      </c>
      <c r="C30" s="31">
        <v>154</v>
      </c>
      <c r="D30" s="31">
        <v>146</v>
      </c>
      <c r="E30" s="33">
        <v>94.805194805194802</v>
      </c>
    </row>
    <row r="31" spans="2:5" s="8" customFormat="1" ht="15.75" customHeight="1" x14ac:dyDescent="0.2">
      <c r="B31" s="30" t="s">
        <v>203</v>
      </c>
      <c r="C31" s="31">
        <v>11</v>
      </c>
      <c r="D31" s="31">
        <v>11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778</v>
      </c>
      <c r="D36" s="27">
        <v>756</v>
      </c>
      <c r="E36" s="29">
        <v>97.172236503856041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4</v>
      </c>
      <c r="D41" s="31">
        <v>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2199</v>
      </c>
      <c r="D43" s="27">
        <v>1806</v>
      </c>
      <c r="E43" s="28">
        <v>82.128240109140521</v>
      </c>
    </row>
    <row r="44" spans="2:5" s="4" customFormat="1" ht="15.75" customHeight="1" x14ac:dyDescent="0.2">
      <c r="B44" s="26" t="s">
        <v>38</v>
      </c>
      <c r="C44" s="27">
        <v>1693</v>
      </c>
      <c r="D44" s="27">
        <v>1432</v>
      </c>
      <c r="E44" s="28">
        <v>84.583579444772596</v>
      </c>
    </row>
    <row r="45" spans="2:5" s="4" customFormat="1" ht="15.75" customHeight="1" x14ac:dyDescent="0.2">
      <c r="B45" s="26" t="s">
        <v>39</v>
      </c>
      <c r="C45" s="27">
        <v>95</v>
      </c>
      <c r="D45" s="27">
        <v>5</v>
      </c>
      <c r="E45" s="28">
        <v>5.2631578947368416</v>
      </c>
    </row>
    <row r="46" spans="2:5" s="4" customFormat="1" ht="15.75" customHeight="1" x14ac:dyDescent="0.2">
      <c r="B46" s="26" t="s">
        <v>40</v>
      </c>
      <c r="C46" s="27">
        <v>7017</v>
      </c>
      <c r="D46" s="27">
        <v>4181</v>
      </c>
      <c r="E46" s="28">
        <v>59.58386774975061</v>
      </c>
    </row>
    <row r="47" spans="2:5" s="4" customFormat="1" ht="15.75" customHeight="1" x14ac:dyDescent="0.2">
      <c r="B47" s="26" t="s">
        <v>41</v>
      </c>
      <c r="C47" s="27">
        <v>1168</v>
      </c>
      <c r="D47" s="27">
        <v>1168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1166</v>
      </c>
      <c r="D48" s="31">
        <v>1166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2173</v>
      </c>
      <c r="D60" s="27">
        <v>1112</v>
      </c>
      <c r="E60" s="28">
        <v>51.173492867004143</v>
      </c>
    </row>
    <row r="61" spans="2:5" s="4" customFormat="1" ht="15.75" customHeight="1" x14ac:dyDescent="0.2">
      <c r="B61" s="26" t="s">
        <v>56</v>
      </c>
      <c r="C61" s="27">
        <v>1064</v>
      </c>
      <c r="D61" s="27">
        <v>1057</v>
      </c>
      <c r="E61" s="28">
        <v>99.342105263157904</v>
      </c>
    </row>
    <row r="62" spans="2:5" s="8" customFormat="1" ht="15.75" customHeight="1" x14ac:dyDescent="0.2">
      <c r="B62" s="30" t="s">
        <v>57</v>
      </c>
      <c r="C62" s="31">
        <v>935</v>
      </c>
      <c r="D62" s="31">
        <v>935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47</v>
      </c>
      <c r="D63" s="31">
        <v>40</v>
      </c>
      <c r="E63" s="33">
        <v>85.106382978723403</v>
      </c>
    </row>
    <row r="64" spans="2:5" s="8" customFormat="1" ht="15.75" customHeight="1" x14ac:dyDescent="0.2">
      <c r="B64" s="30" t="s">
        <v>59</v>
      </c>
      <c r="C64" s="31">
        <v>82</v>
      </c>
      <c r="D64" s="31">
        <v>82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1109</v>
      </c>
      <c r="D65" s="27">
        <v>55</v>
      </c>
      <c r="E65" s="28">
        <v>4.9594229035166819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1102</v>
      </c>
      <c r="D67" s="31">
        <v>50</v>
      </c>
      <c r="E67" s="33">
        <v>4.5372050816696916</v>
      </c>
    </row>
    <row r="68" spans="2:5" s="8" customFormat="1" ht="15.75" customHeight="1" x14ac:dyDescent="0.2">
      <c r="B68" s="30" t="s">
        <v>63</v>
      </c>
      <c r="C68" s="31">
        <v>7</v>
      </c>
      <c r="D68" s="31">
        <v>5</v>
      </c>
      <c r="E68" s="33">
        <v>71.428571428571431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2721</v>
      </c>
      <c r="D70" s="27">
        <v>991</v>
      </c>
      <c r="E70" s="28">
        <v>36.420433664094084</v>
      </c>
    </row>
    <row r="71" spans="2:5" s="8" customFormat="1" ht="15.75" customHeight="1" x14ac:dyDescent="0.2">
      <c r="B71" s="34" t="s">
        <v>66</v>
      </c>
      <c r="C71" s="35">
        <v>157</v>
      </c>
      <c r="D71" s="35">
        <v>153</v>
      </c>
      <c r="E71" s="33">
        <v>97.452229299363054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168</v>
      </c>
      <c r="D73" s="35">
        <v>83</v>
      </c>
      <c r="E73" s="33">
        <v>49.404761904761905</v>
      </c>
    </row>
    <row r="74" spans="2:5" s="8" customFormat="1" ht="15.75" customHeight="1" x14ac:dyDescent="0.2">
      <c r="B74" s="34" t="s">
        <v>69</v>
      </c>
      <c r="C74" s="35">
        <v>1196</v>
      </c>
      <c r="D74" s="35">
        <v>156</v>
      </c>
      <c r="E74" s="33">
        <v>13.043478260869565</v>
      </c>
    </row>
    <row r="75" spans="2:5" s="8" customFormat="1" ht="15.75" customHeight="1" x14ac:dyDescent="0.2">
      <c r="B75" s="34" t="s">
        <v>70</v>
      </c>
      <c r="C75" s="35">
        <v>374</v>
      </c>
      <c r="D75" s="35">
        <v>328</v>
      </c>
      <c r="E75" s="33">
        <v>87.700534759358277</v>
      </c>
    </row>
    <row r="76" spans="2:5" s="8" customFormat="1" ht="15.75" customHeight="1" x14ac:dyDescent="0.2">
      <c r="B76" s="34" t="s">
        <v>71</v>
      </c>
      <c r="C76" s="35">
        <v>826</v>
      </c>
      <c r="D76" s="35">
        <v>271</v>
      </c>
      <c r="E76" s="33">
        <v>32.808716707021787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955</v>
      </c>
      <c r="D86" s="27">
        <v>910</v>
      </c>
      <c r="E86" s="28">
        <v>95.287958115183244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23</v>
      </c>
      <c r="D89" s="31">
        <v>23</v>
      </c>
      <c r="E89" s="33">
        <v>100</v>
      </c>
    </row>
    <row r="90" spans="2:5" ht="15.75" customHeight="1" x14ac:dyDescent="0.2">
      <c r="B90" s="30" t="s">
        <v>85</v>
      </c>
      <c r="C90" s="31">
        <v>404</v>
      </c>
      <c r="D90" s="31">
        <v>404</v>
      </c>
      <c r="E90" s="33">
        <v>100</v>
      </c>
    </row>
    <row r="91" spans="2:5" ht="15.75" customHeight="1" x14ac:dyDescent="0.2">
      <c r="B91" s="30" t="s">
        <v>86</v>
      </c>
      <c r="C91" s="31">
        <v>74</v>
      </c>
      <c r="D91" s="31">
        <v>74</v>
      </c>
      <c r="E91" s="33">
        <v>100</v>
      </c>
    </row>
    <row r="92" spans="2:5" ht="15.75" customHeight="1" x14ac:dyDescent="0.2">
      <c r="B92" s="30" t="s">
        <v>87</v>
      </c>
      <c r="C92" s="31">
        <v>234</v>
      </c>
      <c r="D92" s="31">
        <v>234</v>
      </c>
      <c r="E92" s="33">
        <v>100</v>
      </c>
    </row>
    <row r="93" spans="2:5" ht="15.75" customHeight="1" x14ac:dyDescent="0.2">
      <c r="B93" s="30" t="s">
        <v>88</v>
      </c>
      <c r="C93" s="31">
        <v>220</v>
      </c>
      <c r="D93" s="31">
        <v>175</v>
      </c>
      <c r="E93" s="33">
        <v>79.545454545454547</v>
      </c>
    </row>
    <row r="94" spans="2:5" s="5" customFormat="1" ht="15.75" customHeight="1" x14ac:dyDescent="0.2">
      <c r="B94" s="26" t="s">
        <v>89</v>
      </c>
      <c r="C94" s="27">
        <v>19</v>
      </c>
      <c r="D94" s="27">
        <v>19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14</v>
      </c>
      <c r="D95" s="27">
        <v>14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0</v>
      </c>
      <c r="D98" s="31">
        <v>0</v>
      </c>
      <c r="E98" s="38"/>
    </row>
    <row r="99" spans="2:5" ht="15.75" customHeight="1" x14ac:dyDescent="0.2">
      <c r="B99" s="30" t="s">
        <v>94</v>
      </c>
      <c r="C99" s="31">
        <v>11</v>
      </c>
      <c r="D99" s="31">
        <v>11</v>
      </c>
      <c r="E99" s="38">
        <v>100</v>
      </c>
    </row>
    <row r="100" spans="2:5" ht="15.75" customHeight="1" x14ac:dyDescent="0.2">
      <c r="B100" s="30" t="s">
        <v>95</v>
      </c>
      <c r="C100" s="31">
        <v>3</v>
      </c>
      <c r="D100" s="31">
        <v>3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</v>
      </c>
      <c r="D101" s="27">
        <v>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EA1BDD4E-B350-4AC1-B4CB-ED1CB95A519E}"/>
    <hyperlink ref="D4" location="Şubat!A1" display="Şubat" xr:uid="{1211932C-2FEE-4E3A-8F59-96AAC2D9FBA0}"/>
    <hyperlink ref="E4" location="Mart!A1" display="Mart" xr:uid="{E94CB6D5-3D0F-4D81-9E18-07810FD057C4}"/>
    <hyperlink ref="C5" location="Nisan!A1" display="Nisan" xr:uid="{0430D796-3A1B-4923-B8C8-781CCEC9D51F}"/>
    <hyperlink ref="D5" location="Mayıs!A1" display="Mayıs" xr:uid="{272A6388-A942-4D4B-86DB-953CF8B282B5}"/>
    <hyperlink ref="E5" location="Haziran!A1" display="Haziran" xr:uid="{E68F9A76-B821-4E9F-BE7B-C45C5C0AD254}"/>
    <hyperlink ref="C6" location="Temmuz!A1" display="Temmuz" xr:uid="{C63A497F-A675-41AE-A738-A06991AEDB87}"/>
    <hyperlink ref="D6" location="Ağustos!A1" display="Ağustos" xr:uid="{E46745F8-80F1-413C-84C4-79BF0F65345D}"/>
    <hyperlink ref="E6" location="Eylül!A1" display="Eylül" xr:uid="{3864C3FB-95F9-46A1-BDFC-AE622B18D5F2}"/>
    <hyperlink ref="C7" location="Ekim!A1" display="Ekim" xr:uid="{F41A2B11-CE7D-43FD-BC6F-0F06F68DFD8A}"/>
    <hyperlink ref="D7" location="Kasım!A1" display="Kasım" xr:uid="{53062EB0-6FE8-4ECF-8C27-B876C2CC4FFB}"/>
    <hyperlink ref="E7" location="Aralık!A1" display="Aralık" xr:uid="{03E057B8-2324-4E6C-88B0-1C0F358CFB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A6A18-4EE9-4223-AA64-C81AB1786C61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205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26180</v>
      </c>
      <c r="D10" s="27">
        <v>18986</v>
      </c>
      <c r="E10" s="28">
        <v>72.521008403361336</v>
      </c>
    </row>
    <row r="11" spans="2:7" s="5" customFormat="1" ht="15.75" customHeight="1" x14ac:dyDescent="0.2">
      <c r="B11" s="26" t="s">
        <v>5</v>
      </c>
      <c r="C11" s="27">
        <v>19494</v>
      </c>
      <c r="D11" s="27">
        <v>15069</v>
      </c>
      <c r="E11" s="29">
        <v>77.300707910126192</v>
      </c>
    </row>
    <row r="12" spans="2:7" s="5" customFormat="1" ht="15.75" customHeight="1" x14ac:dyDescent="0.2">
      <c r="B12" s="26" t="s">
        <v>6</v>
      </c>
      <c r="C12" s="27">
        <v>11361</v>
      </c>
      <c r="D12" s="27">
        <v>9077</v>
      </c>
      <c r="E12" s="29">
        <v>79.896135903529625</v>
      </c>
      <c r="G12" s="6"/>
    </row>
    <row r="13" spans="2:7" s="5" customFormat="1" ht="15.75" customHeight="1" x14ac:dyDescent="0.2">
      <c r="B13" s="26" t="s">
        <v>7</v>
      </c>
      <c r="C13" s="27">
        <v>10830</v>
      </c>
      <c r="D13" s="27">
        <v>8848</v>
      </c>
      <c r="E13" s="29">
        <v>81.698984302862414</v>
      </c>
    </row>
    <row r="14" spans="2:7" ht="15.75" customHeight="1" x14ac:dyDescent="0.2">
      <c r="B14" s="30" t="s">
        <v>8</v>
      </c>
      <c r="C14" s="31">
        <v>1322</v>
      </c>
      <c r="D14" s="31">
        <v>524</v>
      </c>
      <c r="E14" s="32">
        <v>39.636913767019664</v>
      </c>
    </row>
    <row r="15" spans="2:7" ht="15.75" customHeight="1" x14ac:dyDescent="0.2">
      <c r="B15" s="30" t="s">
        <v>9</v>
      </c>
      <c r="C15" s="31">
        <v>353</v>
      </c>
      <c r="D15" s="31">
        <v>202</v>
      </c>
      <c r="E15" s="32">
        <v>57.223796033994333</v>
      </c>
    </row>
    <row r="16" spans="2:7" ht="15.75" customHeight="1" x14ac:dyDescent="0.2">
      <c r="B16" s="30" t="s">
        <v>10</v>
      </c>
      <c r="C16" s="31">
        <v>8298</v>
      </c>
      <c r="D16" s="31">
        <v>7527</v>
      </c>
      <c r="E16" s="32">
        <v>90.708604483007946</v>
      </c>
    </row>
    <row r="17" spans="2:5" ht="15.75" customHeight="1" x14ac:dyDescent="0.2">
      <c r="B17" s="30" t="s">
        <v>11</v>
      </c>
      <c r="C17" s="31">
        <v>857</v>
      </c>
      <c r="D17" s="31">
        <v>595</v>
      </c>
      <c r="E17" s="32">
        <v>69.428238039673275</v>
      </c>
    </row>
    <row r="18" spans="2:5" s="5" customFormat="1" ht="15.75" customHeight="1" x14ac:dyDescent="0.2">
      <c r="B18" s="26" t="s">
        <v>12</v>
      </c>
      <c r="C18" s="27">
        <v>531</v>
      </c>
      <c r="D18" s="27">
        <v>229</v>
      </c>
      <c r="E18" s="29">
        <v>43.126177024482111</v>
      </c>
    </row>
    <row r="19" spans="2:5" ht="15.75" customHeight="1" x14ac:dyDescent="0.2">
      <c r="B19" s="30" t="s">
        <v>13</v>
      </c>
      <c r="C19" s="31">
        <v>186</v>
      </c>
      <c r="D19" s="31">
        <v>52</v>
      </c>
      <c r="E19" s="32">
        <v>27.956989247311824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345</v>
      </c>
      <c r="D21" s="31">
        <v>177</v>
      </c>
      <c r="E21" s="32">
        <v>51.304347826086961</v>
      </c>
    </row>
    <row r="22" spans="2:5" s="4" customFormat="1" ht="15.75" customHeight="1" x14ac:dyDescent="0.2">
      <c r="B22" s="26" t="s">
        <v>16</v>
      </c>
      <c r="C22" s="27">
        <v>1838</v>
      </c>
      <c r="D22" s="27">
        <v>1053</v>
      </c>
      <c r="E22" s="28">
        <v>57.290533188248091</v>
      </c>
    </row>
    <row r="23" spans="2:5" s="8" customFormat="1" ht="15.75" customHeight="1" x14ac:dyDescent="0.2">
      <c r="B23" s="30" t="s">
        <v>17</v>
      </c>
      <c r="C23" s="31">
        <v>21</v>
      </c>
      <c r="D23" s="31">
        <v>20</v>
      </c>
      <c r="E23" s="33">
        <v>95.238095238095227</v>
      </c>
    </row>
    <row r="24" spans="2:5" s="8" customFormat="1" ht="15.75" customHeight="1" x14ac:dyDescent="0.2">
      <c r="B24" s="30" t="s">
        <v>18</v>
      </c>
      <c r="C24" s="31">
        <v>1817</v>
      </c>
      <c r="D24" s="31">
        <v>1033</v>
      </c>
      <c r="E24" s="33">
        <v>56.85195376995047</v>
      </c>
    </row>
    <row r="25" spans="2:5" s="4" customFormat="1" ht="15.75" customHeight="1" x14ac:dyDescent="0.2">
      <c r="B25" s="26" t="s">
        <v>19</v>
      </c>
      <c r="C25" s="27">
        <v>2672</v>
      </c>
      <c r="D25" s="27">
        <v>2001</v>
      </c>
      <c r="E25" s="28">
        <v>74.887724550898199</v>
      </c>
    </row>
    <row r="26" spans="2:5" s="4" customFormat="1" ht="15.75" customHeight="1" x14ac:dyDescent="0.2">
      <c r="B26" s="26" t="s">
        <v>20</v>
      </c>
      <c r="C26" s="27">
        <v>1832</v>
      </c>
      <c r="D26" s="27">
        <v>1193</v>
      </c>
      <c r="E26" s="28">
        <v>65.120087336244538</v>
      </c>
    </row>
    <row r="27" spans="2:5" s="8" customFormat="1" ht="15.75" customHeight="1" x14ac:dyDescent="0.2">
      <c r="B27" s="30" t="s">
        <v>21</v>
      </c>
      <c r="C27" s="31">
        <v>1392</v>
      </c>
      <c r="D27" s="31">
        <v>753</v>
      </c>
      <c r="E27" s="33">
        <v>54.094827586206897</v>
      </c>
    </row>
    <row r="28" spans="2:5" s="8" customFormat="1" ht="15.75" customHeight="1" x14ac:dyDescent="0.2">
      <c r="B28" s="30" t="s">
        <v>22</v>
      </c>
      <c r="C28" s="31">
        <v>440</v>
      </c>
      <c r="D28" s="31">
        <v>440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145</v>
      </c>
      <c r="D29" s="27">
        <v>137</v>
      </c>
      <c r="E29" s="28">
        <v>94.482758620689651</v>
      </c>
    </row>
    <row r="30" spans="2:5" s="8" customFormat="1" ht="15.75" customHeight="1" x14ac:dyDescent="0.2">
      <c r="B30" s="30" t="s">
        <v>24</v>
      </c>
      <c r="C30" s="31">
        <v>134</v>
      </c>
      <c r="D30" s="31">
        <v>126</v>
      </c>
      <c r="E30" s="33">
        <v>94.029850746268664</v>
      </c>
    </row>
    <row r="31" spans="2:5" s="8" customFormat="1" ht="15.75" customHeight="1" x14ac:dyDescent="0.2">
      <c r="B31" s="30" t="s">
        <v>203</v>
      </c>
      <c r="C31" s="31">
        <v>11</v>
      </c>
      <c r="D31" s="31">
        <v>11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695</v>
      </c>
      <c r="D36" s="27">
        <v>671</v>
      </c>
      <c r="E36" s="29">
        <v>96.546762589928065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4</v>
      </c>
      <c r="D41" s="31">
        <v>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1945</v>
      </c>
      <c r="D43" s="27">
        <v>1613</v>
      </c>
      <c r="E43" s="28">
        <v>82.93059125964011</v>
      </c>
    </row>
    <row r="44" spans="2:5" s="4" customFormat="1" ht="15.75" customHeight="1" x14ac:dyDescent="0.2">
      <c r="B44" s="26" t="s">
        <v>38</v>
      </c>
      <c r="C44" s="27">
        <v>1580</v>
      </c>
      <c r="D44" s="27">
        <v>1318</v>
      </c>
      <c r="E44" s="28">
        <v>83.417721518987349</v>
      </c>
    </row>
    <row r="45" spans="2:5" s="4" customFormat="1" ht="15.75" customHeight="1" x14ac:dyDescent="0.2">
      <c r="B45" s="26" t="s">
        <v>39</v>
      </c>
      <c r="C45" s="27">
        <v>94</v>
      </c>
      <c r="D45" s="27">
        <v>3</v>
      </c>
      <c r="E45" s="28">
        <v>3.1914893617021276</v>
      </c>
    </row>
    <row r="46" spans="2:5" s="4" customFormat="1" ht="15.75" customHeight="1" x14ac:dyDescent="0.2">
      <c r="B46" s="26" t="s">
        <v>40</v>
      </c>
      <c r="C46" s="27">
        <v>6667</v>
      </c>
      <c r="D46" s="27">
        <v>3898</v>
      </c>
      <c r="E46" s="28">
        <v>58.467076646167691</v>
      </c>
    </row>
    <row r="47" spans="2:5" s="4" customFormat="1" ht="15.75" customHeight="1" x14ac:dyDescent="0.2">
      <c r="B47" s="26" t="s">
        <v>41</v>
      </c>
      <c r="C47" s="27">
        <v>1142</v>
      </c>
      <c r="D47" s="27">
        <v>1142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1140</v>
      </c>
      <c r="D48" s="31">
        <v>1140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2059</v>
      </c>
      <c r="D60" s="27">
        <v>1014</v>
      </c>
      <c r="E60" s="28">
        <v>49.247207382224381</v>
      </c>
    </row>
    <row r="61" spans="2:5" s="4" customFormat="1" ht="15.75" customHeight="1" x14ac:dyDescent="0.2">
      <c r="B61" s="26" t="s">
        <v>56</v>
      </c>
      <c r="C61" s="27">
        <v>970</v>
      </c>
      <c r="D61" s="27">
        <v>963</v>
      </c>
      <c r="E61" s="28">
        <v>99.278350515463927</v>
      </c>
    </row>
    <row r="62" spans="2:5" s="8" customFormat="1" ht="15.75" customHeight="1" x14ac:dyDescent="0.2">
      <c r="B62" s="30" t="s">
        <v>57</v>
      </c>
      <c r="C62" s="31">
        <v>850</v>
      </c>
      <c r="D62" s="31">
        <v>850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44</v>
      </c>
      <c r="D63" s="31">
        <v>37</v>
      </c>
      <c r="E63" s="33">
        <v>84.090909090909093</v>
      </c>
    </row>
    <row r="64" spans="2:5" s="8" customFormat="1" ht="15.75" customHeight="1" x14ac:dyDescent="0.2">
      <c r="B64" s="30" t="s">
        <v>59</v>
      </c>
      <c r="C64" s="31">
        <v>76</v>
      </c>
      <c r="D64" s="31">
        <v>76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1089</v>
      </c>
      <c r="D65" s="27">
        <v>51</v>
      </c>
      <c r="E65" s="28">
        <v>4.6831955922865012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1084</v>
      </c>
      <c r="D67" s="31">
        <v>48</v>
      </c>
      <c r="E67" s="33">
        <v>4.428044280442804</v>
      </c>
    </row>
    <row r="68" spans="2:5" s="8" customFormat="1" ht="15.75" customHeight="1" x14ac:dyDescent="0.2">
      <c r="B68" s="30" t="s">
        <v>63</v>
      </c>
      <c r="C68" s="31">
        <v>5</v>
      </c>
      <c r="D68" s="31">
        <v>3</v>
      </c>
      <c r="E68" s="33">
        <v>60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2591</v>
      </c>
      <c r="D70" s="27">
        <v>911</v>
      </c>
      <c r="E70" s="28">
        <v>35.160169818602853</v>
      </c>
    </row>
    <row r="71" spans="2:5" s="8" customFormat="1" ht="15.75" customHeight="1" x14ac:dyDescent="0.2">
      <c r="B71" s="34" t="s">
        <v>66</v>
      </c>
      <c r="C71" s="35">
        <v>146</v>
      </c>
      <c r="D71" s="35">
        <v>142</v>
      </c>
      <c r="E71" s="33">
        <v>97.260273972602747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166</v>
      </c>
      <c r="D73" s="35">
        <v>79</v>
      </c>
      <c r="E73" s="33">
        <v>47.590361445783131</v>
      </c>
    </row>
    <row r="74" spans="2:5" s="8" customFormat="1" ht="15.75" customHeight="1" x14ac:dyDescent="0.2">
      <c r="B74" s="34" t="s">
        <v>69</v>
      </c>
      <c r="C74" s="35">
        <v>1155</v>
      </c>
      <c r="D74" s="35">
        <v>143</v>
      </c>
      <c r="E74" s="33">
        <v>12.380952380952381</v>
      </c>
    </row>
    <row r="75" spans="2:5" s="8" customFormat="1" ht="15.75" customHeight="1" x14ac:dyDescent="0.2">
      <c r="B75" s="34" t="s">
        <v>70</v>
      </c>
      <c r="C75" s="35">
        <v>348</v>
      </c>
      <c r="D75" s="35">
        <v>301</v>
      </c>
      <c r="E75" s="33">
        <v>86.494252873563212</v>
      </c>
    </row>
    <row r="76" spans="2:5" s="8" customFormat="1" ht="15.75" customHeight="1" x14ac:dyDescent="0.2">
      <c r="B76" s="34" t="s">
        <v>71</v>
      </c>
      <c r="C76" s="35">
        <v>776</v>
      </c>
      <c r="D76" s="35">
        <v>246</v>
      </c>
      <c r="E76" s="33">
        <v>31.701030927835049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875</v>
      </c>
      <c r="D86" s="27">
        <v>831</v>
      </c>
      <c r="E86" s="28">
        <v>94.971428571428575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21</v>
      </c>
      <c r="D89" s="31">
        <v>21</v>
      </c>
      <c r="E89" s="33">
        <v>100</v>
      </c>
    </row>
    <row r="90" spans="2:5" ht="15.75" customHeight="1" x14ac:dyDescent="0.2">
      <c r="B90" s="30" t="s">
        <v>85</v>
      </c>
      <c r="C90" s="31">
        <v>367</v>
      </c>
      <c r="D90" s="31">
        <v>367</v>
      </c>
      <c r="E90" s="33">
        <v>100</v>
      </c>
    </row>
    <row r="91" spans="2:5" ht="15.75" customHeight="1" x14ac:dyDescent="0.2">
      <c r="B91" s="30" t="s">
        <v>86</v>
      </c>
      <c r="C91" s="31">
        <v>59</v>
      </c>
      <c r="D91" s="31">
        <v>59</v>
      </c>
      <c r="E91" s="33">
        <v>100</v>
      </c>
    </row>
    <row r="92" spans="2:5" ht="15.75" customHeight="1" x14ac:dyDescent="0.2">
      <c r="B92" s="30" t="s">
        <v>87</v>
      </c>
      <c r="C92" s="31">
        <v>232</v>
      </c>
      <c r="D92" s="31">
        <v>232</v>
      </c>
      <c r="E92" s="33">
        <v>100</v>
      </c>
    </row>
    <row r="93" spans="2:5" ht="15.75" customHeight="1" x14ac:dyDescent="0.2">
      <c r="B93" s="30" t="s">
        <v>88</v>
      </c>
      <c r="C93" s="31">
        <v>196</v>
      </c>
      <c r="D93" s="31">
        <v>152</v>
      </c>
      <c r="E93" s="33">
        <v>77.551020408163268</v>
      </c>
    </row>
    <row r="94" spans="2:5" s="5" customFormat="1" ht="15.75" customHeight="1" x14ac:dyDescent="0.2">
      <c r="B94" s="26" t="s">
        <v>89</v>
      </c>
      <c r="C94" s="27">
        <v>19</v>
      </c>
      <c r="D94" s="27">
        <v>19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14</v>
      </c>
      <c r="D95" s="27">
        <v>14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0</v>
      </c>
      <c r="D98" s="31">
        <v>0</v>
      </c>
      <c r="E98" s="38"/>
    </row>
    <row r="99" spans="2:5" ht="15.75" customHeight="1" x14ac:dyDescent="0.2">
      <c r="B99" s="30" t="s">
        <v>94</v>
      </c>
      <c r="C99" s="31">
        <v>11</v>
      </c>
      <c r="D99" s="31">
        <v>11</v>
      </c>
      <c r="E99" s="38">
        <v>100</v>
      </c>
    </row>
    <row r="100" spans="2:5" ht="15.75" customHeight="1" x14ac:dyDescent="0.2">
      <c r="B100" s="30" t="s">
        <v>95</v>
      </c>
      <c r="C100" s="31">
        <v>3</v>
      </c>
      <c r="D100" s="31">
        <v>3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</v>
      </c>
      <c r="D101" s="27">
        <v>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9458AD8F-504A-481C-B4E9-DEE0219A109A}"/>
    <hyperlink ref="D4" location="Şubat!A1" display="Şubat" xr:uid="{4CCDB773-3EE0-4793-8782-D3F216776AA2}"/>
    <hyperlink ref="E4" location="Mart!A1" display="Mart" xr:uid="{45F16DC5-EE1D-4793-9E88-200673A9C03C}"/>
    <hyperlink ref="C5" location="Nisan!A1" display="Nisan" xr:uid="{819476A9-7A7B-486B-992F-4E7134188B6D}"/>
    <hyperlink ref="D5" location="Mayıs!A1" display="Mayıs" xr:uid="{8129C2FF-13F2-4D8E-BB46-185618B01720}"/>
    <hyperlink ref="E5" location="Haziran!A1" display="Haziran" xr:uid="{901AA65A-1C73-42FA-B61A-21C81F89A16B}"/>
    <hyperlink ref="C6" location="Temmuz!A1" display="Temmuz" xr:uid="{BB3EF9D8-F833-4D9A-A451-2816178C4392}"/>
    <hyperlink ref="D6" location="Ağustos!A1" display="Ağustos" xr:uid="{742DE70A-91E6-45AD-A3B6-DA815A273573}"/>
    <hyperlink ref="E6" location="Eylül!A1" display="Eylül" xr:uid="{F3CB4E05-63DE-4585-9D23-AB75C0C086F7}"/>
    <hyperlink ref="C7" location="Ekim!A1" display="Ekim" xr:uid="{890E577B-6F10-43FA-BE79-9D03B0AC2653}"/>
    <hyperlink ref="D7" location="Kasım!A1" display="Kasım" xr:uid="{316E1DA4-7C2B-49B0-AAD1-1C6A79BA1C43}"/>
    <hyperlink ref="E7" location="Aralık!A1" display="Aralık" xr:uid="{5B65ACE1-DCD8-4653-AC64-C664AC35730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6EA3-A723-414C-8D3E-F6C939AF1FA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23931</v>
      </c>
      <c r="D10" s="27">
        <v>16884</v>
      </c>
      <c r="E10" s="28">
        <v>70.552839413313279</v>
      </c>
    </row>
    <row r="11" spans="2:7" s="5" customFormat="1" ht="15.75" customHeight="1" x14ac:dyDescent="0.2">
      <c r="B11" s="26" t="s">
        <v>5</v>
      </c>
      <c r="C11" s="27">
        <v>17737</v>
      </c>
      <c r="D11" s="27">
        <v>13329</v>
      </c>
      <c r="E11" s="29">
        <v>75.147995715171675</v>
      </c>
    </row>
    <row r="12" spans="2:7" s="5" customFormat="1" ht="15.75" customHeight="1" x14ac:dyDescent="0.2">
      <c r="B12" s="26" t="s">
        <v>6</v>
      </c>
      <c r="C12" s="27">
        <v>10233</v>
      </c>
      <c r="D12" s="27">
        <v>7965</v>
      </c>
      <c r="E12" s="29">
        <v>77.836411609498683</v>
      </c>
      <c r="G12" s="6"/>
    </row>
    <row r="13" spans="2:7" s="5" customFormat="1" ht="15.75" customHeight="1" x14ac:dyDescent="0.2">
      <c r="B13" s="26" t="s">
        <v>7</v>
      </c>
      <c r="C13" s="27">
        <v>9702</v>
      </c>
      <c r="D13" s="27">
        <v>7736</v>
      </c>
      <c r="E13" s="29">
        <v>79.736136878994017</v>
      </c>
    </row>
    <row r="14" spans="2:7" ht="15.75" customHeight="1" x14ac:dyDescent="0.2">
      <c r="B14" s="30" t="s">
        <v>8</v>
      </c>
      <c r="C14" s="31">
        <v>1304</v>
      </c>
      <c r="D14" s="31">
        <v>504</v>
      </c>
      <c r="E14" s="32">
        <v>38.650306748466257</v>
      </c>
    </row>
    <row r="15" spans="2:7" ht="15.75" customHeight="1" x14ac:dyDescent="0.2">
      <c r="B15" s="30" t="s">
        <v>9</v>
      </c>
      <c r="C15" s="31">
        <v>349</v>
      </c>
      <c r="D15" s="31">
        <v>197</v>
      </c>
      <c r="E15" s="32">
        <v>56.446991404011456</v>
      </c>
    </row>
    <row r="16" spans="2:7" ht="15.75" customHeight="1" x14ac:dyDescent="0.2">
      <c r="B16" s="30" t="s">
        <v>10</v>
      </c>
      <c r="C16" s="31">
        <v>7147</v>
      </c>
      <c r="D16" s="31">
        <v>6444</v>
      </c>
      <c r="E16" s="32">
        <v>90.16370505107038</v>
      </c>
    </row>
    <row r="17" spans="2:5" ht="15.75" customHeight="1" x14ac:dyDescent="0.2">
      <c r="B17" s="30" t="s">
        <v>11</v>
      </c>
      <c r="C17" s="31">
        <v>902</v>
      </c>
      <c r="D17" s="31">
        <v>591</v>
      </c>
      <c r="E17" s="32">
        <v>65.521064301552101</v>
      </c>
    </row>
    <row r="18" spans="2:5" s="5" customFormat="1" ht="15.75" customHeight="1" x14ac:dyDescent="0.2">
      <c r="B18" s="26" t="s">
        <v>12</v>
      </c>
      <c r="C18" s="27">
        <v>531</v>
      </c>
      <c r="D18" s="27">
        <v>229</v>
      </c>
      <c r="E18" s="29">
        <v>43.126177024482111</v>
      </c>
    </row>
    <row r="19" spans="2:5" ht="15.75" customHeight="1" x14ac:dyDescent="0.2">
      <c r="B19" s="30" t="s">
        <v>13</v>
      </c>
      <c r="C19" s="31">
        <v>186</v>
      </c>
      <c r="D19" s="31">
        <v>52</v>
      </c>
      <c r="E19" s="32">
        <v>27.956989247311824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345</v>
      </c>
      <c r="D21" s="31">
        <v>177</v>
      </c>
      <c r="E21" s="32">
        <v>51.304347826086961</v>
      </c>
    </row>
    <row r="22" spans="2:5" s="4" customFormat="1" ht="15.75" customHeight="1" x14ac:dyDescent="0.2">
      <c r="B22" s="26" t="s">
        <v>16</v>
      </c>
      <c r="C22" s="27">
        <v>1836</v>
      </c>
      <c r="D22" s="27">
        <v>999</v>
      </c>
      <c r="E22" s="28">
        <v>54.411764705882348</v>
      </c>
    </row>
    <row r="23" spans="2:5" s="8" customFormat="1" ht="15.75" customHeight="1" x14ac:dyDescent="0.2">
      <c r="B23" s="30" t="s">
        <v>17</v>
      </c>
      <c r="C23" s="31">
        <v>21</v>
      </c>
      <c r="D23" s="31">
        <v>20</v>
      </c>
      <c r="E23" s="33">
        <v>95.238095238095227</v>
      </c>
    </row>
    <row r="24" spans="2:5" s="8" customFormat="1" ht="15.75" customHeight="1" x14ac:dyDescent="0.2">
      <c r="B24" s="30" t="s">
        <v>18</v>
      </c>
      <c r="C24" s="31">
        <v>1815</v>
      </c>
      <c r="D24" s="31">
        <v>979</v>
      </c>
      <c r="E24" s="33">
        <v>53.939393939393945</v>
      </c>
    </row>
    <row r="25" spans="2:5" s="4" customFormat="1" ht="15.75" customHeight="1" x14ac:dyDescent="0.2">
      <c r="B25" s="26" t="s">
        <v>19</v>
      </c>
      <c r="C25" s="27">
        <v>2391</v>
      </c>
      <c r="D25" s="27">
        <v>1751</v>
      </c>
      <c r="E25" s="28">
        <v>73.232956921790048</v>
      </c>
    </row>
    <row r="26" spans="2:5" s="4" customFormat="1" ht="15.75" customHeight="1" x14ac:dyDescent="0.2">
      <c r="B26" s="26" t="s">
        <v>20</v>
      </c>
      <c r="C26" s="27">
        <v>1673</v>
      </c>
      <c r="D26" s="27">
        <v>1067</v>
      </c>
      <c r="E26" s="28">
        <v>63.777644949193068</v>
      </c>
    </row>
    <row r="27" spans="2:5" s="8" customFormat="1" ht="15.75" customHeight="1" x14ac:dyDescent="0.2">
      <c r="B27" s="30" t="s">
        <v>21</v>
      </c>
      <c r="C27" s="31">
        <v>1267</v>
      </c>
      <c r="D27" s="31">
        <v>661</v>
      </c>
      <c r="E27" s="33">
        <v>52.170481452249405</v>
      </c>
    </row>
    <row r="28" spans="2:5" s="8" customFormat="1" ht="15.75" customHeight="1" x14ac:dyDescent="0.2">
      <c r="B28" s="30" t="s">
        <v>22</v>
      </c>
      <c r="C28" s="31">
        <v>406</v>
      </c>
      <c r="D28" s="31">
        <v>406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115</v>
      </c>
      <c r="D29" s="27">
        <v>100</v>
      </c>
      <c r="E29" s="28">
        <v>86.956521739130437</v>
      </c>
    </row>
    <row r="30" spans="2:5" s="8" customFormat="1" ht="15.75" customHeight="1" x14ac:dyDescent="0.2">
      <c r="B30" s="30" t="s">
        <v>24</v>
      </c>
      <c r="C30" s="31">
        <v>104</v>
      </c>
      <c r="D30" s="31">
        <v>89</v>
      </c>
      <c r="E30" s="33">
        <v>85.576923076923066</v>
      </c>
    </row>
    <row r="31" spans="2:5" s="8" customFormat="1" ht="15.75" customHeight="1" x14ac:dyDescent="0.2">
      <c r="B31" s="30" t="s">
        <v>203</v>
      </c>
      <c r="C31" s="31">
        <v>11</v>
      </c>
      <c r="D31" s="31">
        <v>11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603</v>
      </c>
      <c r="D36" s="27">
        <v>584</v>
      </c>
      <c r="E36" s="29">
        <v>96.849087893864009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4</v>
      </c>
      <c r="D41" s="31">
        <v>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1745</v>
      </c>
      <c r="D43" s="27">
        <v>1428</v>
      </c>
      <c r="E43" s="28">
        <v>81.833810888252145</v>
      </c>
    </row>
    <row r="44" spans="2:5" s="4" customFormat="1" ht="15.75" customHeight="1" x14ac:dyDescent="0.2">
      <c r="B44" s="26" t="s">
        <v>38</v>
      </c>
      <c r="C44" s="27">
        <v>1433</v>
      </c>
      <c r="D44" s="27">
        <v>1176</v>
      </c>
      <c r="E44" s="28">
        <v>82.06559665038381</v>
      </c>
    </row>
    <row r="45" spans="2:5" s="4" customFormat="1" ht="15.75" customHeight="1" x14ac:dyDescent="0.2">
      <c r="B45" s="26" t="s">
        <v>39</v>
      </c>
      <c r="C45" s="27">
        <v>95</v>
      </c>
      <c r="D45" s="27">
        <v>6</v>
      </c>
      <c r="E45" s="28">
        <v>6.3157894736842106</v>
      </c>
    </row>
    <row r="46" spans="2:5" s="4" customFormat="1" ht="15.75" customHeight="1" x14ac:dyDescent="0.2">
      <c r="B46" s="26" t="s">
        <v>40</v>
      </c>
      <c r="C46" s="27">
        <v>6175</v>
      </c>
      <c r="D46" s="27">
        <v>3536</v>
      </c>
      <c r="E46" s="28">
        <v>57.263157894736835</v>
      </c>
    </row>
    <row r="47" spans="2:5" s="4" customFormat="1" ht="15.75" customHeight="1" x14ac:dyDescent="0.2">
      <c r="B47" s="26" t="s">
        <v>41</v>
      </c>
      <c r="C47" s="27">
        <v>1124</v>
      </c>
      <c r="D47" s="27">
        <v>1124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1122</v>
      </c>
      <c r="D48" s="31">
        <v>1122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1861</v>
      </c>
      <c r="D60" s="27">
        <v>865</v>
      </c>
      <c r="E60" s="28">
        <v>46.48038688876948</v>
      </c>
    </row>
    <row r="61" spans="2:5" s="4" customFormat="1" ht="15.75" customHeight="1" x14ac:dyDescent="0.2">
      <c r="B61" s="26" t="s">
        <v>56</v>
      </c>
      <c r="C61" s="27">
        <v>822</v>
      </c>
      <c r="D61" s="27">
        <v>815</v>
      </c>
      <c r="E61" s="28">
        <v>99.148418491484179</v>
      </c>
    </row>
    <row r="62" spans="2:5" s="8" customFormat="1" ht="15.75" customHeight="1" x14ac:dyDescent="0.2">
      <c r="B62" s="30" t="s">
        <v>57</v>
      </c>
      <c r="C62" s="31">
        <v>763</v>
      </c>
      <c r="D62" s="31">
        <v>763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32</v>
      </c>
      <c r="D63" s="31">
        <v>25</v>
      </c>
      <c r="E63" s="33">
        <v>78.125</v>
      </c>
    </row>
    <row r="64" spans="2:5" s="8" customFormat="1" ht="15.75" customHeight="1" x14ac:dyDescent="0.2">
      <c r="B64" s="30" t="s">
        <v>59</v>
      </c>
      <c r="C64" s="31">
        <v>27</v>
      </c>
      <c r="D64" s="31">
        <v>27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1039</v>
      </c>
      <c r="D65" s="27">
        <v>50</v>
      </c>
      <c r="E65" s="28">
        <v>4.8123195380173245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1034</v>
      </c>
      <c r="D67" s="31">
        <v>47</v>
      </c>
      <c r="E67" s="33">
        <v>4.5454545454545459</v>
      </c>
    </row>
    <row r="68" spans="2:5" s="8" customFormat="1" ht="15.75" customHeight="1" x14ac:dyDescent="0.2">
      <c r="B68" s="30" t="s">
        <v>63</v>
      </c>
      <c r="C68" s="31">
        <v>5</v>
      </c>
      <c r="D68" s="31">
        <v>3</v>
      </c>
      <c r="E68" s="33">
        <v>60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2393</v>
      </c>
      <c r="D70" s="27">
        <v>793</v>
      </c>
      <c r="E70" s="28">
        <v>33.138320100292518</v>
      </c>
    </row>
    <row r="71" spans="2:5" s="8" customFormat="1" ht="15.75" customHeight="1" x14ac:dyDescent="0.2">
      <c r="B71" s="34" t="s">
        <v>66</v>
      </c>
      <c r="C71" s="35">
        <v>112</v>
      </c>
      <c r="D71" s="35">
        <v>107</v>
      </c>
      <c r="E71" s="33">
        <v>95.535714285714292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163</v>
      </c>
      <c r="D73" s="35">
        <v>75</v>
      </c>
      <c r="E73" s="33">
        <v>46.012269938650306</v>
      </c>
    </row>
    <row r="74" spans="2:5" s="8" customFormat="1" ht="15.75" customHeight="1" x14ac:dyDescent="0.2">
      <c r="B74" s="34" t="s">
        <v>69</v>
      </c>
      <c r="C74" s="35">
        <v>1093</v>
      </c>
      <c r="D74" s="35">
        <v>131</v>
      </c>
      <c r="E74" s="33">
        <v>11.985361390667887</v>
      </c>
    </row>
    <row r="75" spans="2:5" s="8" customFormat="1" ht="15.75" customHeight="1" x14ac:dyDescent="0.2">
      <c r="B75" s="34" t="s">
        <v>70</v>
      </c>
      <c r="C75" s="35">
        <v>306</v>
      </c>
      <c r="D75" s="35">
        <v>265</v>
      </c>
      <c r="E75" s="33">
        <v>86.601307189542482</v>
      </c>
    </row>
    <row r="76" spans="2:5" s="8" customFormat="1" ht="15.75" customHeight="1" x14ac:dyDescent="0.2">
      <c r="B76" s="34" t="s">
        <v>71</v>
      </c>
      <c r="C76" s="35">
        <v>719</v>
      </c>
      <c r="D76" s="35">
        <v>215</v>
      </c>
      <c r="E76" s="33">
        <v>29.902642559109875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797</v>
      </c>
      <c r="D86" s="27">
        <v>754</v>
      </c>
      <c r="E86" s="28">
        <v>94.604767879548305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19</v>
      </c>
      <c r="D89" s="31">
        <v>19</v>
      </c>
      <c r="E89" s="33">
        <v>100</v>
      </c>
    </row>
    <row r="90" spans="2:5" ht="15.75" customHeight="1" x14ac:dyDescent="0.2">
      <c r="B90" s="30" t="s">
        <v>85</v>
      </c>
      <c r="C90" s="31">
        <v>328</v>
      </c>
      <c r="D90" s="31">
        <v>328</v>
      </c>
      <c r="E90" s="33">
        <v>100</v>
      </c>
    </row>
    <row r="91" spans="2:5" ht="15.75" customHeight="1" x14ac:dyDescent="0.2">
      <c r="B91" s="30" t="s">
        <v>86</v>
      </c>
      <c r="C91" s="31">
        <v>54</v>
      </c>
      <c r="D91" s="31">
        <v>54</v>
      </c>
      <c r="E91" s="33">
        <v>100</v>
      </c>
    </row>
    <row r="92" spans="2:5" ht="15.75" customHeight="1" x14ac:dyDescent="0.2">
      <c r="B92" s="30" t="s">
        <v>87</v>
      </c>
      <c r="C92" s="31">
        <v>214</v>
      </c>
      <c r="D92" s="31">
        <v>214</v>
      </c>
      <c r="E92" s="33">
        <v>100</v>
      </c>
    </row>
    <row r="93" spans="2:5" ht="15.75" customHeight="1" x14ac:dyDescent="0.2">
      <c r="B93" s="30" t="s">
        <v>88</v>
      </c>
      <c r="C93" s="31">
        <v>182</v>
      </c>
      <c r="D93" s="31">
        <v>139</v>
      </c>
      <c r="E93" s="33">
        <v>76.373626373626365</v>
      </c>
    </row>
    <row r="94" spans="2:5" s="5" customFormat="1" ht="15.75" customHeight="1" x14ac:dyDescent="0.2">
      <c r="B94" s="26" t="s">
        <v>89</v>
      </c>
      <c r="C94" s="27">
        <v>19</v>
      </c>
      <c r="D94" s="27">
        <v>19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14</v>
      </c>
      <c r="D95" s="27">
        <v>14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0</v>
      </c>
      <c r="D98" s="31">
        <v>0</v>
      </c>
      <c r="E98" s="38"/>
    </row>
    <row r="99" spans="2:5" ht="15.75" customHeight="1" x14ac:dyDescent="0.2">
      <c r="B99" s="30" t="s">
        <v>94</v>
      </c>
      <c r="C99" s="31">
        <v>11</v>
      </c>
      <c r="D99" s="31">
        <v>11</v>
      </c>
      <c r="E99" s="38">
        <v>100</v>
      </c>
    </row>
    <row r="100" spans="2:5" ht="15.75" customHeight="1" x14ac:dyDescent="0.2">
      <c r="B100" s="30" t="s">
        <v>95</v>
      </c>
      <c r="C100" s="31">
        <v>3</v>
      </c>
      <c r="D100" s="31">
        <v>3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5</v>
      </c>
      <c r="D101" s="27">
        <v>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0368275B-F09B-439D-A9AB-CDB949F1521D}"/>
    <hyperlink ref="D4" location="Şubat!A1" display="Şubat" xr:uid="{AB13CCE7-5983-434B-B65A-6A1590CAC641}"/>
    <hyperlink ref="E4" location="Mart!A1" display="Mart" xr:uid="{FB960876-F504-4A5F-BA9E-BF2D46C09788}"/>
    <hyperlink ref="C5" location="Nisan!A1" display="Nisan" xr:uid="{292E54C7-5FA9-418A-8A1C-3C7904C7F97B}"/>
    <hyperlink ref="D5" location="Mayıs!A1" display="Mayıs" xr:uid="{1AE6ABAE-3106-45F2-A444-B35A470D2002}"/>
    <hyperlink ref="E5" location="Haziran!A1" display="Haziran" xr:uid="{2A6718D1-9AF3-46B6-A48B-D3F29E3596A1}"/>
    <hyperlink ref="C6" location="Temmuz!A1" display="Temmuz" xr:uid="{2F264FC1-04F9-4AE3-8494-4F5CF15F0B89}"/>
    <hyperlink ref="D6" location="Ağustos!A1" display="Ağustos" xr:uid="{FCE44D1D-6375-4A35-A579-EA7A72616FE9}"/>
    <hyperlink ref="E6" location="Eylül!A1" display="Eylül" xr:uid="{695863EF-FC4D-46F4-9891-AB53829C4907}"/>
    <hyperlink ref="C7" location="Ekim!A1" display="Ekim" xr:uid="{B6EDADB0-2BE4-44D2-9605-DE05DB929679}"/>
    <hyperlink ref="D7" location="Kasım!A1" display="Kasım" xr:uid="{1FD0530A-686A-43D0-800C-0D96084FF0F7}"/>
    <hyperlink ref="E7" location="Aralık!A1" display="Aralık" xr:uid="{78A9D53C-D5CE-4F81-B7BC-48DE6F2E2C3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A14E-80E8-44CF-8CD3-7A44D6DE76A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22050</v>
      </c>
      <c r="D10" s="27">
        <f>+D11+D46+D95+D106</f>
        <v>14982</v>
      </c>
      <c r="E10" s="28">
        <f t="shared" ref="E10:E72" si="0">+D10/C10*100</f>
        <v>67.945578231292515</v>
      </c>
    </row>
    <row r="11" spans="2:7" s="5" customFormat="1" ht="15.75" customHeight="1" x14ac:dyDescent="0.2">
      <c r="B11" s="26" t="s">
        <v>5</v>
      </c>
      <c r="C11" s="27">
        <f>+C12+C22+C25+C39+C43+C44+C45</f>
        <v>16254</v>
      </c>
      <c r="D11" s="27">
        <f>+D12+D22+D25+D39+D43+D44+D45</f>
        <v>11814</v>
      </c>
      <c r="E11" s="29">
        <f t="shared" si="0"/>
        <v>72.683647102251754</v>
      </c>
    </row>
    <row r="12" spans="2:7" s="5" customFormat="1" ht="15.75" customHeight="1" x14ac:dyDescent="0.2">
      <c r="B12" s="26" t="s">
        <v>6</v>
      </c>
      <c r="C12" s="27">
        <f>+C13+C18</f>
        <v>9344</v>
      </c>
      <c r="D12" s="27">
        <f>+D13+D18</f>
        <v>7047</v>
      </c>
      <c r="E12" s="29">
        <f t="shared" si="0"/>
        <v>75.417380136986296</v>
      </c>
      <c r="G12" s="6"/>
    </row>
    <row r="13" spans="2:7" s="5" customFormat="1" ht="15.75" customHeight="1" x14ac:dyDescent="0.2">
      <c r="B13" s="26" t="s">
        <v>7</v>
      </c>
      <c r="C13" s="27">
        <f>SUM(C14:C17)</f>
        <v>8813</v>
      </c>
      <c r="D13" s="27">
        <f>SUM(D14:D17)</f>
        <v>6822</v>
      </c>
      <c r="E13" s="29">
        <f t="shared" si="0"/>
        <v>77.40837399296494</v>
      </c>
    </row>
    <row r="14" spans="2:7" ht="15.75" customHeight="1" x14ac:dyDescent="0.2">
      <c r="B14" s="30" t="s">
        <v>8</v>
      </c>
      <c r="C14" s="31">
        <v>1302</v>
      </c>
      <c r="D14" s="31">
        <v>475</v>
      </c>
      <c r="E14" s="32">
        <f t="shared" si="0"/>
        <v>36.482334869431639</v>
      </c>
    </row>
    <row r="15" spans="2:7" ht="15.75" customHeight="1" x14ac:dyDescent="0.2">
      <c r="B15" s="30" t="s">
        <v>9</v>
      </c>
      <c r="C15" s="31">
        <v>346</v>
      </c>
      <c r="D15" s="31">
        <v>188</v>
      </c>
      <c r="E15" s="32">
        <f t="shared" si="0"/>
        <v>54.335260115606928</v>
      </c>
    </row>
    <row r="16" spans="2:7" ht="15.75" customHeight="1" x14ac:dyDescent="0.2">
      <c r="B16" s="30" t="s">
        <v>10</v>
      </c>
      <c r="C16" s="31">
        <v>6261</v>
      </c>
      <c r="D16" s="31">
        <v>5573</v>
      </c>
      <c r="E16" s="32">
        <f t="shared" si="0"/>
        <v>89.011340041526907</v>
      </c>
    </row>
    <row r="17" spans="2:5" ht="15.75" customHeight="1" x14ac:dyDescent="0.2">
      <c r="B17" s="30" t="s">
        <v>11</v>
      </c>
      <c r="C17" s="31">
        <v>904</v>
      </c>
      <c r="D17" s="31">
        <v>586</v>
      </c>
      <c r="E17" s="32">
        <f t="shared" si="0"/>
        <v>64.82300884955751</v>
      </c>
    </row>
    <row r="18" spans="2:5" s="5" customFormat="1" ht="15.75" customHeight="1" x14ac:dyDescent="0.2">
      <c r="B18" s="26" t="s">
        <v>12</v>
      </c>
      <c r="C18" s="27">
        <f>SUM(C19:C21)</f>
        <v>531</v>
      </c>
      <c r="D18" s="27">
        <f>SUM(D19:D21)</f>
        <v>225</v>
      </c>
      <c r="E18" s="29">
        <f t="shared" si="0"/>
        <v>42.372881355932201</v>
      </c>
    </row>
    <row r="19" spans="2:5" ht="15.75" customHeight="1" x14ac:dyDescent="0.2">
      <c r="B19" s="30" t="s">
        <v>13</v>
      </c>
      <c r="C19" s="31">
        <v>186</v>
      </c>
      <c r="D19" s="31">
        <v>49</v>
      </c>
      <c r="E19" s="32">
        <f t="shared" si="0"/>
        <v>26.344086021505376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345</v>
      </c>
      <c r="D21" s="31">
        <v>176</v>
      </c>
      <c r="E21" s="32">
        <f t="shared" si="0"/>
        <v>51.014492753623188</v>
      </c>
    </row>
    <row r="22" spans="2:5" s="4" customFormat="1" ht="15.75" customHeight="1" x14ac:dyDescent="0.2">
      <c r="B22" s="26" t="s">
        <v>16</v>
      </c>
      <c r="C22" s="27">
        <f>SUM(C23:C24)</f>
        <v>1827</v>
      </c>
      <c r="D22" s="27">
        <f>SUM(D23:D24)</f>
        <v>961</v>
      </c>
      <c r="E22" s="28">
        <f t="shared" si="0"/>
        <v>52.599890530925009</v>
      </c>
    </row>
    <row r="23" spans="2:5" s="8" customFormat="1" ht="15.75" customHeight="1" x14ac:dyDescent="0.2">
      <c r="B23" s="30" t="s">
        <v>17</v>
      </c>
      <c r="C23" s="31">
        <v>18</v>
      </c>
      <c r="D23" s="31">
        <v>17</v>
      </c>
      <c r="E23" s="33">
        <f t="shared" si="0"/>
        <v>94.444444444444443</v>
      </c>
    </row>
    <row r="24" spans="2:5" s="8" customFormat="1" ht="15.75" customHeight="1" x14ac:dyDescent="0.2">
      <c r="B24" s="30" t="s">
        <v>18</v>
      </c>
      <c r="C24" s="31">
        <v>1809</v>
      </c>
      <c r="D24" s="31">
        <v>944</v>
      </c>
      <c r="E24" s="33">
        <f t="shared" si="0"/>
        <v>52.183526810392479</v>
      </c>
    </row>
    <row r="25" spans="2:5" s="4" customFormat="1" ht="15.75" customHeight="1" x14ac:dyDescent="0.2">
      <c r="B25" s="26" t="s">
        <v>19</v>
      </c>
      <c r="C25" s="27">
        <f>+C26+C29+C36+C37+C38</f>
        <v>2149</v>
      </c>
      <c r="D25" s="27">
        <f>+D26+D29+D36+D37+D38</f>
        <v>1525</v>
      </c>
      <c r="E25" s="28">
        <f t="shared" si="0"/>
        <v>70.963238715681712</v>
      </c>
    </row>
    <row r="26" spans="2:5" s="4" customFormat="1" ht="15.75" customHeight="1" x14ac:dyDescent="0.2">
      <c r="B26" s="26" t="s">
        <v>20</v>
      </c>
      <c r="C26" s="27">
        <f>SUM(C27:C28)</f>
        <v>1542</v>
      </c>
      <c r="D26" s="27">
        <f>SUM(D27:D28)</f>
        <v>949</v>
      </c>
      <c r="E26" s="28">
        <f t="shared" si="0"/>
        <v>61.543450064850845</v>
      </c>
    </row>
    <row r="27" spans="2:5" s="8" customFormat="1" ht="15.75" customHeight="1" x14ac:dyDescent="0.2">
      <c r="B27" s="30" t="s">
        <v>21</v>
      </c>
      <c r="C27" s="31">
        <v>1157</v>
      </c>
      <c r="D27" s="31">
        <v>564</v>
      </c>
      <c r="E27" s="33">
        <f t="shared" si="0"/>
        <v>48.746758859118408</v>
      </c>
    </row>
    <row r="28" spans="2:5" s="8" customFormat="1" ht="15.75" customHeight="1" x14ac:dyDescent="0.2">
      <c r="B28" s="30" t="s">
        <v>22</v>
      </c>
      <c r="C28" s="31">
        <v>385</v>
      </c>
      <c r="D28" s="31">
        <v>385</v>
      </c>
      <c r="E28" s="33">
        <f t="shared" si="0"/>
        <v>100</v>
      </c>
    </row>
    <row r="29" spans="2:5" s="4" customFormat="1" ht="15.75" customHeight="1" x14ac:dyDescent="0.2">
      <c r="B29" s="26" t="s">
        <v>23</v>
      </c>
      <c r="C29" s="27">
        <f>SUM(C30:C35)</f>
        <v>65</v>
      </c>
      <c r="D29" s="27">
        <f>SUM(D30:D35)</f>
        <v>50</v>
      </c>
      <c r="E29" s="28">
        <f t="shared" si="0"/>
        <v>76.923076923076934</v>
      </c>
    </row>
    <row r="30" spans="2:5" s="8" customFormat="1" ht="15.75" customHeight="1" x14ac:dyDescent="0.2">
      <c r="B30" s="30" t="s">
        <v>24</v>
      </c>
      <c r="C30" s="31">
        <v>54</v>
      </c>
      <c r="D30" s="31">
        <v>39</v>
      </c>
      <c r="E30" s="33">
        <f t="shared" si="0"/>
        <v>72.222222222222214</v>
      </c>
    </row>
    <row r="31" spans="2:5" s="8" customFormat="1" ht="15.75" customHeight="1" x14ac:dyDescent="0.2">
      <c r="B31" s="30" t="s">
        <v>25</v>
      </c>
      <c r="C31" s="31">
        <v>11</v>
      </c>
      <c r="D31" s="31">
        <v>11</v>
      </c>
      <c r="E31" s="33">
        <f t="shared" si="0"/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542</v>
      </c>
      <c r="D36" s="27">
        <v>526</v>
      </c>
      <c r="E36" s="29">
        <f t="shared" si="0"/>
        <v>97.047970479704787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4</v>
      </c>
      <c r="D39" s="27">
        <f>SUM(D40:D42)</f>
        <v>4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4</v>
      </c>
      <c r="D41" s="31">
        <v>4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1580</v>
      </c>
      <c r="D43" s="27">
        <v>1268</v>
      </c>
      <c r="E43" s="28">
        <f t="shared" si="0"/>
        <v>80.25316455696202</v>
      </c>
    </row>
    <row r="44" spans="2:5" s="4" customFormat="1" ht="15.75" customHeight="1" x14ac:dyDescent="0.2">
      <c r="B44" s="26" t="s">
        <v>38</v>
      </c>
      <c r="C44" s="27">
        <v>1256</v>
      </c>
      <c r="D44" s="27">
        <v>1006</v>
      </c>
      <c r="E44" s="28">
        <f t="shared" si="0"/>
        <v>80.095541401273891</v>
      </c>
    </row>
    <row r="45" spans="2:5" s="4" customFormat="1" ht="15.75" customHeight="1" x14ac:dyDescent="0.2">
      <c r="B45" s="26" t="s">
        <v>39</v>
      </c>
      <c r="C45" s="27">
        <v>94</v>
      </c>
      <c r="D45" s="27">
        <v>3</v>
      </c>
      <c r="E45" s="28">
        <f t="shared" si="0"/>
        <v>3.1914893617021276</v>
      </c>
    </row>
    <row r="46" spans="2:5" s="4" customFormat="1" ht="15.75" customHeight="1" x14ac:dyDescent="0.2">
      <c r="B46" s="26" t="s">
        <v>40</v>
      </c>
      <c r="C46" s="27">
        <f>+C47+C51+C61+C71+C78+C87</f>
        <v>5777</v>
      </c>
      <c r="D46" s="27">
        <f>+D47+D51+D61+D71+D78+D87</f>
        <v>3149</v>
      </c>
      <c r="E46" s="28">
        <f t="shared" si="0"/>
        <v>54.50926086203912</v>
      </c>
    </row>
    <row r="47" spans="2:5" s="4" customFormat="1" ht="15.75" customHeight="1" x14ac:dyDescent="0.2">
      <c r="B47" s="26" t="s">
        <v>41</v>
      </c>
      <c r="C47" s="27">
        <f>SUM(C48:C50)</f>
        <v>1036</v>
      </c>
      <c r="D47" s="27">
        <f>SUM(D48:D50)</f>
        <v>1036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1035</v>
      </c>
      <c r="D48" s="31">
        <v>1035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0</v>
      </c>
      <c r="D51" s="27">
        <f>+D52+D53+D54</f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1770</v>
      </c>
      <c r="D61" s="27">
        <f>+D62+D66+D70</f>
        <v>775</v>
      </c>
      <c r="E61" s="28">
        <f t="shared" si="0"/>
        <v>43.78531073446328</v>
      </c>
    </row>
    <row r="62" spans="2:5" s="4" customFormat="1" ht="15.75" customHeight="1" x14ac:dyDescent="0.2">
      <c r="B62" s="26" t="s">
        <v>56</v>
      </c>
      <c r="C62" s="27">
        <f>SUM(C63:C65)</f>
        <v>735</v>
      </c>
      <c r="D62" s="27">
        <f>SUM(D63:D65)</f>
        <v>728</v>
      </c>
      <c r="E62" s="28">
        <f t="shared" si="0"/>
        <v>99.047619047619051</v>
      </c>
    </row>
    <row r="63" spans="2:5" s="8" customFormat="1" ht="15.75" customHeight="1" x14ac:dyDescent="0.2">
      <c r="B63" s="30" t="s">
        <v>57</v>
      </c>
      <c r="C63" s="31">
        <v>676</v>
      </c>
      <c r="D63" s="31">
        <v>676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32</v>
      </c>
      <c r="D64" s="31">
        <v>25</v>
      </c>
      <c r="E64" s="33">
        <f t="shared" si="0"/>
        <v>78.125</v>
      </c>
    </row>
    <row r="65" spans="2:5" s="8" customFormat="1" ht="15.75" customHeight="1" x14ac:dyDescent="0.2">
      <c r="B65" s="30" t="s">
        <v>59</v>
      </c>
      <c r="C65" s="31">
        <v>27</v>
      </c>
      <c r="D65" s="31">
        <v>27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1035</v>
      </c>
      <c r="D66" s="27">
        <f>SUM(D67:D69)</f>
        <v>47</v>
      </c>
      <c r="E66" s="28">
        <f t="shared" si="0"/>
        <v>4.5410628019323669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1031</v>
      </c>
      <c r="D68" s="31">
        <v>45</v>
      </c>
      <c r="E68" s="33">
        <f t="shared" si="0"/>
        <v>4.3646944713870033</v>
      </c>
    </row>
    <row r="69" spans="2:5" s="8" customFormat="1" ht="15.75" customHeight="1" x14ac:dyDescent="0.2">
      <c r="B69" s="30" t="s">
        <v>63</v>
      </c>
      <c r="C69" s="31">
        <v>4</v>
      </c>
      <c r="D69" s="31">
        <v>2</v>
      </c>
      <c r="E69" s="33">
        <f t="shared" si="0"/>
        <v>50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2316</v>
      </c>
      <c r="D71" s="27">
        <f>SUM(D72:D77)</f>
        <v>727</v>
      </c>
      <c r="E71" s="28">
        <f t="shared" si="0"/>
        <v>31.390328151986186</v>
      </c>
    </row>
    <row r="72" spans="2:5" s="8" customFormat="1" ht="15.75" customHeight="1" x14ac:dyDescent="0.2">
      <c r="B72" s="34" t="s">
        <v>66</v>
      </c>
      <c r="C72" s="35">
        <v>94</v>
      </c>
      <c r="D72" s="35">
        <v>89</v>
      </c>
      <c r="E72" s="33">
        <f t="shared" si="0"/>
        <v>94.680851063829792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161</v>
      </c>
      <c r="D74" s="35">
        <v>72</v>
      </c>
      <c r="E74" s="33">
        <f>+D74/C74*100</f>
        <v>44.720496894409941</v>
      </c>
    </row>
    <row r="75" spans="2:5" s="8" customFormat="1" ht="15.75" customHeight="1" x14ac:dyDescent="0.2">
      <c r="B75" s="34" t="s">
        <v>69</v>
      </c>
      <c r="C75" s="35">
        <v>1081</v>
      </c>
      <c r="D75" s="35">
        <v>120</v>
      </c>
      <c r="E75" s="33">
        <f>+D75/C75*100</f>
        <v>11.100832562442182</v>
      </c>
    </row>
    <row r="76" spans="2:5" s="8" customFormat="1" ht="15.75" customHeight="1" x14ac:dyDescent="0.2">
      <c r="B76" s="34" t="s">
        <v>70</v>
      </c>
      <c r="C76" s="35">
        <v>293</v>
      </c>
      <c r="D76" s="35">
        <v>251</v>
      </c>
      <c r="E76" s="33">
        <f>+D76/C76*100</f>
        <v>85.665529010238899</v>
      </c>
    </row>
    <row r="77" spans="2:5" s="8" customFormat="1" ht="15.75" customHeight="1" x14ac:dyDescent="0.2">
      <c r="B77" s="34" t="s">
        <v>71</v>
      </c>
      <c r="C77" s="35">
        <v>687</v>
      </c>
      <c r="D77" s="35">
        <v>195</v>
      </c>
      <c r="E77" s="33">
        <f>+D77/C77*100</f>
        <v>28.384279475982531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655</v>
      </c>
      <c r="D87" s="27">
        <f>SUM(D88:D94)</f>
        <v>611</v>
      </c>
      <c r="E87" s="28">
        <f>+D87/C87*100</f>
        <v>93.282442748091597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17</v>
      </c>
      <c r="D90" s="31">
        <v>17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286</v>
      </c>
      <c r="D91" s="31">
        <v>286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35</v>
      </c>
      <c r="D92" s="31">
        <v>35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149</v>
      </c>
      <c r="D93" s="31">
        <v>149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168</v>
      </c>
      <c r="D94" s="31">
        <v>124</v>
      </c>
      <c r="E94" s="33">
        <f t="shared" si="1"/>
        <v>73.80952380952381</v>
      </c>
    </row>
    <row r="95" spans="2:5" s="5" customFormat="1" ht="15.75" customHeight="1" x14ac:dyDescent="0.2">
      <c r="B95" s="26" t="s">
        <v>89</v>
      </c>
      <c r="C95" s="27">
        <f>+C96+C102+C103</f>
        <v>19</v>
      </c>
      <c r="D95" s="27">
        <f>+D96+D102+D103</f>
        <v>19</v>
      </c>
      <c r="E95" s="37">
        <f t="shared" si="1"/>
        <v>100</v>
      </c>
    </row>
    <row r="96" spans="2:5" s="5" customFormat="1" ht="15.75" customHeight="1" x14ac:dyDescent="0.2">
      <c r="B96" s="26" t="s">
        <v>90</v>
      </c>
      <c r="C96" s="27">
        <f>SUM(C97:C101)</f>
        <v>14</v>
      </c>
      <c r="D96" s="27">
        <f>SUM(D97:D101)</f>
        <v>14</v>
      </c>
      <c r="E96" s="37">
        <f t="shared" si="1"/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0</v>
      </c>
      <c r="D99" s="31">
        <v>0</v>
      </c>
      <c r="E99" s="38"/>
    </row>
    <row r="100" spans="2:5" ht="15.75" customHeight="1" x14ac:dyDescent="0.2">
      <c r="B100" s="30" t="s">
        <v>94</v>
      </c>
      <c r="C100" s="31">
        <v>11</v>
      </c>
      <c r="D100" s="31">
        <v>11</v>
      </c>
      <c r="E100" s="38">
        <f>+D100/C100*100</f>
        <v>100</v>
      </c>
    </row>
    <row r="101" spans="2:5" ht="15.75" customHeight="1" x14ac:dyDescent="0.2">
      <c r="B101" s="30" t="s">
        <v>95</v>
      </c>
      <c r="C101" s="31">
        <v>3</v>
      </c>
      <c r="D101" s="31">
        <v>3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5</v>
      </c>
      <c r="D102" s="27">
        <v>5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5D458F2-FC77-4082-9E8C-F789C00026E6}"/>
    <hyperlink ref="D4" location="Şubat!A1" display="Şubat" xr:uid="{4209151A-4453-4371-8183-91603DE29F53}"/>
    <hyperlink ref="E4" location="Mart!A1" display="Mart" xr:uid="{41B81327-C063-408A-A1FA-7699C6004596}"/>
    <hyperlink ref="C5" location="Nisan!A1" display="Nisan" xr:uid="{134FD74D-0C2B-428A-A5E1-07ED72C12357}"/>
    <hyperlink ref="D5" location="Mayıs!A1" display="Mayıs" xr:uid="{F75CCD40-B218-4C1D-BC90-DC702D1E9D9E}"/>
    <hyperlink ref="E5" location="Haziran!A1" display="Haziran" xr:uid="{856CAF22-23AD-4D43-8CA2-7EFDA68CDD2B}"/>
    <hyperlink ref="C6" location="Temmuz!A1" display="Temmuz" xr:uid="{777E5D3A-1C0F-47F1-9757-339E32C71B41}"/>
    <hyperlink ref="D6" location="Ağustos!A1" display="Ağustos" xr:uid="{FFF242C8-C1AC-44C6-A275-E0FE212B6FCE}"/>
    <hyperlink ref="E6" location="Eylül!A1" display="Eylül" xr:uid="{9F4BB9B4-2152-42B7-B796-9C98D32EDA9F}"/>
    <hyperlink ref="C7" location="Ekim!A1" display="Ekim" xr:uid="{162F587F-3105-4BFD-8048-ABBBE8554BD0}"/>
    <hyperlink ref="D7" location="Kasım!A1" display="Kasım" xr:uid="{99D5FE46-1D1D-4FE2-8916-39865A5373E2}"/>
    <hyperlink ref="E7" location="Aralık!A1" display="Aralık" xr:uid="{FBC64669-AA84-47D5-872C-94F1D472F14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36659-3019-40EB-B30A-AD1F5B6727A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19559</v>
      </c>
      <c r="D10" s="27">
        <v>12383</v>
      </c>
      <c r="E10" s="28">
        <v>63.311007720231096</v>
      </c>
    </row>
    <row r="11" spans="2:7" s="5" customFormat="1" ht="15.75" customHeight="1" x14ac:dyDescent="0.2">
      <c r="B11" s="26" t="s">
        <v>5</v>
      </c>
      <c r="C11" s="27">
        <v>14328</v>
      </c>
      <c r="D11" s="27">
        <v>9755</v>
      </c>
      <c r="E11" s="29">
        <v>68.083472920156339</v>
      </c>
    </row>
    <row r="12" spans="2:7" s="5" customFormat="1" ht="15.75" customHeight="1" x14ac:dyDescent="0.2">
      <c r="B12" s="26" t="s">
        <v>6</v>
      </c>
      <c r="C12" s="27">
        <v>8046</v>
      </c>
      <c r="D12" s="27">
        <v>5760</v>
      </c>
      <c r="E12" s="29">
        <v>71.588366890380314</v>
      </c>
      <c r="G12" s="6"/>
    </row>
    <row r="13" spans="2:7" s="5" customFormat="1" ht="15.75" customHeight="1" x14ac:dyDescent="0.2">
      <c r="B13" s="26" t="s">
        <v>7</v>
      </c>
      <c r="C13" s="27">
        <v>7598</v>
      </c>
      <c r="D13" s="27">
        <v>5604</v>
      </c>
      <c r="E13" s="29">
        <v>73.756251645169783</v>
      </c>
    </row>
    <row r="14" spans="2:7" ht="15.75" customHeight="1" x14ac:dyDescent="0.2">
      <c r="B14" s="30" t="s">
        <v>8</v>
      </c>
      <c r="C14" s="31">
        <v>1297</v>
      </c>
      <c r="D14" s="31">
        <v>390</v>
      </c>
      <c r="E14" s="32">
        <v>30.069390902081729</v>
      </c>
    </row>
    <row r="15" spans="2:7" ht="15.75" customHeight="1" x14ac:dyDescent="0.2">
      <c r="B15" s="30" t="s">
        <v>9</v>
      </c>
      <c r="C15" s="31">
        <v>342</v>
      </c>
      <c r="D15" s="31">
        <v>178</v>
      </c>
      <c r="E15" s="32">
        <v>52.046783625730995</v>
      </c>
    </row>
    <row r="16" spans="2:7" ht="15.75" customHeight="1" x14ac:dyDescent="0.2">
      <c r="B16" s="30" t="s">
        <v>10</v>
      </c>
      <c r="C16" s="31">
        <v>5251</v>
      </c>
      <c r="D16" s="31">
        <v>4593</v>
      </c>
      <c r="E16" s="32">
        <v>87.469053513616458</v>
      </c>
    </row>
    <row r="17" spans="2:5" ht="15.75" customHeight="1" x14ac:dyDescent="0.2">
      <c r="B17" s="30" t="s">
        <v>11</v>
      </c>
      <c r="C17" s="31">
        <v>708</v>
      </c>
      <c r="D17" s="31">
        <v>443</v>
      </c>
      <c r="E17" s="32">
        <v>62.570621468926561</v>
      </c>
    </row>
    <row r="18" spans="2:5" s="5" customFormat="1" ht="15.75" customHeight="1" x14ac:dyDescent="0.2">
      <c r="B18" s="26" t="s">
        <v>12</v>
      </c>
      <c r="C18" s="27">
        <v>448</v>
      </c>
      <c r="D18" s="27">
        <v>156</v>
      </c>
      <c r="E18" s="29">
        <v>34.821428571428569</v>
      </c>
    </row>
    <row r="19" spans="2:5" ht="15.75" customHeight="1" x14ac:dyDescent="0.2">
      <c r="B19" s="30" t="s">
        <v>13</v>
      </c>
      <c r="C19" s="31">
        <v>184</v>
      </c>
      <c r="D19" s="31">
        <v>43</v>
      </c>
      <c r="E19" s="32">
        <v>23.369565217391305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264</v>
      </c>
      <c r="D21" s="31">
        <v>113</v>
      </c>
      <c r="E21" s="32">
        <v>42.803030303030305</v>
      </c>
    </row>
    <row r="22" spans="2:5" s="4" customFormat="1" ht="15.75" customHeight="1" x14ac:dyDescent="0.2">
      <c r="B22" s="26" t="s">
        <v>16</v>
      </c>
      <c r="C22" s="27">
        <v>1826</v>
      </c>
      <c r="D22" s="27">
        <v>801</v>
      </c>
      <c r="E22" s="28">
        <v>43.866374589266158</v>
      </c>
    </row>
    <row r="23" spans="2:5" s="8" customFormat="1" ht="15.75" customHeight="1" x14ac:dyDescent="0.2">
      <c r="B23" s="30" t="s">
        <v>17</v>
      </c>
      <c r="C23" s="31">
        <v>18</v>
      </c>
      <c r="D23" s="31">
        <v>17</v>
      </c>
      <c r="E23" s="33">
        <v>94.444444444444443</v>
      </c>
    </row>
    <row r="24" spans="2:5" s="8" customFormat="1" ht="15.75" customHeight="1" x14ac:dyDescent="0.2">
      <c r="B24" s="30" t="s">
        <v>18</v>
      </c>
      <c r="C24" s="31">
        <v>1808</v>
      </c>
      <c r="D24" s="31">
        <v>784</v>
      </c>
      <c r="E24" s="33">
        <v>43.362831858407077</v>
      </c>
    </row>
    <row r="25" spans="2:5" s="4" customFormat="1" ht="15.75" customHeight="1" x14ac:dyDescent="0.2">
      <c r="B25" s="26" t="s">
        <v>19</v>
      </c>
      <c r="C25" s="27">
        <v>1862</v>
      </c>
      <c r="D25" s="27">
        <v>1250</v>
      </c>
      <c r="E25" s="28">
        <v>67.132116004296464</v>
      </c>
    </row>
    <row r="26" spans="2:5" s="4" customFormat="1" ht="15.75" customHeight="1" x14ac:dyDescent="0.2">
      <c r="B26" s="26" t="s">
        <v>20</v>
      </c>
      <c r="C26" s="27">
        <v>1347</v>
      </c>
      <c r="D26" s="27">
        <v>776</v>
      </c>
      <c r="E26" s="28">
        <v>57.609502598366745</v>
      </c>
    </row>
    <row r="27" spans="2:5" s="8" customFormat="1" ht="15.75" customHeight="1" x14ac:dyDescent="0.2">
      <c r="B27" s="30" t="s">
        <v>21</v>
      </c>
      <c r="C27" s="31">
        <v>1014</v>
      </c>
      <c r="D27" s="31">
        <v>443</v>
      </c>
      <c r="E27" s="33">
        <v>43.688362919132153</v>
      </c>
    </row>
    <row r="28" spans="2:5" s="8" customFormat="1" ht="15.75" customHeight="1" x14ac:dyDescent="0.2">
      <c r="B28" s="30" t="s">
        <v>22</v>
      </c>
      <c r="C28" s="31">
        <v>333</v>
      </c>
      <c r="D28" s="31">
        <v>333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50</v>
      </c>
      <c r="D29" s="27">
        <v>35</v>
      </c>
      <c r="E29" s="28">
        <v>70</v>
      </c>
    </row>
    <row r="30" spans="2:5" s="8" customFormat="1" ht="15.75" customHeight="1" x14ac:dyDescent="0.2">
      <c r="B30" s="30" t="s">
        <v>24</v>
      </c>
      <c r="C30" s="31">
        <v>39</v>
      </c>
      <c r="D30" s="31">
        <v>24</v>
      </c>
      <c r="E30" s="33">
        <v>61.53846153846154</v>
      </c>
    </row>
    <row r="31" spans="2:5" s="8" customFormat="1" ht="15.75" customHeight="1" x14ac:dyDescent="0.2">
      <c r="B31" s="30" t="s">
        <v>25</v>
      </c>
      <c r="C31" s="31">
        <v>11</v>
      </c>
      <c r="D31" s="31">
        <v>11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465</v>
      </c>
      <c r="D36" s="27">
        <v>439</v>
      </c>
      <c r="E36" s="29">
        <v>94.408602150537632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4</v>
      </c>
      <c r="D41" s="31">
        <v>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1360</v>
      </c>
      <c r="D43" s="27">
        <v>1064</v>
      </c>
      <c r="E43" s="28">
        <v>78.235294117647058</v>
      </c>
    </row>
    <row r="44" spans="2:5" s="4" customFormat="1" ht="15.75" customHeight="1" x14ac:dyDescent="0.2">
      <c r="B44" s="26" t="s">
        <v>38</v>
      </c>
      <c r="C44" s="27">
        <v>1135</v>
      </c>
      <c r="D44" s="27">
        <v>875</v>
      </c>
      <c r="E44" s="28">
        <v>77.092511013215855</v>
      </c>
    </row>
    <row r="45" spans="2:5" s="4" customFormat="1" ht="15.75" customHeight="1" x14ac:dyDescent="0.2">
      <c r="B45" s="26" t="s">
        <v>39</v>
      </c>
      <c r="C45" s="27">
        <v>95</v>
      </c>
      <c r="D45" s="27">
        <v>1</v>
      </c>
      <c r="E45" s="28">
        <v>1.0526315789473684</v>
      </c>
    </row>
    <row r="46" spans="2:5" s="4" customFormat="1" ht="15.75" customHeight="1" x14ac:dyDescent="0.2">
      <c r="B46" s="26" t="s">
        <v>40</v>
      </c>
      <c r="C46" s="27">
        <v>5212</v>
      </c>
      <c r="D46" s="27">
        <v>2609</v>
      </c>
      <c r="E46" s="28">
        <v>50.057559478127402</v>
      </c>
    </row>
    <row r="47" spans="2:5" s="4" customFormat="1" ht="15.75" customHeight="1" x14ac:dyDescent="0.2">
      <c r="B47" s="26" t="s">
        <v>41</v>
      </c>
      <c r="C47" s="27">
        <v>886</v>
      </c>
      <c r="D47" s="27">
        <v>886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885</v>
      </c>
      <c r="D48" s="31">
        <v>885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1652</v>
      </c>
      <c r="D61" s="27">
        <v>665</v>
      </c>
      <c r="E61" s="28">
        <v>40.254237288135592</v>
      </c>
    </row>
    <row r="62" spans="2:5" s="4" customFormat="1" ht="15.75" customHeight="1" x14ac:dyDescent="0.2">
      <c r="B62" s="26" t="s">
        <v>56</v>
      </c>
      <c r="C62" s="27">
        <v>629</v>
      </c>
      <c r="D62" s="27">
        <v>622</v>
      </c>
      <c r="E62" s="28">
        <v>98.887122416534183</v>
      </c>
    </row>
    <row r="63" spans="2:5" s="8" customFormat="1" ht="15.75" customHeight="1" x14ac:dyDescent="0.2">
      <c r="B63" s="30" t="s">
        <v>57</v>
      </c>
      <c r="C63" s="31">
        <v>589</v>
      </c>
      <c r="D63" s="31">
        <v>589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13</v>
      </c>
      <c r="D64" s="31">
        <v>6</v>
      </c>
      <c r="E64" s="33">
        <v>46.153846153846153</v>
      </c>
    </row>
    <row r="65" spans="2:5" s="8" customFormat="1" ht="15.75" customHeight="1" x14ac:dyDescent="0.2">
      <c r="B65" s="30" t="s">
        <v>59</v>
      </c>
      <c r="C65" s="31">
        <v>27</v>
      </c>
      <c r="D65" s="31">
        <v>27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1023</v>
      </c>
      <c r="D66" s="27">
        <v>43</v>
      </c>
      <c r="E66" s="28">
        <v>4.2033235581622677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1020</v>
      </c>
      <c r="D68" s="31">
        <v>42</v>
      </c>
      <c r="E68" s="33">
        <v>4.117647058823529</v>
      </c>
    </row>
    <row r="69" spans="2:5" s="8" customFormat="1" ht="15.75" customHeight="1" x14ac:dyDescent="0.2">
      <c r="B69" s="30" t="s">
        <v>63</v>
      </c>
      <c r="C69" s="31">
        <v>3</v>
      </c>
      <c r="D69" s="31">
        <v>1</v>
      </c>
      <c r="E69" s="33">
        <v>33.333333333333329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2186</v>
      </c>
      <c r="D71" s="27">
        <v>635</v>
      </c>
      <c r="E71" s="28">
        <v>29.048490393412624</v>
      </c>
    </row>
    <row r="72" spans="2:5" s="8" customFormat="1" ht="15.75" customHeight="1" x14ac:dyDescent="0.2">
      <c r="B72" s="34" t="s">
        <v>66</v>
      </c>
      <c r="C72" s="35">
        <v>74</v>
      </c>
      <c r="D72" s="35">
        <v>70</v>
      </c>
      <c r="E72" s="33">
        <v>94.594594594594597</v>
      </c>
    </row>
    <row r="73" spans="2:5" s="8" customFormat="1" ht="15.75" customHeight="1" x14ac:dyDescent="0.2">
      <c r="B73" s="34" t="s">
        <v>67</v>
      </c>
      <c r="C73" s="35">
        <v>158</v>
      </c>
      <c r="D73" s="35">
        <v>5</v>
      </c>
      <c r="E73" s="33">
        <v>3.1645569620253164</v>
      </c>
    </row>
    <row r="74" spans="2:5" s="8" customFormat="1" ht="15.75" customHeight="1" x14ac:dyDescent="0.2">
      <c r="B74" s="34" t="s">
        <v>68</v>
      </c>
      <c r="C74" s="35">
        <v>160</v>
      </c>
      <c r="D74" s="35">
        <v>68</v>
      </c>
      <c r="E74" s="33">
        <v>42.5</v>
      </c>
    </row>
    <row r="75" spans="2:5" s="8" customFormat="1" ht="15.75" customHeight="1" x14ac:dyDescent="0.2">
      <c r="B75" s="34" t="s">
        <v>69</v>
      </c>
      <c r="C75" s="35">
        <v>1051</v>
      </c>
      <c r="D75" s="35">
        <v>104</v>
      </c>
      <c r="E75" s="33">
        <v>9.8953377735490005</v>
      </c>
    </row>
    <row r="76" spans="2:5" s="8" customFormat="1" ht="15.75" customHeight="1" x14ac:dyDescent="0.2">
      <c r="B76" s="34" t="s">
        <v>70</v>
      </c>
      <c r="C76" s="35">
        <v>271</v>
      </c>
      <c r="D76" s="35">
        <v>228</v>
      </c>
      <c r="E76" s="33">
        <v>84.132841328413292</v>
      </c>
    </row>
    <row r="77" spans="2:5" s="8" customFormat="1" ht="15.75" customHeight="1" x14ac:dyDescent="0.2">
      <c r="B77" s="34" t="s">
        <v>71</v>
      </c>
      <c r="C77" s="35">
        <v>472</v>
      </c>
      <c r="D77" s="35">
        <v>160</v>
      </c>
      <c r="E77" s="33">
        <v>33.898305084745758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488</v>
      </c>
      <c r="D87" s="27">
        <v>423</v>
      </c>
      <c r="E87" s="28">
        <v>86.680327868852459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12</v>
      </c>
      <c r="D90" s="31">
        <v>12</v>
      </c>
      <c r="E90" s="33">
        <v>100</v>
      </c>
    </row>
    <row r="91" spans="2:5" ht="15.75" customHeight="1" x14ac:dyDescent="0.2">
      <c r="B91" s="30" t="s">
        <v>85</v>
      </c>
      <c r="C91" s="31">
        <v>248</v>
      </c>
      <c r="D91" s="31">
        <v>248</v>
      </c>
      <c r="E91" s="33">
        <v>100</v>
      </c>
    </row>
    <row r="92" spans="2:5" ht="15.75" customHeight="1" x14ac:dyDescent="0.2">
      <c r="B92" s="30" t="s">
        <v>86</v>
      </c>
      <c r="C92" s="31">
        <v>24</v>
      </c>
      <c r="D92" s="31">
        <v>24</v>
      </c>
      <c r="E92" s="33">
        <v>100</v>
      </c>
    </row>
    <row r="93" spans="2:5" ht="15.75" customHeight="1" x14ac:dyDescent="0.2">
      <c r="B93" s="30" t="s">
        <v>87</v>
      </c>
      <c r="C93" s="31">
        <v>49</v>
      </c>
      <c r="D93" s="31">
        <v>49</v>
      </c>
      <c r="E93" s="33">
        <v>100</v>
      </c>
    </row>
    <row r="94" spans="2:5" ht="15.75" customHeight="1" x14ac:dyDescent="0.2">
      <c r="B94" s="30" t="s">
        <v>88</v>
      </c>
      <c r="C94" s="31">
        <v>155</v>
      </c>
      <c r="D94" s="31">
        <v>90</v>
      </c>
      <c r="E94" s="33">
        <v>58.064516129032263</v>
      </c>
    </row>
    <row r="95" spans="2:5" s="5" customFormat="1" ht="15.75" customHeight="1" x14ac:dyDescent="0.2">
      <c r="B95" s="26" t="s">
        <v>89</v>
      </c>
      <c r="C95" s="27">
        <v>19</v>
      </c>
      <c r="D95" s="27">
        <v>19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14</v>
      </c>
      <c r="D96" s="27">
        <v>14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0</v>
      </c>
      <c r="D99" s="31">
        <v>0</v>
      </c>
      <c r="E99" s="38"/>
    </row>
    <row r="100" spans="2:5" ht="15.75" customHeight="1" x14ac:dyDescent="0.2">
      <c r="B100" s="30" t="s">
        <v>94</v>
      </c>
      <c r="C100" s="31">
        <v>11</v>
      </c>
      <c r="D100" s="31">
        <v>11</v>
      </c>
      <c r="E100" s="38">
        <v>100</v>
      </c>
    </row>
    <row r="101" spans="2:5" ht="15.75" customHeight="1" x14ac:dyDescent="0.2">
      <c r="B101" s="30" t="s">
        <v>95</v>
      </c>
      <c r="C101" s="31">
        <v>3</v>
      </c>
      <c r="D101" s="31">
        <v>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5</v>
      </c>
      <c r="D102" s="27">
        <v>5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5B716AA-B8D8-41BE-A6B9-D5DC2C22A926}"/>
    <hyperlink ref="D4" location="Şubat!A1" display="Şubat" xr:uid="{1D527FC4-2905-4E01-BF0B-028FB0D915CE}"/>
    <hyperlink ref="E4" location="Mart!A1" display="Mart" xr:uid="{7ABDD64E-553A-49C2-BFE2-7A7C0F1ABC49}"/>
    <hyperlink ref="C5" location="Nisan!A1" display="Nisan" xr:uid="{947B40CA-A2DE-46FE-B726-39E3427510AD}"/>
    <hyperlink ref="D5" location="Mayıs!A1" display="Mayıs" xr:uid="{95A1F9ED-AEFA-4DDF-AD79-7F4840A59435}"/>
    <hyperlink ref="E5" location="Haziran!A1" display="Haziran" xr:uid="{CF19CAE5-0163-4C80-851D-BA6520C76A54}"/>
    <hyperlink ref="C6" location="Temmuz!A1" display="Temmuz" xr:uid="{26512711-37AB-40D7-9931-B7E7295A94B5}"/>
    <hyperlink ref="D6" location="Ağustos!A1" display="Ağustos" xr:uid="{2637A1FE-D1DC-488F-97DF-A4BE83191F3E}"/>
    <hyperlink ref="E6" location="Eylül!A1" display="Eylül" xr:uid="{994E5D60-2996-49EF-82C5-58272CC96ECE}"/>
    <hyperlink ref="C7" location="Ekim!A1" display="Ekim" xr:uid="{9E655C37-F9A9-4DE9-B5EC-5612418B04DD}"/>
    <hyperlink ref="D7" location="Kasım!A1" display="Kasım" xr:uid="{07122FDC-E09A-474A-B25B-A09E20B64760}"/>
    <hyperlink ref="E7" location="Aralık!A1" display="Aralık" xr:uid="{7AE156C9-627A-41FF-B5E5-0D2E9F4BB6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7B7E-D65F-4CDB-88A9-59013CAA7FE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17510</v>
      </c>
      <c r="D10" s="27">
        <v>10240</v>
      </c>
      <c r="E10" s="28">
        <v>58.480868075385494</v>
      </c>
    </row>
    <row r="11" spans="2:7" s="5" customFormat="1" ht="15.75" customHeight="1" x14ac:dyDescent="0.2">
      <c r="B11" s="26" t="s">
        <v>5</v>
      </c>
      <c r="C11" s="27">
        <v>12754</v>
      </c>
      <c r="D11" s="27">
        <v>8051</v>
      </c>
      <c r="E11" s="29">
        <v>63.125294025403797</v>
      </c>
    </row>
    <row r="12" spans="2:7" s="5" customFormat="1" ht="15.75" customHeight="1" x14ac:dyDescent="0.2">
      <c r="B12" s="26" t="s">
        <v>6</v>
      </c>
      <c r="C12" s="27">
        <v>7022</v>
      </c>
      <c r="D12" s="27">
        <v>4747</v>
      </c>
      <c r="E12" s="29">
        <v>67.601822842495025</v>
      </c>
      <c r="G12" s="6"/>
    </row>
    <row r="13" spans="2:7" s="5" customFormat="1" ht="15.75" customHeight="1" x14ac:dyDescent="0.2">
      <c r="B13" s="26" t="s">
        <v>7</v>
      </c>
      <c r="C13" s="27">
        <v>6574</v>
      </c>
      <c r="D13" s="27">
        <v>4600</v>
      </c>
      <c r="E13" s="29">
        <v>69.972619409796167</v>
      </c>
    </row>
    <row r="14" spans="2:7" ht="15.75" customHeight="1" x14ac:dyDescent="0.2">
      <c r="B14" s="30" t="s">
        <v>8</v>
      </c>
      <c r="C14" s="31">
        <v>1294</v>
      </c>
      <c r="D14" s="31">
        <v>323</v>
      </c>
      <c r="E14" s="32">
        <v>24.961360123647605</v>
      </c>
    </row>
    <row r="15" spans="2:7" ht="15.75" customHeight="1" x14ac:dyDescent="0.2">
      <c r="B15" s="30" t="s">
        <v>9</v>
      </c>
      <c r="C15" s="31">
        <v>341</v>
      </c>
      <c r="D15" s="31">
        <v>164</v>
      </c>
      <c r="E15" s="32">
        <v>48.093841642228739</v>
      </c>
    </row>
    <row r="16" spans="2:7" ht="15.75" customHeight="1" x14ac:dyDescent="0.2">
      <c r="B16" s="30" t="s">
        <v>10</v>
      </c>
      <c r="C16" s="31">
        <v>4233</v>
      </c>
      <c r="D16" s="31">
        <v>3671</v>
      </c>
      <c r="E16" s="32">
        <v>86.723364044412946</v>
      </c>
    </row>
    <row r="17" spans="2:5" ht="15.75" customHeight="1" x14ac:dyDescent="0.2">
      <c r="B17" s="30" t="s">
        <v>11</v>
      </c>
      <c r="C17" s="31">
        <v>706</v>
      </c>
      <c r="D17" s="31">
        <v>442</v>
      </c>
      <c r="E17" s="32">
        <v>62.606232294617556</v>
      </c>
    </row>
    <row r="18" spans="2:5" s="5" customFormat="1" ht="15.75" customHeight="1" x14ac:dyDescent="0.2">
      <c r="B18" s="26" t="s">
        <v>12</v>
      </c>
      <c r="C18" s="27">
        <v>448</v>
      </c>
      <c r="D18" s="27">
        <v>147</v>
      </c>
      <c r="E18" s="29">
        <v>32.8125</v>
      </c>
    </row>
    <row r="19" spans="2:5" ht="15.75" customHeight="1" x14ac:dyDescent="0.2">
      <c r="B19" s="30" t="s">
        <v>13</v>
      </c>
      <c r="C19" s="31">
        <v>184</v>
      </c>
      <c r="D19" s="31">
        <v>36</v>
      </c>
      <c r="E19" s="32">
        <v>19.565217391304348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264</v>
      </c>
      <c r="D21" s="31">
        <v>111</v>
      </c>
      <c r="E21" s="32">
        <v>42.045454545454547</v>
      </c>
    </row>
    <row r="22" spans="2:5" s="4" customFormat="1" ht="15.75" customHeight="1" x14ac:dyDescent="0.2">
      <c r="B22" s="26" t="s">
        <v>16</v>
      </c>
      <c r="C22" s="27">
        <v>1805</v>
      </c>
      <c r="D22" s="27">
        <v>591</v>
      </c>
      <c r="E22" s="28">
        <v>32.742382271468145</v>
      </c>
    </row>
    <row r="23" spans="2:5" s="8" customFormat="1" ht="15.75" customHeight="1" x14ac:dyDescent="0.2">
      <c r="B23" s="30" t="s">
        <v>17</v>
      </c>
      <c r="C23" s="31">
        <v>3</v>
      </c>
      <c r="D23" s="31">
        <v>2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1802</v>
      </c>
      <c r="D24" s="31">
        <v>589</v>
      </c>
      <c r="E24" s="33">
        <v>32.685904550499444</v>
      </c>
    </row>
    <row r="25" spans="2:5" s="4" customFormat="1" ht="15.75" customHeight="1" x14ac:dyDescent="0.2">
      <c r="B25" s="26" t="s">
        <v>19</v>
      </c>
      <c r="C25" s="27">
        <v>1637</v>
      </c>
      <c r="D25" s="27">
        <v>1047</v>
      </c>
      <c r="E25" s="28">
        <v>63.958460598656075</v>
      </c>
    </row>
    <row r="26" spans="2:5" s="4" customFormat="1" ht="15.75" customHeight="1" x14ac:dyDescent="0.2">
      <c r="B26" s="26" t="s">
        <v>20</v>
      </c>
      <c r="C26" s="27">
        <v>1209</v>
      </c>
      <c r="D26" s="27">
        <v>660</v>
      </c>
      <c r="E26" s="28">
        <v>54.590570719602979</v>
      </c>
    </row>
    <row r="27" spans="2:5" s="8" customFormat="1" ht="15.75" customHeight="1" x14ac:dyDescent="0.2">
      <c r="B27" s="30" t="s">
        <v>21</v>
      </c>
      <c r="C27" s="31">
        <v>953</v>
      </c>
      <c r="D27" s="31">
        <v>404</v>
      </c>
      <c r="E27" s="33">
        <v>42.392444910807974</v>
      </c>
    </row>
    <row r="28" spans="2:5" s="8" customFormat="1" ht="15.75" customHeight="1" x14ac:dyDescent="0.2">
      <c r="B28" s="30" t="s">
        <v>22</v>
      </c>
      <c r="C28" s="31">
        <v>256</v>
      </c>
      <c r="D28" s="31">
        <v>256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28</v>
      </c>
      <c r="D29" s="27">
        <v>13</v>
      </c>
      <c r="E29" s="28">
        <v>46.428571428571431</v>
      </c>
    </row>
    <row r="30" spans="2:5" s="8" customFormat="1" ht="15.75" customHeight="1" x14ac:dyDescent="0.2">
      <c r="B30" s="30" t="s">
        <v>24</v>
      </c>
      <c r="C30" s="31">
        <v>19</v>
      </c>
      <c r="D30" s="31">
        <v>4</v>
      </c>
      <c r="E30" s="33">
        <v>21.052631578947366</v>
      </c>
    </row>
    <row r="31" spans="2:5" s="8" customFormat="1" ht="15.75" customHeight="1" x14ac:dyDescent="0.2">
      <c r="B31" s="30" t="s">
        <v>25</v>
      </c>
      <c r="C31" s="31">
        <v>9</v>
      </c>
      <c r="D31" s="31">
        <v>9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400</v>
      </c>
      <c r="D36" s="27">
        <v>374</v>
      </c>
      <c r="E36" s="29">
        <v>93.5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4</v>
      </c>
      <c r="D39" s="27">
        <v>4</v>
      </c>
      <c r="E39" s="28">
        <v>100</v>
      </c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4</v>
      </c>
      <c r="D41" s="31">
        <v>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1192</v>
      </c>
      <c r="D43" s="27">
        <v>907</v>
      </c>
      <c r="E43" s="28">
        <v>76.090604026845639</v>
      </c>
    </row>
    <row r="44" spans="2:5" s="4" customFormat="1" ht="15.75" customHeight="1" x14ac:dyDescent="0.2">
      <c r="B44" s="26" t="s">
        <v>38</v>
      </c>
      <c r="C44" s="27">
        <v>999</v>
      </c>
      <c r="D44" s="27">
        <v>753</v>
      </c>
      <c r="E44" s="28">
        <v>75.37537537537537</v>
      </c>
    </row>
    <row r="45" spans="2:5" s="4" customFormat="1" ht="15.75" customHeight="1" x14ac:dyDescent="0.2">
      <c r="B45" s="26" t="s">
        <v>39</v>
      </c>
      <c r="C45" s="27">
        <v>95</v>
      </c>
      <c r="D45" s="27">
        <v>2</v>
      </c>
      <c r="E45" s="28">
        <v>2.1052631578947367</v>
      </c>
    </row>
    <row r="46" spans="2:5" s="4" customFormat="1" ht="15.75" customHeight="1" x14ac:dyDescent="0.2">
      <c r="B46" s="26" t="s">
        <v>40</v>
      </c>
      <c r="C46" s="27">
        <v>4739</v>
      </c>
      <c r="D46" s="27">
        <v>2172</v>
      </c>
      <c r="E46" s="28">
        <v>45.8324541042414</v>
      </c>
    </row>
    <row r="47" spans="2:5" s="4" customFormat="1" ht="15.75" customHeight="1" x14ac:dyDescent="0.2">
      <c r="B47" s="26" t="s">
        <v>41</v>
      </c>
      <c r="C47" s="27">
        <v>707</v>
      </c>
      <c r="D47" s="27">
        <v>707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706</v>
      </c>
      <c r="D48" s="31">
        <v>706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1560</v>
      </c>
      <c r="D61" s="27">
        <v>579</v>
      </c>
      <c r="E61" s="28">
        <v>37.115384615384613</v>
      </c>
    </row>
    <row r="62" spans="2:5" s="4" customFormat="1" ht="15.75" customHeight="1" x14ac:dyDescent="0.2">
      <c r="B62" s="26" t="s">
        <v>56</v>
      </c>
      <c r="C62" s="27">
        <v>548</v>
      </c>
      <c r="D62" s="27">
        <v>541</v>
      </c>
      <c r="E62" s="28">
        <v>98.722627737226276</v>
      </c>
    </row>
    <row r="63" spans="2:5" s="8" customFormat="1" ht="15.75" customHeight="1" x14ac:dyDescent="0.2">
      <c r="B63" s="30" t="s">
        <v>57</v>
      </c>
      <c r="C63" s="31">
        <v>514</v>
      </c>
      <c r="D63" s="31">
        <v>514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12</v>
      </c>
      <c r="D64" s="31">
        <v>5</v>
      </c>
      <c r="E64" s="33">
        <v>41.666666666666671</v>
      </c>
    </row>
    <row r="65" spans="2:5" s="8" customFormat="1" ht="15.75" customHeight="1" x14ac:dyDescent="0.2">
      <c r="B65" s="30" t="s">
        <v>59</v>
      </c>
      <c r="C65" s="31">
        <v>22</v>
      </c>
      <c r="D65" s="31">
        <v>22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1012</v>
      </c>
      <c r="D66" s="27">
        <v>38</v>
      </c>
      <c r="E66" s="28">
        <v>3.7549407114624502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1009</v>
      </c>
      <c r="D68" s="31">
        <v>37</v>
      </c>
      <c r="E68" s="33">
        <v>3.6669970267591676</v>
      </c>
    </row>
    <row r="69" spans="2:5" s="8" customFormat="1" ht="15.75" customHeight="1" x14ac:dyDescent="0.2">
      <c r="B69" s="30" t="s">
        <v>63</v>
      </c>
      <c r="C69" s="31">
        <v>3</v>
      </c>
      <c r="D69" s="31">
        <v>1</v>
      </c>
      <c r="E69" s="33">
        <v>33.333333333333329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2034</v>
      </c>
      <c r="D71" s="27">
        <v>510</v>
      </c>
      <c r="E71" s="28">
        <v>25.073746312684364</v>
      </c>
    </row>
    <row r="72" spans="2:5" s="8" customFormat="1" ht="15.75" customHeight="1" x14ac:dyDescent="0.2">
      <c r="B72" s="34" t="s">
        <v>66</v>
      </c>
      <c r="C72" s="35">
        <v>64</v>
      </c>
      <c r="D72" s="35">
        <v>59</v>
      </c>
      <c r="E72" s="33">
        <v>92.1875</v>
      </c>
    </row>
    <row r="73" spans="2:5" s="8" customFormat="1" ht="15.75" customHeight="1" x14ac:dyDescent="0.2">
      <c r="B73" s="34" t="s">
        <v>67</v>
      </c>
      <c r="C73" s="35">
        <v>346</v>
      </c>
      <c r="D73" s="35">
        <v>52</v>
      </c>
      <c r="E73" s="33">
        <v>15.028901734104046</v>
      </c>
    </row>
    <row r="74" spans="2:5" s="8" customFormat="1" ht="15.75" customHeight="1" x14ac:dyDescent="0.2">
      <c r="B74" s="34" t="s">
        <v>68</v>
      </c>
      <c r="C74" s="35">
        <v>156</v>
      </c>
      <c r="D74" s="35">
        <v>64</v>
      </c>
      <c r="E74" s="33">
        <v>41.025641025641022</v>
      </c>
    </row>
    <row r="75" spans="2:5" s="8" customFormat="1" ht="15.75" customHeight="1" x14ac:dyDescent="0.2">
      <c r="B75" s="34" t="s">
        <v>69</v>
      </c>
      <c r="C75" s="35">
        <v>1010</v>
      </c>
      <c r="D75" s="35">
        <v>77</v>
      </c>
      <c r="E75" s="33">
        <v>7.6237623762376234</v>
      </c>
    </row>
    <row r="76" spans="2:5" s="8" customFormat="1" ht="15.75" customHeight="1" x14ac:dyDescent="0.2">
      <c r="B76" s="34" t="s">
        <v>70</v>
      </c>
      <c r="C76" s="35">
        <v>246</v>
      </c>
      <c r="D76" s="35">
        <v>201</v>
      </c>
      <c r="E76" s="33">
        <v>81.707317073170728</v>
      </c>
    </row>
    <row r="77" spans="2:5" s="8" customFormat="1" ht="15.75" customHeight="1" x14ac:dyDescent="0.2">
      <c r="B77" s="34" t="s">
        <v>71</v>
      </c>
      <c r="C77" s="35">
        <v>212</v>
      </c>
      <c r="D77" s="35">
        <v>57</v>
      </c>
      <c r="E77" s="33">
        <v>26.886792452830189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438</v>
      </c>
      <c r="D87" s="27">
        <v>376</v>
      </c>
      <c r="E87" s="28">
        <v>85.844748858447488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11</v>
      </c>
      <c r="D90" s="31">
        <v>11</v>
      </c>
      <c r="E90" s="33">
        <v>100</v>
      </c>
    </row>
    <row r="91" spans="2:5" ht="15.75" customHeight="1" x14ac:dyDescent="0.2">
      <c r="B91" s="30" t="s">
        <v>85</v>
      </c>
      <c r="C91" s="31">
        <v>216</v>
      </c>
      <c r="D91" s="31">
        <v>216</v>
      </c>
      <c r="E91" s="33">
        <v>100</v>
      </c>
    </row>
    <row r="92" spans="2:5" ht="15.75" customHeight="1" x14ac:dyDescent="0.2">
      <c r="B92" s="30" t="s">
        <v>86</v>
      </c>
      <c r="C92" s="31">
        <v>23</v>
      </c>
      <c r="D92" s="31">
        <v>23</v>
      </c>
      <c r="E92" s="33">
        <v>100</v>
      </c>
    </row>
    <row r="93" spans="2:5" ht="15.75" customHeight="1" x14ac:dyDescent="0.2">
      <c r="B93" s="30" t="s">
        <v>87</v>
      </c>
      <c r="C93" s="31">
        <v>48</v>
      </c>
      <c r="D93" s="31">
        <v>48</v>
      </c>
      <c r="E93" s="33">
        <v>100</v>
      </c>
    </row>
    <row r="94" spans="2:5" ht="15.75" customHeight="1" x14ac:dyDescent="0.2">
      <c r="B94" s="30" t="s">
        <v>88</v>
      </c>
      <c r="C94" s="31">
        <v>140</v>
      </c>
      <c r="D94" s="31">
        <v>78</v>
      </c>
      <c r="E94" s="33">
        <v>55.714285714285715</v>
      </c>
    </row>
    <row r="95" spans="2:5" s="5" customFormat="1" ht="15.75" customHeight="1" x14ac:dyDescent="0.2">
      <c r="B95" s="26" t="s">
        <v>89</v>
      </c>
      <c r="C95" s="27">
        <v>17</v>
      </c>
      <c r="D95" s="27">
        <v>17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12</v>
      </c>
      <c r="D96" s="27">
        <v>12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0</v>
      </c>
      <c r="D99" s="31">
        <v>0</v>
      </c>
      <c r="E99" s="38"/>
    </row>
    <row r="100" spans="2:5" ht="15.75" customHeight="1" x14ac:dyDescent="0.2">
      <c r="B100" s="30" t="s">
        <v>94</v>
      </c>
      <c r="C100" s="31">
        <v>9</v>
      </c>
      <c r="D100" s="31">
        <v>9</v>
      </c>
      <c r="E100" s="38">
        <v>100</v>
      </c>
    </row>
    <row r="101" spans="2:5" ht="15.75" customHeight="1" x14ac:dyDescent="0.2">
      <c r="B101" s="30" t="s">
        <v>95</v>
      </c>
      <c r="C101" s="31">
        <v>3</v>
      </c>
      <c r="D101" s="31">
        <v>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5</v>
      </c>
      <c r="D102" s="27">
        <v>5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2F21C18-7844-402E-B82E-3A89FBA2FA71}"/>
    <hyperlink ref="D4" location="Şubat!A1" display="Şubat" xr:uid="{99FC64F1-A5E5-4CFD-85C8-33AB1ABC41A5}"/>
    <hyperlink ref="E4" location="Mart!A1" display="Mart" xr:uid="{F898E129-06D2-4CA1-A10A-693EF86D4687}"/>
    <hyperlink ref="C5" location="Nisan!A1" display="Nisan" xr:uid="{026DCD6D-94E4-407C-B44A-0D858AC4E9A5}"/>
    <hyperlink ref="D5" location="Mayıs!A1" display="Mayıs" xr:uid="{55A2834F-DFDF-47E9-8A8D-402B7E97A839}"/>
    <hyperlink ref="E5" location="Haziran!A1" display="Haziran" xr:uid="{A198B560-8ADC-477A-8DDB-9FB68FB4B650}"/>
    <hyperlink ref="C6" location="Temmuz!A1" display="Temmuz" xr:uid="{53896DC4-ACB1-4658-AB56-0C8D45F3235F}"/>
    <hyperlink ref="D6" location="Ağustos!A1" display="Ağustos" xr:uid="{04C47E81-18F2-419F-93C5-77CB226FEA5D}"/>
    <hyperlink ref="E6" location="Eylül!A1" display="Eylül" xr:uid="{65D0FC18-289B-43FF-9AE1-9728B9667FCE}"/>
    <hyperlink ref="C7" location="Ekim!A1" display="Ekim" xr:uid="{387E5326-2533-482B-9869-D72EF5A4F79D}"/>
    <hyperlink ref="D7" location="Kasım!A1" display="Kasım" xr:uid="{C884F85E-2278-4CBD-996A-C38888AB31BB}"/>
    <hyperlink ref="E7" location="Aralık!A1" display="Aralık" xr:uid="{D7D4F8EC-2CEE-46A7-A810-A52213ED449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8CEA-1719-409A-937F-6E2A126F4CF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15860</v>
      </c>
      <c r="D10" s="27">
        <v>8547</v>
      </c>
      <c r="E10" s="28">
        <v>53.890290037831022</v>
      </c>
    </row>
    <row r="11" spans="2:7" s="5" customFormat="1" ht="15.75" customHeight="1" x14ac:dyDescent="0.2">
      <c r="B11" s="26" t="s">
        <v>5</v>
      </c>
      <c r="C11" s="27">
        <v>11523</v>
      </c>
      <c r="D11" s="27">
        <v>6733</v>
      </c>
      <c r="E11" s="29">
        <v>58.430964158639242</v>
      </c>
    </row>
    <row r="12" spans="2:7" s="5" customFormat="1" ht="15.75" customHeight="1" x14ac:dyDescent="0.2">
      <c r="B12" s="26" t="s">
        <v>6</v>
      </c>
      <c r="C12" s="27">
        <v>6306</v>
      </c>
      <c r="D12" s="27">
        <v>3971</v>
      </c>
      <c r="E12" s="29">
        <v>62.971772914684429</v>
      </c>
      <c r="G12" s="6"/>
    </row>
    <row r="13" spans="2:7" s="5" customFormat="1" ht="15.75" customHeight="1" x14ac:dyDescent="0.2">
      <c r="B13" s="26" t="s">
        <v>7</v>
      </c>
      <c r="C13" s="27">
        <v>5855</v>
      </c>
      <c r="D13" s="27">
        <v>3843</v>
      </c>
      <c r="E13" s="29">
        <v>65.636208368915462</v>
      </c>
    </row>
    <row r="14" spans="2:7" ht="15.75" customHeight="1" x14ac:dyDescent="0.2">
      <c r="B14" s="30" t="s">
        <v>8</v>
      </c>
      <c r="C14" s="31">
        <v>1304</v>
      </c>
      <c r="D14" s="31">
        <v>327</v>
      </c>
      <c r="E14" s="32">
        <v>25.076687116564418</v>
      </c>
    </row>
    <row r="15" spans="2:7" ht="15.75" customHeight="1" x14ac:dyDescent="0.2">
      <c r="B15" s="30" t="s">
        <v>9</v>
      </c>
      <c r="C15" s="31">
        <v>336</v>
      </c>
      <c r="D15" s="31">
        <v>131</v>
      </c>
      <c r="E15" s="32">
        <v>38.988095238095241</v>
      </c>
    </row>
    <row r="16" spans="2:7" ht="15.75" customHeight="1" x14ac:dyDescent="0.2">
      <c r="B16" s="30" t="s">
        <v>10</v>
      </c>
      <c r="C16" s="31">
        <v>3509</v>
      </c>
      <c r="D16" s="31">
        <v>2951</v>
      </c>
      <c r="E16" s="32">
        <v>84.098033627814189</v>
      </c>
    </row>
    <row r="17" spans="2:5" ht="15.75" customHeight="1" x14ac:dyDescent="0.2">
      <c r="B17" s="30" t="s">
        <v>11</v>
      </c>
      <c r="C17" s="31">
        <v>706</v>
      </c>
      <c r="D17" s="31">
        <v>434</v>
      </c>
      <c r="E17" s="32">
        <v>61.473087818696882</v>
      </c>
    </row>
    <row r="18" spans="2:5" s="5" customFormat="1" ht="15.75" customHeight="1" x14ac:dyDescent="0.2">
      <c r="B18" s="26" t="s">
        <v>12</v>
      </c>
      <c r="C18" s="27">
        <v>451</v>
      </c>
      <c r="D18" s="27">
        <v>128</v>
      </c>
      <c r="E18" s="29">
        <v>28.381374722838139</v>
      </c>
    </row>
    <row r="19" spans="2:5" ht="15.75" customHeight="1" x14ac:dyDescent="0.2">
      <c r="B19" s="30" t="s">
        <v>13</v>
      </c>
      <c r="C19" s="31">
        <v>176</v>
      </c>
      <c r="D19" s="31">
        <v>18</v>
      </c>
      <c r="E19" s="32">
        <v>10.227272727272728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275</v>
      </c>
      <c r="D21" s="31">
        <v>110</v>
      </c>
      <c r="E21" s="32">
        <v>40</v>
      </c>
    </row>
    <row r="22" spans="2:5" s="4" customFormat="1" ht="15.75" customHeight="1" x14ac:dyDescent="0.2">
      <c r="B22" s="26" t="s">
        <v>16</v>
      </c>
      <c r="C22" s="27">
        <v>1796</v>
      </c>
      <c r="D22" s="27">
        <v>558</v>
      </c>
      <c r="E22" s="28">
        <v>31.069042316258351</v>
      </c>
    </row>
    <row r="23" spans="2:5" s="8" customFormat="1" ht="15.75" customHeight="1" x14ac:dyDescent="0.2">
      <c r="B23" s="30" t="s">
        <v>17</v>
      </c>
      <c r="C23" s="31">
        <v>2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1794</v>
      </c>
      <c r="D24" s="31">
        <v>558</v>
      </c>
      <c r="E24" s="33">
        <v>31.103678929765888</v>
      </c>
    </row>
    <row r="25" spans="2:5" s="4" customFormat="1" ht="15.75" customHeight="1" x14ac:dyDescent="0.2">
      <c r="B25" s="26" t="s">
        <v>19</v>
      </c>
      <c r="C25" s="27">
        <v>1414</v>
      </c>
      <c r="D25" s="27">
        <v>813</v>
      </c>
      <c r="E25" s="28">
        <v>57.496463932107503</v>
      </c>
    </row>
    <row r="26" spans="2:5" s="4" customFormat="1" ht="15.75" customHeight="1" x14ac:dyDescent="0.2">
      <c r="B26" s="26" t="s">
        <v>20</v>
      </c>
      <c r="C26" s="27">
        <v>1053</v>
      </c>
      <c r="D26" s="27">
        <v>494</v>
      </c>
      <c r="E26" s="28">
        <v>46.913580246913575</v>
      </c>
    </row>
    <row r="27" spans="2:5" s="8" customFormat="1" ht="15.75" customHeight="1" x14ac:dyDescent="0.2">
      <c r="B27" s="30" t="s">
        <v>21</v>
      </c>
      <c r="C27" s="31">
        <v>877</v>
      </c>
      <c r="D27" s="31">
        <v>318</v>
      </c>
      <c r="E27" s="33">
        <v>36.259977194982895</v>
      </c>
    </row>
    <row r="28" spans="2:5" s="8" customFormat="1" ht="15.75" customHeight="1" x14ac:dyDescent="0.2">
      <c r="B28" s="30" t="s">
        <v>22</v>
      </c>
      <c r="C28" s="31">
        <v>176</v>
      </c>
      <c r="D28" s="31">
        <v>176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22</v>
      </c>
      <c r="D29" s="27">
        <v>6</v>
      </c>
      <c r="E29" s="28">
        <v>27.27272727272727</v>
      </c>
    </row>
    <row r="30" spans="2:5" s="8" customFormat="1" ht="15.75" customHeight="1" x14ac:dyDescent="0.2">
      <c r="B30" s="30" t="s">
        <v>24</v>
      </c>
      <c r="C30" s="31">
        <v>16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6</v>
      </c>
      <c r="D31" s="31">
        <v>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339</v>
      </c>
      <c r="D36" s="27">
        <v>313</v>
      </c>
      <c r="E36" s="29">
        <v>92.330383480825958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</v>
      </c>
      <c r="D39" s="27">
        <v>2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2</v>
      </c>
      <c r="D41" s="31">
        <v>2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1050</v>
      </c>
      <c r="D43" s="27">
        <v>772</v>
      </c>
      <c r="E43" s="28">
        <v>73.523809523809518</v>
      </c>
    </row>
    <row r="44" spans="2:5" s="4" customFormat="1" ht="15.75" customHeight="1" x14ac:dyDescent="0.2">
      <c r="B44" s="26" t="s">
        <v>38</v>
      </c>
      <c r="C44" s="27">
        <v>861</v>
      </c>
      <c r="D44" s="27">
        <v>613</v>
      </c>
      <c r="E44" s="28">
        <v>71.196283391405345</v>
      </c>
    </row>
    <row r="45" spans="2:5" s="4" customFormat="1" ht="15.75" customHeight="1" x14ac:dyDescent="0.2">
      <c r="B45" s="26" t="s">
        <v>39</v>
      </c>
      <c r="C45" s="27">
        <v>94</v>
      </c>
      <c r="D45" s="27">
        <v>4</v>
      </c>
      <c r="E45" s="28">
        <v>4.2553191489361701</v>
      </c>
    </row>
    <row r="46" spans="2:5" s="4" customFormat="1" ht="15.75" customHeight="1" x14ac:dyDescent="0.2">
      <c r="B46" s="26" t="s">
        <v>40</v>
      </c>
      <c r="C46" s="27">
        <v>4325</v>
      </c>
      <c r="D46" s="27">
        <v>1802</v>
      </c>
      <c r="E46" s="28">
        <v>41.664739884393065</v>
      </c>
    </row>
    <row r="47" spans="2:5" s="4" customFormat="1" ht="15.75" customHeight="1" x14ac:dyDescent="0.2">
      <c r="B47" s="26" t="s">
        <v>41</v>
      </c>
      <c r="C47" s="27">
        <v>597</v>
      </c>
      <c r="D47" s="27">
        <v>597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596</v>
      </c>
      <c r="D48" s="31">
        <v>596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1457</v>
      </c>
      <c r="D61" s="27">
        <v>490</v>
      </c>
      <c r="E61" s="28">
        <v>33.630748112560056</v>
      </c>
    </row>
    <row r="62" spans="2:5" s="4" customFormat="1" ht="15.75" customHeight="1" x14ac:dyDescent="0.2">
      <c r="B62" s="26" t="s">
        <v>56</v>
      </c>
      <c r="C62" s="27">
        <v>465</v>
      </c>
      <c r="D62" s="27">
        <v>458</v>
      </c>
      <c r="E62" s="28">
        <v>98.494623655913983</v>
      </c>
    </row>
    <row r="63" spans="2:5" s="8" customFormat="1" ht="15.75" customHeight="1" x14ac:dyDescent="0.2">
      <c r="B63" s="30" t="s">
        <v>57</v>
      </c>
      <c r="C63" s="31">
        <v>431</v>
      </c>
      <c r="D63" s="31">
        <v>431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12</v>
      </c>
      <c r="D64" s="31">
        <v>5</v>
      </c>
      <c r="E64" s="33">
        <v>41.666666666666671</v>
      </c>
    </row>
    <row r="65" spans="2:5" s="8" customFormat="1" ht="15.75" customHeight="1" x14ac:dyDescent="0.2">
      <c r="B65" s="30" t="s">
        <v>59</v>
      </c>
      <c r="C65" s="31">
        <v>22</v>
      </c>
      <c r="D65" s="31">
        <v>22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992</v>
      </c>
      <c r="D66" s="27">
        <v>32</v>
      </c>
      <c r="E66" s="28">
        <v>3.225806451612903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989</v>
      </c>
      <c r="D68" s="31">
        <v>31</v>
      </c>
      <c r="E68" s="33">
        <v>3.1344792719919106</v>
      </c>
    </row>
    <row r="69" spans="2:5" s="8" customFormat="1" ht="15.75" customHeight="1" x14ac:dyDescent="0.2">
      <c r="B69" s="30" t="s">
        <v>63</v>
      </c>
      <c r="C69" s="31">
        <v>3</v>
      </c>
      <c r="D69" s="31">
        <v>1</v>
      </c>
      <c r="E69" s="33">
        <v>33.333333333333329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1920</v>
      </c>
      <c r="D71" s="27">
        <v>427</v>
      </c>
      <c r="E71" s="28">
        <v>22.239583333333332</v>
      </c>
    </row>
    <row r="72" spans="2:5" s="8" customFormat="1" ht="15.75" customHeight="1" x14ac:dyDescent="0.2">
      <c r="B72" s="34" t="s">
        <v>66</v>
      </c>
      <c r="C72" s="35">
        <v>53</v>
      </c>
      <c r="D72" s="35">
        <v>49</v>
      </c>
      <c r="E72" s="33">
        <v>92.452830188679243</v>
      </c>
    </row>
    <row r="73" spans="2:5" s="8" customFormat="1" ht="15.75" customHeight="1" x14ac:dyDescent="0.2">
      <c r="B73" s="34" t="s">
        <v>67</v>
      </c>
      <c r="C73" s="35">
        <v>343</v>
      </c>
      <c r="D73" s="35">
        <v>48</v>
      </c>
      <c r="E73" s="33">
        <v>13.994169096209912</v>
      </c>
    </row>
    <row r="74" spans="2:5" s="8" customFormat="1" ht="15.75" customHeight="1" x14ac:dyDescent="0.2">
      <c r="B74" s="34" t="s">
        <v>68</v>
      </c>
      <c r="C74" s="35">
        <v>152</v>
      </c>
      <c r="D74" s="35">
        <v>55</v>
      </c>
      <c r="E74" s="33">
        <v>36.184210526315788</v>
      </c>
    </row>
    <row r="75" spans="2:5" s="8" customFormat="1" ht="15.75" customHeight="1" x14ac:dyDescent="0.2">
      <c r="B75" s="34" t="s">
        <v>69</v>
      </c>
      <c r="C75" s="35">
        <v>972</v>
      </c>
      <c r="D75" s="35">
        <v>59</v>
      </c>
      <c r="E75" s="33">
        <v>6.0699588477366255</v>
      </c>
    </row>
    <row r="76" spans="2:5" s="8" customFormat="1" ht="15.75" customHeight="1" x14ac:dyDescent="0.2">
      <c r="B76" s="34" t="s">
        <v>70</v>
      </c>
      <c r="C76" s="35">
        <v>214</v>
      </c>
      <c r="D76" s="35">
        <v>167</v>
      </c>
      <c r="E76" s="33">
        <v>78.037383177570092</v>
      </c>
    </row>
    <row r="77" spans="2:5" s="8" customFormat="1" ht="15.75" customHeight="1" x14ac:dyDescent="0.2">
      <c r="B77" s="34" t="s">
        <v>71</v>
      </c>
      <c r="C77" s="35">
        <v>186</v>
      </c>
      <c r="D77" s="35">
        <v>49</v>
      </c>
      <c r="E77" s="33">
        <v>26.344086021505376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351</v>
      </c>
      <c r="D87" s="27">
        <v>288</v>
      </c>
      <c r="E87" s="28">
        <v>82.051282051282044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</v>
      </c>
      <c r="D90" s="31">
        <v>8</v>
      </c>
      <c r="E90" s="33">
        <v>100</v>
      </c>
    </row>
    <row r="91" spans="2:5" ht="15.75" customHeight="1" x14ac:dyDescent="0.2">
      <c r="B91" s="30" t="s">
        <v>85</v>
      </c>
      <c r="C91" s="31">
        <v>182</v>
      </c>
      <c r="D91" s="31">
        <v>182</v>
      </c>
      <c r="E91" s="33">
        <v>100</v>
      </c>
    </row>
    <row r="92" spans="2:5" ht="15.75" customHeight="1" x14ac:dyDescent="0.2">
      <c r="B92" s="30" t="s">
        <v>86</v>
      </c>
      <c r="C92" s="31">
        <v>20</v>
      </c>
      <c r="D92" s="31">
        <v>20</v>
      </c>
      <c r="E92" s="33">
        <v>100</v>
      </c>
    </row>
    <row r="93" spans="2:5" ht="15.75" customHeight="1" x14ac:dyDescent="0.2">
      <c r="B93" s="30" t="s">
        <v>87</v>
      </c>
      <c r="C93" s="31">
        <v>14</v>
      </c>
      <c r="D93" s="31">
        <v>14</v>
      </c>
      <c r="E93" s="33">
        <v>100</v>
      </c>
    </row>
    <row r="94" spans="2:5" ht="15.75" customHeight="1" x14ac:dyDescent="0.2">
      <c r="B94" s="30" t="s">
        <v>88</v>
      </c>
      <c r="C94" s="31">
        <v>127</v>
      </c>
      <c r="D94" s="31">
        <v>64</v>
      </c>
      <c r="E94" s="33">
        <v>50.393700787401571</v>
      </c>
    </row>
    <row r="95" spans="2:5" s="5" customFormat="1" ht="15.75" customHeight="1" x14ac:dyDescent="0.2">
      <c r="B95" s="26" t="s">
        <v>89</v>
      </c>
      <c r="C95" s="27">
        <v>12</v>
      </c>
      <c r="D95" s="27">
        <v>12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12</v>
      </c>
      <c r="D96" s="27">
        <v>12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0</v>
      </c>
      <c r="D99" s="31">
        <v>0</v>
      </c>
      <c r="E99" s="38"/>
    </row>
    <row r="100" spans="2:5" ht="15.75" customHeight="1" x14ac:dyDescent="0.2">
      <c r="B100" s="30" t="s">
        <v>94</v>
      </c>
      <c r="C100" s="31">
        <v>9</v>
      </c>
      <c r="D100" s="31">
        <v>9</v>
      </c>
      <c r="E100" s="38">
        <v>100</v>
      </c>
    </row>
    <row r="101" spans="2:5" ht="15.75" customHeight="1" x14ac:dyDescent="0.2">
      <c r="B101" s="30" t="s">
        <v>95</v>
      </c>
      <c r="C101" s="31">
        <v>3</v>
      </c>
      <c r="D101" s="31">
        <v>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B2AAF5D0-FE64-4CD2-8B02-446F692CDAC4}"/>
    <hyperlink ref="D4" location="Şubat!A1" display="Şubat" xr:uid="{A10DE69E-A807-4CF9-8317-69EA5C3FF83E}"/>
    <hyperlink ref="E4" location="Mart!A1" display="Mart" xr:uid="{08F4750E-7235-4122-9D4A-FE40BD72F9E8}"/>
    <hyperlink ref="C5" location="Nisan!A1" display="Nisan" xr:uid="{285EB366-8810-4202-8647-6E42C568DBAC}"/>
    <hyperlink ref="D5" location="Mayıs!A1" display="Mayıs" xr:uid="{0C203397-905B-4D72-B98D-2C782037FC8F}"/>
    <hyperlink ref="E5" location="Haziran!A1" display="Haziran" xr:uid="{42F1E19F-7178-49C7-9574-AA2D3A017136}"/>
    <hyperlink ref="C6" location="Temmuz!A1" display="Temmuz" xr:uid="{8958B575-BBAD-4189-B9D4-47983CC72A5C}"/>
    <hyperlink ref="D6" location="Ağustos!A1" display="Ağustos" xr:uid="{E5623688-F210-45DC-BFB7-C0CAC1D2F653}"/>
    <hyperlink ref="E6" location="Eylül!A1" display="Eylül" xr:uid="{36B38925-E9DB-44E6-9AB7-18F5C29A77B8}"/>
    <hyperlink ref="C7" location="Ekim!A1" display="Ekim" xr:uid="{3AB0CDA5-B0EF-442A-8CE8-9057BCA93F17}"/>
    <hyperlink ref="D7" location="Kasım!A1" display="Kasım" xr:uid="{0228B57E-4953-4AAF-A471-3B9F0C129C49}"/>
    <hyperlink ref="E7" location="Aralık!A1" display="Aralık" xr:uid="{EBE0A02F-31D6-4E91-A24F-4568A2A2D0E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68A5-6916-4E01-A0A2-2812FA144D7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204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14228</v>
      </c>
      <c r="D10" s="27">
        <v>6884</v>
      </c>
      <c r="E10" s="28">
        <v>48.383469215631145</v>
      </c>
    </row>
    <row r="11" spans="2:7" s="5" customFormat="1" ht="15.75" customHeight="1" x14ac:dyDescent="0.2">
      <c r="B11" s="26" t="s">
        <v>5</v>
      </c>
      <c r="C11" s="27">
        <v>10315</v>
      </c>
      <c r="D11" s="27">
        <v>5471</v>
      </c>
      <c r="E11" s="29">
        <v>53.039263208919053</v>
      </c>
    </row>
    <row r="12" spans="2:7" s="5" customFormat="1" ht="15.75" customHeight="1" x14ac:dyDescent="0.2">
      <c r="B12" s="26" t="s">
        <v>6</v>
      </c>
      <c r="C12" s="27">
        <v>5593</v>
      </c>
      <c r="D12" s="27">
        <v>3184</v>
      </c>
      <c r="E12" s="29">
        <v>56.928303236188093</v>
      </c>
      <c r="G12" s="6"/>
    </row>
    <row r="13" spans="2:7" s="5" customFormat="1" ht="15.75" customHeight="1" x14ac:dyDescent="0.2">
      <c r="B13" s="26" t="s">
        <v>7</v>
      </c>
      <c r="C13" s="27">
        <v>5206</v>
      </c>
      <c r="D13" s="27">
        <v>3105</v>
      </c>
      <c r="E13" s="29">
        <v>59.642719938532466</v>
      </c>
    </row>
    <row r="14" spans="2:7" ht="15.75" customHeight="1" x14ac:dyDescent="0.2">
      <c r="B14" s="30" t="s">
        <v>8</v>
      </c>
      <c r="C14" s="31">
        <v>1298</v>
      </c>
      <c r="D14" s="31">
        <v>300</v>
      </c>
      <c r="E14" s="32">
        <v>23.112480739599384</v>
      </c>
    </row>
    <row r="15" spans="2:7" ht="15.75" customHeight="1" x14ac:dyDescent="0.2">
      <c r="B15" s="30" t="s">
        <v>9</v>
      </c>
      <c r="C15" s="31">
        <v>331</v>
      </c>
      <c r="D15" s="31">
        <v>125</v>
      </c>
      <c r="E15" s="32">
        <v>37.764350453172206</v>
      </c>
    </row>
    <row r="16" spans="2:7" ht="15.75" customHeight="1" x14ac:dyDescent="0.2">
      <c r="B16" s="30" t="s">
        <v>10</v>
      </c>
      <c r="C16" s="31">
        <v>3012</v>
      </c>
      <c r="D16" s="31">
        <v>2360</v>
      </c>
      <c r="E16" s="32">
        <v>78.353253652058427</v>
      </c>
    </row>
    <row r="17" spans="2:5" ht="15.75" customHeight="1" x14ac:dyDescent="0.2">
      <c r="B17" s="30" t="s">
        <v>11</v>
      </c>
      <c r="C17" s="31">
        <v>565</v>
      </c>
      <c r="D17" s="31">
        <v>320</v>
      </c>
      <c r="E17" s="32">
        <v>56.637168141592923</v>
      </c>
    </row>
    <row r="18" spans="2:5" s="5" customFormat="1" ht="15.75" customHeight="1" x14ac:dyDescent="0.2">
      <c r="B18" s="26" t="s">
        <v>12</v>
      </c>
      <c r="C18" s="27">
        <v>387</v>
      </c>
      <c r="D18" s="27">
        <v>79</v>
      </c>
      <c r="E18" s="29">
        <v>20.413436692506458</v>
      </c>
    </row>
    <row r="19" spans="2:5" ht="15.75" customHeight="1" x14ac:dyDescent="0.2">
      <c r="B19" s="30" t="s">
        <v>13</v>
      </c>
      <c r="C19" s="31">
        <v>171</v>
      </c>
      <c r="D19" s="31">
        <v>4</v>
      </c>
      <c r="E19" s="32">
        <v>2.3391812865497075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216</v>
      </c>
      <c r="D21" s="31">
        <v>75</v>
      </c>
      <c r="E21" s="32">
        <v>34.722222222222221</v>
      </c>
    </row>
    <row r="22" spans="2:5" s="4" customFormat="1" ht="15.75" customHeight="1" x14ac:dyDescent="0.2">
      <c r="B22" s="26" t="s">
        <v>16</v>
      </c>
      <c r="C22" s="27">
        <v>1780</v>
      </c>
      <c r="D22" s="27">
        <v>529</v>
      </c>
      <c r="E22" s="28">
        <v>29.719101123595504</v>
      </c>
    </row>
    <row r="23" spans="2:5" s="8" customFormat="1" ht="15.75" customHeight="1" x14ac:dyDescent="0.2">
      <c r="B23" s="30" t="s">
        <v>17</v>
      </c>
      <c r="C23" s="31">
        <v>2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1778</v>
      </c>
      <c r="D24" s="31">
        <v>529</v>
      </c>
      <c r="E24" s="33">
        <v>29.752530933633299</v>
      </c>
    </row>
    <row r="25" spans="2:5" s="4" customFormat="1" ht="15.75" customHeight="1" x14ac:dyDescent="0.2">
      <c r="B25" s="26" t="s">
        <v>19</v>
      </c>
      <c r="C25" s="27">
        <v>1257</v>
      </c>
      <c r="D25" s="27">
        <v>675</v>
      </c>
      <c r="E25" s="28">
        <v>53.699284009546545</v>
      </c>
    </row>
    <row r="26" spans="2:5" s="4" customFormat="1" ht="15.75" customHeight="1" x14ac:dyDescent="0.2">
      <c r="B26" s="26" t="s">
        <v>20</v>
      </c>
      <c r="C26" s="27">
        <v>966</v>
      </c>
      <c r="D26" s="27">
        <v>420</v>
      </c>
      <c r="E26" s="28">
        <v>43.478260869565219</v>
      </c>
    </row>
    <row r="27" spans="2:5" s="8" customFormat="1" ht="15.75" customHeight="1" x14ac:dyDescent="0.2">
      <c r="B27" s="30" t="s">
        <v>21</v>
      </c>
      <c r="C27" s="31">
        <v>803</v>
      </c>
      <c r="D27" s="31">
        <v>257</v>
      </c>
      <c r="E27" s="33">
        <v>32.004981320049815</v>
      </c>
    </row>
    <row r="28" spans="2:5" s="8" customFormat="1" ht="15.75" customHeight="1" x14ac:dyDescent="0.2">
      <c r="B28" s="30" t="s">
        <v>22</v>
      </c>
      <c r="C28" s="31">
        <v>163</v>
      </c>
      <c r="D28" s="31">
        <v>163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21</v>
      </c>
      <c r="D29" s="27">
        <v>5</v>
      </c>
      <c r="E29" s="28">
        <v>23.809523809523807</v>
      </c>
    </row>
    <row r="30" spans="2:5" s="8" customFormat="1" ht="15.75" customHeight="1" x14ac:dyDescent="0.2">
      <c r="B30" s="30" t="s">
        <v>24</v>
      </c>
      <c r="C30" s="31">
        <v>16</v>
      </c>
      <c r="D30" s="31">
        <v>0</v>
      </c>
      <c r="E30" s="33">
        <v>0</v>
      </c>
    </row>
    <row r="31" spans="2:5" s="8" customFormat="1" ht="15.75" customHeight="1" x14ac:dyDescent="0.2">
      <c r="B31" s="30" t="s">
        <v>25</v>
      </c>
      <c r="C31" s="31">
        <v>5</v>
      </c>
      <c r="D31" s="31">
        <v>5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270</v>
      </c>
      <c r="D36" s="27">
        <v>250</v>
      </c>
      <c r="E36" s="29">
        <v>92.592592592592595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</v>
      </c>
      <c r="D39" s="27">
        <v>1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>
        <v>1</v>
      </c>
      <c r="D41" s="31">
        <v>1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889</v>
      </c>
      <c r="D43" s="27">
        <v>618</v>
      </c>
      <c r="E43" s="28">
        <v>69.516310461192347</v>
      </c>
    </row>
    <row r="44" spans="2:5" s="4" customFormat="1" ht="15.75" customHeight="1" x14ac:dyDescent="0.2">
      <c r="B44" s="26" t="s">
        <v>38</v>
      </c>
      <c r="C44" s="27">
        <v>701</v>
      </c>
      <c r="D44" s="27">
        <v>462</v>
      </c>
      <c r="E44" s="28">
        <v>65.905848787446502</v>
      </c>
    </row>
    <row r="45" spans="2:5" s="4" customFormat="1" ht="15.75" customHeight="1" x14ac:dyDescent="0.2">
      <c r="B45" s="26" t="s">
        <v>39</v>
      </c>
      <c r="C45" s="27">
        <v>94</v>
      </c>
      <c r="D45" s="27">
        <v>2</v>
      </c>
      <c r="E45" s="28">
        <v>2.1276595744680851</v>
      </c>
    </row>
    <row r="46" spans="2:5" s="4" customFormat="1" ht="15.75" customHeight="1" x14ac:dyDescent="0.2">
      <c r="B46" s="26" t="s">
        <v>40</v>
      </c>
      <c r="C46" s="27">
        <v>3903</v>
      </c>
      <c r="D46" s="27">
        <v>1403</v>
      </c>
      <c r="E46" s="28">
        <v>35.946707660773761</v>
      </c>
    </row>
    <row r="47" spans="2:5" s="4" customFormat="1" ht="15.75" customHeight="1" x14ac:dyDescent="0.2">
      <c r="B47" s="26" t="s">
        <v>41</v>
      </c>
      <c r="C47" s="27">
        <v>427</v>
      </c>
      <c r="D47" s="27">
        <v>427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426</v>
      </c>
      <c r="D48" s="31">
        <v>426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1353</v>
      </c>
      <c r="D61" s="27">
        <v>390</v>
      </c>
      <c r="E61" s="28">
        <v>28.824833702882486</v>
      </c>
    </row>
    <row r="62" spans="2:5" s="4" customFormat="1" ht="15.75" customHeight="1" x14ac:dyDescent="0.2">
      <c r="B62" s="26" t="s">
        <v>56</v>
      </c>
      <c r="C62" s="27">
        <v>371</v>
      </c>
      <c r="D62" s="27">
        <v>364</v>
      </c>
      <c r="E62" s="28">
        <v>98.113207547169807</v>
      </c>
    </row>
    <row r="63" spans="2:5" s="8" customFormat="1" ht="15.75" customHeight="1" x14ac:dyDescent="0.2">
      <c r="B63" s="30" t="s">
        <v>57</v>
      </c>
      <c r="C63" s="31">
        <v>350</v>
      </c>
      <c r="D63" s="31">
        <v>350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10</v>
      </c>
      <c r="D64" s="31">
        <v>3</v>
      </c>
      <c r="E64" s="33">
        <v>30</v>
      </c>
    </row>
    <row r="65" spans="2:5" s="8" customFormat="1" ht="15.75" customHeight="1" x14ac:dyDescent="0.2">
      <c r="B65" s="30" t="s">
        <v>59</v>
      </c>
      <c r="C65" s="31">
        <v>11</v>
      </c>
      <c r="D65" s="31">
        <v>11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982</v>
      </c>
      <c r="D66" s="27">
        <v>26</v>
      </c>
      <c r="E66" s="28">
        <v>2.6476578411405294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979</v>
      </c>
      <c r="D68" s="31">
        <v>25</v>
      </c>
      <c r="E68" s="33">
        <v>2.5536261491317673</v>
      </c>
    </row>
    <row r="69" spans="2:5" s="8" customFormat="1" ht="15.75" customHeight="1" x14ac:dyDescent="0.2">
      <c r="B69" s="30" t="s">
        <v>63</v>
      </c>
      <c r="C69" s="31">
        <v>3</v>
      </c>
      <c r="D69" s="31">
        <v>1</v>
      </c>
      <c r="E69" s="33">
        <v>33.333333333333329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1835</v>
      </c>
      <c r="D71" s="27">
        <v>357</v>
      </c>
      <c r="E71" s="28">
        <v>19.455040871934603</v>
      </c>
    </row>
    <row r="72" spans="2:5" s="8" customFormat="1" ht="15.75" customHeight="1" x14ac:dyDescent="0.2">
      <c r="B72" s="34" t="s">
        <v>66</v>
      </c>
      <c r="C72" s="35">
        <v>45</v>
      </c>
      <c r="D72" s="35">
        <v>40</v>
      </c>
      <c r="E72" s="33">
        <v>88.888888888888886</v>
      </c>
    </row>
    <row r="73" spans="2:5" s="8" customFormat="1" ht="15.75" customHeight="1" x14ac:dyDescent="0.2">
      <c r="B73" s="34" t="s">
        <v>67</v>
      </c>
      <c r="C73" s="35">
        <v>339</v>
      </c>
      <c r="D73" s="35">
        <v>42</v>
      </c>
      <c r="E73" s="33">
        <v>12.389380530973451</v>
      </c>
    </row>
    <row r="74" spans="2:5" s="8" customFormat="1" ht="15.75" customHeight="1" x14ac:dyDescent="0.2">
      <c r="B74" s="34" t="s">
        <v>68</v>
      </c>
      <c r="C74" s="35">
        <v>149</v>
      </c>
      <c r="D74" s="35">
        <v>50</v>
      </c>
      <c r="E74" s="33">
        <v>33.557046979865774</v>
      </c>
    </row>
    <row r="75" spans="2:5" s="8" customFormat="1" ht="15.75" customHeight="1" x14ac:dyDescent="0.2">
      <c r="B75" s="34" t="s">
        <v>69</v>
      </c>
      <c r="C75" s="35">
        <v>948</v>
      </c>
      <c r="D75" s="35">
        <v>48</v>
      </c>
      <c r="E75" s="33">
        <v>5.0632911392405067</v>
      </c>
    </row>
    <row r="76" spans="2:5" s="8" customFormat="1" ht="15.75" customHeight="1" x14ac:dyDescent="0.2">
      <c r="B76" s="34" t="s">
        <v>70</v>
      </c>
      <c r="C76" s="35">
        <v>186</v>
      </c>
      <c r="D76" s="35">
        <v>139</v>
      </c>
      <c r="E76" s="33">
        <v>74.731182795698928</v>
      </c>
    </row>
    <row r="77" spans="2:5" s="8" customFormat="1" ht="15.75" customHeight="1" x14ac:dyDescent="0.2">
      <c r="B77" s="34" t="s">
        <v>71</v>
      </c>
      <c r="C77" s="35">
        <v>168</v>
      </c>
      <c r="D77" s="35">
        <v>38</v>
      </c>
      <c r="E77" s="33">
        <v>22.61904761904762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288</v>
      </c>
      <c r="D87" s="27">
        <v>229</v>
      </c>
      <c r="E87" s="28">
        <v>79.513888888888886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</v>
      </c>
      <c r="D90" s="31">
        <v>7</v>
      </c>
      <c r="E90" s="33">
        <v>100</v>
      </c>
    </row>
    <row r="91" spans="2:5" ht="15.75" customHeight="1" x14ac:dyDescent="0.2">
      <c r="B91" s="30" t="s">
        <v>85</v>
      </c>
      <c r="C91" s="31">
        <v>140</v>
      </c>
      <c r="D91" s="31">
        <v>140</v>
      </c>
      <c r="E91" s="33">
        <v>100</v>
      </c>
    </row>
    <row r="92" spans="2:5" ht="15.75" customHeight="1" x14ac:dyDescent="0.2">
      <c r="B92" s="30" t="s">
        <v>86</v>
      </c>
      <c r="C92" s="31">
        <v>13</v>
      </c>
      <c r="D92" s="31">
        <v>13</v>
      </c>
      <c r="E92" s="33">
        <v>100</v>
      </c>
    </row>
    <row r="93" spans="2:5" ht="15.75" customHeight="1" x14ac:dyDescent="0.2">
      <c r="B93" s="30" t="s">
        <v>87</v>
      </c>
      <c r="C93" s="31">
        <v>13</v>
      </c>
      <c r="D93" s="31">
        <v>13</v>
      </c>
      <c r="E93" s="33">
        <v>100</v>
      </c>
    </row>
    <row r="94" spans="2:5" ht="15.75" customHeight="1" x14ac:dyDescent="0.2">
      <c r="B94" s="30" t="s">
        <v>88</v>
      </c>
      <c r="C94" s="31">
        <v>115</v>
      </c>
      <c r="D94" s="31">
        <v>56</v>
      </c>
      <c r="E94" s="33">
        <v>48.695652173913047</v>
      </c>
    </row>
    <row r="95" spans="2:5" s="5" customFormat="1" ht="15.75" customHeight="1" x14ac:dyDescent="0.2">
      <c r="B95" s="26" t="s">
        <v>89</v>
      </c>
      <c r="C95" s="27">
        <v>10</v>
      </c>
      <c r="D95" s="27">
        <v>10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10</v>
      </c>
      <c r="D96" s="27">
        <v>10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</v>
      </c>
      <c r="D100" s="31">
        <v>10</v>
      </c>
      <c r="E100" s="38">
        <v>100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4A83AE7-120C-4FA4-8444-89A7578A5CC9}"/>
    <hyperlink ref="D4" location="Şubat!A1" display="Şubat" xr:uid="{098D5C7B-E9B1-4AAA-ADF0-D7BABF11B236}"/>
    <hyperlink ref="E4" location="Mart!A1" display="Mart" xr:uid="{9D08628B-DCBA-433F-B1EA-58FDE775E74D}"/>
    <hyperlink ref="C5" location="Nisan!A1" display="Nisan" xr:uid="{E7F68462-C9ED-47F7-8D94-CAB486754062}"/>
    <hyperlink ref="D5" location="Mayıs!A1" display="Mayıs" xr:uid="{E376A5DC-A488-46C6-A154-CDF1F09A4C98}"/>
    <hyperlink ref="E5" location="Haziran!A1" display="Haziran" xr:uid="{F3F3C6CB-39C6-4C22-AB64-0615061A4320}"/>
    <hyperlink ref="C6" location="Temmuz!A1" display="Temmuz" xr:uid="{7F958D5C-FC3D-40B2-9EFE-F167D6C95928}"/>
    <hyperlink ref="D6" location="Ağustos!A1" display="Ağustos" xr:uid="{0E8D3CAC-8B61-49E7-A874-F2026075AEE8}"/>
    <hyperlink ref="E6" location="Eylül!A1" display="Eylül" xr:uid="{566B0C26-BCD0-4307-9844-5B0802D5E0B2}"/>
    <hyperlink ref="C7" location="Ekim!A1" display="Ekim" xr:uid="{B86D3089-391D-4FE7-8E5E-433D45602931}"/>
    <hyperlink ref="D7" location="Kasım!A1" display="Kasım" xr:uid="{6108AD6B-C3EA-44EE-AA22-08C8C23773F4}"/>
    <hyperlink ref="E7" location="Aralık!A1" display="Aralık" xr:uid="{19DA2B41-D31A-4165-A364-B0B8A594F01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2006-04-21T08:41:29Z</dcterms:created>
  <dcterms:modified xsi:type="dcterms:W3CDTF">2025-07-29T13:14:17Z</dcterms:modified>
</cp:coreProperties>
</file>