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2C71C5C1-5DCE-4780-B718-767994692ED4}" xr6:coauthVersionLast="47" xr6:coauthVersionMax="47" xr10:uidLastSave="{00000000-0000-0000-0000-000000000000}"/>
  <bookViews>
    <workbookView xWindow="-108" yWindow="-108" windowWidth="23256" windowHeight="12456" tabRatio="688" xr2:uid="{E024F798-BCD5-45CB-860D-73827FC2EF52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D92" i="25"/>
  <c r="C92" i="25"/>
  <c r="E91" i="25"/>
  <c r="E90" i="25"/>
  <c r="E89" i="25"/>
  <c r="E88" i="25"/>
  <c r="E87" i="25"/>
  <c r="D86" i="25"/>
  <c r="C86" i="25"/>
  <c r="C69" i="25" s="1"/>
  <c r="E86" i="25"/>
  <c r="E85" i="25"/>
  <c r="E84" i="25"/>
  <c r="D77" i="25"/>
  <c r="D75" i="25"/>
  <c r="C77" i="25"/>
  <c r="E77" i="25" s="1"/>
  <c r="E76" i="25"/>
  <c r="C75" i="25"/>
  <c r="E74" i="25"/>
  <c r="E73" i="25"/>
  <c r="D70" i="25"/>
  <c r="E70" i="25" s="1"/>
  <c r="C70" i="25"/>
  <c r="D66" i="25"/>
  <c r="D64" i="25"/>
  <c r="C66" i="25"/>
  <c r="C64" i="25"/>
  <c r="E61" i="25"/>
  <c r="D60" i="25"/>
  <c r="C60" i="25"/>
  <c r="E60" i="25"/>
  <c r="E58" i="25"/>
  <c r="D57" i="25"/>
  <c r="E57" i="25" s="1"/>
  <c r="C57" i="25"/>
  <c r="D54" i="25"/>
  <c r="C54" i="25"/>
  <c r="E53" i="25"/>
  <c r="D51" i="25"/>
  <c r="C51" i="25"/>
  <c r="E51" i="25"/>
  <c r="E50" i="25"/>
  <c r="D48" i="25"/>
  <c r="C48" i="25"/>
  <c r="C47" i="25" s="1"/>
  <c r="C46" i="25" s="1"/>
  <c r="E45" i="25"/>
  <c r="E44" i="25"/>
  <c r="E43" i="25"/>
  <c r="E41" i="25"/>
  <c r="D39" i="25"/>
  <c r="C39" i="25"/>
  <c r="E39" i="25"/>
  <c r="E36" i="25"/>
  <c r="E31" i="25"/>
  <c r="D29" i="25"/>
  <c r="E29" i="25" s="1"/>
  <c r="C29" i="25"/>
  <c r="C25" i="25"/>
  <c r="E28" i="25"/>
  <c r="E27" i="25"/>
  <c r="D26" i="25"/>
  <c r="D25" i="25" s="1"/>
  <c r="E25" i="25" s="1"/>
  <c r="C26" i="25"/>
  <c r="E26" i="25" s="1"/>
  <c r="E24" i="25"/>
  <c r="E23" i="25"/>
  <c r="D22" i="25"/>
  <c r="C22" i="25"/>
  <c r="E22" i="25" s="1"/>
  <c r="E21" i="25"/>
  <c r="E20" i="25"/>
  <c r="E19" i="25"/>
  <c r="D18" i="25"/>
  <c r="C18" i="25"/>
  <c r="E18" i="25"/>
  <c r="E17" i="25"/>
  <c r="E16" i="25"/>
  <c r="E15" i="25"/>
  <c r="E14" i="25"/>
  <c r="D13" i="25"/>
  <c r="D12" i="25"/>
  <c r="C13" i="25"/>
  <c r="C12" i="25" s="1"/>
  <c r="C11" i="25" s="1"/>
  <c r="D47" i="25"/>
  <c r="D46" i="25" s="1"/>
  <c r="E46" i="25" s="1"/>
  <c r="E75" i="25"/>
  <c r="C10" i="25" l="1"/>
  <c r="E12" i="25"/>
  <c r="E48" i="25"/>
  <c r="E47" i="25"/>
  <c r="D69" i="25"/>
  <c r="E69" i="25" s="1"/>
  <c r="E13" i="25"/>
  <c r="D11" i="25"/>
  <c r="D10" i="25" l="1"/>
  <c r="E10" i="25" s="1"/>
  <c r="E11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<sst xmlns="http://schemas.openxmlformats.org/spreadsheetml/2006/main" count="1281" uniqueCount="118">
  <si>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</si>
  <si>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</si>
  <si>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</si>
  <si>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</si>
  <si>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</si>
  <si>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</si>
  <si>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</si>
  <si>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</si>
  <si>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</si>
  <si>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</si>
  <si>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</si>
  <si>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</si>
  <si>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</si>
  <si>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</si>
  <si>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</si>
  <si>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</si>
  <si>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</si>
  <si>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</si>
  <si>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</si>
  <si>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</si>
  <si>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</si>
  <si>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</si>
  <si>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</si>
  <si>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</si>
  <si>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</si>
  <si>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</si>
  <si>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</si>
  <si>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</si>
  <si>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</si>
  <si>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</si>
  <si>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</si>
  <si>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</si>
  <si>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</si>
  <si>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</si>
  <si>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</si>
  <si>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</si>
  <si>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</si>
  <si>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</si>
  <si>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</si>
  <si>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</si>
  <si>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</si>
  <si>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</si>
  <si>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</si>
  <si>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</si>
  <si>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</si>
  <si>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</si>
  <si>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</si>
  <si>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</si>
  <si>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</si>
  <si>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</si>
  <si>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</si>
  <si>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</si>
  <si>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</si>
  <si>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</si>
  <si>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</si>
  <si>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</si>
  <si>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</si>
  <si>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</si>
  <si>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</si>
  <si>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</si>
  <si>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</si>
  <si>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</si>
  <si>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</si>
  <si>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</si>
  <si>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</si>
  <si>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</si>
  <si>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</si>
  <si>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</si>
  <si>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</si>
  <si>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</si>
  <si>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</si>
  <si>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</si>
  <si>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</si>
  <si>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</si>
  <si>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</si>
  <si>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</si>
  <si>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</si>
  <si>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</si>
  <si>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</si>
  <si>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</si>
  <si>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</si>
  <si>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</si>
  <si>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</si>
  <si>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</si>
  <si>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</si>
  <si>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</si>
  <si>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</si>
  <si>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</si>
  <si>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</si>
  <si>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</si>
  <si>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</si>
  <si>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</si>
  <si>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</si>
  <si>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BARTIN İLİ GENEL  BÜTÇE GELİRLERİNİN TAHSİLATI, TAHAKKUKU VE TAHSİLATIN TAHAKKUKA  ORANI (KÜMÜLATİF) OCAK 2011</t>
  </si>
  <si>
    <t>Ocak</t>
  </si>
  <si>
    <t>Şubat</t>
  </si>
  <si>
    <t>BARTIN İLİ GENEL  BÜTÇE GELİRLERİNİN TAHSİLATI, TAHAKKUKU VE TAHSİLATIN TAHAKKUKA  ORANI (KÜMÜLATİF) ŞUBAT 2011</t>
  </si>
  <si>
    <t>BARTIN İLİ GENEL  BÜTÇE GELİRLERİNİN TAHSİLATI, TAHAKKUKU VE TAHSİLATIN TAHAKKUKA  ORANI (KÜMÜLATİF) MART 2011</t>
  </si>
  <si>
    <t>Mart</t>
  </si>
  <si>
    <t>BARTIN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</si>
  <si>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</si>
  <si>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</si>
  <si>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BARTIN İLİ GENEL  BÜTÇE GELİRLERİNİN TAHSİLATI, TAHAKKUKU VE TAHSİLATIN TAHAKKUKA  ORANI (KÜMÜLATİF) MAYIS 2011</t>
  </si>
  <si>
    <t>Mayıs</t>
  </si>
  <si>
    <t>BARTIN İLİ GENEL  BÜTÇE GELİRLERİNİN TAHSİLATI, TAHAKKUKU VE TAHSİLATIN TAHAKKUKA  ORANI (KÜMÜLATİF) HAZİRAN 2011</t>
  </si>
  <si>
    <t>Haziran</t>
  </si>
  <si>
    <t>BARTIN İLİ GENEL  BÜTÇE GELİRLERİNİN TAHSİLATI, TAHAKKUKU VE TAHSİLATIN TAHAKKUKA  ORANI (KÜMÜLATİF) TEMMUZ 2011</t>
  </si>
  <si>
    <t>Temmuz</t>
  </si>
  <si>
    <t>BARTIN İLİ GENEL  BÜTÇE GELİRLERİNİN TAHSİLATI, TAHAKKUKU VE TAHSİLATIN TAHAKKUKA  ORANI (KÜMÜLATİF) AĞUSTOS 2011</t>
  </si>
  <si>
    <t>Ağustos</t>
  </si>
  <si>
    <t>BARTIN İLİ GENEL  BÜTÇE GELİRLERİNİN TAHSİLATI, TAHAKKUKU VE TAHSİLATIN TAHAKKUKA  ORANI (KÜMÜLATİF) EYLÜL 2011</t>
  </si>
  <si>
    <t>Eylül</t>
  </si>
  <si>
    <t>BARTIN İLİ GENEL  BÜTÇE GELİRLERİNİN TAHSİLATI, TAHAKKUKU VE TAHSİLATIN TAHAKKUKA  ORANI (KÜMÜLATİF) EKİM 2011</t>
  </si>
  <si>
    <t>Ekim</t>
  </si>
  <si>
    <t>BARTIN İLİ GENEL  BÜTÇE GELİRLERİNİN TAHSİLATI, TAHAKKUKU VE TAHSİLATIN TAHAKKUKA  ORANI (KÜMÜLATİF) KASIM 2011</t>
  </si>
  <si>
    <t>Kasım</t>
  </si>
  <si>
    <t>Aralık</t>
  </si>
  <si>
    <t>BARTIN İLİ GENEL  BÜTÇE GELİRLERİNİN TAHSİLATI, TAHAKKUKU VE TAHSİLATIN TAHAKKUKA  ORANI (KÜMÜLATİF) ARALIK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</si>
</sst>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11F11BDE-B90F-4339-AB44-44249AEBA591}"/>
    <cellStyle name="Normal_genelgelirtahk_tahs" xfId="3" xr:uid="{CB4F8D8F-7685-4711-B153-80817F9E4343}"/>
    <cellStyle name="Virgül [0]_29dan32ye" xfId="4" xr:uid="{F4C6E4F7-87CC-4CE8-B7FC-010B4702B2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37B0-161C-45E1-9778-65D9542D05D4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210079</v>
      </c>
      <c r="D10" s="22">
        <v>134413</v>
      </c>
      <c r="E10" s="23">
        <v>63.982121011619441</v>
      </c>
    </row>
    <row r="11" spans="2:5" ht="12" customHeight="1" x14ac:dyDescent="0.2">
      <c r="B11" s="7" t="s">
        <v>4</v>
      </c>
      <c r="C11" s="24">
        <v>161003</v>
      </c>
      <c r="D11" s="24">
        <v>119019</v>
      </c>
      <c r="E11" s="25">
        <v>73.923467264585128</v>
      </c>
    </row>
    <row r="12" spans="2:5" ht="12" customHeight="1" x14ac:dyDescent="0.2">
      <c r="B12" s="7" t="s">
        <v>5</v>
      </c>
      <c r="C12" s="24">
        <v>78962</v>
      </c>
      <c r="D12" s="24">
        <v>58528</v>
      </c>
      <c r="E12" s="25">
        <v>74.121729439477207</v>
      </c>
    </row>
    <row r="13" spans="2:5" ht="12" customHeight="1" x14ac:dyDescent="0.2">
      <c r="B13" s="7" t="s">
        <v>6</v>
      </c>
      <c r="C13" s="26">
        <v>66141</v>
      </c>
      <c r="D13" s="26">
        <v>51089</v>
      </c>
      <c r="E13" s="27">
        <v>77.242557566411151</v>
      </c>
    </row>
    <row r="14" spans="2:5" ht="12" customHeight="1" x14ac:dyDescent="0.2">
      <c r="B14" s="8" t="s">
        <v>7</v>
      </c>
      <c r="C14" s="28">
        <v>9854</v>
      </c>
      <c r="D14" s="28">
        <v>3899</v>
      </c>
      <c r="E14" s="29">
        <v>39.567688248427032</v>
      </c>
    </row>
    <row r="15" spans="2:5" ht="12" customHeight="1" x14ac:dyDescent="0.2">
      <c r="B15" s="8" t="s">
        <v>8</v>
      </c>
      <c r="C15" s="28">
        <v>1390</v>
      </c>
      <c r="D15" s="28">
        <v>919</v>
      </c>
      <c r="E15" s="29">
        <v>66.115107913669064</v>
      </c>
    </row>
    <row r="16" spans="2:5" ht="12" customHeight="1" x14ac:dyDescent="0.2">
      <c r="B16" s="8" t="s">
        <v>9</v>
      </c>
      <c r="C16" s="28">
        <v>48913</v>
      </c>
      <c r="D16" s="28">
        <v>42004</v>
      </c>
      <c r="E16" s="29">
        <v>85.874920777707359</v>
      </c>
    </row>
    <row r="17" spans="2:5" ht="12" customHeight="1" x14ac:dyDescent="0.2">
      <c r="B17" s="8" t="s">
        <v>10</v>
      </c>
      <c r="C17" s="28">
        <v>5984</v>
      </c>
      <c r="D17" s="28">
        <v>4267</v>
      </c>
      <c r="E17" s="29">
        <v>71.306818181818173</v>
      </c>
    </row>
    <row r="18" spans="2:5" ht="12" customHeight="1" x14ac:dyDescent="0.2">
      <c r="B18" s="7" t="s">
        <v>11</v>
      </c>
      <c r="C18" s="24">
        <v>12821</v>
      </c>
      <c r="D18" s="24">
        <v>7439</v>
      </c>
      <c r="E18" s="25">
        <v>58.021995164183757</v>
      </c>
    </row>
    <row r="19" spans="2:5" ht="12" customHeight="1" x14ac:dyDescent="0.2">
      <c r="B19" s="8" t="s">
        <v>12</v>
      </c>
      <c r="C19" s="28">
        <v>4715</v>
      </c>
      <c r="D19" s="28">
        <v>1705</v>
      </c>
      <c r="E19" s="29">
        <v>36.161187698833508</v>
      </c>
    </row>
    <row r="20" spans="2:5" ht="12" customHeight="1" x14ac:dyDescent="0.2">
      <c r="B20" s="8" t="s">
        <v>13</v>
      </c>
      <c r="C20" s="28">
        <v>2</v>
      </c>
      <c r="D20" s="28">
        <v>1</v>
      </c>
      <c r="E20" s="29">
        <v>50</v>
      </c>
    </row>
    <row r="21" spans="2:5" ht="12" customHeight="1" x14ac:dyDescent="0.2">
      <c r="B21" s="8" t="s">
        <v>14</v>
      </c>
      <c r="C21" s="28">
        <v>8104</v>
      </c>
      <c r="D21" s="28">
        <v>5733</v>
      </c>
      <c r="E21" s="29">
        <v>70.742843040473829</v>
      </c>
    </row>
    <row r="22" spans="2:5" s="4" customFormat="1" ht="12" customHeight="1" x14ac:dyDescent="0.2">
      <c r="B22" s="7" t="s">
        <v>15</v>
      </c>
      <c r="C22" s="24">
        <v>12677</v>
      </c>
      <c r="D22" s="24">
        <v>10116</v>
      </c>
      <c r="E22" s="25">
        <v>79.798059477794439</v>
      </c>
    </row>
    <row r="23" spans="2:5" s="4" customFormat="1" ht="12" customHeight="1" x14ac:dyDescent="0.2">
      <c r="B23" s="8" t="s">
        <v>16</v>
      </c>
      <c r="C23" s="30">
        <v>77</v>
      </c>
      <c r="D23" s="30">
        <v>53</v>
      </c>
      <c r="E23" s="31">
        <v>68.831168831168839</v>
      </c>
    </row>
    <row r="24" spans="2:5" ht="12" customHeight="1" x14ac:dyDescent="0.2">
      <c r="B24" s="8" t="s">
        <v>17</v>
      </c>
      <c r="C24" s="30">
        <v>12600</v>
      </c>
      <c r="D24" s="30">
        <v>10063</v>
      </c>
      <c r="E24" s="31">
        <v>79.865079365079367</v>
      </c>
    </row>
    <row r="25" spans="2:5" s="4" customFormat="1" ht="12" customHeight="1" x14ac:dyDescent="0.2">
      <c r="B25" s="7" t="s">
        <v>18</v>
      </c>
      <c r="C25" s="24">
        <v>41543</v>
      </c>
      <c r="D25" s="24">
        <v>26968</v>
      </c>
      <c r="E25" s="25">
        <v>64.915870303059478</v>
      </c>
    </row>
    <row r="26" spans="2:5" ht="12" customHeight="1" x14ac:dyDescent="0.2">
      <c r="B26" s="7" t="s">
        <v>19</v>
      </c>
      <c r="C26" s="24">
        <v>36551</v>
      </c>
      <c r="D26" s="24">
        <v>22090</v>
      </c>
      <c r="E26" s="25">
        <v>60.436102979398655</v>
      </c>
    </row>
    <row r="27" spans="2:5" ht="12" customHeight="1" x14ac:dyDescent="0.2">
      <c r="B27" s="8" t="s">
        <v>20</v>
      </c>
      <c r="C27" s="28">
        <v>34091</v>
      </c>
      <c r="D27" s="28">
        <v>19720</v>
      </c>
      <c r="E27" s="29">
        <v>57.84517907952246</v>
      </c>
    </row>
    <row r="28" spans="2:5" ht="12" customHeight="1" x14ac:dyDescent="0.2">
      <c r="B28" s="8" t="s">
        <v>21</v>
      </c>
      <c r="C28" s="28">
        <v>2460</v>
      </c>
      <c r="D28" s="28">
        <v>2370</v>
      </c>
      <c r="E28" s="29">
        <v>96.341463414634148</v>
      </c>
    </row>
    <row r="29" spans="2:5" ht="12" customHeight="1" x14ac:dyDescent="0.2">
      <c r="B29" s="7" t="s">
        <v>22</v>
      </c>
      <c r="C29" s="26">
        <v>1124</v>
      </c>
      <c r="D29" s="26">
        <v>1121</v>
      </c>
      <c r="E29" s="27">
        <v>99.733096085409258</v>
      </c>
    </row>
    <row r="30" spans="2:5" ht="12" customHeight="1" x14ac:dyDescent="0.2">
      <c r="B30" s="8" t="s">
        <v>23</v>
      </c>
      <c r="C30" s="28">
        <v>31</v>
      </c>
      <c r="D30" s="28">
        <v>31</v>
      </c>
      <c r="E30" s="29">
        <v>100</v>
      </c>
    </row>
    <row r="31" spans="2:5" s="4" customFormat="1" ht="12" customHeight="1" x14ac:dyDescent="0.2">
      <c r="B31" s="8" t="s">
        <v>24</v>
      </c>
      <c r="C31" s="28">
        <v>1092</v>
      </c>
      <c r="D31" s="28">
        <v>1089</v>
      </c>
      <c r="E31" s="29">
        <v>99.72527472527473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3868</v>
      </c>
      <c r="D37" s="26">
        <v>3757</v>
      </c>
      <c r="E37" s="27">
        <v>97.130299896587374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5935</v>
      </c>
      <c r="D40" s="24">
        <v>5935</v>
      </c>
      <c r="E40" s="25">
        <v>100</v>
      </c>
    </row>
    <row r="41" spans="2:6" s="4" customFormat="1" ht="12" customHeight="1" x14ac:dyDescent="0.2">
      <c r="B41" s="8" t="s">
        <v>33</v>
      </c>
      <c r="C41" s="30">
        <v>16</v>
      </c>
      <c r="D41" s="30">
        <v>16</v>
      </c>
      <c r="E41" s="31">
        <v>100</v>
      </c>
    </row>
    <row r="42" spans="2:6" ht="12" customHeight="1" x14ac:dyDescent="0.2">
      <c r="B42" s="8" t="s">
        <v>34</v>
      </c>
      <c r="C42" s="30">
        <v>5919</v>
      </c>
      <c r="D42" s="30">
        <v>5919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10376</v>
      </c>
      <c r="D44" s="24">
        <v>8118</v>
      </c>
      <c r="E44" s="25">
        <v>78.238242097147264</v>
      </c>
    </row>
    <row r="45" spans="2:6" ht="12" customHeight="1" x14ac:dyDescent="0.2">
      <c r="B45" s="7" t="s">
        <v>37</v>
      </c>
      <c r="C45" s="26">
        <v>11459</v>
      </c>
      <c r="D45" s="26">
        <v>9350</v>
      </c>
      <c r="E45" s="27">
        <v>81.595252639846407</v>
      </c>
      <c r="F45" s="5"/>
    </row>
    <row r="46" spans="2:6" ht="12" customHeight="1" x14ac:dyDescent="0.2">
      <c r="B46" s="7" t="s">
        <v>38</v>
      </c>
      <c r="C46" s="26">
        <v>51</v>
      </c>
      <c r="D46" s="26">
        <v>4</v>
      </c>
      <c r="E46" s="27">
        <v>7.8431372549019605</v>
      </c>
    </row>
    <row r="47" spans="2:6" ht="12" customHeight="1" x14ac:dyDescent="0.2">
      <c r="B47" s="6" t="s">
        <v>84</v>
      </c>
      <c r="C47" s="22">
        <v>4484</v>
      </c>
      <c r="D47" s="22">
        <v>4184</v>
      </c>
      <c r="E47" s="27">
        <v>93.309545049063331</v>
      </c>
    </row>
    <row r="48" spans="2:6" ht="12" customHeight="1" x14ac:dyDescent="0.2">
      <c r="B48" s="6" t="s">
        <v>39</v>
      </c>
      <c r="C48" s="32">
        <v>2339</v>
      </c>
      <c r="D48" s="32">
        <v>2322</v>
      </c>
      <c r="E48" s="33">
        <v>99.27319367250962</v>
      </c>
    </row>
    <row r="49" spans="2:5" ht="12" customHeight="1" x14ac:dyDescent="0.2">
      <c r="B49" s="6" t="s">
        <v>40</v>
      </c>
      <c r="C49" s="32">
        <v>2284</v>
      </c>
      <c r="D49" s="32">
        <v>2267</v>
      </c>
      <c r="E49" s="33">
        <v>99.255691768826608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2284</v>
      </c>
      <c r="D51" s="34">
        <v>2267</v>
      </c>
      <c r="E51" s="35">
        <v>99.255691768826608</v>
      </c>
    </row>
    <row r="52" spans="2:5" ht="12" customHeight="1" x14ac:dyDescent="0.2">
      <c r="B52" s="6" t="s">
        <v>43</v>
      </c>
      <c r="C52" s="32">
        <v>55</v>
      </c>
      <c r="D52" s="32">
        <v>55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55</v>
      </c>
      <c r="D54" s="34">
        <v>55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701</v>
      </c>
      <c r="D58" s="32">
        <v>701</v>
      </c>
      <c r="E58" s="33">
        <v>100</v>
      </c>
    </row>
    <row r="59" spans="2:5" ht="12" customHeight="1" x14ac:dyDescent="0.2">
      <c r="B59" s="6" t="s">
        <v>48</v>
      </c>
      <c r="C59" s="32">
        <v>701</v>
      </c>
      <c r="D59" s="32">
        <v>701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1444</v>
      </c>
      <c r="D61" s="32">
        <v>1161</v>
      </c>
      <c r="E61" s="33">
        <v>80.4016620498615</v>
      </c>
    </row>
    <row r="62" spans="2:5" s="4" customFormat="1" ht="12" customHeight="1" x14ac:dyDescent="0.2">
      <c r="B62" s="6" t="s">
        <v>51</v>
      </c>
      <c r="C62" s="32">
        <v>1431</v>
      </c>
      <c r="D62" s="32">
        <v>1148</v>
      </c>
      <c r="E62" s="33">
        <v>80.223619846261357</v>
      </c>
    </row>
    <row r="63" spans="2:5" ht="12" customHeight="1" x14ac:dyDescent="0.2">
      <c r="B63" s="6" t="s">
        <v>90</v>
      </c>
      <c r="C63" s="32">
        <v>13</v>
      </c>
      <c r="D63" s="32">
        <v>13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152</v>
      </c>
      <c r="D65" s="22">
        <v>152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152</v>
      </c>
      <c r="D67" s="22">
        <v>152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152</v>
      </c>
      <c r="D69" s="34">
        <v>152</v>
      </c>
      <c r="E69" s="35">
        <v>100</v>
      </c>
    </row>
    <row r="70" spans="2:5" ht="12" customHeight="1" x14ac:dyDescent="0.2">
      <c r="B70" s="6" t="s">
        <v>89</v>
      </c>
      <c r="C70" s="22">
        <v>44440</v>
      </c>
      <c r="D70" s="22">
        <v>11058</v>
      </c>
      <c r="E70" s="23">
        <v>24.882988298829883</v>
      </c>
    </row>
    <row r="71" spans="2:5" ht="12" customHeight="1" x14ac:dyDescent="0.2">
      <c r="B71" s="6" t="s">
        <v>57</v>
      </c>
      <c r="C71" s="32">
        <v>5849</v>
      </c>
      <c r="D71" s="32">
        <v>119</v>
      </c>
      <c r="E71" s="33">
        <v>2.0345358180885622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5647</v>
      </c>
      <c r="D74" s="36">
        <v>27</v>
      </c>
      <c r="E74" s="37">
        <v>0.47812998052063044</v>
      </c>
    </row>
    <row r="75" spans="2:5" ht="12" customHeight="1" x14ac:dyDescent="0.2">
      <c r="B75" s="6" t="s">
        <v>61</v>
      </c>
      <c r="C75" s="32">
        <v>202</v>
      </c>
      <c r="D75" s="32">
        <v>92</v>
      </c>
      <c r="E75" s="33">
        <v>45.544554455445549</v>
      </c>
    </row>
    <row r="76" spans="2:5" ht="12" customHeight="1" x14ac:dyDescent="0.2">
      <c r="B76" s="6" t="s">
        <v>62</v>
      </c>
      <c r="C76" s="32">
        <v>246</v>
      </c>
      <c r="D76" s="32">
        <v>228</v>
      </c>
      <c r="E76" s="33">
        <v>92.682926829268297</v>
      </c>
    </row>
    <row r="77" spans="2:5" ht="12" customHeight="1" x14ac:dyDescent="0.2">
      <c r="B77" s="6" t="s">
        <v>63</v>
      </c>
      <c r="C77" s="32">
        <v>30</v>
      </c>
      <c r="D77" s="32">
        <v>28</v>
      </c>
      <c r="E77" s="33">
        <v>93.333333333333329</v>
      </c>
    </row>
    <row r="78" spans="2:5" ht="12" customHeight="1" x14ac:dyDescent="0.2">
      <c r="B78" s="6" t="s">
        <v>64</v>
      </c>
      <c r="C78" s="32">
        <v>216</v>
      </c>
      <c r="D78" s="32">
        <v>200</v>
      </c>
      <c r="E78" s="33">
        <v>92.592592592592595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215</v>
      </c>
      <c r="D86" s="34">
        <v>200</v>
      </c>
      <c r="E86" s="35">
        <v>93.023255813953483</v>
      </c>
    </row>
    <row r="87" spans="2:5" ht="12" customHeight="1" x14ac:dyDescent="0.2">
      <c r="B87" s="6" t="s">
        <v>73</v>
      </c>
      <c r="C87" s="32">
        <v>33174</v>
      </c>
      <c r="D87" s="32">
        <v>5751</v>
      </c>
      <c r="E87" s="33">
        <v>17.335865436787845</v>
      </c>
    </row>
    <row r="88" spans="2:5" ht="12" customHeight="1" x14ac:dyDescent="0.2">
      <c r="B88" s="6" t="s">
        <v>74</v>
      </c>
      <c r="C88" s="36">
        <v>617</v>
      </c>
      <c r="D88" s="36">
        <v>493</v>
      </c>
      <c r="E88" s="37">
        <v>79.902755267423004</v>
      </c>
    </row>
    <row r="89" spans="2:5" ht="12" customHeight="1" x14ac:dyDescent="0.2">
      <c r="B89" s="6" t="s">
        <v>75</v>
      </c>
      <c r="C89" s="32">
        <v>11283</v>
      </c>
      <c r="D89" s="32">
        <v>2420</v>
      </c>
      <c r="E89" s="33">
        <v>21.448196401666223</v>
      </c>
    </row>
    <row r="90" spans="2:5" ht="12" customHeight="1" x14ac:dyDescent="0.2">
      <c r="B90" s="6" t="s">
        <v>76</v>
      </c>
      <c r="C90" s="32">
        <v>20908</v>
      </c>
      <c r="D90" s="32">
        <v>2838</v>
      </c>
      <c r="E90" s="33">
        <v>13.573751674000384</v>
      </c>
    </row>
    <row r="91" spans="2:5" ht="12" customHeight="1" x14ac:dyDescent="0.2">
      <c r="B91" s="6" t="s">
        <v>77</v>
      </c>
      <c r="C91" s="32">
        <v>366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5171</v>
      </c>
      <c r="D92" s="32">
        <v>4960</v>
      </c>
      <c r="E92" s="33">
        <v>95.919551344034033</v>
      </c>
    </row>
    <row r="93" spans="2:5" ht="12" customHeight="1" x14ac:dyDescent="0.2">
      <c r="B93" s="6" t="s">
        <v>86</v>
      </c>
      <c r="C93" s="22">
        <v>0</v>
      </c>
      <c r="D93" s="22">
        <v>0</v>
      </c>
      <c r="E93" s="23"/>
    </row>
    <row r="94" spans="2:5" ht="12" customHeight="1" x14ac:dyDescent="0.2">
      <c r="B94" s="6" t="s">
        <v>79</v>
      </c>
      <c r="C94" s="32"/>
      <c r="D94" s="32"/>
      <c r="E94" s="23"/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D4FDDBF-BD67-471E-92E6-3311F70C9407}"/>
    <hyperlink ref="D4" location="ŞUBAT!A1" display="Şubat" xr:uid="{D3E2D2A1-DE07-4858-B2BE-971D1650D142}"/>
    <hyperlink ref="E4" location="MART!A1" display="Mart" xr:uid="{183068B4-2605-4207-88BA-23357F4E86E0}"/>
    <hyperlink ref="C5" location="NİSAN!A1" display="Nisan" xr:uid="{0A2C9624-0B26-4F1A-8DCD-74AADCE692EC}"/>
    <hyperlink ref="D5" location="MAYIS!A1" display="Mayıs" xr:uid="{9DB19330-3185-4622-9A7A-E45CF16ADBFF}"/>
    <hyperlink ref="E5" location="HAZİRAN!A1" display="Haziran" xr:uid="{025FCEB4-F125-465C-ADEA-630ED2C8CD11}"/>
    <hyperlink ref="C6" location="TEMMUZ!A1" display="Temmuz" xr:uid="{043DEB3A-9D06-424F-8E7D-8307FD3A520F}"/>
    <hyperlink ref="D6" location="AĞUSTOS!A1" display="Ağustos" xr:uid="{4B60089B-FA1D-487C-ACFF-FCB24B4858E2}"/>
    <hyperlink ref="E6" location="EYLÜL!A1" display="Eylül" xr:uid="{C7D09828-07D9-4A42-B855-F64C585B3EE9}"/>
    <hyperlink ref="C7" location="EKİM!A1" display="Ekim" xr:uid="{774FD6BF-F3D1-4F26-8ECE-6B3867AD38CA}"/>
    <hyperlink ref="D7" location="KASIM!A1" display="Kasım" xr:uid="{0E11455D-7091-4E93-A7C1-C198185366BB}"/>
    <hyperlink ref="E7" location="ARALIK!A1" display="Aralık" xr:uid="{8EBC6AC5-4948-4BA0-88B1-4BFDC971184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47EA-5F6A-4C1C-BE0B-BC37CD50E252}">
  <sheetPr codeName="Sayfa4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105873</v>
      </c>
      <c r="D10" s="22">
        <v>31818</v>
      </c>
      <c r="E10" s="23">
        <v>30.052988013941235</v>
      </c>
    </row>
    <row r="11" spans="2:5" ht="12" customHeight="1" x14ac:dyDescent="0.2">
      <c r="B11" s="7" t="s">
        <v>4</v>
      </c>
      <c r="C11" s="24">
        <v>72327</v>
      </c>
      <c r="D11" s="24">
        <v>28486</v>
      </c>
      <c r="E11" s="25">
        <v>39.385015277835386</v>
      </c>
    </row>
    <row r="12" spans="2:5" ht="12" customHeight="1" x14ac:dyDescent="0.2">
      <c r="B12" s="7" t="s">
        <v>5</v>
      </c>
      <c r="C12" s="24">
        <v>33150</v>
      </c>
      <c r="D12" s="24">
        <v>13657</v>
      </c>
      <c r="E12" s="25">
        <v>41.197586726998495</v>
      </c>
    </row>
    <row r="13" spans="2:5" ht="12" customHeight="1" x14ac:dyDescent="0.2">
      <c r="B13" s="7" t="s">
        <v>6</v>
      </c>
      <c r="C13" s="26">
        <v>28134</v>
      </c>
      <c r="D13" s="26">
        <v>11809</v>
      </c>
      <c r="E13" s="27">
        <v>41.974123835928054</v>
      </c>
    </row>
    <row r="14" spans="2:5" ht="12" customHeight="1" x14ac:dyDescent="0.2">
      <c r="B14" s="8" t="s">
        <v>7</v>
      </c>
      <c r="C14" s="28">
        <v>8673</v>
      </c>
      <c r="D14" s="28">
        <v>1583</v>
      </c>
      <c r="E14" s="29">
        <v>18.252046581344402</v>
      </c>
    </row>
    <row r="15" spans="2:5" ht="12" customHeight="1" x14ac:dyDescent="0.2">
      <c r="B15" s="8" t="s">
        <v>8</v>
      </c>
      <c r="C15" s="28">
        <v>1322</v>
      </c>
      <c r="D15" s="28">
        <v>411</v>
      </c>
      <c r="E15" s="29">
        <v>31.089258698940998</v>
      </c>
    </row>
    <row r="16" spans="2:5" ht="12" customHeight="1" x14ac:dyDescent="0.2">
      <c r="B16" s="8" t="s">
        <v>9</v>
      </c>
      <c r="C16" s="28">
        <v>15655</v>
      </c>
      <c r="D16" s="28">
        <v>8741</v>
      </c>
      <c r="E16" s="29">
        <v>55.835196422868094</v>
      </c>
    </row>
    <row r="17" spans="2:5" ht="12" customHeight="1" x14ac:dyDescent="0.2">
      <c r="B17" s="8" t="s">
        <v>10</v>
      </c>
      <c r="C17" s="28">
        <v>2484</v>
      </c>
      <c r="D17" s="28">
        <v>1074</v>
      </c>
      <c r="E17" s="29">
        <v>43.236714975845409</v>
      </c>
    </row>
    <row r="18" spans="2:5" ht="12" customHeight="1" x14ac:dyDescent="0.2">
      <c r="B18" s="7" t="s">
        <v>11</v>
      </c>
      <c r="C18" s="24">
        <v>5016</v>
      </c>
      <c r="D18" s="24">
        <v>1848</v>
      </c>
      <c r="E18" s="25">
        <v>36.84210526315789</v>
      </c>
    </row>
    <row r="19" spans="2:5" ht="12" customHeight="1" x14ac:dyDescent="0.2">
      <c r="B19" s="8" t="s">
        <v>12</v>
      </c>
      <c r="C19" s="28">
        <v>1567</v>
      </c>
      <c r="D19" s="28">
        <v>11</v>
      </c>
      <c r="E19" s="29">
        <v>0.70197830248883208</v>
      </c>
    </row>
    <row r="20" spans="2:5" ht="12" customHeight="1" x14ac:dyDescent="0.2">
      <c r="B20" s="8" t="s">
        <v>13</v>
      </c>
      <c r="C20" s="28">
        <v>89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3360</v>
      </c>
      <c r="D21" s="28">
        <v>1837</v>
      </c>
      <c r="E21" s="29">
        <v>54.672619047619044</v>
      </c>
    </row>
    <row r="22" spans="2:5" s="4" customFormat="1" ht="12" customHeight="1" x14ac:dyDescent="0.2">
      <c r="B22" s="7" t="s">
        <v>15</v>
      </c>
      <c r="C22" s="24">
        <v>12600</v>
      </c>
      <c r="D22" s="24">
        <v>4033</v>
      </c>
      <c r="E22" s="25">
        <v>32.007936507936506</v>
      </c>
    </row>
    <row r="23" spans="2:5" s="4" customFormat="1" ht="12" customHeight="1" x14ac:dyDescent="0.2">
      <c r="B23" s="8" t="s">
        <v>16</v>
      </c>
      <c r="C23" s="30">
        <v>28</v>
      </c>
      <c r="D23" s="30">
        <v>4</v>
      </c>
      <c r="E23" s="31">
        <v>14.285714285714285</v>
      </c>
    </row>
    <row r="24" spans="2:5" ht="12" customHeight="1" x14ac:dyDescent="0.2">
      <c r="B24" s="8" t="s">
        <v>17</v>
      </c>
      <c r="C24" s="30">
        <v>12572</v>
      </c>
      <c r="D24" s="30">
        <v>4029</v>
      </c>
      <c r="E24" s="31">
        <v>32.047406936048361</v>
      </c>
    </row>
    <row r="25" spans="2:5" s="4" customFormat="1" ht="12" customHeight="1" x14ac:dyDescent="0.2">
      <c r="B25" s="7" t="s">
        <v>18</v>
      </c>
      <c r="C25" s="24">
        <v>17772</v>
      </c>
      <c r="D25" s="24">
        <v>5804</v>
      </c>
      <c r="E25" s="25">
        <v>32.658113887013279</v>
      </c>
    </row>
    <row r="26" spans="2:5" ht="12" customHeight="1" x14ac:dyDescent="0.2">
      <c r="B26" s="7" t="s">
        <v>19</v>
      </c>
      <c r="C26" s="24">
        <v>16621</v>
      </c>
      <c r="D26" s="24">
        <v>4753</v>
      </c>
      <c r="E26" s="25">
        <v>28.596354009987369</v>
      </c>
    </row>
    <row r="27" spans="2:5" ht="12" customHeight="1" x14ac:dyDescent="0.2">
      <c r="B27" s="8" t="s">
        <v>20</v>
      </c>
      <c r="C27" s="28">
        <v>15968</v>
      </c>
      <c r="D27" s="28">
        <v>4196</v>
      </c>
      <c r="E27" s="29">
        <v>26.27755511022044</v>
      </c>
    </row>
    <row r="28" spans="2:5" ht="12" customHeight="1" x14ac:dyDescent="0.2">
      <c r="B28" s="8" t="s">
        <v>21</v>
      </c>
      <c r="C28" s="28">
        <v>653</v>
      </c>
      <c r="D28" s="28">
        <v>557</v>
      </c>
      <c r="E28" s="29">
        <v>85.298621745788665</v>
      </c>
    </row>
    <row r="29" spans="2:5" ht="12" customHeight="1" x14ac:dyDescent="0.2">
      <c r="B29" s="7" t="s">
        <v>22</v>
      </c>
      <c r="C29" s="26">
        <v>218</v>
      </c>
      <c r="D29" s="26">
        <v>217</v>
      </c>
      <c r="E29" s="27">
        <v>99.541284403669721</v>
      </c>
    </row>
    <row r="30" spans="2:5" ht="12" customHeight="1" x14ac:dyDescent="0.2">
      <c r="B30" s="8" t="s">
        <v>23</v>
      </c>
      <c r="C30" s="28">
        <v>2</v>
      </c>
      <c r="D30" s="28">
        <v>1</v>
      </c>
      <c r="E30" s="29">
        <v>50</v>
      </c>
    </row>
    <row r="31" spans="2:5" s="4" customFormat="1" ht="12" customHeight="1" x14ac:dyDescent="0.2">
      <c r="B31" s="8" t="s">
        <v>24</v>
      </c>
      <c r="C31" s="28">
        <v>216</v>
      </c>
      <c r="D31" s="28">
        <v>216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7" t="s">
        <v>29</v>
      </c>
      <c r="C36" s="26">
        <v>933</v>
      </c>
      <c r="D36" s="26">
        <v>834</v>
      </c>
      <c r="E36" s="27">
        <v>89.389067524115745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1220</v>
      </c>
      <c r="D39" s="24">
        <v>1220</v>
      </c>
      <c r="E39" s="25">
        <v>100</v>
      </c>
    </row>
    <row r="40" spans="2:6" s="4" customFormat="1" ht="12" customHeight="1" x14ac:dyDescent="0.2">
      <c r="B40" s="8" t="s">
        <v>33</v>
      </c>
      <c r="C40" s="30">
        <v>3</v>
      </c>
      <c r="D40" s="30">
        <v>3</v>
      </c>
      <c r="E40" s="31">
        <v>100</v>
      </c>
    </row>
    <row r="41" spans="2:6" ht="12" customHeight="1" x14ac:dyDescent="0.2">
      <c r="B41" s="8" t="s">
        <v>34</v>
      </c>
      <c r="C41" s="30">
        <v>1217</v>
      </c>
      <c r="D41" s="30">
        <v>1217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3974</v>
      </c>
      <c r="D43" s="24">
        <v>1791</v>
      </c>
      <c r="E43" s="25">
        <v>45.067941620533468</v>
      </c>
    </row>
    <row r="44" spans="2:6" ht="12" customHeight="1" x14ac:dyDescent="0.2">
      <c r="B44" s="7" t="s">
        <v>37</v>
      </c>
      <c r="C44" s="26">
        <v>3560</v>
      </c>
      <c r="D44" s="26">
        <v>1980</v>
      </c>
      <c r="E44" s="27">
        <v>55.617977528089888</v>
      </c>
      <c r="F44" s="5"/>
    </row>
    <row r="45" spans="2:6" ht="12" customHeight="1" x14ac:dyDescent="0.2">
      <c r="B45" s="7" t="s">
        <v>38</v>
      </c>
      <c r="C45" s="26">
        <v>51</v>
      </c>
      <c r="D45" s="26">
        <v>1</v>
      </c>
      <c r="E45" s="27">
        <v>1.9607843137254901</v>
      </c>
    </row>
    <row r="46" spans="2:6" ht="12" customHeight="1" x14ac:dyDescent="0.2">
      <c r="B46" s="6" t="s">
        <v>84</v>
      </c>
      <c r="C46" s="22">
        <v>1374</v>
      </c>
      <c r="D46" s="22">
        <v>1050</v>
      </c>
      <c r="E46" s="27">
        <v>76.419213973799131</v>
      </c>
    </row>
    <row r="47" spans="2:6" ht="12" customHeight="1" x14ac:dyDescent="0.2">
      <c r="B47" s="6" t="s">
        <v>39</v>
      </c>
      <c r="C47" s="32">
        <v>566</v>
      </c>
      <c r="D47" s="32">
        <v>558</v>
      </c>
      <c r="E47" s="33">
        <v>98.586572438162548</v>
      </c>
    </row>
    <row r="48" spans="2:6" ht="12" customHeight="1" x14ac:dyDescent="0.2">
      <c r="B48" s="6" t="s">
        <v>40</v>
      </c>
      <c r="C48" s="32">
        <v>552</v>
      </c>
      <c r="D48" s="32">
        <v>544</v>
      </c>
      <c r="E48" s="33">
        <v>98.550724637681171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552</v>
      </c>
      <c r="D50" s="34">
        <v>544</v>
      </c>
      <c r="E50" s="35">
        <v>98.550724637681171</v>
      </c>
    </row>
    <row r="51" spans="2:5" ht="12" customHeight="1" x14ac:dyDescent="0.2">
      <c r="B51" s="6" t="s">
        <v>43</v>
      </c>
      <c r="C51" s="32">
        <v>14</v>
      </c>
      <c r="D51" s="32">
        <v>14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14</v>
      </c>
      <c r="D53" s="34">
        <v>14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216</v>
      </c>
      <c r="D57" s="32">
        <v>216</v>
      </c>
      <c r="E57" s="33">
        <v>100</v>
      </c>
    </row>
    <row r="58" spans="2:5" ht="12" customHeight="1" x14ac:dyDescent="0.2">
      <c r="B58" s="6" t="s">
        <v>48</v>
      </c>
      <c r="C58" s="32">
        <v>216</v>
      </c>
      <c r="D58" s="32">
        <v>216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592</v>
      </c>
      <c r="D60" s="32">
        <v>276</v>
      </c>
      <c r="E60" s="33">
        <v>46.621621621621621</v>
      </c>
    </row>
    <row r="61" spans="2:5" s="4" customFormat="1" ht="12" customHeight="1" x14ac:dyDescent="0.2">
      <c r="B61" s="6" t="s">
        <v>51</v>
      </c>
      <c r="C61" s="32">
        <v>584</v>
      </c>
      <c r="D61" s="32">
        <v>268</v>
      </c>
      <c r="E61" s="33">
        <v>45.890410958904113</v>
      </c>
    </row>
    <row r="62" spans="2:5" ht="12" customHeight="1" x14ac:dyDescent="0.2">
      <c r="B62" s="6" t="s">
        <v>90</v>
      </c>
      <c r="C62" s="32">
        <v>8</v>
      </c>
      <c r="D62" s="32">
        <v>8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32172</v>
      </c>
      <c r="D69" s="22">
        <v>2282</v>
      </c>
      <c r="E69" s="23">
        <v>7.0931244560487379</v>
      </c>
    </row>
    <row r="70" spans="2:5" ht="12" customHeight="1" x14ac:dyDescent="0.2">
      <c r="B70" s="6" t="s">
        <v>57</v>
      </c>
      <c r="C70" s="32">
        <v>5679</v>
      </c>
      <c r="D70" s="32">
        <v>19</v>
      </c>
      <c r="E70" s="33">
        <v>0.33456594470857548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5489</v>
      </c>
      <c r="D73" s="36">
        <v>7</v>
      </c>
      <c r="E73" s="37">
        <v>0.12752778283840407</v>
      </c>
    </row>
    <row r="74" spans="2:5" ht="12" customHeight="1" x14ac:dyDescent="0.2">
      <c r="B74" s="6" t="s">
        <v>61</v>
      </c>
      <c r="C74" s="32">
        <v>190</v>
      </c>
      <c r="D74" s="32">
        <v>12</v>
      </c>
      <c r="E74" s="33">
        <v>6.3157894736842106</v>
      </c>
    </row>
    <row r="75" spans="2:5" ht="12" customHeight="1" x14ac:dyDescent="0.2">
      <c r="B75" s="6" t="s">
        <v>62</v>
      </c>
      <c r="C75" s="32">
        <v>63</v>
      </c>
      <c r="D75" s="32">
        <v>46</v>
      </c>
      <c r="E75" s="33">
        <v>73.015873015873012</v>
      </c>
    </row>
    <row r="76" spans="2:5" ht="12" customHeight="1" x14ac:dyDescent="0.2">
      <c r="B76" s="6" t="s">
        <v>63</v>
      </c>
      <c r="C76" s="32">
        <v>2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61</v>
      </c>
      <c r="D77" s="32">
        <v>46</v>
      </c>
      <c r="E77" s="33">
        <v>75.409836065573771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1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60</v>
      </c>
      <c r="D85" s="34">
        <v>46</v>
      </c>
      <c r="E85" s="35">
        <v>76.666666666666671</v>
      </c>
    </row>
    <row r="86" spans="2:5" ht="12" customHeight="1" x14ac:dyDescent="0.2">
      <c r="B86" s="6" t="s">
        <v>73</v>
      </c>
      <c r="C86" s="32">
        <v>25063</v>
      </c>
      <c r="D86" s="32">
        <v>964</v>
      </c>
      <c r="E86" s="33">
        <v>3.8463073055899133</v>
      </c>
    </row>
    <row r="87" spans="2:5" ht="12" customHeight="1" x14ac:dyDescent="0.2">
      <c r="B87" s="6" t="s">
        <v>74</v>
      </c>
      <c r="C87" s="36">
        <v>280</v>
      </c>
      <c r="D87" s="36">
        <v>151</v>
      </c>
      <c r="E87" s="37">
        <v>53.928571428571423</v>
      </c>
    </row>
    <row r="88" spans="2:5" ht="12" customHeight="1" x14ac:dyDescent="0.2">
      <c r="B88" s="6" t="s">
        <v>75</v>
      </c>
      <c r="C88" s="32">
        <v>8679</v>
      </c>
      <c r="D88" s="32">
        <v>429</v>
      </c>
      <c r="E88" s="33">
        <v>4.9429657794676807</v>
      </c>
    </row>
    <row r="89" spans="2:5" ht="12" customHeight="1" x14ac:dyDescent="0.2">
      <c r="B89" s="6" t="s">
        <v>76</v>
      </c>
      <c r="C89" s="32">
        <v>15738</v>
      </c>
      <c r="D89" s="32">
        <v>384</v>
      </c>
      <c r="E89" s="33">
        <v>2.4399542508577965</v>
      </c>
    </row>
    <row r="90" spans="2:5" ht="12" customHeight="1" x14ac:dyDescent="0.2">
      <c r="B90" s="6" t="s">
        <v>77</v>
      </c>
      <c r="C90" s="32">
        <v>366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1367</v>
      </c>
      <c r="D91" s="32">
        <v>1253</v>
      </c>
      <c r="E91" s="33">
        <v>91.660570592538406</v>
      </c>
    </row>
    <row r="92" spans="2:5" ht="12" customHeight="1" x14ac:dyDescent="0.2">
      <c r="B92" s="6" t="s">
        <v>86</v>
      </c>
      <c r="C92" s="22">
        <v>0</v>
      </c>
      <c r="D92" s="22">
        <v>0</v>
      </c>
      <c r="E92" s="23"/>
    </row>
    <row r="93" spans="2:5" ht="12" customHeight="1" x14ac:dyDescent="0.2">
      <c r="B93" s="6" t="s">
        <v>79</v>
      </c>
      <c r="C93" s="32"/>
      <c r="D93" s="32"/>
      <c r="E93" s="23"/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5CC742C5-D35D-4DC5-B6CF-0F3DD16399AB}"/>
    <hyperlink ref="D4" location="ŞUBAT!A1" display="Şubat" xr:uid="{1100D66F-24C8-47BF-90AC-69092B39D400}"/>
    <hyperlink ref="E4" location="MART!A1" display="Mart" xr:uid="{5EFBF84A-6EFF-4947-930C-B779F8364B3E}"/>
    <hyperlink ref="C5" location="NİSAN!A1" display="Nisan" xr:uid="{6DCB4DA1-ACD1-4097-8AD6-D17D2125D3C8}"/>
    <hyperlink ref="D5" location="MAYIS!A1" display="Mayıs" xr:uid="{6F45005E-AC6D-458C-A89C-D9B29E89B18F}"/>
    <hyperlink ref="E5" location="HAZİRAN!A1" display="Haziran" xr:uid="{9DD92276-6E96-41D1-98EE-BD658858D342}"/>
    <hyperlink ref="C6" location="TEMMUZ!A1" display="Temmuz" xr:uid="{19FA49B8-D752-47CF-BD8E-C1F85F3B7D43}"/>
    <hyperlink ref="D6" location="AĞUSTOS!A1" display="Ağustos" xr:uid="{09723228-ABB9-4711-95F1-2376E9E69212}"/>
    <hyperlink ref="E6" location="EYLÜL!A1" display="Eylül" xr:uid="{33E3265F-4826-4D29-BB40-585855AC97D4}"/>
    <hyperlink ref="C7" location="EKİM!A1" display="Ekim" xr:uid="{0AF53615-0711-499A-9829-1824AFE4C31C}"/>
    <hyperlink ref="D7" location="KASIM!A1" display="Kasım" xr:uid="{07464775-EF24-48F5-A517-E65D5F478251}"/>
    <hyperlink ref="E7" location="ARALIK!A1" display="Aralık" xr:uid="{35590501-1487-4765-BD25-C614E948FE7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0863-C023-4BAD-9298-365E49020F1D}">
  <sheetPr codeName="Sayfa5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93491</v>
      </c>
      <c r="D10" s="22">
        <v>22069</v>
      </c>
      <c r="E10" s="23">
        <v>23.605480741461747</v>
      </c>
    </row>
    <row r="11" spans="2:5" ht="12" customHeight="1" x14ac:dyDescent="0.2">
      <c r="B11" s="7" t="s">
        <v>4</v>
      </c>
      <c r="C11" s="24">
        <v>61293</v>
      </c>
      <c r="D11" s="24">
        <v>19631</v>
      </c>
      <c r="E11" s="25">
        <v>32.028127192338438</v>
      </c>
    </row>
    <row r="12" spans="2:5" ht="12" customHeight="1" x14ac:dyDescent="0.2">
      <c r="B12" s="7" t="s">
        <v>5</v>
      </c>
      <c r="C12" s="24">
        <v>26495</v>
      </c>
      <c r="D12" s="24">
        <v>9088</v>
      </c>
      <c r="E12" s="25">
        <v>34.300811473862993</v>
      </c>
    </row>
    <row r="13" spans="2:5" ht="12" customHeight="1" x14ac:dyDescent="0.2">
      <c r="B13" s="7" t="s">
        <v>6</v>
      </c>
      <c r="C13" s="26">
        <v>21690</v>
      </c>
      <c r="D13" s="26">
        <v>7614</v>
      </c>
      <c r="E13" s="27">
        <v>35.103734439834021</v>
      </c>
    </row>
    <row r="14" spans="2:5" ht="12" customHeight="1" x14ac:dyDescent="0.2">
      <c r="B14" s="8" t="s">
        <v>7</v>
      </c>
      <c r="C14" s="28">
        <v>4363</v>
      </c>
      <c r="D14" s="28">
        <v>6</v>
      </c>
      <c r="E14" s="29">
        <v>0.137520055008022</v>
      </c>
    </row>
    <row r="15" spans="2:5" ht="12" customHeight="1" x14ac:dyDescent="0.2">
      <c r="B15" s="8" t="s">
        <v>8</v>
      </c>
      <c r="C15" s="28">
        <v>1312</v>
      </c>
      <c r="D15" s="28">
        <v>374</v>
      </c>
      <c r="E15" s="29">
        <v>28.506097560975608</v>
      </c>
    </row>
    <row r="16" spans="2:5" ht="12" customHeight="1" x14ac:dyDescent="0.2">
      <c r="B16" s="8" t="s">
        <v>9</v>
      </c>
      <c r="C16" s="28">
        <v>13428</v>
      </c>
      <c r="D16" s="28">
        <v>6245</v>
      </c>
      <c r="E16" s="29">
        <v>46.507298182901401</v>
      </c>
    </row>
    <row r="17" spans="2:5" ht="12" customHeight="1" x14ac:dyDescent="0.2">
      <c r="B17" s="8" t="s">
        <v>10</v>
      </c>
      <c r="C17" s="28">
        <v>2587</v>
      </c>
      <c r="D17" s="28">
        <v>989</v>
      </c>
      <c r="E17" s="29">
        <v>38.229609586393501</v>
      </c>
    </row>
    <row r="18" spans="2:5" ht="12" customHeight="1" x14ac:dyDescent="0.2">
      <c r="B18" s="7" t="s">
        <v>11</v>
      </c>
      <c r="C18" s="24">
        <v>4805</v>
      </c>
      <c r="D18" s="24">
        <v>1474</v>
      </c>
      <c r="E18" s="25">
        <v>30.676378772112383</v>
      </c>
    </row>
    <row r="19" spans="2:5" ht="12" customHeight="1" x14ac:dyDescent="0.2">
      <c r="B19" s="8" t="s">
        <v>12</v>
      </c>
      <c r="C19" s="28">
        <v>1347</v>
      </c>
      <c r="D19" s="28">
        <v>0</v>
      </c>
      <c r="E19" s="29">
        <v>0</v>
      </c>
    </row>
    <row r="20" spans="2:5" ht="12" customHeight="1" x14ac:dyDescent="0.2">
      <c r="B20" s="8" t="s">
        <v>13</v>
      </c>
      <c r="C20" s="28">
        <v>89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3369</v>
      </c>
      <c r="D21" s="28">
        <v>1474</v>
      </c>
      <c r="E21" s="29">
        <v>43.751855149896116</v>
      </c>
    </row>
    <row r="22" spans="2:5" s="4" customFormat="1" ht="12" customHeight="1" x14ac:dyDescent="0.2">
      <c r="B22" s="7" t="s">
        <v>15</v>
      </c>
      <c r="C22" s="24">
        <v>12511</v>
      </c>
      <c r="D22" s="24">
        <v>3729</v>
      </c>
      <c r="E22" s="25">
        <v>29.805770921589001</v>
      </c>
    </row>
    <row r="23" spans="2:5" s="4" customFormat="1" ht="12" customHeight="1" x14ac:dyDescent="0.2">
      <c r="B23" s="8" t="s">
        <v>16</v>
      </c>
      <c r="C23" s="30">
        <v>25</v>
      </c>
      <c r="D23" s="30">
        <v>3</v>
      </c>
      <c r="E23" s="31">
        <v>12</v>
      </c>
    </row>
    <row r="24" spans="2:5" ht="12" customHeight="1" x14ac:dyDescent="0.2">
      <c r="B24" s="8" t="s">
        <v>17</v>
      </c>
      <c r="C24" s="30">
        <v>12486</v>
      </c>
      <c r="D24" s="30">
        <v>3726</v>
      </c>
      <c r="E24" s="31">
        <v>29.841422393080251</v>
      </c>
    </row>
    <row r="25" spans="2:5" s="4" customFormat="1" ht="12" customHeight="1" x14ac:dyDescent="0.2">
      <c r="B25" s="7" t="s">
        <v>18</v>
      </c>
      <c r="C25" s="24">
        <v>15471</v>
      </c>
      <c r="D25" s="24">
        <v>3712</v>
      </c>
      <c r="E25" s="25">
        <v>23.993277745459245</v>
      </c>
    </row>
    <row r="26" spans="2:5" ht="12" customHeight="1" x14ac:dyDescent="0.2">
      <c r="B26" s="7" t="s">
        <v>19</v>
      </c>
      <c r="C26" s="24">
        <v>14685</v>
      </c>
      <c r="D26" s="24">
        <v>3030</v>
      </c>
      <c r="E26" s="25">
        <v>20.633299284984677</v>
      </c>
    </row>
    <row r="27" spans="2:5" ht="12" customHeight="1" x14ac:dyDescent="0.2">
      <c r="B27" s="8" t="s">
        <v>20</v>
      </c>
      <c r="C27" s="28">
        <v>14189</v>
      </c>
      <c r="D27" s="28">
        <v>2623</v>
      </c>
      <c r="E27" s="29">
        <v>18.486151243921348</v>
      </c>
    </row>
    <row r="28" spans="2:5" ht="12" customHeight="1" x14ac:dyDescent="0.2">
      <c r="B28" s="8" t="s">
        <v>21</v>
      </c>
      <c r="C28" s="28">
        <v>496</v>
      </c>
      <c r="D28" s="28">
        <v>407</v>
      </c>
      <c r="E28" s="29">
        <v>82.056451612903231</v>
      </c>
    </row>
    <row r="29" spans="2:5" ht="12" customHeight="1" x14ac:dyDescent="0.2">
      <c r="B29" s="7" t="s">
        <v>22</v>
      </c>
      <c r="C29" s="26">
        <v>102</v>
      </c>
      <c r="D29" s="26">
        <v>102</v>
      </c>
      <c r="E29" s="27"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102</v>
      </c>
      <c r="D31" s="28">
        <v>102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7" t="s">
        <v>29</v>
      </c>
      <c r="C36" s="26">
        <v>684</v>
      </c>
      <c r="D36" s="26">
        <v>580</v>
      </c>
      <c r="E36" s="27">
        <v>84.795321637426895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454</v>
      </c>
      <c r="D39" s="24">
        <v>454</v>
      </c>
      <c r="E39" s="25">
        <v>100</v>
      </c>
    </row>
    <row r="40" spans="2:6" s="4" customFormat="1" ht="12" customHeight="1" x14ac:dyDescent="0.2">
      <c r="B40" s="8" t="s">
        <v>33</v>
      </c>
      <c r="C40" s="30">
        <v>3</v>
      </c>
      <c r="D40" s="30">
        <v>3</v>
      </c>
      <c r="E40" s="31"/>
    </row>
    <row r="41" spans="2:6" ht="12" customHeight="1" x14ac:dyDescent="0.2">
      <c r="B41" s="8" t="s">
        <v>34</v>
      </c>
      <c r="C41" s="30">
        <v>451</v>
      </c>
      <c r="D41" s="30">
        <v>451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3494</v>
      </c>
      <c r="D43" s="24">
        <v>1295</v>
      </c>
      <c r="E43" s="25">
        <v>37.06353749284488</v>
      </c>
    </row>
    <row r="44" spans="2:6" ht="12" customHeight="1" x14ac:dyDescent="0.2">
      <c r="B44" s="7" t="s">
        <v>37</v>
      </c>
      <c r="C44" s="26">
        <v>2792</v>
      </c>
      <c r="D44" s="26">
        <v>1353</v>
      </c>
      <c r="E44" s="27">
        <v>48.459885386819487</v>
      </c>
      <c r="F44" s="5"/>
    </row>
    <row r="45" spans="2:6" ht="12" customHeight="1" x14ac:dyDescent="0.2">
      <c r="B45" s="7" t="s">
        <v>38</v>
      </c>
      <c r="C45" s="26">
        <v>76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1063</v>
      </c>
      <c r="D46" s="22">
        <v>739</v>
      </c>
      <c r="E46" s="27">
        <v>69.520225776105363</v>
      </c>
    </row>
    <row r="47" spans="2:6" ht="12" customHeight="1" x14ac:dyDescent="0.2">
      <c r="B47" s="6" t="s">
        <v>39</v>
      </c>
      <c r="C47" s="32">
        <v>391</v>
      </c>
      <c r="D47" s="32">
        <v>383</v>
      </c>
      <c r="E47" s="33">
        <v>97.953964194373398</v>
      </c>
    </row>
    <row r="48" spans="2:6" ht="12" customHeight="1" x14ac:dyDescent="0.2">
      <c r="B48" s="6" t="s">
        <v>40</v>
      </c>
      <c r="C48" s="32">
        <v>380</v>
      </c>
      <c r="D48" s="32">
        <v>372</v>
      </c>
      <c r="E48" s="33">
        <v>97.894736842105274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380</v>
      </c>
      <c r="D50" s="34">
        <v>372</v>
      </c>
      <c r="E50" s="35">
        <v>97.894736842105274</v>
      </c>
    </row>
    <row r="51" spans="2:5" ht="12" customHeight="1" x14ac:dyDescent="0.2">
      <c r="B51" s="6" t="s">
        <v>43</v>
      </c>
      <c r="C51" s="32">
        <v>11</v>
      </c>
      <c r="D51" s="32">
        <v>11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11</v>
      </c>
      <c r="D53" s="34">
        <v>11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172</v>
      </c>
      <c r="D57" s="32">
        <v>172</v>
      </c>
      <c r="E57" s="33">
        <v>100</v>
      </c>
    </row>
    <row r="58" spans="2:5" ht="12" customHeight="1" x14ac:dyDescent="0.2">
      <c r="B58" s="6" t="s">
        <v>48</v>
      </c>
      <c r="C58" s="32">
        <v>172</v>
      </c>
      <c r="D58" s="32">
        <v>172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500</v>
      </c>
      <c r="D60" s="32">
        <v>184</v>
      </c>
      <c r="E60" s="33">
        <v>36.799999999999997</v>
      </c>
    </row>
    <row r="61" spans="2:5" s="4" customFormat="1" ht="12" customHeight="1" x14ac:dyDescent="0.2">
      <c r="B61" s="6" t="s">
        <v>51</v>
      </c>
      <c r="C61" s="32">
        <v>492</v>
      </c>
      <c r="D61" s="32">
        <v>176</v>
      </c>
      <c r="E61" s="33">
        <v>35.772357723577237</v>
      </c>
    </row>
    <row r="62" spans="2:5" ht="12" customHeight="1" x14ac:dyDescent="0.2">
      <c r="B62" s="6" t="s">
        <v>90</v>
      </c>
      <c r="C62" s="32">
        <v>8</v>
      </c>
      <c r="D62" s="32">
        <v>8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31135</v>
      </c>
      <c r="D69" s="22">
        <v>1699</v>
      </c>
      <c r="E69" s="23">
        <v>5.4568813232696325</v>
      </c>
    </row>
    <row r="70" spans="2:5" ht="12" customHeight="1" x14ac:dyDescent="0.2">
      <c r="B70" s="6" t="s">
        <v>57</v>
      </c>
      <c r="C70" s="32">
        <v>5485</v>
      </c>
      <c r="D70" s="32">
        <v>21</v>
      </c>
      <c r="E70" s="33">
        <v>0.38286235186873291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5309</v>
      </c>
      <c r="D73" s="36">
        <v>24</v>
      </c>
      <c r="E73" s="37">
        <v>0.45206253531738561</v>
      </c>
    </row>
    <row r="74" spans="2:5" ht="12" customHeight="1" x14ac:dyDescent="0.2">
      <c r="B74" s="6" t="s">
        <v>61</v>
      </c>
      <c r="C74" s="32">
        <v>176</v>
      </c>
      <c r="D74" s="32">
        <v>-3</v>
      </c>
      <c r="E74" s="33">
        <v>-1.7045454545454544</v>
      </c>
    </row>
    <row r="75" spans="2:5" ht="12" customHeight="1" x14ac:dyDescent="0.2">
      <c r="B75" s="6" t="s">
        <v>62</v>
      </c>
      <c r="C75" s="32">
        <v>36</v>
      </c>
      <c r="D75" s="32">
        <v>18</v>
      </c>
      <c r="E75" s="33">
        <v>50</v>
      </c>
    </row>
    <row r="76" spans="2:5" ht="12" customHeight="1" x14ac:dyDescent="0.2">
      <c r="B76" s="6" t="s">
        <v>63</v>
      </c>
      <c r="C76" s="32">
        <v>2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34</v>
      </c>
      <c r="D77" s="32">
        <v>18</v>
      </c>
      <c r="E77" s="33">
        <v>52.941176470588239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1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33</v>
      </c>
      <c r="D85" s="34">
        <v>18</v>
      </c>
      <c r="E85" s="35">
        <v>54.54545454545454</v>
      </c>
    </row>
    <row r="86" spans="2:5" ht="12" customHeight="1" x14ac:dyDescent="0.2">
      <c r="B86" s="6" t="s">
        <v>73</v>
      </c>
      <c r="C86" s="32">
        <v>24448</v>
      </c>
      <c r="D86" s="32">
        <v>622</v>
      </c>
      <c r="E86" s="33">
        <v>2.5441753926701569</v>
      </c>
    </row>
    <row r="87" spans="2:5" ht="12" customHeight="1" x14ac:dyDescent="0.2">
      <c r="B87" s="6" t="s">
        <v>74</v>
      </c>
      <c r="C87" s="36">
        <v>231</v>
      </c>
      <c r="D87" s="36">
        <v>107</v>
      </c>
      <c r="E87" s="37">
        <v>46.320346320346324</v>
      </c>
    </row>
    <row r="88" spans="2:5" ht="12" customHeight="1" x14ac:dyDescent="0.2">
      <c r="B88" s="6" t="s">
        <v>75</v>
      </c>
      <c r="C88" s="32">
        <v>9037</v>
      </c>
      <c r="D88" s="32">
        <v>296</v>
      </c>
      <c r="E88" s="33">
        <v>3.2754232599313933</v>
      </c>
    </row>
    <row r="89" spans="2:5" ht="12" customHeight="1" x14ac:dyDescent="0.2">
      <c r="B89" s="6" t="s">
        <v>76</v>
      </c>
      <c r="C89" s="32">
        <v>14814</v>
      </c>
      <c r="D89" s="32">
        <v>219</v>
      </c>
      <c r="E89" s="33">
        <v>1.4783313082219522</v>
      </c>
    </row>
    <row r="90" spans="2:5" ht="12" customHeight="1" x14ac:dyDescent="0.2">
      <c r="B90" s="6" t="s">
        <v>77</v>
      </c>
      <c r="C90" s="32">
        <v>366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1166</v>
      </c>
      <c r="D91" s="32">
        <v>1038</v>
      </c>
      <c r="E91" s="33">
        <v>89.022298456260714</v>
      </c>
    </row>
    <row r="92" spans="2:5" ht="12" customHeight="1" x14ac:dyDescent="0.2">
      <c r="B92" s="6" t="s">
        <v>86</v>
      </c>
      <c r="C92" s="22">
        <v>0</v>
      </c>
      <c r="D92" s="22">
        <v>0</v>
      </c>
      <c r="E92" s="23"/>
    </row>
    <row r="93" spans="2:5" ht="12" customHeight="1" x14ac:dyDescent="0.2">
      <c r="B93" s="6" t="s">
        <v>79</v>
      </c>
      <c r="C93" s="32"/>
      <c r="D93" s="32"/>
      <c r="E93" s="23"/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EB892A27-1C0A-4FB5-8C32-F69F17E6F7C6}"/>
    <hyperlink ref="D4" location="ŞUBAT!A1" display="Şubat" xr:uid="{A85E93FE-BA36-4830-8ED4-3FF8B58CE416}"/>
    <hyperlink ref="E4" location="MART!A1" display="Mart" xr:uid="{5DD7B243-61E6-46CB-B65E-7571D6EA02B2}"/>
    <hyperlink ref="C5" location="NİSAN!A1" display="Nisan" xr:uid="{EEE6D140-98ED-4975-B240-41DBFE4CFBBC}"/>
    <hyperlink ref="D5" location="MAYIS!A1" display="Mayıs" xr:uid="{3391B4C4-56CD-4BF9-A27B-54F93B551E9A}"/>
    <hyperlink ref="E5" location="HAZİRAN!A1" display="Haziran" xr:uid="{447C3DDE-6867-4CF8-932E-A73482D0E660}"/>
    <hyperlink ref="C6" location="TEMMUZ!A1" display="Temmuz" xr:uid="{92890930-C20D-4E6B-8EF0-7F3E6F3DAF9A}"/>
    <hyperlink ref="D6" location="AĞUSTOS!A1" display="Ağustos" xr:uid="{A3248B3D-3513-41BA-A34F-B85321E9F275}"/>
    <hyperlink ref="E6" location="EYLÜL!A1" display="Eylül" xr:uid="{F12E0C8B-9F69-4220-BA5B-CEB5C5289A78}"/>
    <hyperlink ref="C7" location="EKİM!A1" display="Ekim" xr:uid="{738AB6A3-A799-41C0-AE80-772CE7AE99E5}"/>
    <hyperlink ref="D7" location="KASIM!A1" display="Kasım" xr:uid="{12B47EE9-3D21-4556-8989-B8FEF3518AEC}"/>
    <hyperlink ref="E7" location="ARALIK!A1" display="Aralık" xr:uid="{1B2EC437-7419-48AB-82B9-5A07A701AC3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DBBA-BD0B-4472-8392-684835E7F36B}">
  <sheetPr codeName="Sayfa6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81815</v>
      </c>
      <c r="D10" s="22">
        <f>+D11+D46+D64+D69+D92+D98</f>
        <v>12902</v>
      </c>
      <c r="E10" s="23">
        <f t="shared" ref="E10:E73" si="0">+D10/C10*100</f>
        <v>15.769724378170263</v>
      </c>
    </row>
    <row r="11" spans="2:5" ht="12" customHeight="1" x14ac:dyDescent="0.2">
      <c r="B11" s="7" t="s">
        <v>4</v>
      </c>
      <c r="C11" s="24">
        <f>+C12+C22+C25+C39+C43+C44+C45</f>
        <v>50743</v>
      </c>
      <c r="D11" s="24">
        <f>+D12+D22+D25+D39+D43+D44+D45</f>
        <v>11290</v>
      </c>
      <c r="E11" s="25">
        <f t="shared" si="0"/>
        <v>22.249374297932718</v>
      </c>
    </row>
    <row r="12" spans="2:5" ht="12" customHeight="1" x14ac:dyDescent="0.2">
      <c r="B12" s="7" t="s">
        <v>5</v>
      </c>
      <c r="C12" s="24">
        <f>+C13+C18</f>
        <v>19445</v>
      </c>
      <c r="D12" s="24">
        <f>+D13+D18</f>
        <v>3864</v>
      </c>
      <c r="E12" s="25">
        <f t="shared" si="0"/>
        <v>19.871432244793006</v>
      </c>
    </row>
    <row r="13" spans="2:5" ht="12" customHeight="1" x14ac:dyDescent="0.2">
      <c r="B13" s="7" t="s">
        <v>6</v>
      </c>
      <c r="C13" s="26">
        <f>SUM(C14:C17)</f>
        <v>16844</v>
      </c>
      <c r="D13" s="26">
        <f>SUM(D14:D17)</f>
        <v>3819</v>
      </c>
      <c r="E13" s="27">
        <f t="shared" si="0"/>
        <v>22.672761814295892</v>
      </c>
    </row>
    <row r="14" spans="2:5" ht="12" customHeight="1" x14ac:dyDescent="0.2">
      <c r="B14" s="8" t="s">
        <v>7</v>
      </c>
      <c r="C14" s="28">
        <v>4360</v>
      </c>
      <c r="D14" s="28">
        <v>-2</v>
      </c>
      <c r="E14" s="29">
        <f t="shared" si="0"/>
        <v>-4.5871559633027525E-2</v>
      </c>
    </row>
    <row r="15" spans="2:5" ht="12" customHeight="1" x14ac:dyDescent="0.2">
      <c r="B15" s="8" t="s">
        <v>8</v>
      </c>
      <c r="C15" s="28">
        <v>366</v>
      </c>
      <c r="D15" s="28">
        <v>7</v>
      </c>
      <c r="E15" s="29">
        <f t="shared" si="0"/>
        <v>1.9125683060109291</v>
      </c>
    </row>
    <row r="16" spans="2:5" ht="12" customHeight="1" x14ac:dyDescent="0.2">
      <c r="B16" s="8" t="s">
        <v>9</v>
      </c>
      <c r="C16" s="28">
        <v>10992</v>
      </c>
      <c r="D16" s="28">
        <v>3797</v>
      </c>
      <c r="E16" s="29">
        <f t="shared" si="0"/>
        <v>34.543304221251816</v>
      </c>
    </row>
    <row r="17" spans="2:5" ht="12" customHeight="1" x14ac:dyDescent="0.2">
      <c r="B17" s="8" t="s">
        <v>10</v>
      </c>
      <c r="C17" s="28">
        <v>1126</v>
      </c>
      <c r="D17" s="28">
        <v>17</v>
      </c>
      <c r="E17" s="29">
        <f t="shared" si="0"/>
        <v>1.5097690941385435</v>
      </c>
    </row>
    <row r="18" spans="2:5" ht="12" customHeight="1" x14ac:dyDescent="0.2">
      <c r="B18" s="7" t="s">
        <v>11</v>
      </c>
      <c r="C18" s="24">
        <f>SUM(C19:C21)</f>
        <v>2601</v>
      </c>
      <c r="D18" s="24">
        <f>SUM(D19:D21)</f>
        <v>45</v>
      </c>
      <c r="E18" s="25">
        <f t="shared" si="0"/>
        <v>1.7301038062283738</v>
      </c>
    </row>
    <row r="19" spans="2:5" ht="12" customHeight="1" x14ac:dyDescent="0.2">
      <c r="B19" s="8" t="s">
        <v>12</v>
      </c>
      <c r="C19" s="28">
        <v>1347</v>
      </c>
      <c r="D19" s="28">
        <v>0</v>
      </c>
      <c r="E19" s="29">
        <f t="shared" si="0"/>
        <v>0</v>
      </c>
    </row>
    <row r="20" spans="2:5" ht="12" customHeight="1" x14ac:dyDescent="0.2">
      <c r="B20" s="8" t="s">
        <v>13</v>
      </c>
      <c r="C20" s="28">
        <v>89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1165</v>
      </c>
      <c r="D21" s="28">
        <v>45</v>
      </c>
      <c r="E21" s="29">
        <f t="shared" si="0"/>
        <v>3.8626609442060089</v>
      </c>
    </row>
    <row r="22" spans="2:5" s="4" customFormat="1" ht="12" customHeight="1" x14ac:dyDescent="0.2">
      <c r="B22" s="7" t="s">
        <v>15</v>
      </c>
      <c r="C22" s="24">
        <f>SUM(C23:C24)</f>
        <v>12450</v>
      </c>
      <c r="D22" s="24">
        <f>SUM(D23:D24)</f>
        <v>3233</v>
      </c>
      <c r="E22" s="25">
        <f t="shared" si="0"/>
        <v>25.967871485943778</v>
      </c>
    </row>
    <row r="23" spans="2:5" s="4" customFormat="1" ht="12" customHeight="1" x14ac:dyDescent="0.2">
      <c r="B23" s="8" t="s">
        <v>16</v>
      </c>
      <c r="C23" s="30">
        <v>21</v>
      </c>
      <c r="D23" s="30">
        <v>1</v>
      </c>
      <c r="E23" s="31">
        <f t="shared" si="0"/>
        <v>4.7619047619047619</v>
      </c>
    </row>
    <row r="24" spans="2:5" ht="12" customHeight="1" x14ac:dyDescent="0.2">
      <c r="B24" s="8" t="s">
        <v>17</v>
      </c>
      <c r="C24" s="30">
        <v>12429</v>
      </c>
      <c r="D24" s="30">
        <v>3232</v>
      </c>
      <c r="E24" s="31">
        <f t="shared" si="0"/>
        <v>26.003701021803842</v>
      </c>
    </row>
    <row r="25" spans="2:5" s="4" customFormat="1" ht="12" customHeight="1" x14ac:dyDescent="0.2">
      <c r="B25" s="7" t="s">
        <v>18</v>
      </c>
      <c r="C25" s="24">
        <f>+C26+C29+C36+C37+C38</f>
        <v>13352</v>
      </c>
      <c r="D25" s="24">
        <f>+D26+D29+D36+D37+D38</f>
        <v>2347</v>
      </c>
      <c r="E25" s="25">
        <f t="shared" si="0"/>
        <v>17.577890952666266</v>
      </c>
    </row>
    <row r="26" spans="2:5" ht="12" customHeight="1" x14ac:dyDescent="0.2">
      <c r="B26" s="7" t="s">
        <v>19</v>
      </c>
      <c r="C26" s="24">
        <f>SUM(C27:C28)</f>
        <v>12869</v>
      </c>
      <c r="D26" s="24">
        <f>SUM(D27:D28)</f>
        <v>1963</v>
      </c>
      <c r="E26" s="25">
        <f t="shared" si="0"/>
        <v>15.253710467013754</v>
      </c>
    </row>
    <row r="27" spans="2:5" ht="12" customHeight="1" x14ac:dyDescent="0.2">
      <c r="B27" s="8" t="s">
        <v>20</v>
      </c>
      <c r="C27" s="28">
        <v>12460</v>
      </c>
      <c r="D27" s="28">
        <v>1642</v>
      </c>
      <c r="E27" s="29">
        <f t="shared" si="0"/>
        <v>13.178170144462278</v>
      </c>
    </row>
    <row r="28" spans="2:5" ht="12" customHeight="1" x14ac:dyDescent="0.2">
      <c r="B28" s="8" t="s">
        <v>21</v>
      </c>
      <c r="C28" s="28">
        <v>409</v>
      </c>
      <c r="D28" s="28">
        <v>321</v>
      </c>
      <c r="E28" s="29">
        <f t="shared" si="0"/>
        <v>78.484107579462105</v>
      </c>
    </row>
    <row r="29" spans="2:5" ht="12" customHeight="1" x14ac:dyDescent="0.2">
      <c r="B29" s="7" t="s">
        <v>22</v>
      </c>
      <c r="C29" s="26">
        <f>SUM(C30:C35)</f>
        <v>43</v>
      </c>
      <c r="D29" s="26">
        <f>SUM(D30:D35)</f>
        <v>43</v>
      </c>
      <c r="E29" s="27">
        <f t="shared" si="0"/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43</v>
      </c>
      <c r="D31" s="28">
        <v>43</v>
      </c>
      <c r="E31" s="29">
        <f t="shared" si="0"/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7" t="s">
        <v>29</v>
      </c>
      <c r="C36" s="26">
        <v>440</v>
      </c>
      <c r="D36" s="26">
        <v>341</v>
      </c>
      <c r="E36" s="27">
        <f t="shared" si="0"/>
        <v>77.5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425</v>
      </c>
      <c r="D39" s="24">
        <f>SUM(D40:D42)</f>
        <v>425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>
        <v>425</v>
      </c>
      <c r="D41" s="30">
        <v>425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2759</v>
      </c>
      <c r="D43" s="24">
        <v>629</v>
      </c>
      <c r="E43" s="25">
        <f t="shared" si="0"/>
        <v>22.798115259151867</v>
      </c>
    </row>
    <row r="44" spans="2:6" ht="12" customHeight="1" x14ac:dyDescent="0.2">
      <c r="B44" s="7" t="s">
        <v>37</v>
      </c>
      <c r="C44" s="26">
        <v>2237</v>
      </c>
      <c r="D44" s="26">
        <v>792</v>
      </c>
      <c r="E44" s="27">
        <f t="shared" si="0"/>
        <v>35.404559678140366</v>
      </c>
      <c r="F44" s="5"/>
    </row>
    <row r="45" spans="2:6" ht="12" customHeight="1" x14ac:dyDescent="0.2">
      <c r="B45" s="7" t="s">
        <v>38</v>
      </c>
      <c r="C45" s="26">
        <v>75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744</v>
      </c>
      <c r="D46" s="22">
        <f>+D47+D54+D57+D60+D63</f>
        <v>422</v>
      </c>
      <c r="E46" s="27">
        <f t="shared" si="0"/>
        <v>56.720430107526887</v>
      </c>
    </row>
    <row r="47" spans="2:6" ht="12" customHeight="1" x14ac:dyDescent="0.2">
      <c r="B47" s="6" t="s">
        <v>39</v>
      </c>
      <c r="C47" s="32">
        <f>+C48+C51</f>
        <v>209</v>
      </c>
      <c r="D47" s="32">
        <f>+D48+D51</f>
        <v>203</v>
      </c>
      <c r="E47" s="33">
        <f t="shared" si="0"/>
        <v>97.129186602870803</v>
      </c>
    </row>
    <row r="48" spans="2:6" ht="12" customHeight="1" x14ac:dyDescent="0.2">
      <c r="B48" s="6" t="s">
        <v>40</v>
      </c>
      <c r="C48" s="32">
        <f>SUM(C49:C50)</f>
        <v>206</v>
      </c>
      <c r="D48" s="32">
        <f>SUM(D49:D50)</f>
        <v>200</v>
      </c>
      <c r="E48" s="33">
        <f t="shared" si="0"/>
        <v>97.087378640776706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206</v>
      </c>
      <c r="D50" s="34">
        <v>200</v>
      </c>
      <c r="E50" s="35">
        <f t="shared" si="0"/>
        <v>97.087378640776706</v>
      </c>
    </row>
    <row r="51" spans="2:5" ht="12" customHeight="1" x14ac:dyDescent="0.2">
      <c r="B51" s="6" t="s">
        <v>43</v>
      </c>
      <c r="C51" s="32">
        <f>SUM(C52:C53)</f>
        <v>3</v>
      </c>
      <c r="D51" s="32">
        <f>SUM(D52:D53)</f>
        <v>3</v>
      </c>
      <c r="E51" s="33">
        <f t="shared" si="0"/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3</v>
      </c>
      <c r="D53" s="34">
        <v>3</v>
      </c>
      <c r="E53" s="35">
        <f>+D53/C53*100</f>
        <v>100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133</v>
      </c>
      <c r="D57" s="32">
        <f>SUM(D58:D59)</f>
        <v>133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133</v>
      </c>
      <c r="D58" s="32">
        <v>133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402</v>
      </c>
      <c r="D60" s="32">
        <f>SUM(D61:D62)</f>
        <v>86</v>
      </c>
      <c r="E60" s="33">
        <f t="shared" si="0"/>
        <v>21.393034825870647</v>
      </c>
    </row>
    <row r="61" spans="2:5" s="4" customFormat="1" ht="12" customHeight="1" x14ac:dyDescent="0.2">
      <c r="B61" s="6" t="s">
        <v>51</v>
      </c>
      <c r="C61" s="32">
        <v>402</v>
      </c>
      <c r="D61" s="32">
        <v>86</v>
      </c>
      <c r="E61" s="33">
        <f t="shared" si="0"/>
        <v>21.393034825870647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30328</v>
      </c>
      <c r="D69" s="22">
        <f>+D70+D75+D86+D91</f>
        <v>1190</v>
      </c>
      <c r="E69" s="23">
        <f t="shared" si="0"/>
        <v>3.9237668161434982</v>
      </c>
    </row>
    <row r="70" spans="2:5" ht="12" customHeight="1" x14ac:dyDescent="0.2">
      <c r="B70" s="6" t="s">
        <v>57</v>
      </c>
      <c r="C70" s="32">
        <f>+C71+C72+C73+C74</f>
        <v>5473</v>
      </c>
      <c r="D70" s="32">
        <f>+D71+D72+D73+D74</f>
        <v>16</v>
      </c>
      <c r="E70" s="33">
        <f t="shared" si="0"/>
        <v>0.29234423533710946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5301</v>
      </c>
      <c r="D73" s="36">
        <v>22</v>
      </c>
      <c r="E73" s="37">
        <f t="shared" si="0"/>
        <v>0.41501603471043202</v>
      </c>
    </row>
    <row r="74" spans="2:5" ht="12" customHeight="1" x14ac:dyDescent="0.2">
      <c r="B74" s="6" t="s">
        <v>61</v>
      </c>
      <c r="C74" s="32">
        <v>172</v>
      </c>
      <c r="D74" s="32">
        <v>-6</v>
      </c>
      <c r="E74" s="33">
        <f t="shared" ref="E74:E91" si="1">+D74/C74*100</f>
        <v>-3.4883720930232558</v>
      </c>
    </row>
    <row r="75" spans="2:5" ht="12" customHeight="1" x14ac:dyDescent="0.2">
      <c r="B75" s="6" t="s">
        <v>62</v>
      </c>
      <c r="C75" s="32">
        <f>+C76+C77</f>
        <v>35</v>
      </c>
      <c r="D75" s="32">
        <f>+D76+D77</f>
        <v>18</v>
      </c>
      <c r="E75" s="33">
        <f t="shared" si="1"/>
        <v>51.428571428571423</v>
      </c>
    </row>
    <row r="76" spans="2:5" ht="12" customHeight="1" x14ac:dyDescent="0.2">
      <c r="B76" s="6" t="s">
        <v>63</v>
      </c>
      <c r="C76" s="32">
        <v>2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33</v>
      </c>
      <c r="D77" s="32">
        <f>SUM(D78:D85)</f>
        <v>18</v>
      </c>
      <c r="E77" s="33">
        <f t="shared" si="1"/>
        <v>54.54545454545454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1</v>
      </c>
      <c r="D84" s="34">
        <v>0</v>
      </c>
      <c r="E84" s="35">
        <f t="shared" si="1"/>
        <v>0</v>
      </c>
    </row>
    <row r="85" spans="2:5" ht="12" customHeight="1" x14ac:dyDescent="0.2">
      <c r="B85" s="9" t="s">
        <v>72</v>
      </c>
      <c r="C85" s="34">
        <v>32</v>
      </c>
      <c r="D85" s="34">
        <v>18</v>
      </c>
      <c r="E85" s="35">
        <f t="shared" si="1"/>
        <v>56.25</v>
      </c>
    </row>
    <row r="86" spans="2:5" ht="12" customHeight="1" x14ac:dyDescent="0.2">
      <c r="B86" s="6" t="s">
        <v>73</v>
      </c>
      <c r="C86" s="32">
        <f>+C87+C88+C89+C90</f>
        <v>23887</v>
      </c>
      <c r="D86" s="32">
        <f>+D87+D88+D89+D90</f>
        <v>353</v>
      </c>
      <c r="E86" s="33">
        <f t="shared" si="1"/>
        <v>1.4777912672164777</v>
      </c>
    </row>
    <row r="87" spans="2:5" ht="12" customHeight="1" x14ac:dyDescent="0.2">
      <c r="B87" s="6" t="s">
        <v>74</v>
      </c>
      <c r="C87" s="36">
        <v>187</v>
      </c>
      <c r="D87" s="36">
        <v>64</v>
      </c>
      <c r="E87" s="37">
        <f t="shared" si="1"/>
        <v>34.224598930481278</v>
      </c>
    </row>
    <row r="88" spans="2:5" ht="12" customHeight="1" x14ac:dyDescent="0.2">
      <c r="B88" s="6" t="s">
        <v>75</v>
      </c>
      <c r="C88" s="32">
        <v>8842</v>
      </c>
      <c r="D88" s="32">
        <v>176</v>
      </c>
      <c r="E88" s="33">
        <f t="shared" si="1"/>
        <v>1.9904998869034154</v>
      </c>
    </row>
    <row r="89" spans="2:5" ht="12" customHeight="1" x14ac:dyDescent="0.2">
      <c r="B89" s="6" t="s">
        <v>76</v>
      </c>
      <c r="C89" s="32">
        <v>14492</v>
      </c>
      <c r="D89" s="32">
        <v>113</v>
      </c>
      <c r="E89" s="33">
        <f t="shared" si="1"/>
        <v>0.7797405465084184</v>
      </c>
    </row>
    <row r="90" spans="2:5" ht="12" customHeight="1" x14ac:dyDescent="0.2">
      <c r="B90" s="6" t="s">
        <v>77</v>
      </c>
      <c r="C90" s="32">
        <v>366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933</v>
      </c>
      <c r="D91" s="32">
        <v>803</v>
      </c>
      <c r="E91" s="33">
        <f t="shared" si="1"/>
        <v>86.066452304394431</v>
      </c>
    </row>
    <row r="92" spans="2:5" ht="12" customHeight="1" x14ac:dyDescent="0.2">
      <c r="B92" s="6" t="s">
        <v>86</v>
      </c>
      <c r="C92" s="22">
        <f>+C93+C94+C95</f>
        <v>0</v>
      </c>
      <c r="D92" s="22">
        <f>+D93+D94+D95</f>
        <v>0</v>
      </c>
      <c r="E92" s="23"/>
    </row>
    <row r="93" spans="2:5" ht="12" customHeight="1" x14ac:dyDescent="0.2">
      <c r="B93" s="6" t="s">
        <v>79</v>
      </c>
      <c r="C93" s="32"/>
      <c r="D93" s="32"/>
      <c r="E93" s="23"/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9BB76DAD-129E-4388-881D-606641425537}"/>
    <hyperlink ref="D4" location="ŞUBAT!A1" display="Şubat" xr:uid="{A1A0E094-56D1-44E0-8475-2A2F04B2CD43}"/>
    <hyperlink ref="E4" location="MART!A1" display="Mart" xr:uid="{01D7C44C-0723-4476-A79E-B7CBBDCB9B1C}"/>
    <hyperlink ref="C5" location="NİSAN!A1" display="Nisan" xr:uid="{C6CD3167-E050-4E1C-83A6-97566470D0A0}"/>
    <hyperlink ref="D5" location="MAYIS!A1" display="Mayıs" xr:uid="{64AD95D3-1272-44E0-BA21-C7246018B1C7}"/>
    <hyperlink ref="E5" location="HAZİRAN!A1" display="Haziran" xr:uid="{65F7A549-653C-4EDC-AD83-92DBC5A6D6FA}"/>
    <hyperlink ref="C6" location="TEMMUZ!A1" display="Temmuz" xr:uid="{4AE9DA84-0254-4F9D-AFC0-591C6B9C3957}"/>
    <hyperlink ref="D6" location="AĞUSTOS!A1" display="Ağustos" xr:uid="{78DC8AE6-039F-4E9B-B7E8-9402A247C573}"/>
    <hyperlink ref="E6" location="EYLÜL!A1" display="Eylül" xr:uid="{2843348C-732D-43DE-8B4D-8FEDE46683E9}"/>
    <hyperlink ref="C7" location="EKİM!A1" display="Ekim" xr:uid="{9AEA5271-0F45-4FAF-9195-E37A0B4CC2AA}"/>
    <hyperlink ref="D7" location="KASIM!A1" display="Kasım" xr:uid="{41521FDC-8AFE-4BF2-B766-93126A448738}"/>
    <hyperlink ref="E7" location="ARALIK!A1" display="Aralık" xr:uid="{644F0636-6A9E-4635-A810-6C99028718D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55F05-18B0-40BE-801C-CBB58010E04F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198829</v>
      </c>
      <c r="D10" s="22">
        <v>122517</v>
      </c>
      <c r="E10" s="23">
        <v>61.61928088960866</v>
      </c>
    </row>
    <row r="11" spans="2:5" ht="12" customHeight="1" x14ac:dyDescent="0.2">
      <c r="B11" s="7" t="s">
        <v>4</v>
      </c>
      <c r="C11" s="24">
        <v>151360</v>
      </c>
      <c r="D11" s="24">
        <v>108590</v>
      </c>
      <c r="E11" s="25">
        <v>71.74286469344608</v>
      </c>
    </row>
    <row r="12" spans="2:5" ht="12" customHeight="1" x14ac:dyDescent="0.2">
      <c r="B12" s="7" t="s">
        <v>5</v>
      </c>
      <c r="C12" s="24">
        <v>74360</v>
      </c>
      <c r="D12" s="24">
        <v>53269</v>
      </c>
      <c r="E12" s="25">
        <v>71.636632598171062</v>
      </c>
    </row>
    <row r="13" spans="2:5" ht="12" customHeight="1" x14ac:dyDescent="0.2">
      <c r="B13" s="7" t="s">
        <v>6</v>
      </c>
      <c r="C13" s="26">
        <v>61527</v>
      </c>
      <c r="D13" s="26">
        <v>45956</v>
      </c>
      <c r="E13" s="27">
        <v>74.692411461634734</v>
      </c>
    </row>
    <row r="14" spans="2:5" ht="12" customHeight="1" x14ac:dyDescent="0.2">
      <c r="B14" s="8" t="s">
        <v>7</v>
      </c>
      <c r="C14" s="28">
        <v>9845</v>
      </c>
      <c r="D14" s="28">
        <v>3837</v>
      </c>
      <c r="E14" s="29">
        <v>38.974098527171151</v>
      </c>
    </row>
    <row r="15" spans="2:5" ht="12" customHeight="1" x14ac:dyDescent="0.2">
      <c r="B15" s="8" t="s">
        <v>8</v>
      </c>
      <c r="C15" s="28">
        <v>1389</v>
      </c>
      <c r="D15" s="28">
        <v>900</v>
      </c>
      <c r="E15" s="29">
        <v>64.794816414686835</v>
      </c>
    </row>
    <row r="16" spans="2:5" ht="12" customHeight="1" x14ac:dyDescent="0.2">
      <c r="B16" s="8" t="s">
        <v>9</v>
      </c>
      <c r="C16" s="28">
        <v>44310</v>
      </c>
      <c r="D16" s="28">
        <v>37004</v>
      </c>
      <c r="E16" s="29">
        <v>83.511622658542095</v>
      </c>
    </row>
    <row r="17" spans="2:5" ht="12" customHeight="1" x14ac:dyDescent="0.2">
      <c r="B17" s="8" t="s">
        <v>10</v>
      </c>
      <c r="C17" s="28">
        <v>5983</v>
      </c>
      <c r="D17" s="28">
        <v>4215</v>
      </c>
      <c r="E17" s="29">
        <v>70.449607220457963</v>
      </c>
    </row>
    <row r="18" spans="2:5" ht="12" customHeight="1" x14ac:dyDescent="0.2">
      <c r="B18" s="7" t="s">
        <v>11</v>
      </c>
      <c r="C18" s="24">
        <v>12833</v>
      </c>
      <c r="D18" s="24">
        <v>7313</v>
      </c>
      <c r="E18" s="25">
        <v>56.98589573755163</v>
      </c>
    </row>
    <row r="19" spans="2:5" ht="12" customHeight="1" x14ac:dyDescent="0.2">
      <c r="B19" s="8" t="s">
        <v>12</v>
      </c>
      <c r="C19" s="28">
        <v>4715</v>
      </c>
      <c r="D19" s="28">
        <v>1675</v>
      </c>
      <c r="E19" s="29">
        <v>35.524920466595972</v>
      </c>
    </row>
    <row r="20" spans="2:5" ht="12" customHeight="1" x14ac:dyDescent="0.2">
      <c r="B20" s="8" t="s">
        <v>13</v>
      </c>
      <c r="C20" s="28">
        <v>2</v>
      </c>
      <c r="D20" s="28">
        <v>1</v>
      </c>
      <c r="E20" s="29">
        <v>50</v>
      </c>
    </row>
    <row r="21" spans="2:5" ht="12" customHeight="1" x14ac:dyDescent="0.2">
      <c r="B21" s="8" t="s">
        <v>14</v>
      </c>
      <c r="C21" s="28">
        <v>8116</v>
      </c>
      <c r="D21" s="28">
        <v>5637</v>
      </c>
      <c r="E21" s="29">
        <v>69.455396747166091</v>
      </c>
    </row>
    <row r="22" spans="2:5" s="4" customFormat="1" ht="12" customHeight="1" x14ac:dyDescent="0.2">
      <c r="B22" s="7" t="s">
        <v>15</v>
      </c>
      <c r="C22" s="24">
        <v>12705</v>
      </c>
      <c r="D22" s="24">
        <v>9832</v>
      </c>
      <c r="E22" s="25">
        <v>77.386855568673752</v>
      </c>
    </row>
    <row r="23" spans="2:5" s="4" customFormat="1" ht="12" customHeight="1" x14ac:dyDescent="0.2">
      <c r="B23" s="8" t="s">
        <v>16</v>
      </c>
      <c r="C23" s="30">
        <v>74</v>
      </c>
      <c r="D23" s="30">
        <v>51</v>
      </c>
      <c r="E23" s="31">
        <v>68.918918918918919</v>
      </c>
    </row>
    <row r="24" spans="2:5" ht="12" customHeight="1" x14ac:dyDescent="0.2">
      <c r="B24" s="8" t="s">
        <v>17</v>
      </c>
      <c r="C24" s="30">
        <v>12631</v>
      </c>
      <c r="D24" s="30">
        <v>9781</v>
      </c>
      <c r="E24" s="31">
        <v>77.436465838017583</v>
      </c>
    </row>
    <row r="25" spans="2:5" s="4" customFormat="1" ht="12" customHeight="1" x14ac:dyDescent="0.2">
      <c r="B25" s="7" t="s">
        <v>18</v>
      </c>
      <c r="C25" s="24">
        <v>38569</v>
      </c>
      <c r="D25" s="24">
        <v>24153</v>
      </c>
      <c r="E25" s="25">
        <v>62.622831807928648</v>
      </c>
    </row>
    <row r="26" spans="2:5" ht="12" customHeight="1" x14ac:dyDescent="0.2">
      <c r="B26" s="7" t="s">
        <v>19</v>
      </c>
      <c r="C26" s="24">
        <v>34137</v>
      </c>
      <c r="D26" s="24">
        <v>19833</v>
      </c>
      <c r="E26" s="25">
        <v>58.098251164425697</v>
      </c>
    </row>
    <row r="27" spans="2:5" ht="12" customHeight="1" x14ac:dyDescent="0.2">
      <c r="B27" s="8" t="s">
        <v>20</v>
      </c>
      <c r="C27" s="28">
        <v>31962</v>
      </c>
      <c r="D27" s="28">
        <v>17747</v>
      </c>
      <c r="E27" s="29">
        <v>55.525311307177269</v>
      </c>
    </row>
    <row r="28" spans="2:5" ht="12" customHeight="1" x14ac:dyDescent="0.2">
      <c r="B28" s="8" t="s">
        <v>21</v>
      </c>
      <c r="C28" s="28">
        <v>2175</v>
      </c>
      <c r="D28" s="28">
        <v>2086</v>
      </c>
      <c r="E28" s="29">
        <v>95.908045977011497</v>
      </c>
    </row>
    <row r="29" spans="2:5" ht="12" customHeight="1" x14ac:dyDescent="0.2">
      <c r="B29" s="7" t="s">
        <v>22</v>
      </c>
      <c r="C29" s="26">
        <v>893</v>
      </c>
      <c r="D29" s="26">
        <v>892</v>
      </c>
      <c r="E29" s="27">
        <v>99.888017917133254</v>
      </c>
    </row>
    <row r="30" spans="2:5" ht="12" customHeight="1" x14ac:dyDescent="0.2">
      <c r="B30" s="8" t="s">
        <v>23</v>
      </c>
      <c r="C30" s="28">
        <v>31</v>
      </c>
      <c r="D30" s="28">
        <v>30</v>
      </c>
      <c r="E30" s="29">
        <v>96.774193548387103</v>
      </c>
    </row>
    <row r="31" spans="2:5" s="4" customFormat="1" ht="12" customHeight="1" x14ac:dyDescent="0.2">
      <c r="B31" s="8" t="s">
        <v>24</v>
      </c>
      <c r="C31" s="28">
        <v>861</v>
      </c>
      <c r="D31" s="28">
        <v>861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3539</v>
      </c>
      <c r="D37" s="26">
        <v>3428</v>
      </c>
      <c r="E37" s="27">
        <v>96.863520768578695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5332</v>
      </c>
      <c r="D40" s="24">
        <v>5332</v>
      </c>
      <c r="E40" s="25">
        <v>100</v>
      </c>
    </row>
    <row r="41" spans="2:6" s="4" customFormat="1" ht="12" customHeight="1" x14ac:dyDescent="0.2">
      <c r="B41" s="8" t="s">
        <v>33</v>
      </c>
      <c r="C41" s="30">
        <v>5</v>
      </c>
      <c r="D41" s="30">
        <v>5</v>
      </c>
      <c r="E41" s="31">
        <v>100</v>
      </c>
    </row>
    <row r="42" spans="2:6" ht="12" customHeight="1" x14ac:dyDescent="0.2">
      <c r="B42" s="8" t="s">
        <v>34</v>
      </c>
      <c r="C42" s="30">
        <v>5327</v>
      </c>
      <c r="D42" s="30">
        <v>5327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9712</v>
      </c>
      <c r="D44" s="24">
        <v>7437</v>
      </c>
      <c r="E44" s="25">
        <v>76.575370675453044</v>
      </c>
    </row>
    <row r="45" spans="2:6" ht="12" customHeight="1" x14ac:dyDescent="0.2">
      <c r="B45" s="7" t="s">
        <v>37</v>
      </c>
      <c r="C45" s="26">
        <v>10632</v>
      </c>
      <c r="D45" s="26">
        <v>8562</v>
      </c>
      <c r="E45" s="27">
        <v>80.530474040632043</v>
      </c>
      <c r="F45" s="5"/>
    </row>
    <row r="46" spans="2:6" ht="12" customHeight="1" x14ac:dyDescent="0.2">
      <c r="B46" s="7" t="s">
        <v>38</v>
      </c>
      <c r="C46" s="26">
        <v>50</v>
      </c>
      <c r="D46" s="26">
        <v>5</v>
      </c>
      <c r="E46" s="27">
        <v>10</v>
      </c>
    </row>
    <row r="47" spans="2:6" ht="12" customHeight="1" x14ac:dyDescent="0.2">
      <c r="B47" s="6" t="s">
        <v>84</v>
      </c>
      <c r="C47" s="22">
        <v>4123</v>
      </c>
      <c r="D47" s="22">
        <v>3812</v>
      </c>
      <c r="E47" s="27">
        <v>92.456948823672079</v>
      </c>
    </row>
    <row r="48" spans="2:6" ht="12" customHeight="1" x14ac:dyDescent="0.2">
      <c r="B48" s="6" t="s">
        <v>39</v>
      </c>
      <c r="C48" s="32">
        <v>2132</v>
      </c>
      <c r="D48" s="32">
        <v>2109</v>
      </c>
      <c r="E48" s="33">
        <v>98.92120075046904</v>
      </c>
    </row>
    <row r="49" spans="2:5" ht="12" customHeight="1" x14ac:dyDescent="0.2">
      <c r="B49" s="6" t="s">
        <v>40</v>
      </c>
      <c r="C49" s="32">
        <v>2091</v>
      </c>
      <c r="D49" s="32">
        <v>2068</v>
      </c>
      <c r="E49" s="33">
        <v>98.900047824007657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2091</v>
      </c>
      <c r="D51" s="34">
        <v>2068</v>
      </c>
      <c r="E51" s="35">
        <v>98.900047824007657</v>
      </c>
    </row>
    <row r="52" spans="2:5" ht="12" customHeight="1" x14ac:dyDescent="0.2">
      <c r="B52" s="6" t="s">
        <v>43</v>
      </c>
      <c r="C52" s="32">
        <v>41</v>
      </c>
      <c r="D52" s="32">
        <v>41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41</v>
      </c>
      <c r="D54" s="34">
        <v>41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630</v>
      </c>
      <c r="D58" s="32">
        <v>630</v>
      </c>
      <c r="E58" s="33">
        <v>100</v>
      </c>
    </row>
    <row r="59" spans="2:5" ht="12" customHeight="1" x14ac:dyDescent="0.2">
      <c r="B59" s="6" t="s">
        <v>48</v>
      </c>
      <c r="C59" s="32">
        <v>630</v>
      </c>
      <c r="D59" s="32">
        <v>630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1361</v>
      </c>
      <c r="D61" s="32">
        <v>1073</v>
      </c>
      <c r="E61" s="33">
        <v>78.839088905216741</v>
      </c>
    </row>
    <row r="62" spans="2:5" s="4" customFormat="1" ht="12" customHeight="1" x14ac:dyDescent="0.2">
      <c r="B62" s="6" t="s">
        <v>51</v>
      </c>
      <c r="C62" s="32">
        <v>1348</v>
      </c>
      <c r="D62" s="32">
        <v>1060</v>
      </c>
      <c r="E62" s="33">
        <v>78.63501483679525</v>
      </c>
    </row>
    <row r="63" spans="2:5" ht="12" customHeight="1" x14ac:dyDescent="0.2">
      <c r="B63" s="6" t="s">
        <v>90</v>
      </c>
      <c r="C63" s="32">
        <v>13</v>
      </c>
      <c r="D63" s="32">
        <v>13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138</v>
      </c>
      <c r="D65" s="22">
        <v>138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138</v>
      </c>
      <c r="D67" s="22">
        <v>138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138</v>
      </c>
      <c r="D69" s="34">
        <v>138</v>
      </c>
      <c r="E69" s="35">
        <v>100</v>
      </c>
    </row>
    <row r="70" spans="2:5" ht="12" customHeight="1" x14ac:dyDescent="0.2">
      <c r="B70" s="6" t="s">
        <v>89</v>
      </c>
      <c r="C70" s="22">
        <v>43208</v>
      </c>
      <c r="D70" s="22">
        <v>9977</v>
      </c>
      <c r="E70" s="23">
        <v>23.090631364562118</v>
      </c>
    </row>
    <row r="71" spans="2:5" ht="12" customHeight="1" x14ac:dyDescent="0.2">
      <c r="B71" s="6" t="s">
        <v>57</v>
      </c>
      <c r="C71" s="32">
        <v>5788</v>
      </c>
      <c r="D71" s="32">
        <v>72</v>
      </c>
      <c r="E71" s="33">
        <v>1.243953006219765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5601</v>
      </c>
      <c r="D74" s="36">
        <v>16</v>
      </c>
      <c r="E74" s="37">
        <v>0.28566327441528294</v>
      </c>
    </row>
    <row r="75" spans="2:5" ht="12" customHeight="1" x14ac:dyDescent="0.2">
      <c r="B75" s="6" t="s">
        <v>61</v>
      </c>
      <c r="C75" s="32">
        <v>187</v>
      </c>
      <c r="D75" s="32">
        <v>56</v>
      </c>
      <c r="E75" s="33">
        <v>29.946524064171122</v>
      </c>
    </row>
    <row r="76" spans="2:5" ht="12" customHeight="1" x14ac:dyDescent="0.2">
      <c r="B76" s="6" t="s">
        <v>62</v>
      </c>
      <c r="C76" s="32">
        <v>228</v>
      </c>
      <c r="D76" s="32">
        <v>210</v>
      </c>
      <c r="E76" s="33">
        <v>92.10526315789474</v>
      </c>
    </row>
    <row r="77" spans="2:5" ht="12" customHeight="1" x14ac:dyDescent="0.2">
      <c r="B77" s="6" t="s">
        <v>63</v>
      </c>
      <c r="C77" s="32">
        <v>30</v>
      </c>
      <c r="D77" s="32">
        <v>28</v>
      </c>
      <c r="E77" s="33">
        <v>93.333333333333329</v>
      </c>
    </row>
    <row r="78" spans="2:5" ht="12" customHeight="1" x14ac:dyDescent="0.2">
      <c r="B78" s="6" t="s">
        <v>64</v>
      </c>
      <c r="C78" s="32">
        <v>198</v>
      </c>
      <c r="D78" s="32">
        <v>182</v>
      </c>
      <c r="E78" s="33">
        <v>91.919191919191917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197</v>
      </c>
      <c r="D86" s="34">
        <v>182</v>
      </c>
      <c r="E86" s="35">
        <v>92.385786802030452</v>
      </c>
    </row>
    <row r="87" spans="2:5" ht="12" customHeight="1" x14ac:dyDescent="0.2">
      <c r="B87" s="6" t="s">
        <v>73</v>
      </c>
      <c r="C87" s="32">
        <v>32758</v>
      </c>
      <c r="D87" s="32">
        <v>5372</v>
      </c>
      <c r="E87" s="33">
        <v>16.399047560901153</v>
      </c>
    </row>
    <row r="88" spans="2:5" ht="12" customHeight="1" x14ac:dyDescent="0.2">
      <c r="B88" s="6" t="s">
        <v>74</v>
      </c>
      <c r="C88" s="36">
        <v>586</v>
      </c>
      <c r="D88" s="36">
        <v>463</v>
      </c>
      <c r="E88" s="37">
        <v>79.010238907849825</v>
      </c>
    </row>
    <row r="89" spans="2:5" ht="12" customHeight="1" x14ac:dyDescent="0.2">
      <c r="B89" s="6" t="s">
        <v>75</v>
      </c>
      <c r="C89" s="32">
        <v>11082</v>
      </c>
      <c r="D89" s="32">
        <v>2263</v>
      </c>
      <c r="E89" s="33">
        <v>20.420501714491969</v>
      </c>
    </row>
    <row r="90" spans="2:5" ht="12" customHeight="1" x14ac:dyDescent="0.2">
      <c r="B90" s="6" t="s">
        <v>76</v>
      </c>
      <c r="C90" s="32">
        <v>20724</v>
      </c>
      <c r="D90" s="32">
        <v>2646</v>
      </c>
      <c r="E90" s="33">
        <v>12.767805442964677</v>
      </c>
    </row>
    <row r="91" spans="2:5" ht="12" customHeight="1" x14ac:dyDescent="0.2">
      <c r="B91" s="6" t="s">
        <v>77</v>
      </c>
      <c r="C91" s="32">
        <v>366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4434</v>
      </c>
      <c r="D92" s="32">
        <v>4323</v>
      </c>
      <c r="E92" s="33">
        <v>97.496617050067655</v>
      </c>
    </row>
    <row r="93" spans="2:5" ht="12" customHeight="1" x14ac:dyDescent="0.2">
      <c r="B93" s="6" t="s">
        <v>86</v>
      </c>
      <c r="C93" s="22">
        <v>0</v>
      </c>
      <c r="D93" s="22">
        <v>0</v>
      </c>
      <c r="E93" s="23"/>
    </row>
    <row r="94" spans="2:5" ht="12" customHeight="1" x14ac:dyDescent="0.2">
      <c r="B94" s="6" t="s">
        <v>79</v>
      </c>
      <c r="C94" s="32"/>
      <c r="D94" s="32"/>
      <c r="E94" s="23"/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8C0F93F-5361-463C-9E12-FE0B3E26B041}"/>
    <hyperlink ref="D4" location="ŞUBAT!A1" display="Şubat" xr:uid="{B1F77A59-9B55-444D-A99A-95E06072C22D}"/>
    <hyperlink ref="E4" location="MART!A1" display="Mart" xr:uid="{868363B4-40AD-4D61-BB00-834DA8182DBC}"/>
    <hyperlink ref="C5" location="NİSAN!A1" display="Nisan" xr:uid="{AAB7F22A-3FEB-4AC3-9B81-DA92AD8D7883}"/>
    <hyperlink ref="D5" location="MAYIS!A1" display="Mayıs" xr:uid="{9407C987-B59D-4645-86DB-D0D9AA05F434}"/>
    <hyperlink ref="E5" location="HAZİRAN!A1" display="Haziran" xr:uid="{045AB5A0-F09A-4170-B6F7-17C6A504995D}"/>
    <hyperlink ref="C6" location="TEMMUZ!A1" display="Temmuz" xr:uid="{6256CBDB-DE03-4957-9A48-FBC42F6F3FFD}"/>
    <hyperlink ref="D6" location="AĞUSTOS!A1" display="Ağustos" xr:uid="{84528623-0F65-45C7-A270-9128A336BF3F}"/>
    <hyperlink ref="E6" location="EYLÜL!A1" display="Eylül" xr:uid="{4BC86EC8-B2AA-4A7E-B90D-F9ED1ED06F21}"/>
    <hyperlink ref="C7" location="EKİM!A1" display="Ekim" xr:uid="{94590FC6-49E7-4E30-BB82-D0CC5184DFCA}"/>
    <hyperlink ref="D7" location="KASIM!A1" display="Kasım" xr:uid="{43C81373-62E8-48D8-A2CD-5DA45633EAAE}"/>
    <hyperlink ref="E7" location="ARALIK!A1" display="Aralık" xr:uid="{FBE15F45-878E-46C2-8503-407906D702D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0E16-C560-4150-9584-2873472CAA42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181963</v>
      </c>
      <c r="D10" s="22">
        <v>106116</v>
      </c>
      <c r="E10" s="23">
        <v>58.317350230541379</v>
      </c>
    </row>
    <row r="11" spans="2:5" ht="12" customHeight="1" x14ac:dyDescent="0.2">
      <c r="B11" s="7" t="s">
        <v>4</v>
      </c>
      <c r="C11" s="24">
        <v>136595</v>
      </c>
      <c r="D11" s="24">
        <v>94050</v>
      </c>
      <c r="E11" s="25">
        <v>68.853179106116627</v>
      </c>
    </row>
    <row r="12" spans="2:5" ht="12" customHeight="1" x14ac:dyDescent="0.2">
      <c r="B12" s="7" t="s">
        <v>5</v>
      </c>
      <c r="C12" s="24">
        <v>66490</v>
      </c>
      <c r="D12" s="24">
        <v>46383</v>
      </c>
      <c r="E12" s="25">
        <v>69.759362310121816</v>
      </c>
    </row>
    <row r="13" spans="2:5" ht="12" customHeight="1" x14ac:dyDescent="0.2">
      <c r="B13" s="7" t="s">
        <v>6</v>
      </c>
      <c r="C13" s="26">
        <v>56103</v>
      </c>
      <c r="D13" s="26">
        <v>40567</v>
      </c>
      <c r="E13" s="27">
        <v>72.308076216958099</v>
      </c>
    </row>
    <row r="14" spans="2:5" ht="12" customHeight="1" x14ac:dyDescent="0.2">
      <c r="B14" s="8" t="s">
        <v>7</v>
      </c>
      <c r="C14" s="28">
        <v>9845</v>
      </c>
      <c r="D14" s="28">
        <v>3656</v>
      </c>
      <c r="E14" s="29">
        <v>37.135601828339261</v>
      </c>
    </row>
    <row r="15" spans="2:5" ht="12" customHeight="1" x14ac:dyDescent="0.2">
      <c r="B15" s="8" t="s">
        <v>8</v>
      </c>
      <c r="C15" s="28">
        <v>1386</v>
      </c>
      <c r="D15" s="28">
        <v>868</v>
      </c>
      <c r="E15" s="29">
        <v>62.62626262626263</v>
      </c>
    </row>
    <row r="16" spans="2:5" ht="12" customHeight="1" x14ac:dyDescent="0.2">
      <c r="B16" s="8" t="s">
        <v>9</v>
      </c>
      <c r="C16" s="28">
        <v>40234</v>
      </c>
      <c r="D16" s="28">
        <v>32915</v>
      </c>
      <c r="E16" s="29">
        <v>81.808917830690461</v>
      </c>
    </row>
    <row r="17" spans="2:5" ht="12" customHeight="1" x14ac:dyDescent="0.2">
      <c r="B17" s="8" t="s">
        <v>10</v>
      </c>
      <c r="C17" s="28">
        <v>4638</v>
      </c>
      <c r="D17" s="28">
        <v>3128</v>
      </c>
      <c r="E17" s="29">
        <v>67.442863303147902</v>
      </c>
    </row>
    <row r="18" spans="2:5" ht="12" customHeight="1" x14ac:dyDescent="0.2">
      <c r="B18" s="7" t="s">
        <v>11</v>
      </c>
      <c r="C18" s="24">
        <v>10387</v>
      </c>
      <c r="D18" s="24">
        <v>5816</v>
      </c>
      <c r="E18" s="25">
        <v>55.993068258399923</v>
      </c>
    </row>
    <row r="19" spans="2:5" ht="12" customHeight="1" x14ac:dyDescent="0.2">
      <c r="B19" s="8" t="s">
        <v>12</v>
      </c>
      <c r="C19" s="28">
        <v>4709</v>
      </c>
      <c r="D19" s="28">
        <v>1544</v>
      </c>
      <c r="E19" s="29">
        <v>32.788277765980041</v>
      </c>
    </row>
    <row r="20" spans="2:5" ht="12" customHeight="1" x14ac:dyDescent="0.2">
      <c r="B20" s="8" t="s">
        <v>13</v>
      </c>
      <c r="C20" s="28">
        <v>2</v>
      </c>
      <c r="D20" s="28">
        <v>1</v>
      </c>
      <c r="E20" s="29">
        <v>50</v>
      </c>
    </row>
    <row r="21" spans="2:5" ht="12" customHeight="1" x14ac:dyDescent="0.2">
      <c r="B21" s="8" t="s">
        <v>14</v>
      </c>
      <c r="C21" s="28">
        <v>5676</v>
      </c>
      <c r="D21" s="28">
        <v>4271</v>
      </c>
      <c r="E21" s="29">
        <v>75.24665257223397</v>
      </c>
    </row>
    <row r="22" spans="2:5" s="4" customFormat="1" ht="12" customHeight="1" x14ac:dyDescent="0.2">
      <c r="B22" s="7" t="s">
        <v>15</v>
      </c>
      <c r="C22" s="24">
        <v>12678</v>
      </c>
      <c r="D22" s="24">
        <v>9609</v>
      </c>
      <c r="E22" s="25">
        <v>75.792711784193088</v>
      </c>
    </row>
    <row r="23" spans="2:5" s="4" customFormat="1" ht="12" customHeight="1" x14ac:dyDescent="0.2">
      <c r="B23" s="8" t="s">
        <v>16</v>
      </c>
      <c r="C23" s="30">
        <v>65</v>
      </c>
      <c r="D23" s="30">
        <v>47</v>
      </c>
      <c r="E23" s="31">
        <v>72.307692307692307</v>
      </c>
    </row>
    <row r="24" spans="2:5" ht="12" customHeight="1" x14ac:dyDescent="0.2">
      <c r="B24" s="8" t="s">
        <v>17</v>
      </c>
      <c r="C24" s="30">
        <v>12613</v>
      </c>
      <c r="D24" s="30">
        <v>9562</v>
      </c>
      <c r="E24" s="31">
        <v>75.810671529374446</v>
      </c>
    </row>
    <row r="25" spans="2:5" s="4" customFormat="1" ht="12" customHeight="1" x14ac:dyDescent="0.2">
      <c r="B25" s="7" t="s">
        <v>18</v>
      </c>
      <c r="C25" s="24">
        <v>34729</v>
      </c>
      <c r="D25" s="24">
        <v>19784</v>
      </c>
      <c r="E25" s="25">
        <v>56.96680008062426</v>
      </c>
    </row>
    <row r="26" spans="2:5" ht="12" customHeight="1" x14ac:dyDescent="0.2">
      <c r="B26" s="7" t="s">
        <v>19</v>
      </c>
      <c r="C26" s="24">
        <v>30710</v>
      </c>
      <c r="D26" s="24">
        <v>15879</v>
      </c>
      <c r="E26" s="25">
        <v>51.706284597850861</v>
      </c>
    </row>
    <row r="27" spans="2:5" ht="12" customHeight="1" x14ac:dyDescent="0.2">
      <c r="B27" s="8" t="s">
        <v>20</v>
      </c>
      <c r="C27" s="28">
        <v>28731</v>
      </c>
      <c r="D27" s="28">
        <v>13990</v>
      </c>
      <c r="E27" s="29">
        <v>48.693049319550312</v>
      </c>
    </row>
    <row r="28" spans="2:5" ht="12" customHeight="1" x14ac:dyDescent="0.2">
      <c r="B28" s="8" t="s">
        <v>21</v>
      </c>
      <c r="C28" s="28">
        <v>1979</v>
      </c>
      <c r="D28" s="28">
        <v>1889</v>
      </c>
      <c r="E28" s="29">
        <v>95.452248610409299</v>
      </c>
    </row>
    <row r="29" spans="2:5" ht="12" customHeight="1" x14ac:dyDescent="0.2">
      <c r="B29" s="7" t="s">
        <v>22</v>
      </c>
      <c r="C29" s="26">
        <v>813</v>
      </c>
      <c r="D29" s="26">
        <v>812</v>
      </c>
      <c r="E29" s="27">
        <v>99.876998769987708</v>
      </c>
    </row>
    <row r="30" spans="2:5" ht="12" customHeight="1" x14ac:dyDescent="0.2">
      <c r="B30" s="8" t="s">
        <v>23</v>
      </c>
      <c r="C30" s="28">
        <v>5</v>
      </c>
      <c r="D30" s="28">
        <v>4</v>
      </c>
      <c r="E30" s="29">
        <v>80</v>
      </c>
    </row>
    <row r="31" spans="2:5" s="4" customFormat="1" ht="12" customHeight="1" x14ac:dyDescent="0.2">
      <c r="B31" s="8" t="s">
        <v>24</v>
      </c>
      <c r="C31" s="28">
        <v>807</v>
      </c>
      <c r="D31" s="28">
        <v>807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3206</v>
      </c>
      <c r="D37" s="26">
        <v>3093</v>
      </c>
      <c r="E37" s="27">
        <v>96.475358702432928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3651</v>
      </c>
      <c r="D40" s="24">
        <v>3651</v>
      </c>
      <c r="E40" s="25">
        <v>100</v>
      </c>
    </row>
    <row r="41" spans="2:6" s="4" customFormat="1" ht="12" customHeight="1" x14ac:dyDescent="0.2">
      <c r="B41" s="8" t="s">
        <v>33</v>
      </c>
      <c r="C41" s="30">
        <v>5</v>
      </c>
      <c r="D41" s="30">
        <v>5</v>
      </c>
      <c r="E41" s="31">
        <v>100</v>
      </c>
    </row>
    <row r="42" spans="2:6" ht="12" customHeight="1" x14ac:dyDescent="0.2">
      <c r="B42" s="8" t="s">
        <v>34</v>
      </c>
      <c r="C42" s="30">
        <v>3646</v>
      </c>
      <c r="D42" s="30">
        <v>3646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9006</v>
      </c>
      <c r="D44" s="24">
        <v>6734</v>
      </c>
      <c r="E44" s="25">
        <v>74.772373972906948</v>
      </c>
    </row>
    <row r="45" spans="2:6" ht="12" customHeight="1" x14ac:dyDescent="0.2">
      <c r="B45" s="7" t="s">
        <v>37</v>
      </c>
      <c r="C45" s="26">
        <v>9991</v>
      </c>
      <c r="D45" s="26">
        <v>7885</v>
      </c>
      <c r="E45" s="27">
        <v>78.921028926033429</v>
      </c>
      <c r="F45" s="5"/>
    </row>
    <row r="46" spans="2:6" ht="12" customHeight="1" x14ac:dyDescent="0.2">
      <c r="B46" s="7" t="s">
        <v>38</v>
      </c>
      <c r="C46" s="26">
        <v>50</v>
      </c>
      <c r="D46" s="26">
        <v>4</v>
      </c>
      <c r="E46" s="27">
        <v>8</v>
      </c>
    </row>
    <row r="47" spans="2:6" ht="12" customHeight="1" x14ac:dyDescent="0.2">
      <c r="B47" s="6" t="s">
        <v>84</v>
      </c>
      <c r="C47" s="22">
        <v>3778</v>
      </c>
      <c r="D47" s="22">
        <v>3481</v>
      </c>
      <c r="E47" s="27">
        <v>92.138697723663313</v>
      </c>
    </row>
    <row r="48" spans="2:6" ht="12" customHeight="1" x14ac:dyDescent="0.2">
      <c r="B48" s="6" t="s">
        <v>39</v>
      </c>
      <c r="C48" s="32">
        <v>1961</v>
      </c>
      <c r="D48" s="32">
        <v>1938</v>
      </c>
      <c r="E48" s="33">
        <v>98.827129015808254</v>
      </c>
    </row>
    <row r="49" spans="2:5" ht="12" customHeight="1" x14ac:dyDescent="0.2">
      <c r="B49" s="6" t="s">
        <v>40</v>
      </c>
      <c r="C49" s="32">
        <v>1922</v>
      </c>
      <c r="D49" s="32">
        <v>1899</v>
      </c>
      <c r="E49" s="33">
        <v>98.803329864724247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1922</v>
      </c>
      <c r="D51" s="34">
        <v>1899</v>
      </c>
      <c r="E51" s="35">
        <v>98.803329864724247</v>
      </c>
    </row>
    <row r="52" spans="2:5" ht="12" customHeight="1" x14ac:dyDescent="0.2">
      <c r="B52" s="6" t="s">
        <v>43</v>
      </c>
      <c r="C52" s="32">
        <v>39</v>
      </c>
      <c r="D52" s="32">
        <v>39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39</v>
      </c>
      <c r="D54" s="34">
        <v>39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572</v>
      </c>
      <c r="D58" s="32">
        <v>572</v>
      </c>
      <c r="E58" s="33">
        <v>100</v>
      </c>
    </row>
    <row r="59" spans="2:5" ht="12" customHeight="1" x14ac:dyDescent="0.2">
      <c r="B59" s="6" t="s">
        <v>48</v>
      </c>
      <c r="C59" s="32">
        <v>572</v>
      </c>
      <c r="D59" s="32">
        <v>572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1245</v>
      </c>
      <c r="D61" s="32">
        <v>971</v>
      </c>
      <c r="E61" s="33">
        <v>77.99196787148594</v>
      </c>
    </row>
    <row r="62" spans="2:5" s="4" customFormat="1" ht="12" customHeight="1" x14ac:dyDescent="0.2">
      <c r="B62" s="6" t="s">
        <v>51</v>
      </c>
      <c r="C62" s="32">
        <v>1236</v>
      </c>
      <c r="D62" s="32">
        <v>962</v>
      </c>
      <c r="E62" s="33">
        <v>77.831715210355995</v>
      </c>
    </row>
    <row r="63" spans="2:5" ht="12" customHeight="1" x14ac:dyDescent="0.2">
      <c r="B63" s="6" t="s">
        <v>90</v>
      </c>
      <c r="C63" s="32">
        <v>9</v>
      </c>
      <c r="D63" s="32">
        <v>9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105</v>
      </c>
      <c r="D65" s="22">
        <v>105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105</v>
      </c>
      <c r="D67" s="22">
        <v>105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105</v>
      </c>
      <c r="D69" s="34">
        <v>105</v>
      </c>
      <c r="E69" s="35">
        <v>100</v>
      </c>
    </row>
    <row r="70" spans="2:5" ht="12" customHeight="1" x14ac:dyDescent="0.2">
      <c r="B70" s="6" t="s">
        <v>89</v>
      </c>
      <c r="C70" s="22">
        <v>41485</v>
      </c>
      <c r="D70" s="22">
        <v>8480</v>
      </c>
      <c r="E70" s="23">
        <v>20.441123297577438</v>
      </c>
    </row>
    <row r="71" spans="2:5" ht="12" customHeight="1" x14ac:dyDescent="0.2">
      <c r="B71" s="6" t="s">
        <v>57</v>
      </c>
      <c r="C71" s="32">
        <v>5784</v>
      </c>
      <c r="D71" s="32">
        <v>67</v>
      </c>
      <c r="E71" s="33">
        <v>1.1583679114799448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5599</v>
      </c>
      <c r="D74" s="36">
        <v>12</v>
      </c>
      <c r="E74" s="37">
        <v>0.21432398642614753</v>
      </c>
    </row>
    <row r="75" spans="2:5" ht="12" customHeight="1" x14ac:dyDescent="0.2">
      <c r="B75" s="6" t="s">
        <v>61</v>
      </c>
      <c r="C75" s="32">
        <v>185</v>
      </c>
      <c r="D75" s="32">
        <v>55</v>
      </c>
      <c r="E75" s="33">
        <v>29.72972972972973</v>
      </c>
    </row>
    <row r="76" spans="2:5" ht="12" customHeight="1" x14ac:dyDescent="0.2">
      <c r="B76" s="6" t="s">
        <v>62</v>
      </c>
      <c r="C76" s="32">
        <v>201</v>
      </c>
      <c r="D76" s="32">
        <v>183</v>
      </c>
      <c r="E76" s="33">
        <v>91.044776119402982</v>
      </c>
    </row>
    <row r="77" spans="2:5" ht="12" customHeight="1" x14ac:dyDescent="0.2">
      <c r="B77" s="6" t="s">
        <v>63</v>
      </c>
      <c r="C77" s="32">
        <v>30</v>
      </c>
      <c r="D77" s="32">
        <v>28</v>
      </c>
      <c r="E77" s="33">
        <v>93.333333333333329</v>
      </c>
    </row>
    <row r="78" spans="2:5" ht="12" customHeight="1" x14ac:dyDescent="0.2">
      <c r="B78" s="6" t="s">
        <v>64</v>
      </c>
      <c r="C78" s="32">
        <v>171</v>
      </c>
      <c r="D78" s="32">
        <v>155</v>
      </c>
      <c r="E78" s="33">
        <v>90.643274853801174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170</v>
      </c>
      <c r="D86" s="34">
        <v>155</v>
      </c>
      <c r="E86" s="35">
        <v>91.17647058823529</v>
      </c>
    </row>
    <row r="87" spans="2:5" ht="12" customHeight="1" x14ac:dyDescent="0.2">
      <c r="B87" s="6" t="s">
        <v>73</v>
      </c>
      <c r="C87" s="32">
        <v>31776</v>
      </c>
      <c r="D87" s="32">
        <v>4619</v>
      </c>
      <c r="E87" s="33">
        <v>14.536127895266867</v>
      </c>
    </row>
    <row r="88" spans="2:5" ht="12" customHeight="1" x14ac:dyDescent="0.2">
      <c r="B88" s="6" t="s">
        <v>74</v>
      </c>
      <c r="C88" s="36">
        <v>532</v>
      </c>
      <c r="D88" s="36">
        <v>408</v>
      </c>
      <c r="E88" s="37">
        <v>76.691729323308266</v>
      </c>
    </row>
    <row r="89" spans="2:5" ht="12" customHeight="1" x14ac:dyDescent="0.2">
      <c r="B89" s="6" t="s">
        <v>75</v>
      </c>
      <c r="C89" s="32">
        <v>10607</v>
      </c>
      <c r="D89" s="32">
        <v>1990</v>
      </c>
      <c r="E89" s="33">
        <v>18.761195436975584</v>
      </c>
    </row>
    <row r="90" spans="2:5" ht="12" customHeight="1" x14ac:dyDescent="0.2">
      <c r="B90" s="6" t="s">
        <v>76</v>
      </c>
      <c r="C90" s="32">
        <v>20271</v>
      </c>
      <c r="D90" s="32">
        <v>2221</v>
      </c>
      <c r="E90" s="33">
        <v>10.956538897933008</v>
      </c>
    </row>
    <row r="91" spans="2:5" ht="12" customHeight="1" x14ac:dyDescent="0.2">
      <c r="B91" s="6" t="s">
        <v>77</v>
      </c>
      <c r="C91" s="32">
        <v>366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3724</v>
      </c>
      <c r="D92" s="32">
        <v>3611</v>
      </c>
      <c r="E92" s="33">
        <v>96.965628356605805</v>
      </c>
    </row>
    <row r="93" spans="2:5" ht="12" customHeight="1" x14ac:dyDescent="0.2">
      <c r="B93" s="6" t="s">
        <v>86</v>
      </c>
      <c r="C93" s="22">
        <v>0</v>
      </c>
      <c r="D93" s="22">
        <v>0</v>
      </c>
      <c r="E93" s="23"/>
    </row>
    <row r="94" spans="2:5" ht="12" customHeight="1" x14ac:dyDescent="0.2">
      <c r="B94" s="6" t="s">
        <v>79</v>
      </c>
      <c r="C94" s="32"/>
      <c r="D94" s="32"/>
      <c r="E94" s="23"/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8A854DB-3A61-433D-A8FF-5615DF5FDFCB}"/>
    <hyperlink ref="D4" location="ŞUBAT!A1" display="Şubat" xr:uid="{F8BFC8EB-FFB5-4EB8-AD61-19D07997C01D}"/>
    <hyperlink ref="E4" location="MART!A1" display="Mart" xr:uid="{6308AC8A-8C4F-4A44-8ACD-9D08ADA68ED3}"/>
    <hyperlink ref="C5" location="NİSAN!A1" display="Nisan" xr:uid="{DBF11F16-48C6-45F0-A35F-ABC41E81437C}"/>
    <hyperlink ref="D5" location="MAYIS!A1" display="Mayıs" xr:uid="{055DF264-916B-4E5D-BB41-FA6B075A6DAD}"/>
    <hyperlink ref="E5" location="HAZİRAN!A1" display="Haziran" xr:uid="{C1B746F1-7B0C-4A94-BAFD-45F93571409C}"/>
    <hyperlink ref="C6" location="TEMMUZ!A1" display="Temmuz" xr:uid="{9229F798-B83F-48DB-A321-08DB8ACBFC9C}"/>
    <hyperlink ref="D6" location="AĞUSTOS!A1" display="Ağustos" xr:uid="{75361474-2600-453B-931B-3D5599390C89}"/>
    <hyperlink ref="E6" location="EYLÜL!A1" display="Eylül" xr:uid="{CF2E477B-AF8F-466F-B5F3-9BC1679FA3B1}"/>
    <hyperlink ref="C7" location="EKİM!A1" display="Ekim" xr:uid="{DA45A538-C7E8-447A-8E33-1E7584F41B4B}"/>
    <hyperlink ref="D7" location="KASIM!A1" display="Kasım" xr:uid="{D1665A00-7723-48D0-B5D4-17EE8CA533D9}"/>
    <hyperlink ref="E7" location="ARALIK!A1" display="Aralık" xr:uid="{3A92F072-79BE-48B3-8572-98EDFAD923D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EBF8-551A-4FED-AD4A-107FB313248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170933</v>
      </c>
      <c r="D10" s="22">
        <v>96499</v>
      </c>
      <c r="E10" s="23">
        <v>56.454283257182638</v>
      </c>
    </row>
    <row r="11" spans="2:5" ht="12" customHeight="1" x14ac:dyDescent="0.2">
      <c r="B11" s="7" t="s">
        <v>4</v>
      </c>
      <c r="C11" s="24">
        <v>127544</v>
      </c>
      <c r="D11" s="24">
        <v>86181</v>
      </c>
      <c r="E11" s="25">
        <v>67.56962303205168</v>
      </c>
    </row>
    <row r="12" spans="2:5" ht="12" customHeight="1" x14ac:dyDescent="0.2">
      <c r="B12" s="7" t="s">
        <v>5</v>
      </c>
      <c r="C12" s="24">
        <v>62018</v>
      </c>
      <c r="D12" s="24">
        <v>42178</v>
      </c>
      <c r="E12" s="25">
        <v>68.009287626173048</v>
      </c>
    </row>
    <row r="13" spans="2:5" ht="12" customHeight="1" x14ac:dyDescent="0.2">
      <c r="B13" s="7" t="s">
        <v>6</v>
      </c>
      <c r="C13" s="26">
        <v>51712</v>
      </c>
      <c r="D13" s="26">
        <v>36548</v>
      </c>
      <c r="E13" s="27">
        <v>70.676051980198025</v>
      </c>
    </row>
    <row r="14" spans="2:5" ht="12" customHeight="1" x14ac:dyDescent="0.2">
      <c r="B14" s="8" t="s">
        <v>7</v>
      </c>
      <c r="C14" s="28">
        <v>9846</v>
      </c>
      <c r="D14" s="28">
        <v>3604</v>
      </c>
      <c r="E14" s="29">
        <v>36.603696932764571</v>
      </c>
    </row>
    <row r="15" spans="2:5" ht="12" customHeight="1" x14ac:dyDescent="0.2">
      <c r="B15" s="8" t="s">
        <v>8</v>
      </c>
      <c r="C15" s="28">
        <v>1378</v>
      </c>
      <c r="D15" s="28">
        <v>830</v>
      </c>
      <c r="E15" s="29">
        <v>60.232220609579102</v>
      </c>
    </row>
    <row r="16" spans="2:5" ht="12" customHeight="1" x14ac:dyDescent="0.2">
      <c r="B16" s="8" t="s">
        <v>9</v>
      </c>
      <c r="C16" s="28">
        <v>35915</v>
      </c>
      <c r="D16" s="28">
        <v>29023</v>
      </c>
      <c r="E16" s="29">
        <v>80.810246415146864</v>
      </c>
    </row>
    <row r="17" spans="2:5" ht="12" customHeight="1" x14ac:dyDescent="0.2">
      <c r="B17" s="8" t="s">
        <v>10</v>
      </c>
      <c r="C17" s="28">
        <v>4573</v>
      </c>
      <c r="D17" s="28">
        <v>3091</v>
      </c>
      <c r="E17" s="29">
        <v>67.592390115897658</v>
      </c>
    </row>
    <row r="18" spans="2:5" ht="12" customHeight="1" x14ac:dyDescent="0.2">
      <c r="B18" s="7" t="s">
        <v>11</v>
      </c>
      <c r="C18" s="24">
        <v>10306</v>
      </c>
      <c r="D18" s="24">
        <v>5630</v>
      </c>
      <c r="E18" s="25">
        <v>54.628371822239473</v>
      </c>
    </row>
    <row r="19" spans="2:5" ht="12" customHeight="1" x14ac:dyDescent="0.2">
      <c r="B19" s="8" t="s">
        <v>12</v>
      </c>
      <c r="C19" s="28">
        <v>4633</v>
      </c>
      <c r="D19" s="28">
        <v>1452</v>
      </c>
      <c r="E19" s="29">
        <v>31.340384200302179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5671</v>
      </c>
      <c r="D21" s="28">
        <v>4178</v>
      </c>
      <c r="E21" s="29">
        <v>73.673073532004935</v>
      </c>
    </row>
    <row r="22" spans="2:5" s="4" customFormat="1" ht="12" customHeight="1" x14ac:dyDescent="0.2">
      <c r="B22" s="7" t="s">
        <v>15</v>
      </c>
      <c r="C22" s="24">
        <v>12681</v>
      </c>
      <c r="D22" s="24">
        <v>9347</v>
      </c>
      <c r="E22" s="25">
        <v>73.708698052204085</v>
      </c>
    </row>
    <row r="23" spans="2:5" s="4" customFormat="1" ht="12" customHeight="1" x14ac:dyDescent="0.2">
      <c r="B23" s="8" t="s">
        <v>16</v>
      </c>
      <c r="C23" s="30">
        <v>58</v>
      </c>
      <c r="D23" s="30">
        <v>37</v>
      </c>
      <c r="E23" s="31">
        <v>63.793103448275865</v>
      </c>
    </row>
    <row r="24" spans="2:5" ht="12" customHeight="1" x14ac:dyDescent="0.2">
      <c r="B24" s="8" t="s">
        <v>17</v>
      </c>
      <c r="C24" s="30">
        <v>12623</v>
      </c>
      <c r="D24" s="30">
        <v>9310</v>
      </c>
      <c r="E24" s="31">
        <v>73.754258100293114</v>
      </c>
    </row>
    <row r="25" spans="2:5" s="4" customFormat="1" ht="12" customHeight="1" x14ac:dyDescent="0.2">
      <c r="B25" s="7" t="s">
        <v>18</v>
      </c>
      <c r="C25" s="24">
        <v>32084</v>
      </c>
      <c r="D25" s="24">
        <v>18073</v>
      </c>
      <c r="E25" s="25">
        <v>56.330258072559538</v>
      </c>
    </row>
    <row r="26" spans="2:5" ht="12" customHeight="1" x14ac:dyDescent="0.2">
      <c r="B26" s="7" t="s">
        <v>19</v>
      </c>
      <c r="C26" s="24">
        <v>28637</v>
      </c>
      <c r="D26" s="24">
        <v>14741</v>
      </c>
      <c r="E26" s="25">
        <v>51.475364039529282</v>
      </c>
    </row>
    <row r="27" spans="2:5" ht="12" customHeight="1" x14ac:dyDescent="0.2">
      <c r="B27" s="8" t="s">
        <v>20</v>
      </c>
      <c r="C27" s="28">
        <v>26888</v>
      </c>
      <c r="D27" s="28">
        <v>13079</v>
      </c>
      <c r="E27" s="29">
        <v>48.642517108003567</v>
      </c>
    </row>
    <row r="28" spans="2:5" ht="12" customHeight="1" x14ac:dyDescent="0.2">
      <c r="B28" s="8" t="s">
        <v>21</v>
      </c>
      <c r="C28" s="28">
        <v>1749</v>
      </c>
      <c r="D28" s="28">
        <v>1662</v>
      </c>
      <c r="E28" s="29">
        <v>95.025728987993148</v>
      </c>
    </row>
    <row r="29" spans="2:5" ht="12" customHeight="1" x14ac:dyDescent="0.2">
      <c r="B29" s="7" t="s">
        <v>22</v>
      </c>
      <c r="C29" s="26">
        <v>700</v>
      </c>
      <c r="D29" s="26">
        <v>700</v>
      </c>
      <c r="E29" s="27">
        <v>100</v>
      </c>
    </row>
    <row r="30" spans="2:5" ht="12" customHeight="1" x14ac:dyDescent="0.2">
      <c r="B30" s="8" t="s">
        <v>23</v>
      </c>
      <c r="C30" s="28">
        <v>3</v>
      </c>
      <c r="D30" s="28">
        <v>3</v>
      </c>
      <c r="E30" s="29">
        <v>100</v>
      </c>
    </row>
    <row r="31" spans="2:5" s="4" customFormat="1" ht="12" customHeight="1" x14ac:dyDescent="0.2">
      <c r="B31" s="8" t="s">
        <v>24</v>
      </c>
      <c r="C31" s="28">
        <v>696</v>
      </c>
      <c r="D31" s="28">
        <v>696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</v>
      </c>
      <c r="D35" s="28">
        <v>1</v>
      </c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2747</v>
      </c>
      <c r="D37" s="26">
        <v>2632</v>
      </c>
      <c r="E37" s="27">
        <v>95.813614852566431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3388</v>
      </c>
      <c r="D40" s="24">
        <v>3388</v>
      </c>
      <c r="E40" s="25">
        <v>100</v>
      </c>
    </row>
    <row r="41" spans="2:6" s="4" customFormat="1" ht="12" customHeight="1" x14ac:dyDescent="0.2">
      <c r="B41" s="8" t="s">
        <v>33</v>
      </c>
      <c r="C41" s="30">
        <v>4</v>
      </c>
      <c r="D41" s="30">
        <v>4</v>
      </c>
      <c r="E41" s="31">
        <v>100</v>
      </c>
    </row>
    <row r="42" spans="2:6" ht="12" customHeight="1" x14ac:dyDescent="0.2">
      <c r="B42" s="8" t="s">
        <v>34</v>
      </c>
      <c r="C42" s="30">
        <v>3384</v>
      </c>
      <c r="D42" s="30">
        <v>3384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8317</v>
      </c>
      <c r="D44" s="24">
        <v>6097</v>
      </c>
      <c r="E44" s="25">
        <v>73.307683058795234</v>
      </c>
    </row>
    <row r="45" spans="2:6" ht="12" customHeight="1" x14ac:dyDescent="0.2">
      <c r="B45" s="7" t="s">
        <v>37</v>
      </c>
      <c r="C45" s="26">
        <v>9005</v>
      </c>
      <c r="D45" s="26">
        <v>7092</v>
      </c>
      <c r="E45" s="27">
        <v>78.75624652970572</v>
      </c>
      <c r="F45" s="5"/>
    </row>
    <row r="46" spans="2:6" ht="12" customHeight="1" x14ac:dyDescent="0.2">
      <c r="B46" s="7" t="s">
        <v>38</v>
      </c>
      <c r="C46" s="26">
        <v>51</v>
      </c>
      <c r="D46" s="26">
        <v>6</v>
      </c>
      <c r="E46" s="27">
        <v>11.76470588235294</v>
      </c>
    </row>
    <row r="47" spans="2:6" ht="12" customHeight="1" x14ac:dyDescent="0.2">
      <c r="B47" s="6" t="s">
        <v>84</v>
      </c>
      <c r="C47" s="22">
        <v>3464</v>
      </c>
      <c r="D47" s="22">
        <v>3171</v>
      </c>
      <c r="E47" s="27">
        <v>91.541570438799084</v>
      </c>
    </row>
    <row r="48" spans="2:6" ht="12" customHeight="1" x14ac:dyDescent="0.2">
      <c r="B48" s="6" t="s">
        <v>39</v>
      </c>
      <c r="C48" s="32">
        <v>1780</v>
      </c>
      <c r="D48" s="32">
        <v>1757</v>
      </c>
      <c r="E48" s="33">
        <v>98.707865168539328</v>
      </c>
    </row>
    <row r="49" spans="2:5" ht="12" customHeight="1" x14ac:dyDescent="0.2">
      <c r="B49" s="6" t="s">
        <v>40</v>
      </c>
      <c r="C49" s="32">
        <v>1743</v>
      </c>
      <c r="D49" s="32">
        <v>1720</v>
      </c>
      <c r="E49" s="33">
        <v>98.680436029833615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1743</v>
      </c>
      <c r="D51" s="34">
        <v>1720</v>
      </c>
      <c r="E51" s="35">
        <v>98.680436029833615</v>
      </c>
    </row>
    <row r="52" spans="2:5" ht="12" customHeight="1" x14ac:dyDescent="0.2">
      <c r="B52" s="6" t="s">
        <v>43</v>
      </c>
      <c r="C52" s="32">
        <v>37</v>
      </c>
      <c r="D52" s="32">
        <v>37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37</v>
      </c>
      <c r="D54" s="34">
        <v>37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522</v>
      </c>
      <c r="D58" s="32">
        <v>522</v>
      </c>
      <c r="E58" s="33">
        <v>100</v>
      </c>
    </row>
    <row r="59" spans="2:5" ht="12" customHeight="1" x14ac:dyDescent="0.2">
      <c r="B59" s="6" t="s">
        <v>48</v>
      </c>
      <c r="C59" s="32">
        <v>522</v>
      </c>
      <c r="D59" s="32">
        <v>522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1162</v>
      </c>
      <c r="D61" s="32">
        <v>892</v>
      </c>
      <c r="E61" s="33">
        <v>76.764199655765921</v>
      </c>
    </row>
    <row r="62" spans="2:5" s="4" customFormat="1" ht="12" customHeight="1" x14ac:dyDescent="0.2">
      <c r="B62" s="6" t="s">
        <v>51</v>
      </c>
      <c r="C62" s="32">
        <v>1153</v>
      </c>
      <c r="D62" s="32">
        <v>883</v>
      </c>
      <c r="E62" s="33">
        <v>76.582827406764963</v>
      </c>
    </row>
    <row r="63" spans="2:5" ht="12" customHeight="1" x14ac:dyDescent="0.2">
      <c r="B63" s="6" t="s">
        <v>90</v>
      </c>
      <c r="C63" s="32">
        <v>9</v>
      </c>
      <c r="D63" s="32">
        <v>9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60</v>
      </c>
      <c r="D65" s="22">
        <v>60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60</v>
      </c>
      <c r="D67" s="22">
        <v>60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60</v>
      </c>
      <c r="D69" s="34">
        <v>60</v>
      </c>
      <c r="E69" s="35">
        <v>100</v>
      </c>
    </row>
    <row r="70" spans="2:5" ht="12" customHeight="1" x14ac:dyDescent="0.2">
      <c r="B70" s="6" t="s">
        <v>89</v>
      </c>
      <c r="C70" s="22">
        <v>39865</v>
      </c>
      <c r="D70" s="22">
        <v>7087</v>
      </c>
      <c r="E70" s="23">
        <v>17.777499059325223</v>
      </c>
    </row>
    <row r="71" spans="2:5" ht="12" customHeight="1" x14ac:dyDescent="0.2">
      <c r="B71" s="6" t="s">
        <v>57</v>
      </c>
      <c r="C71" s="32">
        <v>5781</v>
      </c>
      <c r="D71" s="32">
        <v>54</v>
      </c>
      <c r="E71" s="33">
        <v>0.93409444732745206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5597</v>
      </c>
      <c r="D74" s="36">
        <v>9</v>
      </c>
      <c r="E74" s="37">
        <v>0.16080042880114348</v>
      </c>
    </row>
    <row r="75" spans="2:5" ht="12" customHeight="1" x14ac:dyDescent="0.2">
      <c r="B75" s="6" t="s">
        <v>61</v>
      </c>
      <c r="C75" s="32">
        <v>184</v>
      </c>
      <c r="D75" s="32">
        <v>45</v>
      </c>
      <c r="E75" s="33">
        <v>24.456521739130434</v>
      </c>
    </row>
    <row r="76" spans="2:5" ht="12" customHeight="1" x14ac:dyDescent="0.2">
      <c r="B76" s="6" t="s">
        <v>62</v>
      </c>
      <c r="C76" s="32">
        <v>176</v>
      </c>
      <c r="D76" s="32">
        <v>158</v>
      </c>
      <c r="E76" s="33">
        <v>89.772727272727266</v>
      </c>
    </row>
    <row r="77" spans="2:5" ht="12" customHeight="1" x14ac:dyDescent="0.2">
      <c r="B77" s="6" t="s">
        <v>63</v>
      </c>
      <c r="C77" s="32">
        <v>30</v>
      </c>
      <c r="D77" s="32">
        <v>28</v>
      </c>
      <c r="E77" s="33">
        <v>93.333333333333329</v>
      </c>
    </row>
    <row r="78" spans="2:5" ht="12" customHeight="1" x14ac:dyDescent="0.2">
      <c r="B78" s="6" t="s">
        <v>64</v>
      </c>
      <c r="C78" s="32">
        <v>146</v>
      </c>
      <c r="D78" s="32">
        <v>130</v>
      </c>
      <c r="E78" s="33">
        <v>89.041095890410958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145</v>
      </c>
      <c r="D86" s="34">
        <v>130</v>
      </c>
      <c r="E86" s="35">
        <v>89.65517241379311</v>
      </c>
    </row>
    <row r="87" spans="2:5" ht="12" customHeight="1" x14ac:dyDescent="0.2">
      <c r="B87" s="6" t="s">
        <v>73</v>
      </c>
      <c r="C87" s="32">
        <v>31208</v>
      </c>
      <c r="D87" s="32">
        <v>4287</v>
      </c>
      <c r="E87" s="33">
        <v>13.736862342988978</v>
      </c>
    </row>
    <row r="88" spans="2:5" ht="12" customHeight="1" x14ac:dyDescent="0.2">
      <c r="B88" s="6" t="s">
        <v>74</v>
      </c>
      <c r="C88" s="36">
        <v>503</v>
      </c>
      <c r="D88" s="36">
        <v>381</v>
      </c>
      <c r="E88" s="37">
        <v>75.7455268389662</v>
      </c>
    </row>
    <row r="89" spans="2:5" ht="12" customHeight="1" x14ac:dyDescent="0.2">
      <c r="B89" s="6" t="s">
        <v>75</v>
      </c>
      <c r="C89" s="32">
        <v>10234</v>
      </c>
      <c r="D89" s="32">
        <v>1818</v>
      </c>
      <c r="E89" s="33">
        <v>17.764315028336917</v>
      </c>
    </row>
    <row r="90" spans="2:5" ht="12" customHeight="1" x14ac:dyDescent="0.2">
      <c r="B90" s="6" t="s">
        <v>76</v>
      </c>
      <c r="C90" s="32">
        <v>20105</v>
      </c>
      <c r="D90" s="32">
        <v>2088</v>
      </c>
      <c r="E90" s="33">
        <v>10.385476249689132</v>
      </c>
    </row>
    <row r="91" spans="2:5" ht="12" customHeight="1" x14ac:dyDescent="0.2">
      <c r="B91" s="6" t="s">
        <v>77</v>
      </c>
      <c r="C91" s="32">
        <v>366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2700</v>
      </c>
      <c r="D92" s="32">
        <v>2588</v>
      </c>
      <c r="E92" s="33">
        <v>95.851851851851848</v>
      </c>
    </row>
    <row r="93" spans="2:5" ht="12" customHeight="1" x14ac:dyDescent="0.2">
      <c r="B93" s="6" t="s">
        <v>86</v>
      </c>
      <c r="C93" s="22">
        <v>0</v>
      </c>
      <c r="D93" s="22">
        <v>0</v>
      </c>
      <c r="E93" s="23"/>
    </row>
    <row r="94" spans="2:5" ht="12" customHeight="1" x14ac:dyDescent="0.2">
      <c r="B94" s="6" t="s">
        <v>79</v>
      </c>
      <c r="C94" s="32"/>
      <c r="D94" s="32"/>
      <c r="E94" s="23"/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287014C-264D-446E-90F1-0E5E59398862}"/>
    <hyperlink ref="D4" location="ŞUBAT!A1" display="Şubat" xr:uid="{BFB5B69D-1097-4045-8FB0-88456BE90C23}"/>
    <hyperlink ref="E4" location="MART!A1" display="Mart" xr:uid="{31837BB8-5C05-46B9-B8CE-1500C8D29F76}"/>
    <hyperlink ref="C5" location="NİSAN!A1" display="Nisan" xr:uid="{2F2DF86D-27EB-4ACA-B560-570F566A63BA}"/>
    <hyperlink ref="D5" location="MAYIS!A1" display="Mayıs" xr:uid="{0433D3BF-9DCE-498A-859F-A0457678E8B4}"/>
    <hyperlink ref="E5" location="HAZİRAN!A1" display="Haziran" xr:uid="{4A7950C5-FC80-4893-AEE3-C6439DFA9E22}"/>
    <hyperlink ref="C6" location="TEMMUZ!A1" display="Temmuz" xr:uid="{CE1ABAE4-C965-475A-9685-21D03C0B5BEB}"/>
    <hyperlink ref="D6" location="AĞUSTOS!A1" display="Ağustos" xr:uid="{288A5E5D-9301-487D-A938-BF11A9743D07}"/>
    <hyperlink ref="E6" location="EYLÜL!A1" display="Eylül" xr:uid="{E72E8ACE-CBD7-4197-9102-357372762B12}"/>
    <hyperlink ref="C7" location="EKİM!A1" display="Ekim" xr:uid="{5B212962-1B57-4A5E-AFFD-BABC9307ECEE}"/>
    <hyperlink ref="D7" location="KASIM!A1" display="Kasım" xr:uid="{0DD95CCD-4DFB-498B-B76B-C3BC077D66C6}"/>
    <hyperlink ref="E7" location="ARALIK!A1" display="Aralık" xr:uid="{0448E191-A526-4710-ADAF-32EC88C2DCE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46BB-CE4A-43D6-97F3-E0BD90AC376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160959</v>
      </c>
      <c r="D10" s="22">
        <v>85112</v>
      </c>
      <c r="E10" s="23">
        <v>52.878062115197032</v>
      </c>
    </row>
    <row r="11" spans="2:5" ht="12" customHeight="1" x14ac:dyDescent="0.2">
      <c r="B11" s="7" t="s">
        <v>4</v>
      </c>
      <c r="C11" s="24">
        <v>118900</v>
      </c>
      <c r="D11" s="24">
        <v>76206</v>
      </c>
      <c r="E11" s="25">
        <v>64.092514718250627</v>
      </c>
    </row>
    <row r="12" spans="2:5" ht="12" customHeight="1" x14ac:dyDescent="0.2">
      <c r="B12" s="7" t="s">
        <v>5</v>
      </c>
      <c r="C12" s="24">
        <v>58226</v>
      </c>
      <c r="D12" s="24">
        <v>37481</v>
      </c>
      <c r="E12" s="25">
        <v>64.371586576443519</v>
      </c>
    </row>
    <row r="13" spans="2:5" ht="12" customHeight="1" x14ac:dyDescent="0.2">
      <c r="B13" s="7" t="s">
        <v>6</v>
      </c>
      <c r="C13" s="26">
        <v>47920</v>
      </c>
      <c r="D13" s="26">
        <v>32011</v>
      </c>
      <c r="E13" s="27">
        <v>66.800918196994999</v>
      </c>
    </row>
    <row r="14" spans="2:5" ht="12" customHeight="1" x14ac:dyDescent="0.2">
      <c r="B14" s="8" t="s">
        <v>7</v>
      </c>
      <c r="C14" s="28">
        <v>9843</v>
      </c>
      <c r="D14" s="28">
        <v>3400</v>
      </c>
      <c r="E14" s="29">
        <v>34.542314335060446</v>
      </c>
    </row>
    <row r="15" spans="2:5" ht="12" customHeight="1" x14ac:dyDescent="0.2">
      <c r="B15" s="8" t="s">
        <v>8</v>
      </c>
      <c r="C15" s="28">
        <v>1374</v>
      </c>
      <c r="D15" s="28">
        <v>794</v>
      </c>
      <c r="E15" s="29">
        <v>57.78748180494906</v>
      </c>
    </row>
    <row r="16" spans="2:5" ht="12" customHeight="1" x14ac:dyDescent="0.2">
      <c r="B16" s="8" t="s">
        <v>9</v>
      </c>
      <c r="C16" s="28">
        <v>32138</v>
      </c>
      <c r="D16" s="28">
        <v>24800</v>
      </c>
      <c r="E16" s="29">
        <v>77.167216379363992</v>
      </c>
    </row>
    <row r="17" spans="2:5" ht="12" customHeight="1" x14ac:dyDescent="0.2">
      <c r="B17" s="8" t="s">
        <v>10</v>
      </c>
      <c r="C17" s="28">
        <v>4565</v>
      </c>
      <c r="D17" s="28">
        <v>3017</v>
      </c>
      <c r="E17" s="29">
        <v>66.089813800657168</v>
      </c>
    </row>
    <row r="18" spans="2:5" ht="12" customHeight="1" x14ac:dyDescent="0.2">
      <c r="B18" s="7" t="s">
        <v>11</v>
      </c>
      <c r="C18" s="24">
        <v>10306</v>
      </c>
      <c r="D18" s="24">
        <v>5470</v>
      </c>
      <c r="E18" s="25">
        <v>53.075878129245105</v>
      </c>
    </row>
    <row r="19" spans="2:5" ht="12" customHeight="1" x14ac:dyDescent="0.2">
      <c r="B19" s="8" t="s">
        <v>12</v>
      </c>
      <c r="C19" s="28">
        <v>4633</v>
      </c>
      <c r="D19" s="28">
        <v>1312</v>
      </c>
      <c r="E19" s="29">
        <v>28.318584070796462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5671</v>
      </c>
      <c r="D21" s="28">
        <v>4158</v>
      </c>
      <c r="E21" s="29">
        <v>73.320402045494632</v>
      </c>
    </row>
    <row r="22" spans="2:5" s="4" customFormat="1" ht="12" customHeight="1" x14ac:dyDescent="0.2">
      <c r="B22" s="7" t="s">
        <v>15</v>
      </c>
      <c r="C22" s="24">
        <v>12640</v>
      </c>
      <c r="D22" s="24">
        <v>8997</v>
      </c>
      <c r="E22" s="25">
        <v>71.178797468354432</v>
      </c>
    </row>
    <row r="23" spans="2:5" s="4" customFormat="1" ht="12" customHeight="1" x14ac:dyDescent="0.2">
      <c r="B23" s="8" t="s">
        <v>16</v>
      </c>
      <c r="C23" s="30">
        <v>47</v>
      </c>
      <c r="D23" s="30">
        <v>26</v>
      </c>
      <c r="E23" s="31">
        <v>55.319148936170215</v>
      </c>
    </row>
    <row r="24" spans="2:5" ht="12" customHeight="1" x14ac:dyDescent="0.2">
      <c r="B24" s="8" t="s">
        <v>17</v>
      </c>
      <c r="C24" s="30">
        <v>12593</v>
      </c>
      <c r="D24" s="30">
        <v>8971</v>
      </c>
      <c r="E24" s="31">
        <v>71.237989359167798</v>
      </c>
    </row>
    <row r="25" spans="2:5" s="4" customFormat="1" ht="12" customHeight="1" x14ac:dyDescent="0.2">
      <c r="B25" s="7" t="s">
        <v>18</v>
      </c>
      <c r="C25" s="24">
        <v>29400</v>
      </c>
      <c r="D25" s="24">
        <v>15367</v>
      </c>
      <c r="E25" s="25">
        <v>52.268707482993193</v>
      </c>
    </row>
    <row r="26" spans="2:5" ht="12" customHeight="1" x14ac:dyDescent="0.2">
      <c r="B26" s="7" t="s">
        <v>19</v>
      </c>
      <c r="C26" s="24">
        <v>26423</v>
      </c>
      <c r="D26" s="24">
        <v>12503</v>
      </c>
      <c r="E26" s="25">
        <v>47.318623926124964</v>
      </c>
    </row>
    <row r="27" spans="2:5" ht="12" customHeight="1" x14ac:dyDescent="0.2">
      <c r="B27" s="8" t="s">
        <v>20</v>
      </c>
      <c r="C27" s="28">
        <v>24822</v>
      </c>
      <c r="D27" s="28">
        <v>10990</v>
      </c>
      <c r="E27" s="29">
        <v>44.275239706711787</v>
      </c>
    </row>
    <row r="28" spans="2:5" ht="12" customHeight="1" x14ac:dyDescent="0.2">
      <c r="B28" s="8" t="s">
        <v>21</v>
      </c>
      <c r="C28" s="28">
        <v>1601</v>
      </c>
      <c r="D28" s="28">
        <v>1513</v>
      </c>
      <c r="E28" s="29">
        <v>94.503435352904432</v>
      </c>
    </row>
    <row r="29" spans="2:5" ht="12" customHeight="1" x14ac:dyDescent="0.2">
      <c r="B29" s="7" t="s">
        <v>22</v>
      </c>
      <c r="C29" s="26">
        <v>517</v>
      </c>
      <c r="D29" s="26">
        <v>517</v>
      </c>
      <c r="E29" s="27">
        <v>100</v>
      </c>
    </row>
    <row r="30" spans="2:5" ht="12" customHeight="1" x14ac:dyDescent="0.2">
      <c r="B30" s="8" t="s">
        <v>23</v>
      </c>
      <c r="C30" s="28">
        <v>3</v>
      </c>
      <c r="D30" s="28">
        <v>3</v>
      </c>
      <c r="E30" s="29">
        <v>100</v>
      </c>
    </row>
    <row r="31" spans="2:5" s="4" customFormat="1" ht="12" customHeight="1" x14ac:dyDescent="0.2">
      <c r="B31" s="8" t="s">
        <v>24</v>
      </c>
      <c r="C31" s="28">
        <v>514</v>
      </c>
      <c r="D31" s="28">
        <v>514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2460</v>
      </c>
      <c r="D37" s="26">
        <v>2347</v>
      </c>
      <c r="E37" s="27">
        <v>95.40650406504065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2756</v>
      </c>
      <c r="D40" s="24">
        <v>2756</v>
      </c>
      <c r="E40" s="25">
        <v>100</v>
      </c>
    </row>
    <row r="41" spans="2:6" s="4" customFormat="1" ht="12" customHeight="1" x14ac:dyDescent="0.2">
      <c r="B41" s="8" t="s">
        <v>33</v>
      </c>
      <c r="C41" s="30">
        <v>4</v>
      </c>
      <c r="D41" s="30">
        <v>4</v>
      </c>
      <c r="E41" s="31">
        <v>100</v>
      </c>
    </row>
    <row r="42" spans="2:6" ht="12" customHeight="1" x14ac:dyDescent="0.2">
      <c r="B42" s="8" t="s">
        <v>34</v>
      </c>
      <c r="C42" s="30">
        <v>2752</v>
      </c>
      <c r="D42" s="30">
        <v>2752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7680</v>
      </c>
      <c r="D44" s="24">
        <v>5426</v>
      </c>
      <c r="E44" s="25">
        <v>70.651041666666671</v>
      </c>
    </row>
    <row r="45" spans="2:6" ht="12" customHeight="1" x14ac:dyDescent="0.2">
      <c r="B45" s="7" t="s">
        <v>37</v>
      </c>
      <c r="C45" s="26">
        <v>8147</v>
      </c>
      <c r="D45" s="26">
        <v>6175</v>
      </c>
      <c r="E45" s="27">
        <v>75.79477108137965</v>
      </c>
      <c r="F45" s="5"/>
    </row>
    <row r="46" spans="2:6" ht="12" customHeight="1" x14ac:dyDescent="0.2">
      <c r="B46" s="7" t="s">
        <v>38</v>
      </c>
      <c r="C46" s="26">
        <v>51</v>
      </c>
      <c r="D46" s="26">
        <v>4</v>
      </c>
      <c r="E46" s="27">
        <v>7.8431372549019605</v>
      </c>
    </row>
    <row r="47" spans="2:6" ht="12" customHeight="1" x14ac:dyDescent="0.2">
      <c r="B47" s="6" t="s">
        <v>84</v>
      </c>
      <c r="C47" s="22">
        <v>3070</v>
      </c>
      <c r="D47" s="22">
        <v>2772</v>
      </c>
      <c r="E47" s="27">
        <v>90.293159609120522</v>
      </c>
    </row>
    <row r="48" spans="2:6" ht="12" customHeight="1" x14ac:dyDescent="0.2">
      <c r="B48" s="6" t="s">
        <v>39</v>
      </c>
      <c r="C48" s="32">
        <v>1583</v>
      </c>
      <c r="D48" s="32">
        <v>1563</v>
      </c>
      <c r="E48" s="33">
        <v>98.736576121288692</v>
      </c>
    </row>
    <row r="49" spans="2:5" ht="12" customHeight="1" x14ac:dyDescent="0.2">
      <c r="B49" s="6" t="s">
        <v>40</v>
      </c>
      <c r="C49" s="32">
        <v>1549</v>
      </c>
      <c r="D49" s="32">
        <v>1529</v>
      </c>
      <c r="E49" s="33">
        <v>98.708844415752097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1549</v>
      </c>
      <c r="D51" s="34">
        <v>1529</v>
      </c>
      <c r="E51" s="35">
        <v>98.708844415752097</v>
      </c>
    </row>
    <row r="52" spans="2:5" ht="12" customHeight="1" x14ac:dyDescent="0.2">
      <c r="B52" s="6" t="s">
        <v>43</v>
      </c>
      <c r="C52" s="32">
        <v>34</v>
      </c>
      <c r="D52" s="32">
        <v>34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34</v>
      </c>
      <c r="D54" s="34">
        <v>34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479</v>
      </c>
      <c r="D58" s="32">
        <v>479</v>
      </c>
      <c r="E58" s="33">
        <v>100</v>
      </c>
    </row>
    <row r="59" spans="2:5" ht="12" customHeight="1" x14ac:dyDescent="0.2">
      <c r="B59" s="6" t="s">
        <v>48</v>
      </c>
      <c r="C59" s="32">
        <v>479</v>
      </c>
      <c r="D59" s="32">
        <v>479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1008</v>
      </c>
      <c r="D61" s="32">
        <v>730</v>
      </c>
      <c r="E61" s="33">
        <v>72.420634920634924</v>
      </c>
    </row>
    <row r="62" spans="2:5" s="4" customFormat="1" ht="12" customHeight="1" x14ac:dyDescent="0.2">
      <c r="B62" s="6" t="s">
        <v>51</v>
      </c>
      <c r="C62" s="32">
        <v>999</v>
      </c>
      <c r="D62" s="32">
        <v>721</v>
      </c>
      <c r="E62" s="33">
        <v>72.172172172172182</v>
      </c>
    </row>
    <row r="63" spans="2:5" ht="12" customHeight="1" x14ac:dyDescent="0.2">
      <c r="B63" s="6" t="s">
        <v>90</v>
      </c>
      <c r="C63" s="32">
        <v>9</v>
      </c>
      <c r="D63" s="32">
        <v>9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38985</v>
      </c>
      <c r="D70" s="22">
        <v>6130</v>
      </c>
      <c r="E70" s="23">
        <v>15.723996408875207</v>
      </c>
    </row>
    <row r="71" spans="2:5" ht="12" customHeight="1" x14ac:dyDescent="0.2">
      <c r="B71" s="6" t="s">
        <v>57</v>
      </c>
      <c r="C71" s="32">
        <v>5774</v>
      </c>
      <c r="D71" s="32">
        <v>10</v>
      </c>
      <c r="E71" s="33">
        <v>0.17319016279875304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5592</v>
      </c>
      <c r="D74" s="36">
        <v>6</v>
      </c>
      <c r="E74" s="37">
        <v>0.1072961373390558</v>
      </c>
    </row>
    <row r="75" spans="2:5" ht="12" customHeight="1" x14ac:dyDescent="0.2">
      <c r="B75" s="6" t="s">
        <v>61</v>
      </c>
      <c r="C75" s="32">
        <v>182</v>
      </c>
      <c r="D75" s="32">
        <v>4</v>
      </c>
      <c r="E75" s="33">
        <v>2.197802197802198</v>
      </c>
    </row>
    <row r="76" spans="2:5" ht="12" customHeight="1" x14ac:dyDescent="0.2">
      <c r="B76" s="6" t="s">
        <v>62</v>
      </c>
      <c r="C76" s="32">
        <v>161</v>
      </c>
      <c r="D76" s="32">
        <v>144</v>
      </c>
      <c r="E76" s="33">
        <v>89.440993788819881</v>
      </c>
    </row>
    <row r="77" spans="2:5" ht="12" customHeight="1" x14ac:dyDescent="0.2">
      <c r="B77" s="6" t="s">
        <v>63</v>
      </c>
      <c r="C77" s="32">
        <v>29</v>
      </c>
      <c r="D77" s="32">
        <v>28</v>
      </c>
      <c r="E77" s="33">
        <v>96.551724137931032</v>
      </c>
    </row>
    <row r="78" spans="2:5" ht="12" customHeight="1" x14ac:dyDescent="0.2">
      <c r="B78" s="6" t="s">
        <v>64</v>
      </c>
      <c r="C78" s="32">
        <v>132</v>
      </c>
      <c r="D78" s="32">
        <v>116</v>
      </c>
      <c r="E78" s="33">
        <v>87.878787878787875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131</v>
      </c>
      <c r="D86" s="34">
        <v>116</v>
      </c>
      <c r="E86" s="35">
        <v>88.549618320610691</v>
      </c>
    </row>
    <row r="87" spans="2:5" ht="12" customHeight="1" x14ac:dyDescent="0.2">
      <c r="B87" s="6" t="s">
        <v>73</v>
      </c>
      <c r="C87" s="32">
        <v>30618</v>
      </c>
      <c r="D87" s="32">
        <v>3655</v>
      </c>
      <c r="E87" s="33">
        <v>11.937422431249592</v>
      </c>
    </row>
    <row r="88" spans="2:5" ht="12" customHeight="1" x14ac:dyDescent="0.2">
      <c r="B88" s="6" t="s">
        <v>74</v>
      </c>
      <c r="C88" s="36">
        <v>477</v>
      </c>
      <c r="D88" s="36">
        <v>348</v>
      </c>
      <c r="E88" s="37">
        <v>72.95597484276729</v>
      </c>
    </row>
    <row r="89" spans="2:5" ht="12" customHeight="1" x14ac:dyDescent="0.2">
      <c r="B89" s="6" t="s">
        <v>75</v>
      </c>
      <c r="C89" s="32">
        <v>10082</v>
      </c>
      <c r="D89" s="32">
        <v>1619</v>
      </c>
      <c r="E89" s="33">
        <v>16.058321761555248</v>
      </c>
    </row>
    <row r="90" spans="2:5" ht="12" customHeight="1" x14ac:dyDescent="0.2">
      <c r="B90" s="6" t="s">
        <v>76</v>
      </c>
      <c r="C90" s="32">
        <v>19693</v>
      </c>
      <c r="D90" s="32">
        <v>1688</v>
      </c>
      <c r="E90" s="33">
        <v>8.571573655613669</v>
      </c>
    </row>
    <row r="91" spans="2:5" ht="12" customHeight="1" x14ac:dyDescent="0.2">
      <c r="B91" s="6" t="s">
        <v>77</v>
      </c>
      <c r="C91" s="32">
        <v>366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2432</v>
      </c>
      <c r="D92" s="32">
        <v>2321</v>
      </c>
      <c r="E92" s="33">
        <v>95.435855263157904</v>
      </c>
    </row>
    <row r="93" spans="2:5" ht="12" customHeight="1" x14ac:dyDescent="0.2">
      <c r="B93" s="6" t="s">
        <v>86</v>
      </c>
      <c r="C93" s="22">
        <v>0</v>
      </c>
      <c r="D93" s="22">
        <v>0</v>
      </c>
      <c r="E93" s="23"/>
    </row>
    <row r="94" spans="2:5" ht="12" customHeight="1" x14ac:dyDescent="0.2">
      <c r="B94" s="6" t="s">
        <v>79</v>
      </c>
      <c r="C94" s="32"/>
      <c r="D94" s="32"/>
      <c r="E94" s="23"/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E2E3EB6-E620-4E16-AB3A-B264E3EC7837}"/>
    <hyperlink ref="D4" location="ŞUBAT!A1" display="Şubat" xr:uid="{D7797A71-0DAA-457C-B6B6-FB0F3FF8830B}"/>
    <hyperlink ref="E4" location="MART!A1" display="Mart" xr:uid="{7DC44B64-E63C-4DFB-922B-6A742E5BA0B9}"/>
    <hyperlink ref="C5" location="NİSAN!A1" display="Nisan" xr:uid="{210D06CA-9C6C-41E6-A95E-1C8010C825DB}"/>
    <hyperlink ref="D5" location="MAYIS!A1" display="Mayıs" xr:uid="{8BCD0C59-A53C-48E5-A0EF-191D1232CBB9}"/>
    <hyperlink ref="E5" location="HAZİRAN!A1" display="Haziran" xr:uid="{9D4311FD-9B59-490F-B488-ED0A481AD415}"/>
    <hyperlink ref="C6" location="TEMMUZ!A1" display="Temmuz" xr:uid="{A5EFC8D4-6D3B-435A-BE5C-6E62AECF1C9C}"/>
    <hyperlink ref="D6" location="AĞUSTOS!A1" display="Ağustos" xr:uid="{70FC2221-7E41-464E-9179-077137F5021C}"/>
    <hyperlink ref="E6" location="EYLÜL!A1" display="Eylül" xr:uid="{E5E268A0-C00E-4489-BD04-DA259D3D1CEA}"/>
    <hyperlink ref="C7" location="EKİM!A1" display="Ekim" xr:uid="{FF1B4B26-DCA1-4799-8B9D-FF9A03EBBF2C}"/>
    <hyperlink ref="D7" location="KASIM!A1" display="Kasım" xr:uid="{1C1A5D77-C066-4726-A3BB-39211F03DB79}"/>
    <hyperlink ref="E7" location="ARALIK!A1" display="Aralık" xr:uid="{3E662ACC-61FC-4078-A5E2-82D528EBEC5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158A-58B1-4429-B1DC-2211A7F6E36A}">
  <sheetPr codeName="Sayfa7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147269</v>
      </c>
      <c r="D10" s="22">
        <v>68832</v>
      </c>
      <c r="E10" s="23">
        <v>46.738960677399859</v>
      </c>
    </row>
    <row r="11" spans="2:5" ht="12" customHeight="1" x14ac:dyDescent="0.2">
      <c r="B11" s="7" t="s">
        <v>4</v>
      </c>
      <c r="C11" s="24">
        <v>106629</v>
      </c>
      <c r="D11" s="24">
        <v>61264</v>
      </c>
      <c r="E11" s="25">
        <v>57.45528889889242</v>
      </c>
    </row>
    <row r="12" spans="2:5" ht="12" customHeight="1" x14ac:dyDescent="0.2">
      <c r="B12" s="7" t="s">
        <v>5</v>
      </c>
      <c r="C12" s="24">
        <v>50983</v>
      </c>
      <c r="D12" s="24">
        <v>29379</v>
      </c>
      <c r="E12" s="25">
        <v>57.625090716513348</v>
      </c>
    </row>
    <row r="13" spans="2:5" ht="12" customHeight="1" x14ac:dyDescent="0.2">
      <c r="B13" s="7" t="s">
        <v>6</v>
      </c>
      <c r="C13" s="26">
        <v>42510</v>
      </c>
      <c r="D13" s="26">
        <v>25238</v>
      </c>
      <c r="E13" s="27">
        <v>59.369560103505059</v>
      </c>
    </row>
    <row r="14" spans="2:5" ht="12" customHeight="1" x14ac:dyDescent="0.2">
      <c r="B14" s="8" t="s">
        <v>7</v>
      </c>
      <c r="C14" s="28">
        <v>9899</v>
      </c>
      <c r="D14" s="28">
        <v>2560</v>
      </c>
      <c r="E14" s="29">
        <v>25.861198100818267</v>
      </c>
    </row>
    <row r="15" spans="2:5" ht="12" customHeight="1" x14ac:dyDescent="0.2">
      <c r="B15" s="8" t="s">
        <v>8</v>
      </c>
      <c r="C15" s="28">
        <v>1372</v>
      </c>
      <c r="D15" s="28">
        <v>763</v>
      </c>
      <c r="E15" s="29">
        <v>55.612244897959187</v>
      </c>
    </row>
    <row r="16" spans="2:5" ht="12" customHeight="1" x14ac:dyDescent="0.2">
      <c r="B16" s="8" t="s">
        <v>9</v>
      </c>
      <c r="C16" s="28">
        <v>28267</v>
      </c>
      <c r="D16" s="28">
        <v>19897</v>
      </c>
      <c r="E16" s="29">
        <v>70.389500123819289</v>
      </c>
    </row>
    <row r="17" spans="2:5" ht="12" customHeight="1" x14ac:dyDescent="0.2">
      <c r="B17" s="8" t="s">
        <v>10</v>
      </c>
      <c r="C17" s="28">
        <v>2972</v>
      </c>
      <c r="D17" s="28">
        <v>2018</v>
      </c>
      <c r="E17" s="29">
        <v>67.900403768506052</v>
      </c>
    </row>
    <row r="18" spans="2:5" ht="12" customHeight="1" x14ac:dyDescent="0.2">
      <c r="B18" s="7" t="s">
        <v>11</v>
      </c>
      <c r="C18" s="24">
        <v>8473</v>
      </c>
      <c r="D18" s="24">
        <v>4141</v>
      </c>
      <c r="E18" s="25">
        <v>48.872890357606515</v>
      </c>
    </row>
    <row r="19" spans="2:5" ht="12" customHeight="1" x14ac:dyDescent="0.2">
      <c r="B19" s="8" t="s">
        <v>12</v>
      </c>
      <c r="C19" s="28">
        <v>4613</v>
      </c>
      <c r="D19" s="28">
        <v>1200</v>
      </c>
      <c r="E19" s="29">
        <v>26.013440277476697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3858</v>
      </c>
      <c r="D21" s="28">
        <v>2941</v>
      </c>
      <c r="E21" s="29">
        <v>76.231207879730434</v>
      </c>
    </row>
    <row r="22" spans="2:5" s="4" customFormat="1" ht="12" customHeight="1" x14ac:dyDescent="0.2">
      <c r="B22" s="7" t="s">
        <v>15</v>
      </c>
      <c r="C22" s="24">
        <v>12622</v>
      </c>
      <c r="D22" s="24">
        <v>8004</v>
      </c>
      <c r="E22" s="25">
        <v>63.413088258596105</v>
      </c>
    </row>
    <row r="23" spans="2:5" s="4" customFormat="1" ht="12" customHeight="1" x14ac:dyDescent="0.2">
      <c r="B23" s="8" t="s">
        <v>16</v>
      </c>
      <c r="C23" s="30">
        <v>40</v>
      </c>
      <c r="D23" s="30">
        <v>20</v>
      </c>
      <c r="E23" s="31">
        <v>50</v>
      </c>
    </row>
    <row r="24" spans="2:5" ht="12" customHeight="1" x14ac:dyDescent="0.2">
      <c r="B24" s="8" t="s">
        <v>17</v>
      </c>
      <c r="C24" s="30">
        <v>12582</v>
      </c>
      <c r="D24" s="30">
        <v>7984</v>
      </c>
      <c r="E24" s="31">
        <v>63.455730408520104</v>
      </c>
    </row>
    <row r="25" spans="2:5" s="4" customFormat="1" ht="12" customHeight="1" x14ac:dyDescent="0.2">
      <c r="B25" s="7" t="s">
        <v>18</v>
      </c>
      <c r="C25" s="24">
        <v>26121</v>
      </c>
      <c r="D25" s="24">
        <v>11369</v>
      </c>
      <c r="E25" s="25">
        <v>43.524367367252403</v>
      </c>
    </row>
    <row r="26" spans="2:5" ht="12" customHeight="1" x14ac:dyDescent="0.2">
      <c r="B26" s="7" t="s">
        <v>19</v>
      </c>
      <c r="C26" s="24">
        <v>23489</v>
      </c>
      <c r="D26" s="24">
        <v>8842</v>
      </c>
      <c r="E26" s="25">
        <v>37.643152113755377</v>
      </c>
    </row>
    <row r="27" spans="2:5" ht="12" customHeight="1" x14ac:dyDescent="0.2">
      <c r="B27" s="8" t="s">
        <v>20</v>
      </c>
      <c r="C27" s="28">
        <v>22121</v>
      </c>
      <c r="D27" s="28">
        <v>7562</v>
      </c>
      <c r="E27" s="29">
        <v>34.18471136024592</v>
      </c>
    </row>
    <row r="28" spans="2:5" ht="12" customHeight="1" x14ac:dyDescent="0.2">
      <c r="B28" s="8" t="s">
        <v>21</v>
      </c>
      <c r="C28" s="28">
        <v>1368</v>
      </c>
      <c r="D28" s="28">
        <v>1280</v>
      </c>
      <c r="E28" s="29">
        <v>93.567251461988292</v>
      </c>
    </row>
    <row r="29" spans="2:5" ht="12" customHeight="1" x14ac:dyDescent="0.2">
      <c r="B29" s="7" t="s">
        <v>22</v>
      </c>
      <c r="C29" s="26">
        <v>458</v>
      </c>
      <c r="D29" s="26">
        <v>458</v>
      </c>
      <c r="E29" s="27">
        <v>100</v>
      </c>
    </row>
    <row r="30" spans="2:5" ht="12" customHeight="1" x14ac:dyDescent="0.2">
      <c r="B30" s="8" t="s">
        <v>23</v>
      </c>
      <c r="C30" s="28">
        <v>2</v>
      </c>
      <c r="D30" s="28">
        <v>2</v>
      </c>
      <c r="E30" s="29">
        <v>100</v>
      </c>
    </row>
    <row r="31" spans="2:5" s="4" customFormat="1" ht="12" customHeight="1" x14ac:dyDescent="0.2">
      <c r="B31" s="8" t="s">
        <v>24</v>
      </c>
      <c r="C31" s="28">
        <v>456</v>
      </c>
      <c r="D31" s="28">
        <v>456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2174</v>
      </c>
      <c r="D37" s="26">
        <v>2069</v>
      </c>
      <c r="E37" s="27">
        <v>95.170193192272308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2472</v>
      </c>
      <c r="D40" s="24">
        <v>2472</v>
      </c>
      <c r="E40" s="25">
        <v>100</v>
      </c>
    </row>
    <row r="41" spans="2:6" s="4" customFormat="1" ht="12" customHeight="1" x14ac:dyDescent="0.2">
      <c r="B41" s="8" t="s">
        <v>33</v>
      </c>
      <c r="C41" s="30">
        <v>4</v>
      </c>
      <c r="D41" s="30">
        <v>4</v>
      </c>
      <c r="E41" s="31">
        <v>100</v>
      </c>
    </row>
    <row r="42" spans="2:6" ht="12" customHeight="1" x14ac:dyDescent="0.2">
      <c r="B42" s="8" t="s">
        <v>34</v>
      </c>
      <c r="C42" s="30">
        <v>2468</v>
      </c>
      <c r="D42" s="30">
        <v>2468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6997</v>
      </c>
      <c r="D44" s="24">
        <v>4669</v>
      </c>
      <c r="E44" s="25">
        <v>66.728597970558809</v>
      </c>
    </row>
    <row r="45" spans="2:6" ht="12" customHeight="1" x14ac:dyDescent="0.2">
      <c r="B45" s="7" t="s">
        <v>37</v>
      </c>
      <c r="C45" s="26">
        <v>7384</v>
      </c>
      <c r="D45" s="26">
        <v>5368</v>
      </c>
      <c r="E45" s="27">
        <v>72.697724810400871</v>
      </c>
      <c r="F45" s="5"/>
    </row>
    <row r="46" spans="2:6" ht="12" customHeight="1" x14ac:dyDescent="0.2">
      <c r="B46" s="7" t="s">
        <v>38</v>
      </c>
      <c r="C46" s="26">
        <v>50</v>
      </c>
      <c r="D46" s="26">
        <v>3</v>
      </c>
      <c r="E46" s="27">
        <v>6</v>
      </c>
    </row>
    <row r="47" spans="2:6" ht="12" customHeight="1" x14ac:dyDescent="0.2">
      <c r="B47" s="6" t="s">
        <v>84</v>
      </c>
      <c r="C47" s="22">
        <v>2741</v>
      </c>
      <c r="D47" s="22">
        <v>2442</v>
      </c>
      <c r="E47" s="27">
        <v>89.091572418825251</v>
      </c>
    </row>
    <row r="48" spans="2:6" ht="12" customHeight="1" x14ac:dyDescent="0.2">
      <c r="B48" s="6" t="s">
        <v>39</v>
      </c>
      <c r="C48" s="32">
        <v>1396</v>
      </c>
      <c r="D48" s="32">
        <v>1378</v>
      </c>
      <c r="E48" s="33">
        <v>98.710601719197712</v>
      </c>
    </row>
    <row r="49" spans="2:5" ht="12" customHeight="1" x14ac:dyDescent="0.2">
      <c r="B49" s="6" t="s">
        <v>40</v>
      </c>
      <c r="C49" s="32">
        <v>1363</v>
      </c>
      <c r="D49" s="32">
        <v>1345</v>
      </c>
      <c r="E49" s="33">
        <v>98.679383712399115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1363</v>
      </c>
      <c r="D51" s="34">
        <v>1345</v>
      </c>
      <c r="E51" s="35">
        <v>98.679383712399115</v>
      </c>
    </row>
    <row r="52" spans="2:5" ht="12" customHeight="1" x14ac:dyDescent="0.2">
      <c r="B52" s="6" t="s">
        <v>43</v>
      </c>
      <c r="C52" s="32">
        <v>33</v>
      </c>
      <c r="D52" s="32">
        <v>33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33</v>
      </c>
      <c r="D54" s="34">
        <v>33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419</v>
      </c>
      <c r="D58" s="32">
        <v>419</v>
      </c>
      <c r="E58" s="33">
        <v>100</v>
      </c>
    </row>
    <row r="59" spans="2:5" ht="12" customHeight="1" x14ac:dyDescent="0.2">
      <c r="B59" s="6" t="s">
        <v>48</v>
      </c>
      <c r="C59" s="32">
        <v>419</v>
      </c>
      <c r="D59" s="32">
        <v>419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926</v>
      </c>
      <c r="D61" s="32">
        <v>645</v>
      </c>
      <c r="E61" s="33">
        <v>69.654427645788346</v>
      </c>
    </row>
    <row r="62" spans="2:5" s="4" customFormat="1" ht="12" customHeight="1" x14ac:dyDescent="0.2">
      <c r="B62" s="6" t="s">
        <v>51</v>
      </c>
      <c r="C62" s="32">
        <v>917</v>
      </c>
      <c r="D62" s="32">
        <v>636</v>
      </c>
      <c r="E62" s="33">
        <v>69.356597600872405</v>
      </c>
    </row>
    <row r="63" spans="2:5" ht="12" customHeight="1" x14ac:dyDescent="0.2">
      <c r="B63" s="6" t="s">
        <v>90</v>
      </c>
      <c r="C63" s="32">
        <v>9</v>
      </c>
      <c r="D63" s="32">
        <v>9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3</v>
      </c>
      <c r="D65" s="22">
        <v>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</v>
      </c>
      <c r="D67" s="22">
        <v>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</v>
      </c>
      <c r="D69" s="34">
        <v>3</v>
      </c>
      <c r="E69" s="35">
        <v>100</v>
      </c>
    </row>
    <row r="70" spans="2:5" ht="12" customHeight="1" x14ac:dyDescent="0.2">
      <c r="B70" s="6" t="s">
        <v>89</v>
      </c>
      <c r="C70" s="22">
        <v>37896</v>
      </c>
      <c r="D70" s="22">
        <v>5123</v>
      </c>
      <c r="E70" s="23">
        <v>13.518577158539161</v>
      </c>
    </row>
    <row r="71" spans="2:5" ht="12" customHeight="1" x14ac:dyDescent="0.2">
      <c r="B71" s="6" t="s">
        <v>57</v>
      </c>
      <c r="C71" s="32">
        <v>5773</v>
      </c>
      <c r="D71" s="32">
        <v>9</v>
      </c>
      <c r="E71" s="33">
        <v>0.15589814654425777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5592</v>
      </c>
      <c r="D74" s="36">
        <v>6</v>
      </c>
      <c r="E74" s="37">
        <v>0.1072961373390558</v>
      </c>
    </row>
    <row r="75" spans="2:5" ht="12" customHeight="1" x14ac:dyDescent="0.2">
      <c r="B75" s="6" t="s">
        <v>61</v>
      </c>
      <c r="C75" s="32">
        <v>181</v>
      </c>
      <c r="D75" s="32">
        <v>3</v>
      </c>
      <c r="E75" s="33">
        <v>1.6574585635359116</v>
      </c>
    </row>
    <row r="76" spans="2:5" ht="12" customHeight="1" x14ac:dyDescent="0.2">
      <c r="B76" s="6" t="s">
        <v>62</v>
      </c>
      <c r="C76" s="32">
        <v>148</v>
      </c>
      <c r="D76" s="32">
        <v>131</v>
      </c>
      <c r="E76" s="33">
        <v>88.513513513513516</v>
      </c>
    </row>
    <row r="77" spans="2:5" ht="12" customHeight="1" x14ac:dyDescent="0.2">
      <c r="B77" s="6" t="s">
        <v>63</v>
      </c>
      <c r="C77" s="32">
        <v>29</v>
      </c>
      <c r="D77" s="32">
        <v>28</v>
      </c>
      <c r="E77" s="33">
        <v>96.551724137931032</v>
      </c>
    </row>
    <row r="78" spans="2:5" ht="12" customHeight="1" x14ac:dyDescent="0.2">
      <c r="B78" s="6" t="s">
        <v>64</v>
      </c>
      <c r="C78" s="32">
        <v>119</v>
      </c>
      <c r="D78" s="32">
        <v>103</v>
      </c>
      <c r="E78" s="33">
        <v>86.554621848739501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118</v>
      </c>
      <c r="D86" s="34">
        <v>103</v>
      </c>
      <c r="E86" s="35">
        <v>87.288135593220346</v>
      </c>
    </row>
    <row r="87" spans="2:5" ht="12" customHeight="1" x14ac:dyDescent="0.2">
      <c r="B87" s="6" t="s">
        <v>73</v>
      </c>
      <c r="C87" s="32">
        <v>29774</v>
      </c>
      <c r="D87" s="32">
        <v>2895</v>
      </c>
      <c r="E87" s="33">
        <v>9.7232484718210515</v>
      </c>
    </row>
    <row r="88" spans="2:5" ht="12" customHeight="1" x14ac:dyDescent="0.2">
      <c r="B88" s="6" t="s">
        <v>74</v>
      </c>
      <c r="C88" s="36">
        <v>427</v>
      </c>
      <c r="D88" s="36">
        <v>297</v>
      </c>
      <c r="E88" s="37">
        <v>69.555035128805613</v>
      </c>
    </row>
    <row r="89" spans="2:5" ht="12" customHeight="1" x14ac:dyDescent="0.2">
      <c r="B89" s="6" t="s">
        <v>75</v>
      </c>
      <c r="C89" s="32">
        <v>9517</v>
      </c>
      <c r="D89" s="32">
        <v>1136</v>
      </c>
      <c r="E89" s="33">
        <v>11.936534622254912</v>
      </c>
    </row>
    <row r="90" spans="2:5" ht="12" customHeight="1" x14ac:dyDescent="0.2">
      <c r="B90" s="6" t="s">
        <v>76</v>
      </c>
      <c r="C90" s="32">
        <v>19464</v>
      </c>
      <c r="D90" s="32">
        <v>1462</v>
      </c>
      <c r="E90" s="33">
        <v>7.5113029182079742</v>
      </c>
    </row>
    <row r="91" spans="2:5" ht="12" customHeight="1" x14ac:dyDescent="0.2">
      <c r="B91" s="6" t="s">
        <v>77</v>
      </c>
      <c r="C91" s="32">
        <v>366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2201</v>
      </c>
      <c r="D92" s="32">
        <v>2088</v>
      </c>
      <c r="E92" s="33">
        <v>94.865970013630161</v>
      </c>
    </row>
    <row r="93" spans="2:5" ht="12" customHeight="1" x14ac:dyDescent="0.2">
      <c r="B93" s="6" t="s">
        <v>86</v>
      </c>
      <c r="C93" s="22">
        <v>0</v>
      </c>
      <c r="D93" s="22">
        <v>0</v>
      </c>
      <c r="E93" s="23"/>
    </row>
    <row r="94" spans="2:5" ht="12" customHeight="1" x14ac:dyDescent="0.2">
      <c r="B94" s="6" t="s">
        <v>79</v>
      </c>
      <c r="C94" s="32"/>
      <c r="D94" s="32"/>
      <c r="E94" s="23"/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BA71C8D-E482-4031-9FF5-A8C467D86D61}"/>
    <hyperlink ref="D4" location="ŞUBAT!A1" display="Şubat" xr:uid="{D3B71D40-8B4B-4385-8D07-FA0EEEF24BDC}"/>
    <hyperlink ref="E4" location="MART!A1" display="Mart" xr:uid="{284531C9-B034-42CA-A82E-CE6373A1367B}"/>
    <hyperlink ref="C5" location="NİSAN!A1" display="Nisan" xr:uid="{ECB52382-D7B2-49D3-93C5-A3D2F976FD03}"/>
    <hyperlink ref="D5" location="MAYIS!A1" display="Mayıs" xr:uid="{A7F11FB2-292E-4C42-850C-3FBC81157524}"/>
    <hyperlink ref="E5" location="HAZİRAN!A1" display="Haziran" xr:uid="{03349EF0-5062-4EEE-BE8B-A129C19D7E94}"/>
    <hyperlink ref="C6" location="TEMMUZ!A1" display="Temmuz" xr:uid="{898949B3-68B9-41AB-8A25-0E584DE1640D}"/>
    <hyperlink ref="D6" location="AĞUSTOS!A1" display="Ağustos" xr:uid="{5897EEB3-1458-4423-A05A-5581E1B4F6F6}"/>
    <hyperlink ref="E6" location="EYLÜL!A1" display="Eylül" xr:uid="{424A784D-AF11-4D1C-A82E-7B198FFFCC84}"/>
    <hyperlink ref="C7" location="EKİM!A1" display="Ekim" xr:uid="{DBDD36BC-D28F-4D45-9393-38918D01C737}"/>
    <hyperlink ref="D7" location="KASIM!A1" display="Kasım" xr:uid="{B4C6ABB5-55C1-46E5-B41D-85E42E6CB09A}"/>
    <hyperlink ref="E7" location="ARALIK!A1" display="Aralık" xr:uid="{3BE4C846-52AF-459A-A721-280AEE20AA5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0BF3-D60D-4482-ACA4-D6E7094C3BEE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139639</v>
      </c>
      <c r="D10" s="22">
        <v>59984</v>
      </c>
      <c r="E10" s="23">
        <v>42.956480639362923</v>
      </c>
    </row>
    <row r="11" spans="2:5" ht="12" customHeight="1" x14ac:dyDescent="0.2">
      <c r="B11" s="7" t="s">
        <v>4</v>
      </c>
      <c r="C11" s="24">
        <v>100176</v>
      </c>
      <c r="D11" s="24">
        <v>53544</v>
      </c>
      <c r="E11" s="25">
        <v>53.449928126497362</v>
      </c>
    </row>
    <row r="12" spans="2:5" ht="12" customHeight="1" x14ac:dyDescent="0.2">
      <c r="B12" s="7" t="s">
        <v>5</v>
      </c>
      <c r="C12" s="24">
        <v>47470</v>
      </c>
      <c r="D12" s="24">
        <v>26568</v>
      </c>
      <c r="E12" s="25">
        <v>55.967979776701071</v>
      </c>
    </row>
    <row r="13" spans="2:5" ht="12" customHeight="1" x14ac:dyDescent="0.2">
      <c r="B13" s="7" t="s">
        <v>6</v>
      </c>
      <c r="C13" s="26">
        <v>38998</v>
      </c>
      <c r="D13" s="26">
        <v>22633</v>
      </c>
      <c r="E13" s="27">
        <v>58.036309554336121</v>
      </c>
    </row>
    <row r="14" spans="2:5" ht="12" customHeight="1" x14ac:dyDescent="0.2">
      <c r="B14" s="8" t="s">
        <v>7</v>
      </c>
      <c r="C14" s="28">
        <v>9987</v>
      </c>
      <c r="D14" s="28">
        <v>2032</v>
      </c>
      <c r="E14" s="29">
        <v>20.346450385501154</v>
      </c>
    </row>
    <row r="15" spans="2:5" ht="12" customHeight="1" x14ac:dyDescent="0.2">
      <c r="B15" s="8" t="s">
        <v>8</v>
      </c>
      <c r="C15" s="28">
        <v>1370</v>
      </c>
      <c r="D15" s="28">
        <v>716</v>
      </c>
      <c r="E15" s="29">
        <v>52.262773722627742</v>
      </c>
    </row>
    <row r="16" spans="2:5" ht="12" customHeight="1" x14ac:dyDescent="0.2">
      <c r="B16" s="8" t="s">
        <v>9</v>
      </c>
      <c r="C16" s="28">
        <v>24690</v>
      </c>
      <c r="D16" s="28">
        <v>17886</v>
      </c>
      <c r="E16" s="29">
        <v>72.4422843256379</v>
      </c>
    </row>
    <row r="17" spans="2:5" ht="12" customHeight="1" x14ac:dyDescent="0.2">
      <c r="B17" s="8" t="s">
        <v>10</v>
      </c>
      <c r="C17" s="28">
        <v>2951</v>
      </c>
      <c r="D17" s="28">
        <v>1999</v>
      </c>
      <c r="E17" s="29">
        <v>67.739749237546604</v>
      </c>
    </row>
    <row r="18" spans="2:5" ht="12" customHeight="1" x14ac:dyDescent="0.2">
      <c r="B18" s="7" t="s">
        <v>11</v>
      </c>
      <c r="C18" s="24">
        <v>8472</v>
      </c>
      <c r="D18" s="24">
        <v>3935</v>
      </c>
      <c r="E18" s="25">
        <v>46.447119924457034</v>
      </c>
    </row>
    <row r="19" spans="2:5" ht="12" customHeight="1" x14ac:dyDescent="0.2">
      <c r="B19" s="8" t="s">
        <v>12</v>
      </c>
      <c r="C19" s="28">
        <v>4613</v>
      </c>
      <c r="D19" s="28">
        <v>1027</v>
      </c>
      <c r="E19" s="29">
        <v>22.263169304140472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3857</v>
      </c>
      <c r="D21" s="28">
        <v>2908</v>
      </c>
      <c r="E21" s="29">
        <v>75.395385014259787</v>
      </c>
    </row>
    <row r="22" spans="2:5" s="4" customFormat="1" ht="12" customHeight="1" x14ac:dyDescent="0.2">
      <c r="B22" s="7" t="s">
        <v>15</v>
      </c>
      <c r="C22" s="24">
        <v>12626</v>
      </c>
      <c r="D22" s="24">
        <v>5004</v>
      </c>
      <c r="E22" s="25">
        <v>39.632504356090607</v>
      </c>
    </row>
    <row r="23" spans="2:5" s="4" customFormat="1" ht="12" customHeight="1" x14ac:dyDescent="0.2">
      <c r="B23" s="8" t="s">
        <v>16</v>
      </c>
      <c r="C23" s="30">
        <v>34</v>
      </c>
      <c r="D23" s="30">
        <v>15</v>
      </c>
      <c r="E23" s="31">
        <v>44.117647058823529</v>
      </c>
    </row>
    <row r="24" spans="2:5" ht="12" customHeight="1" x14ac:dyDescent="0.2">
      <c r="B24" s="8" t="s">
        <v>17</v>
      </c>
      <c r="C24" s="30">
        <v>12592</v>
      </c>
      <c r="D24" s="30">
        <v>4989</v>
      </c>
      <c r="E24" s="31">
        <v>39.620393900889454</v>
      </c>
    </row>
    <row r="25" spans="2:5" s="4" customFormat="1" ht="12" customHeight="1" x14ac:dyDescent="0.2">
      <c r="B25" s="7" t="s">
        <v>18</v>
      </c>
      <c r="C25" s="24">
        <v>25269</v>
      </c>
      <c r="D25" s="24">
        <v>11403</v>
      </c>
      <c r="E25" s="25">
        <v>45.126439510863115</v>
      </c>
    </row>
    <row r="26" spans="2:5" ht="12" customHeight="1" x14ac:dyDescent="0.2">
      <c r="B26" s="7" t="s">
        <v>19</v>
      </c>
      <c r="C26" s="24">
        <v>23059</v>
      </c>
      <c r="D26" s="24">
        <v>9292</v>
      </c>
      <c r="E26" s="25">
        <v>40.296630382930744</v>
      </c>
    </row>
    <row r="27" spans="2:5" ht="12" customHeight="1" x14ac:dyDescent="0.2">
      <c r="B27" s="8" t="s">
        <v>20</v>
      </c>
      <c r="C27" s="28">
        <v>21884</v>
      </c>
      <c r="D27" s="28">
        <v>8204</v>
      </c>
      <c r="E27" s="29">
        <v>37.488576128678488</v>
      </c>
    </row>
    <row r="28" spans="2:5" ht="12" customHeight="1" x14ac:dyDescent="0.2">
      <c r="B28" s="8" t="s">
        <v>21</v>
      </c>
      <c r="C28" s="28">
        <v>1175</v>
      </c>
      <c r="D28" s="28">
        <v>1088</v>
      </c>
      <c r="E28" s="29">
        <v>92.59574468085107</v>
      </c>
    </row>
    <row r="29" spans="2:5" ht="12" customHeight="1" x14ac:dyDescent="0.2">
      <c r="B29" s="7" t="s">
        <v>22</v>
      </c>
      <c r="C29" s="26">
        <v>414</v>
      </c>
      <c r="D29" s="26">
        <v>414</v>
      </c>
      <c r="E29" s="27">
        <v>100</v>
      </c>
    </row>
    <row r="30" spans="2:5" ht="12" customHeight="1" x14ac:dyDescent="0.2">
      <c r="B30" s="8" t="s">
        <v>23</v>
      </c>
      <c r="C30" s="28">
        <v>2</v>
      </c>
      <c r="D30" s="28">
        <v>2</v>
      </c>
      <c r="E30" s="29">
        <v>100</v>
      </c>
    </row>
    <row r="31" spans="2:5" s="4" customFormat="1" ht="12" customHeight="1" x14ac:dyDescent="0.2">
      <c r="B31" s="8" t="s">
        <v>24</v>
      </c>
      <c r="C31" s="28">
        <v>412</v>
      </c>
      <c r="D31" s="28">
        <v>412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1796</v>
      </c>
      <c r="D37" s="26">
        <v>1697</v>
      </c>
      <c r="E37" s="27">
        <v>94.487750556792875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1908</v>
      </c>
      <c r="D40" s="24">
        <v>1908</v>
      </c>
      <c r="E40" s="25">
        <v>100</v>
      </c>
    </row>
    <row r="41" spans="2:6" s="4" customFormat="1" ht="12" customHeight="1" x14ac:dyDescent="0.2">
      <c r="B41" s="8" t="s">
        <v>33</v>
      </c>
      <c r="C41" s="30">
        <v>4</v>
      </c>
      <c r="D41" s="30">
        <v>4</v>
      </c>
      <c r="E41" s="31">
        <v>100</v>
      </c>
    </row>
    <row r="42" spans="2:6" ht="12" customHeight="1" x14ac:dyDescent="0.2">
      <c r="B42" s="8" t="s">
        <v>34</v>
      </c>
      <c r="C42" s="30">
        <v>1904</v>
      </c>
      <c r="D42" s="30">
        <v>1904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6375</v>
      </c>
      <c r="D44" s="24">
        <v>4178</v>
      </c>
      <c r="E44" s="25">
        <v>65.537254901960779</v>
      </c>
    </row>
    <row r="45" spans="2:6" ht="12" customHeight="1" x14ac:dyDescent="0.2">
      <c r="B45" s="7" t="s">
        <v>37</v>
      </c>
      <c r="C45" s="26">
        <v>6476</v>
      </c>
      <c r="D45" s="26">
        <v>4480</v>
      </c>
      <c r="E45" s="27">
        <v>69.178505250154416</v>
      </c>
      <c r="F45" s="5"/>
    </row>
    <row r="46" spans="2:6" ht="12" customHeight="1" x14ac:dyDescent="0.2">
      <c r="B46" s="7" t="s">
        <v>38</v>
      </c>
      <c r="C46" s="26">
        <v>52</v>
      </c>
      <c r="D46" s="26">
        <v>3</v>
      </c>
      <c r="E46" s="27">
        <v>5.7692307692307692</v>
      </c>
    </row>
    <row r="47" spans="2:6" ht="12" customHeight="1" x14ac:dyDescent="0.2">
      <c r="B47" s="6" t="s">
        <v>84</v>
      </c>
      <c r="C47" s="22">
        <v>2432</v>
      </c>
      <c r="D47" s="22">
        <v>2105</v>
      </c>
      <c r="E47" s="27">
        <v>86.554276315789465</v>
      </c>
    </row>
    <row r="48" spans="2:6" ht="12" customHeight="1" x14ac:dyDescent="0.2">
      <c r="B48" s="6" t="s">
        <v>39</v>
      </c>
      <c r="C48" s="32">
        <v>1194</v>
      </c>
      <c r="D48" s="32">
        <v>1176</v>
      </c>
      <c r="E48" s="33">
        <v>98.492462311557787</v>
      </c>
    </row>
    <row r="49" spans="2:5" ht="12" customHeight="1" x14ac:dyDescent="0.2">
      <c r="B49" s="6" t="s">
        <v>40</v>
      </c>
      <c r="C49" s="32">
        <v>1167</v>
      </c>
      <c r="D49" s="32">
        <v>1149</v>
      </c>
      <c r="E49" s="33">
        <v>98.457583547557832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1167</v>
      </c>
      <c r="D51" s="34">
        <v>1149</v>
      </c>
      <c r="E51" s="35">
        <v>98.457583547557832</v>
      </c>
    </row>
    <row r="52" spans="2:5" ht="12" customHeight="1" x14ac:dyDescent="0.2">
      <c r="B52" s="6" t="s">
        <v>43</v>
      </c>
      <c r="C52" s="32">
        <v>27</v>
      </c>
      <c r="D52" s="32">
        <v>27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27</v>
      </c>
      <c r="D54" s="34">
        <v>27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377</v>
      </c>
      <c r="D58" s="32">
        <v>377</v>
      </c>
      <c r="E58" s="33">
        <v>100</v>
      </c>
    </row>
    <row r="59" spans="2:5" ht="12" customHeight="1" x14ac:dyDescent="0.2">
      <c r="B59" s="6" t="s">
        <v>48</v>
      </c>
      <c r="C59" s="32">
        <v>377</v>
      </c>
      <c r="D59" s="32">
        <v>377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861</v>
      </c>
      <c r="D61" s="32">
        <v>552</v>
      </c>
      <c r="E61" s="33">
        <v>64.111498257839713</v>
      </c>
    </row>
    <row r="62" spans="2:5" s="4" customFormat="1" ht="12" customHeight="1" x14ac:dyDescent="0.2">
      <c r="B62" s="6" t="s">
        <v>51</v>
      </c>
      <c r="C62" s="32">
        <v>852</v>
      </c>
      <c r="D62" s="32">
        <v>543</v>
      </c>
      <c r="E62" s="33">
        <v>63.732394366197184</v>
      </c>
    </row>
    <row r="63" spans="2:5" ht="12" customHeight="1" x14ac:dyDescent="0.2">
      <c r="B63" s="6" t="s">
        <v>90</v>
      </c>
      <c r="C63" s="32">
        <v>9</v>
      </c>
      <c r="D63" s="32">
        <v>9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3</v>
      </c>
      <c r="D65" s="22">
        <v>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</v>
      </c>
      <c r="D67" s="22">
        <v>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</v>
      </c>
      <c r="D69" s="34">
        <v>3</v>
      </c>
      <c r="E69" s="35">
        <v>100</v>
      </c>
    </row>
    <row r="70" spans="2:5" ht="12" customHeight="1" x14ac:dyDescent="0.2">
      <c r="B70" s="6" t="s">
        <v>89</v>
      </c>
      <c r="C70" s="22">
        <v>37028</v>
      </c>
      <c r="D70" s="22">
        <v>4332</v>
      </c>
      <c r="E70" s="23">
        <v>11.699254618126822</v>
      </c>
    </row>
    <row r="71" spans="2:5" ht="12" customHeight="1" x14ac:dyDescent="0.2">
      <c r="B71" s="6" t="s">
        <v>57</v>
      </c>
      <c r="C71" s="32">
        <v>5770</v>
      </c>
      <c r="D71" s="32">
        <v>6</v>
      </c>
      <c r="E71" s="33">
        <v>0.10398613518197573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5589</v>
      </c>
      <c r="D74" s="36">
        <v>3</v>
      </c>
      <c r="E74" s="37">
        <v>5.3676865271068172E-2</v>
      </c>
    </row>
    <row r="75" spans="2:5" ht="12" customHeight="1" x14ac:dyDescent="0.2">
      <c r="B75" s="6" t="s">
        <v>61</v>
      </c>
      <c r="C75" s="32">
        <v>181</v>
      </c>
      <c r="D75" s="32">
        <v>3</v>
      </c>
      <c r="E75" s="33">
        <v>1.6574585635359116</v>
      </c>
    </row>
    <row r="76" spans="2:5" ht="12" customHeight="1" x14ac:dyDescent="0.2">
      <c r="B76" s="6" t="s">
        <v>62</v>
      </c>
      <c r="C76" s="32">
        <v>121</v>
      </c>
      <c r="D76" s="32">
        <v>105</v>
      </c>
      <c r="E76" s="33">
        <v>86.776859504132233</v>
      </c>
    </row>
    <row r="77" spans="2:5" ht="12" customHeight="1" x14ac:dyDescent="0.2">
      <c r="B77" s="6" t="s">
        <v>63</v>
      </c>
      <c r="C77" s="32">
        <v>29</v>
      </c>
      <c r="D77" s="32">
        <v>28</v>
      </c>
      <c r="E77" s="33">
        <v>96.551724137931032</v>
      </c>
    </row>
    <row r="78" spans="2:5" ht="12" customHeight="1" x14ac:dyDescent="0.2">
      <c r="B78" s="6" t="s">
        <v>64</v>
      </c>
      <c r="C78" s="32">
        <v>92</v>
      </c>
      <c r="D78" s="32">
        <v>77</v>
      </c>
      <c r="E78" s="33">
        <v>83.695652173913047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91</v>
      </c>
      <c r="D86" s="34">
        <v>77</v>
      </c>
      <c r="E86" s="35">
        <v>84.615384615384613</v>
      </c>
    </row>
    <row r="87" spans="2:5" ht="12" customHeight="1" x14ac:dyDescent="0.2">
      <c r="B87" s="6" t="s">
        <v>73</v>
      </c>
      <c r="C87" s="32">
        <v>29230</v>
      </c>
      <c r="D87" s="32">
        <v>2430</v>
      </c>
      <c r="E87" s="33">
        <v>8.3133766678070469</v>
      </c>
    </row>
    <row r="88" spans="2:5" ht="12" customHeight="1" x14ac:dyDescent="0.2">
      <c r="B88" s="6" t="s">
        <v>74</v>
      </c>
      <c r="C88" s="36">
        <v>375</v>
      </c>
      <c r="D88" s="36">
        <v>246</v>
      </c>
      <c r="E88" s="37">
        <v>65.600000000000009</v>
      </c>
    </row>
    <row r="89" spans="2:5" ht="12" customHeight="1" x14ac:dyDescent="0.2">
      <c r="B89" s="6" t="s">
        <v>75</v>
      </c>
      <c r="C89" s="32">
        <v>9279</v>
      </c>
      <c r="D89" s="32">
        <v>954</v>
      </c>
      <c r="E89" s="33">
        <v>10.281280310378275</v>
      </c>
    </row>
    <row r="90" spans="2:5" ht="12" customHeight="1" x14ac:dyDescent="0.2">
      <c r="B90" s="6" t="s">
        <v>76</v>
      </c>
      <c r="C90" s="32">
        <v>19210</v>
      </c>
      <c r="D90" s="32">
        <v>1230</v>
      </c>
      <c r="E90" s="33">
        <v>6.4029151483602291</v>
      </c>
    </row>
    <row r="91" spans="2:5" ht="12" customHeight="1" x14ac:dyDescent="0.2">
      <c r="B91" s="6" t="s">
        <v>77</v>
      </c>
      <c r="C91" s="32">
        <v>366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1907</v>
      </c>
      <c r="D92" s="32">
        <v>1791</v>
      </c>
      <c r="E92" s="33">
        <v>93.917147351861558</v>
      </c>
    </row>
    <row r="93" spans="2:5" ht="12" customHeight="1" x14ac:dyDescent="0.2">
      <c r="B93" s="6" t="s">
        <v>86</v>
      </c>
      <c r="C93" s="22">
        <v>0</v>
      </c>
      <c r="D93" s="22">
        <v>0</v>
      </c>
      <c r="E93" s="23"/>
    </row>
    <row r="94" spans="2:5" ht="12" customHeight="1" x14ac:dyDescent="0.2">
      <c r="B94" s="6" t="s">
        <v>79</v>
      </c>
      <c r="C94" s="32"/>
      <c r="D94" s="32"/>
      <c r="E94" s="23"/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C1C7D84-AD63-4B0E-9992-7061B5F11AF1}"/>
    <hyperlink ref="D4" location="ŞUBAT!A1" display="Şubat" xr:uid="{5030AF4B-D199-48DE-96E0-63211FF36881}"/>
    <hyperlink ref="E4" location="MART!A1" display="Mart" xr:uid="{8730B431-6ECA-4E5F-8FDB-8DE48EDF9F6A}"/>
    <hyperlink ref="C5" location="NİSAN!A1" display="Nisan" xr:uid="{C2FBF98B-8C8F-4F19-93A9-E47FABE0F8D5}"/>
    <hyperlink ref="D5" location="MAYIS!A1" display="Mayıs" xr:uid="{FE8E1190-BE4D-4139-B178-08133D74C303}"/>
    <hyperlink ref="E5" location="HAZİRAN!A1" display="Haziran" xr:uid="{60F1ECBE-A387-4DBE-A5C1-CA2FA61346DE}"/>
    <hyperlink ref="C6" location="TEMMUZ!A1" display="Temmuz" xr:uid="{880B485F-FFE5-4BA3-9009-DFB70F6E76D9}"/>
    <hyperlink ref="D6" location="AĞUSTOS!A1" display="Ağustos" xr:uid="{294C2E99-3C25-41B4-AB69-469955C67521}"/>
    <hyperlink ref="E6" location="EYLÜL!A1" display="Eylül" xr:uid="{917EB238-0815-47A1-9D15-A2A6CFEA94DB}"/>
    <hyperlink ref="C7" location="EKİM!A1" display="Ekim" xr:uid="{728B309D-F9B6-4612-A2B6-143AF27EDBA0}"/>
    <hyperlink ref="D7" location="KASIM!A1" display="Kasım" xr:uid="{05B40B14-42B5-4764-B276-F2DE6314C251}"/>
    <hyperlink ref="E7" location="ARALIK!A1" display="Aralık" xr:uid="{A9549F46-FB3E-4E1D-892C-C83D6539FE8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55619-F7E7-40D0-A05E-6B4F86A20E12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129437</v>
      </c>
      <c r="D10" s="22">
        <v>48360</v>
      </c>
      <c r="E10" s="23">
        <v>37.361805357046286</v>
      </c>
    </row>
    <row r="11" spans="2:5" ht="12" customHeight="1" x14ac:dyDescent="0.2">
      <c r="B11" s="7" t="s">
        <v>4</v>
      </c>
      <c r="C11" s="24">
        <v>91572</v>
      </c>
      <c r="D11" s="24">
        <v>43193</v>
      </c>
      <c r="E11" s="25">
        <v>47.168348403442103</v>
      </c>
    </row>
    <row r="12" spans="2:5" ht="12" customHeight="1" x14ac:dyDescent="0.2">
      <c r="B12" s="7" t="s">
        <v>5</v>
      </c>
      <c r="C12" s="24">
        <v>43966</v>
      </c>
      <c r="D12" s="24">
        <v>21974</v>
      </c>
      <c r="E12" s="25">
        <v>49.979529636537322</v>
      </c>
    </row>
    <row r="13" spans="2:5" ht="12" customHeight="1" x14ac:dyDescent="0.2">
      <c r="B13" s="7" t="s">
        <v>6</v>
      </c>
      <c r="C13" s="26">
        <v>35828</v>
      </c>
      <c r="D13" s="26">
        <v>18811</v>
      </c>
      <c r="E13" s="27">
        <v>52.503628447024674</v>
      </c>
    </row>
    <row r="14" spans="2:5" ht="12" customHeight="1" x14ac:dyDescent="0.2">
      <c r="B14" s="8" t="s">
        <v>7</v>
      </c>
      <c r="C14" s="28">
        <v>10022</v>
      </c>
      <c r="D14" s="28">
        <v>1921</v>
      </c>
      <c r="E14" s="29">
        <v>19.167830772300938</v>
      </c>
    </row>
    <row r="15" spans="2:5" ht="12" customHeight="1" x14ac:dyDescent="0.2">
      <c r="B15" s="8" t="s">
        <v>8</v>
      </c>
      <c r="C15" s="28">
        <v>1362</v>
      </c>
      <c r="D15" s="28">
        <v>472</v>
      </c>
      <c r="E15" s="29">
        <v>34.65491923641703</v>
      </c>
    </row>
    <row r="16" spans="2:5" ht="12" customHeight="1" x14ac:dyDescent="0.2">
      <c r="B16" s="8" t="s">
        <v>9</v>
      </c>
      <c r="C16" s="28">
        <v>21483</v>
      </c>
      <c r="D16" s="28">
        <v>14499</v>
      </c>
      <c r="E16" s="29">
        <v>67.490573942186842</v>
      </c>
    </row>
    <row r="17" spans="2:5" ht="12" customHeight="1" x14ac:dyDescent="0.2">
      <c r="B17" s="8" t="s">
        <v>10</v>
      </c>
      <c r="C17" s="28">
        <v>2961</v>
      </c>
      <c r="D17" s="28">
        <v>1919</v>
      </c>
      <c r="E17" s="29">
        <v>64.809186085781832</v>
      </c>
    </row>
    <row r="18" spans="2:5" ht="12" customHeight="1" x14ac:dyDescent="0.2">
      <c r="B18" s="7" t="s">
        <v>11</v>
      </c>
      <c r="C18" s="24">
        <v>8138</v>
      </c>
      <c r="D18" s="24">
        <v>3163</v>
      </c>
      <c r="E18" s="25">
        <v>38.867043499631357</v>
      </c>
    </row>
    <row r="19" spans="2:5" ht="12" customHeight="1" x14ac:dyDescent="0.2">
      <c r="B19" s="8" t="s">
        <v>12</v>
      </c>
      <c r="C19" s="28">
        <v>4252</v>
      </c>
      <c r="D19" s="28">
        <v>384</v>
      </c>
      <c r="E19" s="29">
        <v>9.0310442144873004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3884</v>
      </c>
      <c r="D21" s="28">
        <v>2779</v>
      </c>
      <c r="E21" s="29">
        <v>71.549948506694122</v>
      </c>
    </row>
    <row r="22" spans="2:5" s="4" customFormat="1" ht="12" customHeight="1" x14ac:dyDescent="0.2">
      <c r="B22" s="7" t="s">
        <v>15</v>
      </c>
      <c r="C22" s="24">
        <v>12647</v>
      </c>
      <c r="D22" s="24">
        <v>4718</v>
      </c>
      <c r="E22" s="25">
        <v>37.305289792045542</v>
      </c>
    </row>
    <row r="23" spans="2:5" s="4" customFormat="1" ht="12" customHeight="1" x14ac:dyDescent="0.2">
      <c r="B23" s="8" t="s">
        <v>16</v>
      </c>
      <c r="C23" s="30">
        <v>32</v>
      </c>
      <c r="D23" s="30">
        <v>13</v>
      </c>
      <c r="E23" s="31">
        <v>40.625</v>
      </c>
    </row>
    <row r="24" spans="2:5" ht="12" customHeight="1" x14ac:dyDescent="0.2">
      <c r="B24" s="8" t="s">
        <v>17</v>
      </c>
      <c r="C24" s="30">
        <v>12615</v>
      </c>
      <c r="D24" s="30">
        <v>4705</v>
      </c>
      <c r="E24" s="31">
        <v>37.296868806975823</v>
      </c>
    </row>
    <row r="25" spans="2:5" s="4" customFormat="1" ht="12" customHeight="1" x14ac:dyDescent="0.2">
      <c r="B25" s="7" t="s">
        <v>18</v>
      </c>
      <c r="C25" s="24">
        <v>22550</v>
      </c>
      <c r="D25" s="24">
        <v>8618</v>
      </c>
      <c r="E25" s="25">
        <v>38.217294900221731</v>
      </c>
    </row>
    <row r="26" spans="2:5" ht="12" customHeight="1" x14ac:dyDescent="0.2">
      <c r="B26" s="7" t="s">
        <v>19</v>
      </c>
      <c r="C26" s="24">
        <v>20664</v>
      </c>
      <c r="D26" s="24">
        <v>6839</v>
      </c>
      <c r="E26" s="25">
        <v>33.096205962059621</v>
      </c>
    </row>
    <row r="27" spans="2:5" ht="12" customHeight="1" x14ac:dyDescent="0.2">
      <c r="B27" s="8" t="s">
        <v>20</v>
      </c>
      <c r="C27" s="28">
        <v>19629</v>
      </c>
      <c r="D27" s="28">
        <v>5892</v>
      </c>
      <c r="E27" s="29">
        <v>30.016811860003056</v>
      </c>
    </row>
    <row r="28" spans="2:5" ht="12" customHeight="1" x14ac:dyDescent="0.2">
      <c r="B28" s="8" t="s">
        <v>21</v>
      </c>
      <c r="C28" s="28">
        <v>1035</v>
      </c>
      <c r="D28" s="28">
        <v>947</v>
      </c>
      <c r="E28" s="29">
        <v>91.497584541062807</v>
      </c>
    </row>
    <row r="29" spans="2:5" ht="12" customHeight="1" x14ac:dyDescent="0.2">
      <c r="B29" s="7" t="s">
        <v>22</v>
      </c>
      <c r="C29" s="26">
        <v>369</v>
      </c>
      <c r="D29" s="26">
        <v>368</v>
      </c>
      <c r="E29" s="27">
        <v>99.728997289972895</v>
      </c>
    </row>
    <row r="30" spans="2:5" ht="12" customHeight="1" x14ac:dyDescent="0.2">
      <c r="B30" s="8" t="s">
        <v>23</v>
      </c>
      <c r="C30" s="28">
        <v>2</v>
      </c>
      <c r="D30" s="28">
        <v>1</v>
      </c>
      <c r="E30" s="29">
        <v>50</v>
      </c>
    </row>
    <row r="31" spans="2:5" s="4" customFormat="1" ht="12" customHeight="1" x14ac:dyDescent="0.2">
      <c r="B31" s="8" t="s">
        <v>24</v>
      </c>
      <c r="C31" s="28">
        <v>367</v>
      </c>
      <c r="D31" s="28">
        <v>367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1517</v>
      </c>
      <c r="D37" s="26">
        <v>1411</v>
      </c>
      <c r="E37" s="27">
        <v>93.012524719841792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1512</v>
      </c>
      <c r="D40" s="24">
        <v>1512</v>
      </c>
      <c r="E40" s="25">
        <v>100</v>
      </c>
    </row>
    <row r="41" spans="2:6" s="4" customFormat="1" ht="12" customHeight="1" x14ac:dyDescent="0.2">
      <c r="B41" s="8" t="s">
        <v>33</v>
      </c>
      <c r="C41" s="30">
        <v>4</v>
      </c>
      <c r="D41" s="30">
        <v>4</v>
      </c>
      <c r="E41" s="31">
        <v>100</v>
      </c>
    </row>
    <row r="42" spans="2:6" ht="12" customHeight="1" x14ac:dyDescent="0.2">
      <c r="B42" s="8" t="s">
        <v>34</v>
      </c>
      <c r="C42" s="30">
        <v>1508</v>
      </c>
      <c r="D42" s="30">
        <v>1508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5787</v>
      </c>
      <c r="D44" s="24">
        <v>3056</v>
      </c>
      <c r="E44" s="25">
        <v>52.80801797131501</v>
      </c>
    </row>
    <row r="45" spans="2:6" ht="12" customHeight="1" x14ac:dyDescent="0.2">
      <c r="B45" s="7" t="s">
        <v>37</v>
      </c>
      <c r="C45" s="26">
        <v>5059</v>
      </c>
      <c r="D45" s="26">
        <v>3314</v>
      </c>
      <c r="E45" s="27">
        <v>65.507017197074518</v>
      </c>
      <c r="F45" s="5"/>
    </row>
    <row r="46" spans="2:6" ht="12" customHeight="1" x14ac:dyDescent="0.2">
      <c r="B46" s="7" t="s">
        <v>38</v>
      </c>
      <c r="C46" s="26">
        <v>51</v>
      </c>
      <c r="D46" s="26">
        <v>1</v>
      </c>
      <c r="E46" s="27">
        <v>1.9607843137254901</v>
      </c>
    </row>
    <row r="47" spans="2:6" ht="12" customHeight="1" x14ac:dyDescent="0.2">
      <c r="B47" s="6" t="s">
        <v>84</v>
      </c>
      <c r="C47" s="22">
        <v>2052</v>
      </c>
      <c r="D47" s="22">
        <v>1729</v>
      </c>
      <c r="E47" s="27">
        <v>84.259259259259252</v>
      </c>
    </row>
    <row r="48" spans="2:6" ht="12" customHeight="1" x14ac:dyDescent="0.2">
      <c r="B48" s="6" t="s">
        <v>39</v>
      </c>
      <c r="C48" s="32">
        <v>943</v>
      </c>
      <c r="D48" s="32">
        <v>936</v>
      </c>
      <c r="E48" s="33">
        <v>99.257688229056214</v>
      </c>
    </row>
    <row r="49" spans="2:5" ht="12" customHeight="1" x14ac:dyDescent="0.2">
      <c r="B49" s="6" t="s">
        <v>40</v>
      </c>
      <c r="C49" s="32">
        <v>921</v>
      </c>
      <c r="D49" s="32">
        <v>914</v>
      </c>
      <c r="E49" s="33">
        <v>99.239956568946795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921</v>
      </c>
      <c r="D51" s="34">
        <v>914</v>
      </c>
      <c r="E51" s="35">
        <v>99.239956568946795</v>
      </c>
    </row>
    <row r="52" spans="2:5" ht="12" customHeight="1" x14ac:dyDescent="0.2">
      <c r="B52" s="6" t="s">
        <v>43</v>
      </c>
      <c r="C52" s="32">
        <v>22</v>
      </c>
      <c r="D52" s="32">
        <v>22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22</v>
      </c>
      <c r="D54" s="34">
        <v>22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333</v>
      </c>
      <c r="D58" s="32">
        <v>333</v>
      </c>
      <c r="E58" s="33">
        <v>100</v>
      </c>
    </row>
    <row r="59" spans="2:5" ht="12" customHeight="1" x14ac:dyDescent="0.2">
      <c r="B59" s="6" t="s">
        <v>48</v>
      </c>
      <c r="C59" s="32">
        <v>333</v>
      </c>
      <c r="D59" s="32">
        <v>333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776</v>
      </c>
      <c r="D61" s="32">
        <v>460</v>
      </c>
      <c r="E61" s="33">
        <v>59.27835051546392</v>
      </c>
    </row>
    <row r="62" spans="2:5" s="4" customFormat="1" ht="12" customHeight="1" x14ac:dyDescent="0.2">
      <c r="B62" s="6" t="s">
        <v>51</v>
      </c>
      <c r="C62" s="32">
        <v>767</v>
      </c>
      <c r="D62" s="32">
        <v>451</v>
      </c>
      <c r="E62" s="33">
        <v>58.80052151238592</v>
      </c>
    </row>
    <row r="63" spans="2:5" ht="12" customHeight="1" x14ac:dyDescent="0.2">
      <c r="B63" s="6" t="s">
        <v>90</v>
      </c>
      <c r="C63" s="32">
        <v>9</v>
      </c>
      <c r="D63" s="32">
        <v>9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35813</v>
      </c>
      <c r="D70" s="22">
        <v>3438</v>
      </c>
      <c r="E70" s="23">
        <v>9.599865970457655</v>
      </c>
    </row>
    <row r="71" spans="2:5" ht="12" customHeight="1" x14ac:dyDescent="0.2">
      <c r="B71" s="6" t="s">
        <v>57</v>
      </c>
      <c r="C71" s="32">
        <v>5756</v>
      </c>
      <c r="D71" s="32">
        <v>4</v>
      </c>
      <c r="E71" s="33">
        <v>6.9492703266157058E-2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5575</v>
      </c>
      <c r="D74" s="36">
        <v>1</v>
      </c>
      <c r="E74" s="37">
        <v>1.7937219730941704E-2</v>
      </c>
    </row>
    <row r="75" spans="2:5" ht="12" customHeight="1" x14ac:dyDescent="0.2">
      <c r="B75" s="6" t="s">
        <v>61</v>
      </c>
      <c r="C75" s="32">
        <v>181</v>
      </c>
      <c r="D75" s="32">
        <v>3</v>
      </c>
      <c r="E75" s="33">
        <v>1.6574585635359116</v>
      </c>
    </row>
    <row r="76" spans="2:5" ht="12" customHeight="1" x14ac:dyDescent="0.2">
      <c r="B76" s="6" t="s">
        <v>62</v>
      </c>
      <c r="C76" s="32">
        <v>81</v>
      </c>
      <c r="D76" s="32">
        <v>63</v>
      </c>
      <c r="E76" s="33">
        <v>77.777777777777786</v>
      </c>
    </row>
    <row r="77" spans="2:5" ht="12" customHeight="1" x14ac:dyDescent="0.2">
      <c r="B77" s="6" t="s">
        <v>63</v>
      </c>
      <c r="C77" s="32">
        <v>2</v>
      </c>
      <c r="D77" s="32">
        <v>0</v>
      </c>
      <c r="E77" s="33">
        <v>0</v>
      </c>
    </row>
    <row r="78" spans="2:5" ht="12" customHeight="1" x14ac:dyDescent="0.2">
      <c r="B78" s="6" t="s">
        <v>64</v>
      </c>
      <c r="C78" s="32">
        <v>79</v>
      </c>
      <c r="D78" s="32">
        <v>63</v>
      </c>
      <c r="E78" s="33">
        <v>79.74683544303798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78</v>
      </c>
      <c r="D86" s="34">
        <v>63</v>
      </c>
      <c r="E86" s="35">
        <v>80.769230769230774</v>
      </c>
    </row>
    <row r="87" spans="2:5" ht="12" customHeight="1" x14ac:dyDescent="0.2">
      <c r="B87" s="6" t="s">
        <v>73</v>
      </c>
      <c r="C87" s="32">
        <v>28293</v>
      </c>
      <c r="D87" s="32">
        <v>1801</v>
      </c>
      <c r="E87" s="33">
        <v>6.3655321104160043</v>
      </c>
    </row>
    <row r="88" spans="2:5" ht="12" customHeight="1" x14ac:dyDescent="0.2">
      <c r="B88" s="6" t="s">
        <v>74</v>
      </c>
      <c r="C88" s="36">
        <v>349</v>
      </c>
      <c r="D88" s="36">
        <v>220</v>
      </c>
      <c r="E88" s="37">
        <v>63.03724928366762</v>
      </c>
    </row>
    <row r="89" spans="2:5" ht="12" customHeight="1" x14ac:dyDescent="0.2">
      <c r="B89" s="6" t="s">
        <v>75</v>
      </c>
      <c r="C89" s="32">
        <v>8998</v>
      </c>
      <c r="D89" s="32">
        <v>765</v>
      </c>
      <c r="E89" s="33">
        <v>8.501889308735274</v>
      </c>
    </row>
    <row r="90" spans="2:5" ht="12" customHeight="1" x14ac:dyDescent="0.2">
      <c r="B90" s="6" t="s">
        <v>76</v>
      </c>
      <c r="C90" s="32">
        <v>18580</v>
      </c>
      <c r="D90" s="32">
        <v>816</v>
      </c>
      <c r="E90" s="33">
        <v>4.391819160387513</v>
      </c>
    </row>
    <row r="91" spans="2:5" ht="12" customHeight="1" x14ac:dyDescent="0.2">
      <c r="B91" s="6" t="s">
        <v>77</v>
      </c>
      <c r="C91" s="32">
        <v>366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1683</v>
      </c>
      <c r="D92" s="32">
        <v>1570</v>
      </c>
      <c r="E92" s="33">
        <v>93.28579916815211</v>
      </c>
    </row>
    <row r="93" spans="2:5" ht="12" customHeight="1" x14ac:dyDescent="0.2">
      <c r="B93" s="6" t="s">
        <v>86</v>
      </c>
      <c r="C93" s="22">
        <v>0</v>
      </c>
      <c r="D93" s="22">
        <v>0</v>
      </c>
      <c r="E93" s="23"/>
    </row>
    <row r="94" spans="2:5" ht="12" customHeight="1" x14ac:dyDescent="0.2">
      <c r="B94" s="6" t="s">
        <v>79</v>
      </c>
      <c r="C94" s="32"/>
      <c r="D94" s="32"/>
      <c r="E94" s="23"/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F5BA117-866E-43F0-8E02-0565670CD92E}"/>
    <hyperlink ref="D4" location="ŞUBAT!A1" display="Şubat" xr:uid="{E03F3DF4-EC62-4A64-B4CE-33A81C581A2B}"/>
    <hyperlink ref="E4" location="MART!A1" display="Mart" xr:uid="{C727B173-BB1C-4825-98B2-28EBECAC43F7}"/>
    <hyperlink ref="C5" location="NİSAN!A1" display="Nisan" xr:uid="{368815D9-1963-4E01-8F6F-D294CA9CF407}"/>
    <hyperlink ref="D5" location="MAYIS!A1" display="Mayıs" xr:uid="{242FBB41-7C13-4C56-B5A2-6935A9EF73A5}"/>
    <hyperlink ref="E5" location="HAZİRAN!A1" display="Haziran" xr:uid="{F8103B84-B952-4D52-BC81-30299BB63529}"/>
    <hyperlink ref="C6" location="TEMMUZ!A1" display="Temmuz" xr:uid="{607D9927-0D12-4839-8A7E-C622AA724AA1}"/>
    <hyperlink ref="D6" location="AĞUSTOS!A1" display="Ağustos" xr:uid="{88021B94-07E2-4240-BB2C-5BE68B3D9A58}"/>
    <hyperlink ref="E6" location="EYLÜL!A1" display="Eylül" xr:uid="{9B83CE04-9210-4435-AA4E-69B6122CECDD}"/>
    <hyperlink ref="C7" location="EKİM!A1" display="Ekim" xr:uid="{9C59F3E3-C43E-4881-816C-800DCF91DEE7}"/>
    <hyperlink ref="D7" location="KASIM!A1" display="Kasım" xr:uid="{ACAB703A-6F9C-40C2-814E-DB10E27A4E89}"/>
    <hyperlink ref="E7" location="ARALIK!A1" display="Aralık" xr:uid="{CA1E8046-E90F-4401-ACEE-B21D7A65312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03ED-D9C2-49FC-8D0F-51A0B413F7F0}">
  <sheetPr codeName="Sayfa3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115274</v>
      </c>
      <c r="D10" s="22">
        <v>38556</v>
      </c>
      <c r="E10" s="23">
        <v>33.447264777833688</v>
      </c>
    </row>
    <row r="11" spans="2:5" ht="12" customHeight="1" x14ac:dyDescent="0.2">
      <c r="B11" s="7" t="s">
        <v>4</v>
      </c>
      <c r="C11" s="24">
        <v>79768</v>
      </c>
      <c r="D11" s="24">
        <v>34371</v>
      </c>
      <c r="E11" s="25">
        <v>43.088707251027984</v>
      </c>
    </row>
    <row r="12" spans="2:5" ht="12" customHeight="1" x14ac:dyDescent="0.2">
      <c r="B12" s="7" t="s">
        <v>5</v>
      </c>
      <c r="C12" s="24">
        <v>37443</v>
      </c>
      <c r="D12" s="24">
        <v>16726</v>
      </c>
      <c r="E12" s="25">
        <v>44.670565926875518</v>
      </c>
    </row>
    <row r="13" spans="2:5" ht="12" customHeight="1" x14ac:dyDescent="0.2">
      <c r="B13" s="7" t="s">
        <v>6</v>
      </c>
      <c r="C13" s="26">
        <v>30867</v>
      </c>
      <c r="D13" s="26">
        <v>14852</v>
      </c>
      <c r="E13" s="27">
        <v>48.116111057116015</v>
      </c>
    </row>
    <row r="14" spans="2:5" ht="12" customHeight="1" x14ac:dyDescent="0.2">
      <c r="B14" s="8" t="s">
        <v>7</v>
      </c>
      <c r="C14" s="28">
        <v>9228</v>
      </c>
      <c r="D14" s="28">
        <v>1749</v>
      </c>
      <c r="E14" s="29">
        <v>18.953185955786736</v>
      </c>
    </row>
    <row r="15" spans="2:5" ht="12" customHeight="1" x14ac:dyDescent="0.2">
      <c r="B15" s="8" t="s">
        <v>8</v>
      </c>
      <c r="C15" s="28">
        <v>1341</v>
      </c>
      <c r="D15" s="28">
        <v>434</v>
      </c>
      <c r="E15" s="29">
        <v>32.363907531692767</v>
      </c>
    </row>
    <row r="16" spans="2:5" ht="12" customHeight="1" x14ac:dyDescent="0.2">
      <c r="B16" s="8" t="s">
        <v>9</v>
      </c>
      <c r="C16" s="28">
        <v>18577</v>
      </c>
      <c r="D16" s="28">
        <v>11592</v>
      </c>
      <c r="E16" s="29">
        <v>62.399741615976744</v>
      </c>
    </row>
    <row r="17" spans="2:5" ht="12" customHeight="1" x14ac:dyDescent="0.2">
      <c r="B17" s="8" t="s">
        <v>10</v>
      </c>
      <c r="C17" s="28">
        <v>1721</v>
      </c>
      <c r="D17" s="28">
        <v>1077</v>
      </c>
      <c r="E17" s="29">
        <v>62.579895409645559</v>
      </c>
    </row>
    <row r="18" spans="2:5" ht="12" customHeight="1" x14ac:dyDescent="0.2">
      <c r="B18" s="7" t="s">
        <v>11</v>
      </c>
      <c r="C18" s="24">
        <v>6576</v>
      </c>
      <c r="D18" s="24">
        <v>1874</v>
      </c>
      <c r="E18" s="25">
        <v>28.497566909975667</v>
      </c>
    </row>
    <row r="19" spans="2:5" ht="12" customHeight="1" x14ac:dyDescent="0.2">
      <c r="B19" s="8" t="s">
        <v>12</v>
      </c>
      <c r="C19" s="28">
        <v>3400</v>
      </c>
      <c r="D19" s="28">
        <v>35</v>
      </c>
      <c r="E19" s="29">
        <v>1.0294117647058822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3174</v>
      </c>
      <c r="D21" s="28">
        <v>1839</v>
      </c>
      <c r="E21" s="29">
        <v>57.939508506616257</v>
      </c>
    </row>
    <row r="22" spans="2:5" s="4" customFormat="1" ht="12" customHeight="1" x14ac:dyDescent="0.2">
      <c r="B22" s="7" t="s">
        <v>15</v>
      </c>
      <c r="C22" s="24">
        <v>12591</v>
      </c>
      <c r="D22" s="24">
        <v>4345</v>
      </c>
      <c r="E22" s="25">
        <v>34.508776109919786</v>
      </c>
    </row>
    <row r="23" spans="2:5" s="4" customFormat="1" ht="12" customHeight="1" x14ac:dyDescent="0.2">
      <c r="B23" s="8" t="s">
        <v>16</v>
      </c>
      <c r="C23" s="30">
        <v>28</v>
      </c>
      <c r="D23" s="30">
        <v>5</v>
      </c>
      <c r="E23" s="31">
        <v>17.857142857142858</v>
      </c>
    </row>
    <row r="24" spans="2:5" ht="12" customHeight="1" x14ac:dyDescent="0.2">
      <c r="B24" s="8" t="s">
        <v>17</v>
      </c>
      <c r="C24" s="30">
        <v>12563</v>
      </c>
      <c r="D24" s="30">
        <v>4340</v>
      </c>
      <c r="E24" s="31">
        <v>34.545888720846932</v>
      </c>
    </row>
    <row r="25" spans="2:5" s="4" customFormat="1" ht="12" customHeight="1" x14ac:dyDescent="0.2">
      <c r="B25" s="7" t="s">
        <v>18</v>
      </c>
      <c r="C25" s="24">
        <v>19588</v>
      </c>
      <c r="D25" s="24">
        <v>7021</v>
      </c>
      <c r="E25" s="25">
        <v>35.843373493975903</v>
      </c>
    </row>
    <row r="26" spans="2:5" ht="12" customHeight="1" x14ac:dyDescent="0.2">
      <c r="B26" s="7" t="s">
        <v>19</v>
      </c>
      <c r="C26" s="24">
        <v>18045</v>
      </c>
      <c r="D26" s="24">
        <v>5582</v>
      </c>
      <c r="E26" s="25">
        <v>30.933776669437517</v>
      </c>
    </row>
    <row r="27" spans="2:5" ht="12" customHeight="1" x14ac:dyDescent="0.2">
      <c r="B27" s="8" t="s">
        <v>20</v>
      </c>
      <c r="C27" s="28">
        <v>17217</v>
      </c>
      <c r="D27" s="28">
        <v>4846</v>
      </c>
      <c r="E27" s="29">
        <v>28.14659929139804</v>
      </c>
    </row>
    <row r="28" spans="2:5" ht="12" customHeight="1" x14ac:dyDescent="0.2">
      <c r="B28" s="8" t="s">
        <v>21</v>
      </c>
      <c r="C28" s="28">
        <v>828</v>
      </c>
      <c r="D28" s="28">
        <v>736</v>
      </c>
      <c r="E28" s="29">
        <v>88.888888888888886</v>
      </c>
    </row>
    <row r="29" spans="2:5" ht="12" customHeight="1" x14ac:dyDescent="0.2">
      <c r="B29" s="7" t="s">
        <v>22</v>
      </c>
      <c r="C29" s="26">
        <v>288</v>
      </c>
      <c r="D29" s="26">
        <v>287</v>
      </c>
      <c r="E29" s="27">
        <v>99.652777777777786</v>
      </c>
    </row>
    <row r="30" spans="2:5" ht="12" customHeight="1" x14ac:dyDescent="0.2">
      <c r="B30" s="8" t="s">
        <v>23</v>
      </c>
      <c r="C30" s="28">
        <v>2</v>
      </c>
      <c r="D30" s="28">
        <v>1</v>
      </c>
      <c r="E30" s="29">
        <v>50</v>
      </c>
    </row>
    <row r="31" spans="2:5" s="4" customFormat="1" ht="12" customHeight="1" x14ac:dyDescent="0.2">
      <c r="B31" s="8" t="s">
        <v>24</v>
      </c>
      <c r="C31" s="28">
        <v>286</v>
      </c>
      <c r="D31" s="28">
        <v>286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1255</v>
      </c>
      <c r="D37" s="26">
        <v>1152</v>
      </c>
      <c r="E37" s="27">
        <v>91.792828685258968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1270</v>
      </c>
      <c r="D40" s="24">
        <v>1270</v>
      </c>
      <c r="E40" s="25">
        <v>100</v>
      </c>
    </row>
    <row r="41" spans="2:6" s="4" customFormat="1" ht="12" customHeight="1" x14ac:dyDescent="0.2">
      <c r="B41" s="8" t="s">
        <v>33</v>
      </c>
      <c r="C41" s="30">
        <v>4</v>
      </c>
      <c r="D41" s="30">
        <v>4</v>
      </c>
      <c r="E41" s="31">
        <v>100</v>
      </c>
    </row>
    <row r="42" spans="2:6" ht="12" customHeight="1" x14ac:dyDescent="0.2">
      <c r="B42" s="8" t="s">
        <v>34</v>
      </c>
      <c r="C42" s="30">
        <v>1266</v>
      </c>
      <c r="D42" s="30">
        <v>1266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4616</v>
      </c>
      <c r="D44" s="24">
        <v>2359</v>
      </c>
      <c r="E44" s="25">
        <v>51.10485268630849</v>
      </c>
    </row>
    <row r="45" spans="2:6" ht="12" customHeight="1" x14ac:dyDescent="0.2">
      <c r="B45" s="7" t="s">
        <v>37</v>
      </c>
      <c r="C45" s="26">
        <v>4210</v>
      </c>
      <c r="D45" s="26">
        <v>2648</v>
      </c>
      <c r="E45" s="27">
        <v>62.897862232779097</v>
      </c>
      <c r="F45" s="5"/>
    </row>
    <row r="46" spans="2:6" ht="12" customHeight="1" x14ac:dyDescent="0.2">
      <c r="B46" s="7" t="s">
        <v>38</v>
      </c>
      <c r="C46" s="26">
        <v>50</v>
      </c>
      <c r="D46" s="26">
        <v>2</v>
      </c>
      <c r="E46" s="27">
        <v>4</v>
      </c>
    </row>
    <row r="47" spans="2:6" ht="12" customHeight="1" x14ac:dyDescent="0.2">
      <c r="B47" s="6" t="s">
        <v>84</v>
      </c>
      <c r="C47" s="22">
        <v>1731</v>
      </c>
      <c r="D47" s="22">
        <v>1405</v>
      </c>
      <c r="E47" s="27">
        <v>81.166955517042169</v>
      </c>
    </row>
    <row r="48" spans="2:6" ht="12" customHeight="1" x14ac:dyDescent="0.2">
      <c r="B48" s="6" t="s">
        <v>39</v>
      </c>
      <c r="C48" s="32">
        <v>758</v>
      </c>
      <c r="D48" s="32">
        <v>752</v>
      </c>
      <c r="E48" s="33">
        <v>99.208443271767806</v>
      </c>
    </row>
    <row r="49" spans="2:5" ht="12" customHeight="1" x14ac:dyDescent="0.2">
      <c r="B49" s="6" t="s">
        <v>40</v>
      </c>
      <c r="C49" s="32">
        <v>738</v>
      </c>
      <c r="D49" s="32">
        <v>732</v>
      </c>
      <c r="E49" s="33">
        <v>99.1869918699187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738</v>
      </c>
      <c r="D51" s="34">
        <v>732</v>
      </c>
      <c r="E51" s="35">
        <v>99.1869918699187</v>
      </c>
    </row>
    <row r="52" spans="2:5" ht="12" customHeight="1" x14ac:dyDescent="0.2">
      <c r="B52" s="6" t="s">
        <v>43</v>
      </c>
      <c r="C52" s="32">
        <v>20</v>
      </c>
      <c r="D52" s="32">
        <v>20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20</v>
      </c>
      <c r="D54" s="34">
        <v>20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286</v>
      </c>
      <c r="D58" s="32">
        <v>286</v>
      </c>
      <c r="E58" s="33">
        <v>100</v>
      </c>
    </row>
    <row r="59" spans="2:5" ht="12" customHeight="1" x14ac:dyDescent="0.2">
      <c r="B59" s="6" t="s">
        <v>48</v>
      </c>
      <c r="C59" s="32">
        <v>286</v>
      </c>
      <c r="D59" s="32">
        <v>286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687</v>
      </c>
      <c r="D61" s="32">
        <v>367</v>
      </c>
      <c r="E61" s="33">
        <v>53.420669577874811</v>
      </c>
    </row>
    <row r="62" spans="2:5" s="4" customFormat="1" ht="12" customHeight="1" x14ac:dyDescent="0.2">
      <c r="B62" s="6" t="s">
        <v>51</v>
      </c>
      <c r="C62" s="32">
        <v>679</v>
      </c>
      <c r="D62" s="32">
        <v>359</v>
      </c>
      <c r="E62" s="33">
        <v>52.871870397643598</v>
      </c>
    </row>
    <row r="63" spans="2:5" ht="12" customHeight="1" x14ac:dyDescent="0.2">
      <c r="B63" s="6" t="s">
        <v>90</v>
      </c>
      <c r="C63" s="32">
        <v>8</v>
      </c>
      <c r="D63" s="32">
        <v>8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33775</v>
      </c>
      <c r="D70" s="22">
        <v>2780</v>
      </c>
      <c r="E70" s="23">
        <v>8.2309400444115468</v>
      </c>
    </row>
    <row r="71" spans="2:5" ht="12" customHeight="1" x14ac:dyDescent="0.2">
      <c r="B71" s="6" t="s">
        <v>57</v>
      </c>
      <c r="C71" s="32">
        <v>5642</v>
      </c>
      <c r="D71" s="32">
        <v>7</v>
      </c>
      <c r="E71" s="33">
        <v>0.12406947890818859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5461</v>
      </c>
      <c r="D74" s="36">
        <v>4</v>
      </c>
      <c r="E74" s="37">
        <v>7.3246658121223218E-2</v>
      </c>
    </row>
    <row r="75" spans="2:5" ht="12" customHeight="1" x14ac:dyDescent="0.2">
      <c r="B75" s="6" t="s">
        <v>61</v>
      </c>
      <c r="C75" s="32">
        <v>181</v>
      </c>
      <c r="D75" s="32">
        <v>3</v>
      </c>
      <c r="E75" s="33">
        <v>1.6574585635359116</v>
      </c>
    </row>
    <row r="76" spans="2:5" ht="12" customHeight="1" x14ac:dyDescent="0.2">
      <c r="B76" s="6" t="s">
        <v>62</v>
      </c>
      <c r="C76" s="32">
        <v>72</v>
      </c>
      <c r="D76" s="32">
        <v>54</v>
      </c>
      <c r="E76" s="33">
        <v>75</v>
      </c>
    </row>
    <row r="77" spans="2:5" ht="12" customHeight="1" x14ac:dyDescent="0.2">
      <c r="B77" s="6" t="s">
        <v>63</v>
      </c>
      <c r="C77" s="32">
        <v>2</v>
      </c>
      <c r="D77" s="32">
        <v>0</v>
      </c>
      <c r="E77" s="33">
        <v>0</v>
      </c>
    </row>
    <row r="78" spans="2:5" ht="12" customHeight="1" x14ac:dyDescent="0.2">
      <c r="B78" s="6" t="s">
        <v>64</v>
      </c>
      <c r="C78" s="32">
        <v>70</v>
      </c>
      <c r="D78" s="32">
        <v>54</v>
      </c>
      <c r="E78" s="33">
        <v>77.142857142857153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69</v>
      </c>
      <c r="D86" s="34">
        <v>54</v>
      </c>
      <c r="E86" s="35">
        <v>78.260869565217391</v>
      </c>
    </row>
    <row r="87" spans="2:5" ht="12" customHeight="1" x14ac:dyDescent="0.2">
      <c r="B87" s="6" t="s">
        <v>73</v>
      </c>
      <c r="C87" s="32">
        <v>26521</v>
      </c>
      <c r="D87" s="32">
        <v>1292</v>
      </c>
      <c r="E87" s="33">
        <v>4.8716111760491687</v>
      </c>
    </row>
    <row r="88" spans="2:5" ht="12" customHeight="1" x14ac:dyDescent="0.2">
      <c r="B88" s="6" t="s">
        <v>74</v>
      </c>
      <c r="C88" s="36">
        <v>316</v>
      </c>
      <c r="D88" s="36">
        <v>187</v>
      </c>
      <c r="E88" s="37">
        <v>59.177215189873422</v>
      </c>
    </row>
    <row r="89" spans="2:5" ht="12" customHeight="1" x14ac:dyDescent="0.2">
      <c r="B89" s="6" t="s">
        <v>75</v>
      </c>
      <c r="C89" s="32">
        <v>8901</v>
      </c>
      <c r="D89" s="32">
        <v>587</v>
      </c>
      <c r="E89" s="33">
        <v>6.5947646331872818</v>
      </c>
    </row>
    <row r="90" spans="2:5" ht="12" customHeight="1" x14ac:dyDescent="0.2">
      <c r="B90" s="6" t="s">
        <v>76</v>
      </c>
      <c r="C90" s="32">
        <v>16938</v>
      </c>
      <c r="D90" s="32">
        <v>518</v>
      </c>
      <c r="E90" s="33">
        <v>3.0582123036958317</v>
      </c>
    </row>
    <row r="91" spans="2:5" ht="12" customHeight="1" x14ac:dyDescent="0.2">
      <c r="B91" s="6" t="s">
        <v>77</v>
      </c>
      <c r="C91" s="32">
        <v>366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1540</v>
      </c>
      <c r="D92" s="32">
        <v>1427</v>
      </c>
      <c r="E92" s="33">
        <v>92.662337662337663</v>
      </c>
    </row>
    <row r="93" spans="2:5" ht="12" customHeight="1" x14ac:dyDescent="0.2">
      <c r="B93" s="6" t="s">
        <v>86</v>
      </c>
      <c r="C93" s="22">
        <v>0</v>
      </c>
      <c r="D93" s="22">
        <v>0</v>
      </c>
      <c r="E93" s="23"/>
    </row>
    <row r="94" spans="2:5" ht="12" customHeight="1" x14ac:dyDescent="0.2">
      <c r="B94" s="6" t="s">
        <v>79</v>
      </c>
      <c r="C94" s="32"/>
      <c r="D94" s="32"/>
      <c r="E94" s="23"/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8913309-EE92-4267-87C5-CD7F6468C75C}"/>
    <hyperlink ref="D4" location="ŞUBAT!A1" display="Şubat" xr:uid="{1EE48BBD-FBC1-44CE-A42B-6A2BAF008F6A}"/>
    <hyperlink ref="E4" location="MART!A1" display="Mart" xr:uid="{13FA941A-1A63-4DB4-9102-B49B875578AC}"/>
    <hyperlink ref="C5" location="NİSAN!A1" display="Nisan" xr:uid="{328C768A-1F20-4276-8EC1-B4AB778A4621}"/>
    <hyperlink ref="D5" location="MAYIS!A1" display="Mayıs" xr:uid="{F51C7962-1CD9-4510-AF7D-35553CE7BEB3}"/>
    <hyperlink ref="E5" location="HAZİRAN!A1" display="Haziran" xr:uid="{4C1E1D74-BF06-41D5-9C3C-9B72C0A2FCA0}"/>
    <hyperlink ref="C6" location="TEMMUZ!A1" display="Temmuz" xr:uid="{60AE5AA4-8C3D-43E5-8870-F850D981AACE}"/>
    <hyperlink ref="D6" location="AĞUSTOS!A1" display="Ağustos" xr:uid="{693E06E5-03A8-4D77-8A2D-0B27255F9966}"/>
    <hyperlink ref="E6" location="EYLÜL!A1" display="Eylül" xr:uid="{2528EB70-411A-4F7F-8C30-A81CBA17FCF9}"/>
    <hyperlink ref="C7" location="EKİM!A1" display="Ekim" xr:uid="{73657549-A11D-4F43-B9D2-B8CB4B51C496}"/>
    <hyperlink ref="D7" location="KASIM!A1" display="Kasım" xr:uid="{A4EA5995-458D-4075-85E2-3D170929EAD8}"/>
    <hyperlink ref="E7" location="ARALIK!A1" display="Aralık" xr:uid="{34A18E69-2BCF-4DB1-8B22-927A80C32A5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2025-07-29T13:18:06Z</dcterms:modified>
</cp:coreProperties>
</file>