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278AF39B-C717-45CD-8AA1-A0F3309F2047}" xr6:coauthVersionLast="47" xr6:coauthVersionMax="47" xr10:uidLastSave="{00000000-0000-0000-0000-000000000000}"/>
  <bookViews>
    <workbookView xWindow="-108" yWindow="-108" windowWidth="23256" windowHeight="12456" tabRatio="674" xr2:uid="{125172C7-A836-451C-972C-D128F2F041E4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C95" i="25"/>
  <c r="C92" i="25" s="1"/>
  <c r="E93" i="25"/>
  <c r="E91" i="25"/>
  <c r="E90" i="25"/>
  <c r="E89" i="25"/>
  <c r="E88" i="25"/>
  <c r="E87" i="25"/>
  <c r="D86" i="25"/>
  <c r="E86" i="25" s="1"/>
  <c r="C86" i="25"/>
  <c r="E85" i="25"/>
  <c r="D77" i="25"/>
  <c r="D75" i="25" s="1"/>
  <c r="E75" i="25" s="1"/>
  <c r="C77" i="25"/>
  <c r="E76" i="25"/>
  <c r="C75" i="25"/>
  <c r="E73" i="25"/>
  <c r="D70" i="25"/>
  <c r="C70" i="25"/>
  <c r="C69" i="25" s="1"/>
  <c r="D66" i="25"/>
  <c r="D64" i="25" s="1"/>
  <c r="C66" i="25"/>
  <c r="C64" i="25"/>
  <c r="E61" i="25"/>
  <c r="D60" i="25"/>
  <c r="C60" i="25"/>
  <c r="E60" i="25" s="1"/>
  <c r="E58" i="25"/>
  <c r="D57" i="25"/>
  <c r="C57" i="25"/>
  <c r="E57" i="25"/>
  <c r="D54" i="25"/>
  <c r="C54" i="25"/>
  <c r="E53" i="25"/>
  <c r="D51" i="25"/>
  <c r="C51" i="25"/>
  <c r="E51" i="25"/>
  <c r="E50" i="25"/>
  <c r="D48" i="25"/>
  <c r="D47" i="25"/>
  <c r="D46" i="25" s="1"/>
  <c r="C48" i="25"/>
  <c r="C47" i="25" s="1"/>
  <c r="E45" i="25"/>
  <c r="E44" i="25"/>
  <c r="E43" i="25"/>
  <c r="E41" i="25"/>
  <c r="E40" i="25"/>
  <c r="D39" i="25"/>
  <c r="C39" i="25"/>
  <c r="E39" i="25" s="1"/>
  <c r="E36" i="25"/>
  <c r="E35" i="25"/>
  <c r="E31" i="25"/>
  <c r="E30" i="25"/>
  <c r="D29" i="25"/>
  <c r="E29" i="25"/>
  <c r="C29" i="25"/>
  <c r="E28" i="25"/>
  <c r="E27" i="25"/>
  <c r="D26" i="25"/>
  <c r="D25" i="25"/>
  <c r="E25" i="25" s="1"/>
  <c r="C26" i="25"/>
  <c r="E26" i="25" s="1"/>
  <c r="C25" i="25"/>
  <c r="E24" i="25"/>
  <c r="E23" i="25"/>
  <c r="D22" i="25"/>
  <c r="C22" i="25"/>
  <c r="E22" i="25" s="1"/>
  <c r="E21" i="25"/>
  <c r="E20" i="25"/>
  <c r="E19" i="25"/>
  <c r="D18" i="25"/>
  <c r="D12" i="25" s="1"/>
  <c r="C18" i="25"/>
  <c r="C12" i="25" s="1"/>
  <c r="C11" i="25" s="1"/>
  <c r="E18" i="25"/>
  <c r="E17" i="25"/>
  <c r="E16" i="25"/>
  <c r="E15" i="25"/>
  <c r="E14" i="25"/>
  <c r="D13" i="25"/>
  <c r="E13" i="25" s="1"/>
  <c r="C13" i="25"/>
  <c r="E77" i="25"/>
  <c r="D69" i="25" l="1"/>
  <c r="E69" i="25" s="1"/>
  <c r="C46" i="25"/>
  <c r="C10" i="25" s="1"/>
  <c r="E47" i="25"/>
  <c r="D11" i="25"/>
  <c r="E12" i="25"/>
  <c r="E46" i="25"/>
  <c r="E92" i="25"/>
  <c r="E70" i="25"/>
  <c r="E48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<sst xmlns="http://schemas.openxmlformats.org/spreadsheetml/2006/main" count="1281" uniqueCount="118">
  <si>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</si>
  <si>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</si>
  <si>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</si>
  <si>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</si>
  <si>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</si>
  <si>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</si>
  <si>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</si>
  <si>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</si>
  <si>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</si>
  <si>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</si>
  <si>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</si>
  <si>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</si>
  <si>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</si>
  <si>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</si>
  <si>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</si>
  <si>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</si>
  <si>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</si>
  <si>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</si>
  <si>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</si>
  <si>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</si>
  <si>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</si>
  <si>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</si>
  <si>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</si>
  <si>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</si>
  <si>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</si>
  <si>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</si>
  <si>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</si>
  <si>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</si>
  <si>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</si>
  <si>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</si>
  <si>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</si>
  <si>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</si>
  <si>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</si>
  <si>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</si>
  <si>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</si>
  <si>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</si>
  <si>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</si>
  <si>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</si>
  <si>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</si>
  <si>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</si>
  <si>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</si>
  <si>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</si>
  <si>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</si>
  <si>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</si>
  <si>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</si>
  <si>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</si>
  <si>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</si>
  <si>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</si>
  <si>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</si>
  <si>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</si>
  <si>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</si>
  <si>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</si>
  <si>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</si>
  <si>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</si>
  <si>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</si>
  <si>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</si>
  <si>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</si>
  <si>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</si>
  <si>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</si>
  <si>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</si>
  <si>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</si>
  <si>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</si>
  <si>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</si>
  <si>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</si>
  <si>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</si>
  <si>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</si>
  <si>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</si>
  <si>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</si>
  <si>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</si>
  <si>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</si>
  <si>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</si>
  <si>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</si>
  <si>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</si>
  <si>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</si>
  <si>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</si>
  <si>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</si>
  <si>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</si>
  <si>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</si>
  <si>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</si>
  <si>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</si>
  <si>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</si>
  <si>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</si>
  <si>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</si>
  <si>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</si>
  <si>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</si>
  <si>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</si>
  <si>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</si>
  <si>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</si>
  <si>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</si>
  <si>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</si>
  <si>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</si>
  <si>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</si>
  <si>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</si>
  <si>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RİZE İLİ GENEL  BÜTÇE GELİRLERİNİN TAHSİLATI, TAHAKKUKU VE TAHSİLATIN TAHAKKUKA  ORANI (KÜMÜLATİF) OCAK 2011</t>
  </si>
  <si>
    <t>Ocak</t>
  </si>
  <si>
    <t>Şubat</t>
  </si>
  <si>
    <t>RİZE İLİ GENEL  BÜTÇE GELİRLERİNİN TAHSİLATI, TAHAKKUKU VE TAHSİLATIN TAHAKKUKA  ORANI (KÜMÜLATİF) ŞUBAT 2011</t>
  </si>
  <si>
    <t>RİZE İLİ GENEL  BÜTÇE GELİRLERİNİN TAHSİLATI, TAHAKKUKU VE TAHSİLATIN TAHAKKUKA  ORANI (KÜMÜLATİF) MART 2011</t>
  </si>
  <si>
    <t>Mart</t>
  </si>
  <si>
    <t>RİZE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</si>
  <si>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</si>
  <si>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</si>
  <si>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RİZE İLİ GENEL  BÜTÇE GELİRLERİNİN TAHSİLATI, TAHAKKUKU VE TAHSİLATIN TAHAKKUKA  ORANI (KÜMÜLATİF) MAYIS 2011</t>
  </si>
  <si>
    <t>Mayıs</t>
  </si>
  <si>
    <t>RİZE İLİ GENEL  BÜTÇE GELİRLERİNİN TAHSİLATI, TAHAKKUKU VE TAHSİLATIN TAHAKKUKA  ORANI (KÜMÜLATİF) HAZİRAN 2011</t>
  </si>
  <si>
    <t>Haziran</t>
  </si>
  <si>
    <t>RİZE İLİ GENEL  BÜTÇE GELİRLERİNİN TAHSİLATI, TAHAKKUKU VE TAHSİLATIN TAHAKKUKA  ORANI (KÜMÜLATİF) TEMMUZ 2011</t>
  </si>
  <si>
    <t>Temmuz</t>
  </si>
  <si>
    <t>RİZE İLİ GENEL  BÜTÇE GELİRLERİNİN TAHSİLATI, TAHAKKUKU VE TAHSİLATIN TAHAKKUKA  ORANI (KÜMÜLATİF) AĞUSTOS 2011</t>
  </si>
  <si>
    <t>Ağustos</t>
  </si>
  <si>
    <t>RİZE İLİ GENEL  BÜTÇE GELİRLERİNİN TAHSİLATI, TAHAKKUKU VE TAHSİLATIN TAHAKKUKA  ORANI (KÜMÜLATİF) EYLÜL 2011</t>
  </si>
  <si>
    <t>Eylül</t>
  </si>
  <si>
    <t>RİZE İLİ GENEL  BÜTÇE GELİRLERİNİN TAHSİLATI, TAHAKKUKU VE TAHSİLATIN TAHAKKUKA  ORANI (KÜMÜLATİF) EKİM 2011</t>
  </si>
  <si>
    <t>Ekim</t>
  </si>
  <si>
    <t>RİZE İLİ GENEL  BÜTÇE GELİRLERİNİN TAHSİLATI, TAHAKKUKU VE TAHSİLATIN TAHAKKUKA  ORANI (KÜMÜLATİF) KASIM 2011</t>
  </si>
  <si>
    <t>Kasım</t>
  </si>
  <si>
    <t>RİZE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</si>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</sst>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9EC4471F-8C7C-43E1-AAE4-BD2735C34595}"/>
    <cellStyle name="Normal_genelgelirtahk_tahs" xfId="3" xr:uid="{93622197-EF9B-417F-8BF3-703D5CDF413D}"/>
    <cellStyle name="Virgül [0]_29dan32ye" xfId="4" xr:uid="{AD45E200-32BC-4C72-BA0C-85222784F1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D539-E065-4A4A-B96E-8E9995509FCA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558937</v>
      </c>
      <c r="D10" s="22">
        <v>425995</v>
      </c>
      <c r="E10" s="23">
        <v>76.215208511871651</v>
      </c>
    </row>
    <row r="11" spans="2:5" ht="12" customHeight="1" x14ac:dyDescent="0.2">
      <c r="B11" s="7" t="s">
        <v>4</v>
      </c>
      <c r="C11" s="24">
        <v>498707</v>
      </c>
      <c r="D11" s="24">
        <v>403372</v>
      </c>
      <c r="E11" s="25">
        <v>80.883564898828382</v>
      </c>
    </row>
    <row r="12" spans="2:5" ht="12" customHeight="1" x14ac:dyDescent="0.2">
      <c r="B12" s="7" t="s">
        <v>5</v>
      </c>
      <c r="C12" s="24">
        <v>266456</v>
      </c>
      <c r="D12" s="24">
        <v>223741</v>
      </c>
      <c r="E12" s="25">
        <v>83.969210676434386</v>
      </c>
    </row>
    <row r="13" spans="2:5" ht="12" customHeight="1" x14ac:dyDescent="0.2">
      <c r="B13" s="7" t="s">
        <v>6</v>
      </c>
      <c r="C13" s="26">
        <v>164937</v>
      </c>
      <c r="D13" s="26">
        <v>131240</v>
      </c>
      <c r="E13" s="27">
        <v>79.569775126260339</v>
      </c>
    </row>
    <row r="14" spans="2:5" ht="12" customHeight="1" x14ac:dyDescent="0.2">
      <c r="B14" s="8" t="s">
        <v>7</v>
      </c>
      <c r="C14" s="28">
        <v>14932</v>
      </c>
      <c r="D14" s="28">
        <v>8121</v>
      </c>
      <c r="E14" s="29">
        <v>54.386552370747388</v>
      </c>
    </row>
    <row r="15" spans="2:5" ht="12" customHeight="1" x14ac:dyDescent="0.2">
      <c r="B15" s="8" t="s">
        <v>8</v>
      </c>
      <c r="C15" s="28">
        <v>2617</v>
      </c>
      <c r="D15" s="28">
        <v>1814</v>
      </c>
      <c r="E15" s="29">
        <v>69.316010699273974</v>
      </c>
    </row>
    <row r="16" spans="2:5" ht="12" customHeight="1" x14ac:dyDescent="0.2">
      <c r="B16" s="8" t="s">
        <v>9</v>
      </c>
      <c r="C16" s="28">
        <v>138862</v>
      </c>
      <c r="D16" s="28">
        <v>115080</v>
      </c>
      <c r="E16" s="29">
        <v>82.873644337543752</v>
      </c>
    </row>
    <row r="17" spans="2:5" ht="12" customHeight="1" x14ac:dyDescent="0.2">
      <c r="B17" s="8" t="s">
        <v>10</v>
      </c>
      <c r="C17" s="28">
        <v>8526</v>
      </c>
      <c r="D17" s="28">
        <v>6225</v>
      </c>
      <c r="E17" s="29">
        <v>73.011963406052075</v>
      </c>
    </row>
    <row r="18" spans="2:5" ht="12" customHeight="1" x14ac:dyDescent="0.2">
      <c r="B18" s="7" t="s">
        <v>11</v>
      </c>
      <c r="C18" s="24">
        <v>101519</v>
      </c>
      <c r="D18" s="24">
        <v>92501</v>
      </c>
      <c r="E18" s="25">
        <v>91.116933775943423</v>
      </c>
    </row>
    <row r="19" spans="2:5" ht="12" customHeight="1" x14ac:dyDescent="0.2">
      <c r="B19" s="8" t="s">
        <v>12</v>
      </c>
      <c r="C19" s="28">
        <v>10872</v>
      </c>
      <c r="D19" s="28">
        <v>5014</v>
      </c>
      <c r="E19" s="29">
        <v>46.118469462840324</v>
      </c>
    </row>
    <row r="20" spans="2:5" ht="12" customHeight="1" x14ac:dyDescent="0.2">
      <c r="B20" s="8" t="s">
        <v>13</v>
      </c>
      <c r="C20" s="28">
        <v>55</v>
      </c>
      <c r="D20" s="28">
        <v>13</v>
      </c>
      <c r="E20" s="29">
        <v>23.636363636363637</v>
      </c>
    </row>
    <row r="21" spans="2:5" ht="12" customHeight="1" x14ac:dyDescent="0.2">
      <c r="B21" s="8" t="s">
        <v>14</v>
      </c>
      <c r="C21" s="28">
        <v>90592</v>
      </c>
      <c r="D21" s="28">
        <v>87474</v>
      </c>
      <c r="E21" s="29">
        <v>96.55819498410456</v>
      </c>
    </row>
    <row r="22" spans="2:5" s="4" customFormat="1" ht="12" customHeight="1" x14ac:dyDescent="0.2">
      <c r="B22" s="7" t="s">
        <v>15</v>
      </c>
      <c r="C22" s="24">
        <v>29143</v>
      </c>
      <c r="D22" s="24">
        <v>24975</v>
      </c>
      <c r="E22" s="25">
        <v>85.698109322993503</v>
      </c>
    </row>
    <row r="23" spans="2:5" s="4" customFormat="1" ht="12" customHeight="1" x14ac:dyDescent="0.2">
      <c r="B23" s="8" t="s">
        <v>16</v>
      </c>
      <c r="C23" s="30">
        <v>243</v>
      </c>
      <c r="D23" s="30">
        <v>153</v>
      </c>
      <c r="E23" s="31">
        <v>62.962962962962962</v>
      </c>
    </row>
    <row r="24" spans="2:5" ht="12" customHeight="1" x14ac:dyDescent="0.2">
      <c r="B24" s="8" t="s">
        <v>17</v>
      </c>
      <c r="C24" s="30">
        <v>28900</v>
      </c>
      <c r="D24" s="30">
        <v>24822</v>
      </c>
      <c r="E24" s="31">
        <v>85.889273356401389</v>
      </c>
    </row>
    <row r="25" spans="2:5" s="4" customFormat="1" ht="12" customHeight="1" x14ac:dyDescent="0.2">
      <c r="B25" s="7" t="s">
        <v>18</v>
      </c>
      <c r="C25" s="24">
        <v>108606</v>
      </c>
      <c r="D25" s="24">
        <v>67554</v>
      </c>
      <c r="E25" s="25">
        <v>62.200983371084476</v>
      </c>
    </row>
    <row r="26" spans="2:5" ht="12" customHeight="1" x14ac:dyDescent="0.2">
      <c r="B26" s="7" t="s">
        <v>19</v>
      </c>
      <c r="C26" s="24">
        <v>89175</v>
      </c>
      <c r="D26" s="24">
        <v>49112</v>
      </c>
      <c r="E26" s="25">
        <v>55.073731426969438</v>
      </c>
    </row>
    <row r="27" spans="2:5" ht="12" customHeight="1" x14ac:dyDescent="0.2">
      <c r="B27" s="8" t="s">
        <v>20</v>
      </c>
      <c r="C27" s="28">
        <v>77621</v>
      </c>
      <c r="D27" s="28">
        <v>39895</v>
      </c>
      <c r="E27" s="29">
        <v>51.397173445330516</v>
      </c>
    </row>
    <row r="28" spans="2:5" ht="12" customHeight="1" x14ac:dyDescent="0.2">
      <c r="B28" s="8" t="s">
        <v>21</v>
      </c>
      <c r="C28" s="28">
        <v>11554</v>
      </c>
      <c r="D28" s="28">
        <v>9217</v>
      </c>
      <c r="E28" s="29">
        <v>79.773238705210318</v>
      </c>
    </row>
    <row r="29" spans="2:5" ht="12" customHeight="1" x14ac:dyDescent="0.2">
      <c r="B29" s="7" t="s">
        <v>22</v>
      </c>
      <c r="C29" s="26">
        <v>10891</v>
      </c>
      <c r="D29" s="26">
        <v>10681</v>
      </c>
      <c r="E29" s="27">
        <v>98.071802405656044</v>
      </c>
    </row>
    <row r="30" spans="2:5" ht="12" customHeight="1" x14ac:dyDescent="0.2">
      <c r="B30" s="8" t="s">
        <v>23</v>
      </c>
      <c r="C30" s="28">
        <v>11</v>
      </c>
      <c r="D30" s="28">
        <v>2</v>
      </c>
      <c r="E30" s="29">
        <v>18.181818181818183</v>
      </c>
    </row>
    <row r="31" spans="2:5" s="4" customFormat="1" ht="12" customHeight="1" x14ac:dyDescent="0.2">
      <c r="B31" s="8" t="s">
        <v>24</v>
      </c>
      <c r="C31" s="28">
        <v>10648</v>
      </c>
      <c r="D31" s="28">
        <v>10648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232</v>
      </c>
      <c r="D35" s="28">
        <v>31</v>
      </c>
      <c r="E35" s="29">
        <v>13.36206896551724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8540</v>
      </c>
      <c r="D37" s="26">
        <v>7761</v>
      </c>
      <c r="E37" s="27">
        <v>90.878220140515225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49819</v>
      </c>
      <c r="D40" s="24">
        <v>49819</v>
      </c>
      <c r="E40" s="25">
        <v>100</v>
      </c>
    </row>
    <row r="41" spans="2:6" s="4" customFormat="1" ht="12" customHeight="1" x14ac:dyDescent="0.2">
      <c r="B41" s="8" t="s">
        <v>33</v>
      </c>
      <c r="C41" s="30">
        <v>42131</v>
      </c>
      <c r="D41" s="30">
        <v>42131</v>
      </c>
      <c r="E41" s="31">
        <v>100</v>
      </c>
    </row>
    <row r="42" spans="2:6" ht="12" customHeight="1" x14ac:dyDescent="0.2">
      <c r="B42" s="8" t="s">
        <v>34</v>
      </c>
      <c r="C42" s="30">
        <v>7688</v>
      </c>
      <c r="D42" s="30">
        <v>7688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24589</v>
      </c>
      <c r="D44" s="24">
        <v>19351</v>
      </c>
      <c r="E44" s="25">
        <v>78.697791695473583</v>
      </c>
    </row>
    <row r="45" spans="2:6" ht="12" customHeight="1" x14ac:dyDescent="0.2">
      <c r="B45" s="7" t="s">
        <v>37</v>
      </c>
      <c r="C45" s="26">
        <v>20044</v>
      </c>
      <c r="D45" s="26">
        <v>17923</v>
      </c>
      <c r="E45" s="27">
        <v>89.418279784474151</v>
      </c>
      <c r="F45" s="5"/>
    </row>
    <row r="46" spans="2:6" ht="12" customHeight="1" x14ac:dyDescent="0.2">
      <c r="B46" s="7" t="s">
        <v>38</v>
      </c>
      <c r="C46" s="26">
        <v>50</v>
      </c>
      <c r="D46" s="26">
        <v>9</v>
      </c>
      <c r="E46" s="27">
        <v>18</v>
      </c>
    </row>
    <row r="47" spans="2:6" ht="12" customHeight="1" x14ac:dyDescent="0.2">
      <c r="B47" s="6" t="s">
        <v>84</v>
      </c>
      <c r="C47" s="22">
        <v>11050</v>
      </c>
      <c r="D47" s="22">
        <v>10374</v>
      </c>
      <c r="E47" s="27">
        <v>93.882352941176478</v>
      </c>
    </row>
    <row r="48" spans="2:6" ht="12" customHeight="1" x14ac:dyDescent="0.2">
      <c r="B48" s="6" t="s">
        <v>39</v>
      </c>
      <c r="C48" s="32">
        <v>5240</v>
      </c>
      <c r="D48" s="32">
        <v>5234</v>
      </c>
      <c r="E48" s="33">
        <v>99.885496183206101</v>
      </c>
    </row>
    <row r="49" spans="2:5" ht="12" customHeight="1" x14ac:dyDescent="0.2">
      <c r="B49" s="6" t="s">
        <v>40</v>
      </c>
      <c r="C49" s="32">
        <v>5118</v>
      </c>
      <c r="D49" s="32">
        <v>5112</v>
      </c>
      <c r="E49" s="33">
        <v>99.88276670574443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5118</v>
      </c>
      <c r="D51" s="34">
        <v>5112</v>
      </c>
      <c r="E51" s="35">
        <v>99.88276670574443</v>
      </c>
    </row>
    <row r="52" spans="2:5" ht="12" customHeight="1" x14ac:dyDescent="0.2">
      <c r="B52" s="6" t="s">
        <v>43</v>
      </c>
      <c r="C52" s="32">
        <v>122</v>
      </c>
      <c r="D52" s="32">
        <v>122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122</v>
      </c>
      <c r="D54" s="34">
        <v>122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2641</v>
      </c>
      <c r="D58" s="32">
        <v>2641</v>
      </c>
      <c r="E58" s="33">
        <v>100</v>
      </c>
    </row>
    <row r="59" spans="2:5" ht="12" customHeight="1" x14ac:dyDescent="0.2">
      <c r="B59" s="6" t="s">
        <v>48</v>
      </c>
      <c r="C59" s="32">
        <v>2641</v>
      </c>
      <c r="D59" s="32">
        <v>2641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3169</v>
      </c>
      <c r="D61" s="32">
        <v>2499</v>
      </c>
      <c r="E61" s="33">
        <v>78.857683811928041</v>
      </c>
    </row>
    <row r="62" spans="2:5" s="4" customFormat="1" ht="12" customHeight="1" x14ac:dyDescent="0.2">
      <c r="B62" s="6" t="s">
        <v>51</v>
      </c>
      <c r="C62" s="32">
        <v>3144</v>
      </c>
      <c r="D62" s="32">
        <v>2474</v>
      </c>
      <c r="E62" s="33">
        <v>78.689567430025448</v>
      </c>
    </row>
    <row r="63" spans="2:5" ht="12" customHeight="1" x14ac:dyDescent="0.2">
      <c r="B63" s="6" t="s">
        <v>90</v>
      </c>
      <c r="C63" s="32">
        <v>25</v>
      </c>
      <c r="D63" s="32">
        <v>25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49008</v>
      </c>
      <c r="D70" s="22">
        <v>12077</v>
      </c>
      <c r="E70" s="23">
        <v>24.642915442376754</v>
      </c>
    </row>
    <row r="71" spans="2:5" ht="12" customHeight="1" x14ac:dyDescent="0.2">
      <c r="B71" s="6" t="s">
        <v>57</v>
      </c>
      <c r="C71" s="32">
        <v>5258</v>
      </c>
      <c r="D71" s="32">
        <v>-741</v>
      </c>
      <c r="E71" s="33">
        <v>-14.09281095473564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5514</v>
      </c>
      <c r="D74" s="36">
        <v>-478</v>
      </c>
      <c r="E74" s="37">
        <v>-8.6688429452303239</v>
      </c>
    </row>
    <row r="75" spans="2:5" ht="12" customHeight="1" x14ac:dyDescent="0.2">
      <c r="B75" s="6" t="s">
        <v>61</v>
      </c>
      <c r="C75" s="32">
        <v>-256</v>
      </c>
      <c r="D75" s="32">
        <v>-263</v>
      </c>
      <c r="E75" s="33">
        <v>102.734375</v>
      </c>
    </row>
    <row r="76" spans="2:5" ht="12" customHeight="1" x14ac:dyDescent="0.2">
      <c r="B76" s="6" t="s">
        <v>62</v>
      </c>
      <c r="C76" s="32">
        <v>1654</v>
      </c>
      <c r="D76" s="32">
        <v>1643</v>
      </c>
      <c r="E76" s="33">
        <v>99.334945586457067</v>
      </c>
    </row>
    <row r="77" spans="2:5" ht="12" customHeight="1" x14ac:dyDescent="0.2">
      <c r="B77" s="6" t="s">
        <v>63</v>
      </c>
      <c r="C77" s="32">
        <v>1262</v>
      </c>
      <c r="D77" s="32">
        <v>1252</v>
      </c>
      <c r="E77" s="33">
        <v>99.207606973058631</v>
      </c>
    </row>
    <row r="78" spans="2:5" ht="12" customHeight="1" x14ac:dyDescent="0.2">
      <c r="B78" s="6" t="s">
        <v>64</v>
      </c>
      <c r="C78" s="32">
        <v>392</v>
      </c>
      <c r="D78" s="32">
        <v>391</v>
      </c>
      <c r="E78" s="33">
        <v>99.744897959183675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</v>
      </c>
      <c r="D81" s="34">
        <v>7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385</v>
      </c>
      <c r="D86" s="34">
        <v>384</v>
      </c>
      <c r="E86" s="35">
        <v>99.740259740259745</v>
      </c>
    </row>
    <row r="87" spans="2:5" ht="12" customHeight="1" x14ac:dyDescent="0.2">
      <c r="B87" s="6" t="s">
        <v>73</v>
      </c>
      <c r="C87" s="32">
        <v>39332</v>
      </c>
      <c r="D87" s="32">
        <v>9116</v>
      </c>
      <c r="E87" s="33">
        <v>23.177056849384726</v>
      </c>
    </row>
    <row r="88" spans="2:5" ht="12" customHeight="1" x14ac:dyDescent="0.2">
      <c r="B88" s="6" t="s">
        <v>74</v>
      </c>
      <c r="C88" s="36">
        <v>1929</v>
      </c>
      <c r="D88" s="36">
        <v>751</v>
      </c>
      <c r="E88" s="37">
        <v>38.932089165370662</v>
      </c>
    </row>
    <row r="89" spans="2:5" ht="12" customHeight="1" x14ac:dyDescent="0.2">
      <c r="B89" s="6" t="s">
        <v>75</v>
      </c>
      <c r="C89" s="32">
        <v>9139</v>
      </c>
      <c r="D89" s="32">
        <v>4772</v>
      </c>
      <c r="E89" s="33">
        <v>52.215778531568006</v>
      </c>
    </row>
    <row r="90" spans="2:5" ht="12" customHeight="1" x14ac:dyDescent="0.2">
      <c r="B90" s="6" t="s">
        <v>76</v>
      </c>
      <c r="C90" s="32">
        <v>26363</v>
      </c>
      <c r="D90" s="32">
        <v>3646</v>
      </c>
      <c r="E90" s="33">
        <v>13.829988999734477</v>
      </c>
    </row>
    <row r="91" spans="2:5" ht="12" customHeight="1" x14ac:dyDescent="0.2">
      <c r="B91" s="6" t="s">
        <v>77</v>
      </c>
      <c r="C91" s="32">
        <v>1901</v>
      </c>
      <c r="D91" s="32">
        <v>-53</v>
      </c>
      <c r="E91" s="33">
        <v>-2.7880063124671226</v>
      </c>
    </row>
    <row r="92" spans="2:5" ht="12" customHeight="1" x14ac:dyDescent="0.2">
      <c r="B92" s="6" t="s">
        <v>78</v>
      </c>
      <c r="C92" s="32">
        <v>2764</v>
      </c>
      <c r="D92" s="32">
        <v>2059</v>
      </c>
      <c r="E92" s="33">
        <v>74.493487698986968</v>
      </c>
    </row>
    <row r="93" spans="2:5" ht="12" customHeight="1" x14ac:dyDescent="0.2">
      <c r="B93" s="6" t="s">
        <v>86</v>
      </c>
      <c r="C93" s="22">
        <v>172</v>
      </c>
      <c r="D93" s="22">
        <v>172</v>
      </c>
      <c r="E93" s="23">
        <v>100</v>
      </c>
    </row>
    <row r="94" spans="2:5" ht="12" customHeight="1" x14ac:dyDescent="0.2">
      <c r="B94" s="6" t="s">
        <v>79</v>
      </c>
      <c r="C94" s="32">
        <v>167</v>
      </c>
      <c r="D94" s="32">
        <v>167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8CF3579-A45F-49A8-9A97-A8DAAA02D543}"/>
    <hyperlink ref="D4" location="ŞUBAT!A1" display="Şubat" xr:uid="{E5CB58C8-3127-41D4-AB17-4361E8659D50}"/>
    <hyperlink ref="E4" location="MART!A1" display="Mart" xr:uid="{48B1CB77-C03E-4435-B019-71E09A2FB145}"/>
    <hyperlink ref="C5" location="NİSAN!A1" display="Nisan" xr:uid="{2254E574-B473-4527-B649-5A17362805ED}"/>
    <hyperlink ref="D5" location="MAYIS!A1" display="Mayıs" xr:uid="{E35D3E02-0B73-46C4-B33A-E46A526B4C3F}"/>
    <hyperlink ref="E5" location="HAZİRAN!A1" display="Haziran" xr:uid="{12A4513C-36DA-4119-B798-272B59B7BD93}"/>
    <hyperlink ref="C6" location="TEMMUZ!A1" display="Temmuz" xr:uid="{5351841B-5E89-4AED-AFF9-C2EE34CF9169}"/>
    <hyperlink ref="D6" location="AĞUSTOS!A1" display="Ağustos" xr:uid="{6988F0B1-1AE8-43AD-A17C-64D6EE6105C0}"/>
    <hyperlink ref="E6" location="EYLÜL!A1" display="Eylül" xr:uid="{53E60180-C69B-4091-976F-1EF16E1483C2}"/>
    <hyperlink ref="C7" location="EKİM!A1" display="Ekim" xr:uid="{EA6A9696-BE36-4367-91C4-DB98A82D1700}"/>
    <hyperlink ref="D7" location="KASIM!A1" display="Kasım" xr:uid="{4C55A040-93A0-4A13-9734-0CAEFB151088}"/>
    <hyperlink ref="E7" location="ARALIK!A1" display="Aralık" xr:uid="{20E22916-BE2A-436B-9138-76A2333D3E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7793-9324-4D06-A684-44162F7A7514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227821</v>
      </c>
      <c r="D10" s="22">
        <v>110989</v>
      </c>
      <c r="E10" s="23">
        <v>48.717633580749798</v>
      </c>
    </row>
    <row r="11" spans="2:5" ht="12" customHeight="1" x14ac:dyDescent="0.2">
      <c r="B11" s="7" t="s">
        <v>4</v>
      </c>
      <c r="C11" s="24">
        <v>195967</v>
      </c>
      <c r="D11" s="24">
        <v>104862</v>
      </c>
      <c r="E11" s="25">
        <v>53.51002974990687</v>
      </c>
    </row>
    <row r="12" spans="2:5" ht="12" customHeight="1" x14ac:dyDescent="0.2">
      <c r="B12" s="7" t="s">
        <v>5</v>
      </c>
      <c r="C12" s="24">
        <v>87329</v>
      </c>
      <c r="D12" s="24">
        <v>45988</v>
      </c>
      <c r="E12" s="25">
        <v>52.660628199109119</v>
      </c>
    </row>
    <row r="13" spans="2:5" ht="12" customHeight="1" x14ac:dyDescent="0.2">
      <c r="B13" s="7" t="s">
        <v>6</v>
      </c>
      <c r="C13" s="26">
        <v>57151</v>
      </c>
      <c r="D13" s="26">
        <v>24334</v>
      </c>
      <c r="E13" s="27">
        <v>42.578432573358299</v>
      </c>
    </row>
    <row r="14" spans="2:5" ht="12" customHeight="1" x14ac:dyDescent="0.2">
      <c r="B14" s="8" t="s">
        <v>7</v>
      </c>
      <c r="C14" s="28">
        <v>12970</v>
      </c>
      <c r="D14" s="28">
        <v>3195</v>
      </c>
      <c r="E14" s="29">
        <v>24.633770239013106</v>
      </c>
    </row>
    <row r="15" spans="2:5" ht="12" customHeight="1" x14ac:dyDescent="0.2">
      <c r="B15" s="8" t="s">
        <v>8</v>
      </c>
      <c r="C15" s="28">
        <v>2464</v>
      </c>
      <c r="D15" s="28">
        <v>820</v>
      </c>
      <c r="E15" s="29">
        <v>33.279220779220779</v>
      </c>
    </row>
    <row r="16" spans="2:5" ht="12" customHeight="1" x14ac:dyDescent="0.2">
      <c r="B16" s="8" t="s">
        <v>9</v>
      </c>
      <c r="C16" s="28">
        <v>37800</v>
      </c>
      <c r="D16" s="28">
        <v>18554</v>
      </c>
      <c r="E16" s="29">
        <v>49.084656084656089</v>
      </c>
    </row>
    <row r="17" spans="2:5" ht="12" customHeight="1" x14ac:dyDescent="0.2">
      <c r="B17" s="8" t="s">
        <v>10</v>
      </c>
      <c r="C17" s="28">
        <v>3917</v>
      </c>
      <c r="D17" s="28">
        <v>1765</v>
      </c>
      <c r="E17" s="29">
        <v>45.05999489405157</v>
      </c>
    </row>
    <row r="18" spans="2:5" ht="12" customHeight="1" x14ac:dyDescent="0.2">
      <c r="B18" s="7" t="s">
        <v>11</v>
      </c>
      <c r="C18" s="24">
        <v>30178</v>
      </c>
      <c r="D18" s="24">
        <v>21654</v>
      </c>
      <c r="E18" s="25">
        <v>71.754258068791827</v>
      </c>
    </row>
    <row r="19" spans="2:5" ht="12" customHeight="1" x14ac:dyDescent="0.2">
      <c r="B19" s="8" t="s">
        <v>12</v>
      </c>
      <c r="C19" s="28">
        <v>3110</v>
      </c>
      <c r="D19" s="28">
        <v>-2</v>
      </c>
      <c r="E19" s="29">
        <v>-6.4308681672025719E-2</v>
      </c>
    </row>
    <row r="20" spans="2:5" ht="12" customHeight="1" x14ac:dyDescent="0.2">
      <c r="B20" s="8" t="s">
        <v>13</v>
      </c>
      <c r="C20" s="28">
        <v>43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27025</v>
      </c>
      <c r="D21" s="28">
        <v>21656</v>
      </c>
      <c r="E21" s="29">
        <v>80.133209990749307</v>
      </c>
    </row>
    <row r="22" spans="2:5" s="4" customFormat="1" ht="12" customHeight="1" x14ac:dyDescent="0.2">
      <c r="B22" s="7" t="s">
        <v>15</v>
      </c>
      <c r="C22" s="24">
        <v>28729</v>
      </c>
      <c r="D22" s="24">
        <v>9641</v>
      </c>
      <c r="E22" s="25">
        <v>33.558425284555675</v>
      </c>
    </row>
    <row r="23" spans="2:5" s="4" customFormat="1" ht="12" customHeight="1" x14ac:dyDescent="0.2">
      <c r="B23" s="8" t="s">
        <v>16</v>
      </c>
      <c r="C23" s="30">
        <v>104</v>
      </c>
      <c r="D23" s="30">
        <v>51</v>
      </c>
      <c r="E23" s="31">
        <v>49.038461538461533</v>
      </c>
    </row>
    <row r="24" spans="2:5" ht="12" customHeight="1" x14ac:dyDescent="0.2">
      <c r="B24" s="8" t="s">
        <v>17</v>
      </c>
      <c r="C24" s="30">
        <v>28625</v>
      </c>
      <c r="D24" s="30">
        <v>9590</v>
      </c>
      <c r="E24" s="31">
        <v>33.502183406113538</v>
      </c>
    </row>
    <row r="25" spans="2:5" s="4" customFormat="1" ht="12" customHeight="1" x14ac:dyDescent="0.2">
      <c r="B25" s="7" t="s">
        <v>18</v>
      </c>
      <c r="C25" s="24">
        <v>54744</v>
      </c>
      <c r="D25" s="24">
        <v>30577</v>
      </c>
      <c r="E25" s="25">
        <v>55.854522870086221</v>
      </c>
    </row>
    <row r="26" spans="2:5" ht="12" customHeight="1" x14ac:dyDescent="0.2">
      <c r="B26" s="7" t="s">
        <v>19</v>
      </c>
      <c r="C26" s="24">
        <v>49523</v>
      </c>
      <c r="D26" s="24">
        <v>26187</v>
      </c>
      <c r="E26" s="25">
        <v>52.878460513296858</v>
      </c>
    </row>
    <row r="27" spans="2:5" ht="12" customHeight="1" x14ac:dyDescent="0.2">
      <c r="B27" s="8" t="s">
        <v>20</v>
      </c>
      <c r="C27" s="28">
        <v>44875</v>
      </c>
      <c r="D27" s="28">
        <v>24109</v>
      </c>
      <c r="E27" s="29">
        <v>53.724791086350976</v>
      </c>
    </row>
    <row r="28" spans="2:5" ht="12" customHeight="1" x14ac:dyDescent="0.2">
      <c r="B28" s="8" t="s">
        <v>21</v>
      </c>
      <c r="C28" s="28">
        <v>4648</v>
      </c>
      <c r="D28" s="28">
        <v>2078</v>
      </c>
      <c r="E28" s="29">
        <v>44.707401032702236</v>
      </c>
    </row>
    <row r="29" spans="2:5" ht="12" customHeight="1" x14ac:dyDescent="0.2">
      <c r="B29" s="7" t="s">
        <v>22</v>
      </c>
      <c r="C29" s="26">
        <v>2902</v>
      </c>
      <c r="D29" s="26">
        <v>2670</v>
      </c>
      <c r="E29" s="27">
        <v>92.005513439007586</v>
      </c>
    </row>
    <row r="30" spans="2:5" ht="12" customHeight="1" x14ac:dyDescent="0.2">
      <c r="B30" s="8" t="s">
        <v>23</v>
      </c>
      <c r="C30" s="28">
        <v>9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2668</v>
      </c>
      <c r="D31" s="28">
        <v>2667</v>
      </c>
      <c r="E31" s="29">
        <v>99.962518740629676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225</v>
      </c>
      <c r="D35" s="28">
        <v>3</v>
      </c>
      <c r="E35" s="29">
        <v>1.3333333333333335</v>
      </c>
    </row>
    <row r="36" spans="2:6" ht="12" customHeight="1" x14ac:dyDescent="0.2">
      <c r="B36" s="7" t="s">
        <v>29</v>
      </c>
      <c r="C36" s="26">
        <v>2319</v>
      </c>
      <c r="D36" s="26">
        <v>1720</v>
      </c>
      <c r="E36" s="27">
        <v>74.16990081931867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9838</v>
      </c>
      <c r="D39" s="24">
        <v>9838</v>
      </c>
      <c r="E39" s="25">
        <v>100</v>
      </c>
    </row>
    <row r="40" spans="2:6" s="4" customFormat="1" ht="12" customHeight="1" x14ac:dyDescent="0.2">
      <c r="B40" s="8" t="s">
        <v>33</v>
      </c>
      <c r="C40" s="30">
        <v>8532</v>
      </c>
      <c r="D40" s="30">
        <v>8532</v>
      </c>
      <c r="E40" s="31">
        <v>100</v>
      </c>
    </row>
    <row r="41" spans="2:6" ht="12" customHeight="1" x14ac:dyDescent="0.2">
      <c r="B41" s="8" t="s">
        <v>34</v>
      </c>
      <c r="C41" s="30">
        <v>1306</v>
      </c>
      <c r="D41" s="30">
        <v>1306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9122</v>
      </c>
      <c r="D43" s="24">
        <v>4533</v>
      </c>
      <c r="E43" s="25">
        <v>49.693049769787329</v>
      </c>
    </row>
    <row r="44" spans="2:6" ht="12" customHeight="1" x14ac:dyDescent="0.2">
      <c r="B44" s="7" t="s">
        <v>37</v>
      </c>
      <c r="C44" s="26">
        <v>6157</v>
      </c>
      <c r="D44" s="26">
        <v>4284</v>
      </c>
      <c r="E44" s="27">
        <v>69.579340587948678</v>
      </c>
      <c r="F44" s="5"/>
    </row>
    <row r="45" spans="2:6" ht="12" customHeight="1" x14ac:dyDescent="0.2">
      <c r="B45" s="7" t="s">
        <v>38</v>
      </c>
      <c r="C45" s="26">
        <v>48</v>
      </c>
      <c r="D45" s="26">
        <v>1</v>
      </c>
      <c r="E45" s="27">
        <v>2.083333333333333</v>
      </c>
    </row>
    <row r="46" spans="2:6" ht="12" customHeight="1" x14ac:dyDescent="0.2">
      <c r="B46" s="6" t="s">
        <v>84</v>
      </c>
      <c r="C46" s="22">
        <v>3770</v>
      </c>
      <c r="D46" s="22">
        <v>3536</v>
      </c>
      <c r="E46" s="27">
        <v>93.793103448275858</v>
      </c>
    </row>
    <row r="47" spans="2:6" ht="12" customHeight="1" x14ac:dyDescent="0.2">
      <c r="B47" s="6" t="s">
        <v>39</v>
      </c>
      <c r="C47" s="32">
        <v>1301</v>
      </c>
      <c r="D47" s="32">
        <v>1298</v>
      </c>
      <c r="E47" s="33">
        <v>99.769408147578787</v>
      </c>
    </row>
    <row r="48" spans="2:6" ht="12" customHeight="1" x14ac:dyDescent="0.2">
      <c r="B48" s="6" t="s">
        <v>40</v>
      </c>
      <c r="C48" s="32">
        <v>1257</v>
      </c>
      <c r="D48" s="32">
        <v>1254</v>
      </c>
      <c r="E48" s="33">
        <v>99.761336515513122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1257</v>
      </c>
      <c r="D50" s="34">
        <v>1254</v>
      </c>
      <c r="E50" s="35">
        <v>99.761336515513122</v>
      </c>
    </row>
    <row r="51" spans="2:5" ht="12" customHeight="1" x14ac:dyDescent="0.2">
      <c r="B51" s="6" t="s">
        <v>43</v>
      </c>
      <c r="C51" s="32">
        <v>44</v>
      </c>
      <c r="D51" s="32">
        <v>44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44</v>
      </c>
      <c r="D53" s="34">
        <v>44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1618</v>
      </c>
      <c r="D57" s="32">
        <v>1618</v>
      </c>
      <c r="E57" s="33">
        <v>100</v>
      </c>
    </row>
    <row r="58" spans="2:5" ht="12" customHeight="1" x14ac:dyDescent="0.2">
      <c r="B58" s="6" t="s">
        <v>48</v>
      </c>
      <c r="C58" s="32">
        <v>1618</v>
      </c>
      <c r="D58" s="32">
        <v>1618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851</v>
      </c>
      <c r="D60" s="32">
        <v>620</v>
      </c>
      <c r="E60" s="33">
        <v>72.855464159811987</v>
      </c>
    </row>
    <row r="61" spans="2:5" s="4" customFormat="1" ht="12" customHeight="1" x14ac:dyDescent="0.2">
      <c r="B61" s="6" t="s">
        <v>51</v>
      </c>
      <c r="C61" s="32">
        <v>851</v>
      </c>
      <c r="D61" s="32">
        <v>620</v>
      </c>
      <c r="E61" s="33">
        <v>72.855464159811987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28063</v>
      </c>
      <c r="D69" s="22">
        <v>2570</v>
      </c>
      <c r="E69" s="23">
        <v>9.1579660050600431</v>
      </c>
    </row>
    <row r="70" spans="2:5" ht="12" customHeight="1" x14ac:dyDescent="0.2">
      <c r="B70" s="6" t="s">
        <v>57</v>
      </c>
      <c r="C70" s="32">
        <v>4455</v>
      </c>
      <c r="D70" s="32">
        <v>94</v>
      </c>
      <c r="E70" s="33">
        <v>2.109988776655443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4374</v>
      </c>
      <c r="D73" s="36">
        <v>13</v>
      </c>
      <c r="E73" s="37">
        <v>0.29721079103795151</v>
      </c>
    </row>
    <row r="74" spans="2:5" ht="12" customHeight="1" x14ac:dyDescent="0.2">
      <c r="B74" s="6" t="s">
        <v>61</v>
      </c>
      <c r="C74" s="32">
        <v>81</v>
      </c>
      <c r="D74" s="32">
        <v>81</v>
      </c>
      <c r="E74" s="33">
        <v>100</v>
      </c>
    </row>
    <row r="75" spans="2:5" ht="12" customHeight="1" x14ac:dyDescent="0.2">
      <c r="B75" s="6" t="s">
        <v>62</v>
      </c>
      <c r="C75" s="32">
        <v>118</v>
      </c>
      <c r="D75" s="32">
        <v>96</v>
      </c>
      <c r="E75" s="33">
        <v>81.355932203389841</v>
      </c>
    </row>
    <row r="76" spans="2:5" ht="12" customHeight="1" x14ac:dyDescent="0.2">
      <c r="B76" s="6" t="s">
        <v>63</v>
      </c>
      <c r="C76" s="32">
        <v>50</v>
      </c>
      <c r="D76" s="32">
        <v>30</v>
      </c>
      <c r="E76" s="33">
        <v>60</v>
      </c>
    </row>
    <row r="77" spans="2:5" ht="12" customHeight="1" x14ac:dyDescent="0.2">
      <c r="B77" s="6" t="s">
        <v>64</v>
      </c>
      <c r="C77" s="32">
        <v>68</v>
      </c>
      <c r="D77" s="32">
        <v>66</v>
      </c>
      <c r="E77" s="33">
        <v>97.058823529411768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0</v>
      </c>
      <c r="D80" s="34">
        <v>0</v>
      </c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68</v>
      </c>
      <c r="D85" s="34">
        <v>66</v>
      </c>
      <c r="E85" s="35">
        <v>97.058823529411768</v>
      </c>
    </row>
    <row r="86" spans="2:5" ht="12" customHeight="1" x14ac:dyDescent="0.2">
      <c r="B86" s="6" t="s">
        <v>73</v>
      </c>
      <c r="C86" s="32">
        <v>22779</v>
      </c>
      <c r="D86" s="32">
        <v>2000</v>
      </c>
      <c r="E86" s="33">
        <v>8.7800166820316949</v>
      </c>
    </row>
    <row r="87" spans="2:5" ht="12" customHeight="1" x14ac:dyDescent="0.2">
      <c r="B87" s="6" t="s">
        <v>74</v>
      </c>
      <c r="C87" s="36">
        <v>1388</v>
      </c>
      <c r="D87" s="36">
        <v>216</v>
      </c>
      <c r="E87" s="37">
        <v>15.561959654178676</v>
      </c>
    </row>
    <row r="88" spans="2:5" ht="12" customHeight="1" x14ac:dyDescent="0.2">
      <c r="B88" s="6" t="s">
        <v>75</v>
      </c>
      <c r="C88" s="32">
        <v>5038</v>
      </c>
      <c r="D88" s="32">
        <v>932</v>
      </c>
      <c r="E88" s="33">
        <v>18.499404525605399</v>
      </c>
    </row>
    <row r="89" spans="2:5" ht="12" customHeight="1" x14ac:dyDescent="0.2">
      <c r="B89" s="6" t="s">
        <v>76</v>
      </c>
      <c r="C89" s="32">
        <v>14396</v>
      </c>
      <c r="D89" s="32">
        <v>849</v>
      </c>
      <c r="E89" s="33">
        <v>5.8974715198666292</v>
      </c>
    </row>
    <row r="90" spans="2:5" ht="12" customHeight="1" x14ac:dyDescent="0.2">
      <c r="B90" s="6" t="s">
        <v>77</v>
      </c>
      <c r="C90" s="32">
        <v>1957</v>
      </c>
      <c r="D90" s="32">
        <v>3</v>
      </c>
      <c r="E90" s="33">
        <v>0.15329586101175269</v>
      </c>
    </row>
    <row r="91" spans="2:5" ht="12" customHeight="1" x14ac:dyDescent="0.2">
      <c r="B91" s="6" t="s">
        <v>78</v>
      </c>
      <c r="C91" s="32">
        <v>711</v>
      </c>
      <c r="D91" s="32">
        <v>380</v>
      </c>
      <c r="E91" s="33">
        <v>53.445850914205337</v>
      </c>
    </row>
    <row r="92" spans="2:5" ht="12" customHeight="1" x14ac:dyDescent="0.2">
      <c r="B92" s="6" t="s">
        <v>86</v>
      </c>
      <c r="C92" s="22">
        <v>21</v>
      </c>
      <c r="D92" s="22">
        <v>21</v>
      </c>
      <c r="E92" s="23">
        <v>100</v>
      </c>
    </row>
    <row r="93" spans="2:5" ht="12" customHeight="1" x14ac:dyDescent="0.2">
      <c r="B93" s="6" t="s">
        <v>79</v>
      </c>
      <c r="C93" s="32">
        <v>21</v>
      </c>
      <c r="D93" s="32">
        <v>21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FD561ABE-57EA-44C0-96CA-A29791D07563}"/>
    <hyperlink ref="D4" location="ŞUBAT!A1" display="Şubat" xr:uid="{12535901-7085-4526-9A83-24E52B06456D}"/>
    <hyperlink ref="E4" location="MART!A1" display="Mart" xr:uid="{784730AC-3CC4-4854-923C-46A119759E71}"/>
    <hyperlink ref="C5" location="NİSAN!A1" display="Nisan" xr:uid="{CC13CBA3-AC3B-48AE-8101-577D91F23047}"/>
    <hyperlink ref="D5" location="MAYIS!A1" display="Mayıs" xr:uid="{32524B3D-E3F7-4A69-A522-EE4D8CBF2B96}"/>
    <hyperlink ref="E5" location="HAZİRAN!A1" display="Haziran" xr:uid="{5FAA5F39-4BEE-4135-881B-681616B1BA50}"/>
    <hyperlink ref="C6" location="TEMMUZ!A1" display="Temmuz" xr:uid="{E40D560E-514E-40FE-A8D9-4ED500536229}"/>
    <hyperlink ref="D6" location="AĞUSTOS!A1" display="Ağustos" xr:uid="{D35935DE-2BBF-4FFC-B754-603D93F4CD97}"/>
    <hyperlink ref="E6" location="EYLÜL!A1" display="Eylül" xr:uid="{B08CA4A4-ED58-44A3-B4C6-BB4931CE04D9}"/>
    <hyperlink ref="C7" location="EKİM!A1" display="Ekim" xr:uid="{0638191E-6262-44A2-9BE8-27A7F7C5D17E}"/>
    <hyperlink ref="D7" location="KASIM!A1" display="Kasım" xr:uid="{E71D06D3-EB7B-475E-924F-27C9D5D593A4}"/>
    <hyperlink ref="E7" location="ARALIK!A1" display="Aralık" xr:uid="{0D3CFB0B-3768-4008-8BDC-EA035082289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BA41-C0AE-4C22-BE75-D9C8DF648C4A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198859</v>
      </c>
      <c r="D10" s="22">
        <v>88019</v>
      </c>
      <c r="E10" s="23">
        <v>44.262014794402063</v>
      </c>
    </row>
    <row r="11" spans="2:5" ht="12" customHeight="1" x14ac:dyDescent="0.2">
      <c r="B11" s="7" t="s">
        <v>4</v>
      </c>
      <c r="C11" s="24">
        <v>170902</v>
      </c>
      <c r="D11" s="24">
        <v>83665</v>
      </c>
      <c r="E11" s="25">
        <v>48.954956641818121</v>
      </c>
    </row>
    <row r="12" spans="2:5" ht="12" customHeight="1" x14ac:dyDescent="0.2">
      <c r="B12" s="7" t="s">
        <v>5</v>
      </c>
      <c r="C12" s="24">
        <v>73786</v>
      </c>
      <c r="D12" s="24">
        <v>37248</v>
      </c>
      <c r="E12" s="25">
        <v>50.481121079879657</v>
      </c>
    </row>
    <row r="13" spans="2:5" ht="12" customHeight="1" x14ac:dyDescent="0.2">
      <c r="B13" s="7" t="s">
        <v>6</v>
      </c>
      <c r="C13" s="26">
        <v>44200</v>
      </c>
      <c r="D13" s="26">
        <v>15951</v>
      </c>
      <c r="E13" s="27">
        <v>36.088235294117652</v>
      </c>
    </row>
    <row r="14" spans="2:5" ht="12" customHeight="1" x14ac:dyDescent="0.2">
      <c r="B14" s="8" t="s">
        <v>7</v>
      </c>
      <c r="C14" s="28">
        <v>4687</v>
      </c>
      <c r="D14" s="28">
        <v>66</v>
      </c>
      <c r="E14" s="29">
        <v>1.4081502026882866</v>
      </c>
    </row>
    <row r="15" spans="2:5" ht="12" customHeight="1" x14ac:dyDescent="0.2">
      <c r="B15" s="8" t="s">
        <v>8</v>
      </c>
      <c r="C15" s="28">
        <v>2401</v>
      </c>
      <c r="D15" s="28">
        <v>717</v>
      </c>
      <c r="E15" s="29">
        <v>29.86255726780508</v>
      </c>
    </row>
    <row r="16" spans="2:5" ht="12" customHeight="1" x14ac:dyDescent="0.2">
      <c r="B16" s="8" t="s">
        <v>9</v>
      </c>
      <c r="C16" s="28">
        <v>32844</v>
      </c>
      <c r="D16" s="28">
        <v>13497</v>
      </c>
      <c r="E16" s="29">
        <v>41.094263792473512</v>
      </c>
    </row>
    <row r="17" spans="2:5" ht="12" customHeight="1" x14ac:dyDescent="0.2">
      <c r="B17" s="8" t="s">
        <v>10</v>
      </c>
      <c r="C17" s="28">
        <v>4268</v>
      </c>
      <c r="D17" s="28">
        <v>1671</v>
      </c>
      <c r="E17" s="29">
        <v>39.151827553889412</v>
      </c>
    </row>
    <row r="18" spans="2:5" ht="12" customHeight="1" x14ac:dyDescent="0.2">
      <c r="B18" s="7" t="s">
        <v>11</v>
      </c>
      <c r="C18" s="24">
        <v>29586</v>
      </c>
      <c r="D18" s="24">
        <v>21297</v>
      </c>
      <c r="E18" s="25">
        <v>71.983370513080516</v>
      </c>
    </row>
    <row r="19" spans="2:5" ht="12" customHeight="1" x14ac:dyDescent="0.2">
      <c r="B19" s="8" t="s">
        <v>12</v>
      </c>
      <c r="C19" s="28">
        <v>2525</v>
      </c>
      <c r="D19" s="28">
        <v>-1</v>
      </c>
      <c r="E19" s="29">
        <v>-3.9603960396039604E-2</v>
      </c>
    </row>
    <row r="20" spans="2:5" ht="12" customHeight="1" x14ac:dyDescent="0.2">
      <c r="B20" s="8" t="s">
        <v>13</v>
      </c>
      <c r="C20" s="28">
        <v>43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27018</v>
      </c>
      <c r="D21" s="28">
        <v>21298</v>
      </c>
      <c r="E21" s="29">
        <v>78.828928862239991</v>
      </c>
    </row>
    <row r="22" spans="2:5" s="4" customFormat="1" ht="12" customHeight="1" x14ac:dyDescent="0.2">
      <c r="B22" s="7" t="s">
        <v>15</v>
      </c>
      <c r="C22" s="24">
        <v>28616</v>
      </c>
      <c r="D22" s="24">
        <v>8733</v>
      </c>
      <c r="E22" s="25">
        <v>30.517892088342187</v>
      </c>
    </row>
    <row r="23" spans="2:5" s="4" customFormat="1" ht="12" customHeight="1" x14ac:dyDescent="0.2">
      <c r="B23" s="8" t="s">
        <v>16</v>
      </c>
      <c r="C23" s="30">
        <v>94</v>
      </c>
      <c r="D23" s="30">
        <v>37</v>
      </c>
      <c r="E23" s="31">
        <v>39.361702127659576</v>
      </c>
    </row>
    <row r="24" spans="2:5" ht="12" customHeight="1" x14ac:dyDescent="0.2">
      <c r="B24" s="8" t="s">
        <v>17</v>
      </c>
      <c r="C24" s="30">
        <v>28522</v>
      </c>
      <c r="D24" s="30">
        <v>8696</v>
      </c>
      <c r="E24" s="31">
        <v>30.488745529766497</v>
      </c>
    </row>
    <row r="25" spans="2:5" s="4" customFormat="1" ht="12" customHeight="1" x14ac:dyDescent="0.2">
      <c r="B25" s="7" t="s">
        <v>18</v>
      </c>
      <c r="C25" s="24">
        <v>49727</v>
      </c>
      <c r="D25" s="24">
        <v>25673</v>
      </c>
      <c r="E25" s="25">
        <v>51.627888269953949</v>
      </c>
    </row>
    <row r="26" spans="2:5" ht="12" customHeight="1" x14ac:dyDescent="0.2">
      <c r="B26" s="7" t="s">
        <v>19</v>
      </c>
      <c r="C26" s="24">
        <v>46003</v>
      </c>
      <c r="D26" s="24">
        <v>22784</v>
      </c>
      <c r="E26" s="25">
        <v>49.527204747516471</v>
      </c>
    </row>
    <row r="27" spans="2:5" ht="12" customHeight="1" x14ac:dyDescent="0.2">
      <c r="B27" s="8" t="s">
        <v>20</v>
      </c>
      <c r="C27" s="28">
        <v>41883</v>
      </c>
      <c r="D27" s="28">
        <v>21447</v>
      </c>
      <c r="E27" s="29">
        <v>51.206933600744932</v>
      </c>
    </row>
    <row r="28" spans="2:5" ht="12" customHeight="1" x14ac:dyDescent="0.2">
      <c r="B28" s="8" t="s">
        <v>21</v>
      </c>
      <c r="C28" s="28">
        <v>4120</v>
      </c>
      <c r="D28" s="28">
        <v>1337</v>
      </c>
      <c r="E28" s="29">
        <v>32.45145631067961</v>
      </c>
    </row>
    <row r="29" spans="2:5" ht="12" customHeight="1" x14ac:dyDescent="0.2">
      <c r="B29" s="7" t="s">
        <v>22</v>
      </c>
      <c r="C29" s="26">
        <v>1907</v>
      </c>
      <c r="D29" s="26">
        <v>1675</v>
      </c>
      <c r="E29" s="27">
        <v>87.834294703723131</v>
      </c>
    </row>
    <row r="30" spans="2:5" ht="12" customHeight="1" x14ac:dyDescent="0.2">
      <c r="B30" s="8" t="s">
        <v>23</v>
      </c>
      <c r="C30" s="28">
        <v>9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1673</v>
      </c>
      <c r="D31" s="28">
        <v>1672</v>
      </c>
      <c r="E31" s="29">
        <v>99.940227136879855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225</v>
      </c>
      <c r="D35" s="28">
        <v>3</v>
      </c>
      <c r="E35" s="29">
        <v>1.3333333333333335</v>
      </c>
    </row>
    <row r="36" spans="2:6" ht="12" customHeight="1" x14ac:dyDescent="0.2">
      <c r="B36" s="7" t="s">
        <v>29</v>
      </c>
      <c r="C36" s="26">
        <v>1817</v>
      </c>
      <c r="D36" s="26">
        <v>1214</v>
      </c>
      <c r="E36" s="27">
        <v>66.813428728673642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6180</v>
      </c>
      <c r="D39" s="24">
        <v>6180</v>
      </c>
      <c r="E39" s="25">
        <v>100</v>
      </c>
    </row>
    <row r="40" spans="2:6" s="4" customFormat="1" ht="12" customHeight="1" x14ac:dyDescent="0.2">
      <c r="B40" s="8" t="s">
        <v>33</v>
      </c>
      <c r="C40" s="30">
        <v>5425</v>
      </c>
      <c r="D40" s="30">
        <v>5425</v>
      </c>
      <c r="E40" s="31">
        <v>100</v>
      </c>
    </row>
    <row r="41" spans="2:6" ht="12" customHeight="1" x14ac:dyDescent="0.2">
      <c r="B41" s="8" t="s">
        <v>34</v>
      </c>
      <c r="C41" s="30">
        <v>755</v>
      </c>
      <c r="D41" s="30">
        <v>755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7770</v>
      </c>
      <c r="D43" s="24">
        <v>2930</v>
      </c>
      <c r="E43" s="25">
        <v>37.709137709137707</v>
      </c>
    </row>
    <row r="44" spans="2:6" ht="12" customHeight="1" x14ac:dyDescent="0.2">
      <c r="B44" s="7" t="s">
        <v>37</v>
      </c>
      <c r="C44" s="26">
        <v>4756</v>
      </c>
      <c r="D44" s="26">
        <v>2901</v>
      </c>
      <c r="E44" s="27">
        <v>60.996635828427245</v>
      </c>
      <c r="F44" s="5"/>
    </row>
    <row r="45" spans="2:6" ht="12" customHeight="1" x14ac:dyDescent="0.2">
      <c r="B45" s="7" t="s">
        <v>38</v>
      </c>
      <c r="C45" s="26">
        <v>67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3022</v>
      </c>
      <c r="D46" s="22">
        <v>2791</v>
      </c>
      <c r="E46" s="27">
        <v>92.35605559232296</v>
      </c>
    </row>
    <row r="47" spans="2:6" ht="12" customHeight="1" x14ac:dyDescent="0.2">
      <c r="B47" s="6" t="s">
        <v>39</v>
      </c>
      <c r="C47" s="32">
        <v>880</v>
      </c>
      <c r="D47" s="32">
        <v>876</v>
      </c>
      <c r="E47" s="33">
        <v>99.545454545454547</v>
      </c>
    </row>
    <row r="48" spans="2:6" ht="12" customHeight="1" x14ac:dyDescent="0.2">
      <c r="B48" s="6" t="s">
        <v>40</v>
      </c>
      <c r="C48" s="32">
        <v>875</v>
      </c>
      <c r="D48" s="32">
        <v>871</v>
      </c>
      <c r="E48" s="33">
        <v>99.542857142857144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875</v>
      </c>
      <c r="D50" s="34">
        <v>871</v>
      </c>
      <c r="E50" s="35">
        <v>99.542857142857144</v>
      </c>
    </row>
    <row r="51" spans="2:5" ht="12" customHeight="1" x14ac:dyDescent="0.2">
      <c r="B51" s="6" t="s">
        <v>43</v>
      </c>
      <c r="C51" s="32">
        <v>5</v>
      </c>
      <c r="D51" s="32">
        <v>5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</v>
      </c>
      <c r="D53" s="34">
        <v>5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1514</v>
      </c>
      <c r="D57" s="32">
        <v>1514</v>
      </c>
      <c r="E57" s="33">
        <v>100</v>
      </c>
    </row>
    <row r="58" spans="2:5" ht="12" customHeight="1" x14ac:dyDescent="0.2">
      <c r="B58" s="6" t="s">
        <v>48</v>
      </c>
      <c r="C58" s="32">
        <v>1514</v>
      </c>
      <c r="D58" s="32">
        <v>1514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628</v>
      </c>
      <c r="D60" s="32">
        <v>401</v>
      </c>
      <c r="E60" s="33">
        <v>63.853503184713375</v>
      </c>
    </row>
    <row r="61" spans="2:5" s="4" customFormat="1" ht="12" customHeight="1" x14ac:dyDescent="0.2">
      <c r="B61" s="6" t="s">
        <v>51</v>
      </c>
      <c r="C61" s="32">
        <v>628</v>
      </c>
      <c r="D61" s="32">
        <v>401</v>
      </c>
      <c r="E61" s="33">
        <v>63.853503184713375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24914</v>
      </c>
      <c r="D69" s="22">
        <v>1542</v>
      </c>
      <c r="E69" s="23">
        <v>6.1892911615958894</v>
      </c>
    </row>
    <row r="70" spans="2:5" ht="12" customHeight="1" x14ac:dyDescent="0.2">
      <c r="B70" s="6" t="s">
        <v>57</v>
      </c>
      <c r="C70" s="32">
        <v>3892</v>
      </c>
      <c r="D70" s="32">
        <v>21</v>
      </c>
      <c r="E70" s="33">
        <v>0.53956834532374098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3880</v>
      </c>
      <c r="D73" s="36">
        <v>9</v>
      </c>
      <c r="E73" s="37">
        <v>0.23195876288659795</v>
      </c>
    </row>
    <row r="74" spans="2:5" ht="12" customHeight="1" x14ac:dyDescent="0.2">
      <c r="B74" s="6" t="s">
        <v>61</v>
      </c>
      <c r="C74" s="32">
        <v>12</v>
      </c>
      <c r="D74" s="32">
        <v>12</v>
      </c>
      <c r="E74" s="33"/>
    </row>
    <row r="75" spans="2:5" ht="12" customHeight="1" x14ac:dyDescent="0.2">
      <c r="B75" s="6" t="s">
        <v>62</v>
      </c>
      <c r="C75" s="32">
        <v>98</v>
      </c>
      <c r="D75" s="32">
        <v>65</v>
      </c>
      <c r="E75" s="33">
        <v>66.326530612244895</v>
      </c>
    </row>
    <row r="76" spans="2:5" ht="12" customHeight="1" x14ac:dyDescent="0.2">
      <c r="B76" s="6" t="s">
        <v>63</v>
      </c>
      <c r="C76" s="32">
        <v>50</v>
      </c>
      <c r="D76" s="32">
        <v>18</v>
      </c>
      <c r="E76" s="33">
        <v>36</v>
      </c>
    </row>
    <row r="77" spans="2:5" ht="12" customHeight="1" x14ac:dyDescent="0.2">
      <c r="B77" s="6" t="s">
        <v>64</v>
      </c>
      <c r="C77" s="32">
        <v>48</v>
      </c>
      <c r="D77" s="32">
        <v>47</v>
      </c>
      <c r="E77" s="33">
        <v>97.916666666666657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48</v>
      </c>
      <c r="D85" s="34">
        <v>47</v>
      </c>
      <c r="E85" s="35">
        <v>97.916666666666657</v>
      </c>
    </row>
    <row r="86" spans="2:5" ht="12" customHeight="1" x14ac:dyDescent="0.2">
      <c r="B86" s="6" t="s">
        <v>73</v>
      </c>
      <c r="C86" s="32">
        <v>20329</v>
      </c>
      <c r="D86" s="32">
        <v>1205</v>
      </c>
      <c r="E86" s="33">
        <v>5.9274927443553542</v>
      </c>
    </row>
    <row r="87" spans="2:5" ht="12" customHeight="1" x14ac:dyDescent="0.2">
      <c r="B87" s="6" t="s">
        <v>74</v>
      </c>
      <c r="C87" s="36">
        <v>1289</v>
      </c>
      <c r="D87" s="36">
        <v>111</v>
      </c>
      <c r="E87" s="37">
        <v>8.6113266097750198</v>
      </c>
    </row>
    <row r="88" spans="2:5" ht="12" customHeight="1" x14ac:dyDescent="0.2">
      <c r="B88" s="6" t="s">
        <v>75</v>
      </c>
      <c r="C88" s="32">
        <v>5575</v>
      </c>
      <c r="D88" s="32">
        <v>621</v>
      </c>
      <c r="E88" s="33">
        <v>11.139013452914797</v>
      </c>
    </row>
    <row r="89" spans="2:5" ht="12" customHeight="1" x14ac:dyDescent="0.2">
      <c r="B89" s="6" t="s">
        <v>76</v>
      </c>
      <c r="C89" s="32">
        <v>11508</v>
      </c>
      <c r="D89" s="32">
        <v>470</v>
      </c>
      <c r="E89" s="33">
        <v>4.0841153979840108</v>
      </c>
    </row>
    <row r="90" spans="2:5" ht="12" customHeight="1" x14ac:dyDescent="0.2">
      <c r="B90" s="6" t="s">
        <v>77</v>
      </c>
      <c r="C90" s="32">
        <v>1957</v>
      </c>
      <c r="D90" s="32">
        <v>3</v>
      </c>
      <c r="E90" s="33">
        <v>0.15329586101175269</v>
      </c>
    </row>
    <row r="91" spans="2:5" ht="12" customHeight="1" x14ac:dyDescent="0.2">
      <c r="B91" s="6" t="s">
        <v>78</v>
      </c>
      <c r="C91" s="32">
        <v>595</v>
      </c>
      <c r="D91" s="32">
        <v>251</v>
      </c>
      <c r="E91" s="33">
        <v>42.184873949579831</v>
      </c>
    </row>
    <row r="92" spans="2:5" ht="12" customHeight="1" x14ac:dyDescent="0.2">
      <c r="B92" s="6" t="s">
        <v>86</v>
      </c>
      <c r="C92" s="22">
        <v>21</v>
      </c>
      <c r="D92" s="22">
        <v>21</v>
      </c>
      <c r="E92" s="23">
        <v>100</v>
      </c>
    </row>
    <row r="93" spans="2:5" ht="12" customHeight="1" x14ac:dyDescent="0.2">
      <c r="B93" s="6" t="s">
        <v>79</v>
      </c>
      <c r="C93" s="32">
        <v>21</v>
      </c>
      <c r="D93" s="32">
        <v>21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4920A6E-2B22-49D7-9195-5418AB69F0D6}"/>
    <hyperlink ref="D4" location="ŞUBAT!A1" display="Şubat" xr:uid="{6B473A59-EEFA-4846-AA02-6ABF0CCD30FA}"/>
    <hyperlink ref="E4" location="MART!A1" display="Mart" xr:uid="{28A96043-16C4-4E14-B8A2-ECCC9E4D913B}"/>
    <hyperlink ref="C5" location="NİSAN!A1" display="Nisan" xr:uid="{F20777BF-CD60-4A2B-A834-9118594222D8}"/>
    <hyperlink ref="D5" location="MAYIS!A1" display="Mayıs" xr:uid="{56A519BD-A480-4D3D-ABF0-AA5465DE7D2A}"/>
    <hyperlink ref="E5" location="HAZİRAN!A1" display="Haziran" xr:uid="{8CD435D4-9A5F-418D-8140-93552FD53EC7}"/>
    <hyperlink ref="C6" location="TEMMUZ!A1" display="Temmuz" xr:uid="{5B753837-0381-4BF5-85C6-73D2E2B4D8E0}"/>
    <hyperlink ref="D6" location="AĞUSTOS!A1" display="Ağustos" xr:uid="{245536A1-EE08-47C2-B428-64AA64255CDD}"/>
    <hyperlink ref="E6" location="EYLÜL!A1" display="Eylül" xr:uid="{3D4ABD47-3776-476E-9973-C5892E91AF60}"/>
    <hyperlink ref="C7" location="EKİM!A1" display="Ekim" xr:uid="{DADCA2A1-8086-4F15-8908-5F8EF42A1BF4}"/>
    <hyperlink ref="D7" location="KASIM!A1" display="Kasım" xr:uid="{84B09B7A-5875-454E-AE2C-BB24E8038760}"/>
    <hyperlink ref="E7" location="ARALIK!A1" display="Aralık" xr:uid="{D84EECCB-C3CE-4718-940B-6B10672D912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310E-65C5-449F-B656-355F153310B1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153555</v>
      </c>
      <c r="D10" s="22">
        <f>+D11+D46+D64+D69+D92+D98</f>
        <v>48446</v>
      </c>
      <c r="E10" s="23">
        <f t="shared" ref="E10:E73" si="0">+D10/C10*100</f>
        <v>31.549607632444399</v>
      </c>
    </row>
    <row r="11" spans="2:5" ht="12" customHeight="1" x14ac:dyDescent="0.2">
      <c r="B11" s="7" t="s">
        <v>4</v>
      </c>
      <c r="C11" s="24">
        <f>+C12+C22+C25+C39+C43+C44+C45</f>
        <v>127409</v>
      </c>
      <c r="D11" s="24">
        <f>+D12+D22+D25+D39+D43+D44+D45</f>
        <v>45656</v>
      </c>
      <c r="E11" s="25">
        <f t="shared" si="0"/>
        <v>35.834203235250257</v>
      </c>
    </row>
    <row r="12" spans="2:5" ht="12" customHeight="1" x14ac:dyDescent="0.2">
      <c r="B12" s="7" t="s">
        <v>5</v>
      </c>
      <c r="C12" s="24">
        <f>+C13+C18</f>
        <v>39254</v>
      </c>
      <c r="D12" s="24">
        <f>+D13+D18</f>
        <v>8839</v>
      </c>
      <c r="E12" s="25">
        <f t="shared" si="0"/>
        <v>22.517450450909461</v>
      </c>
    </row>
    <row r="13" spans="2:5" ht="12" customHeight="1" x14ac:dyDescent="0.2">
      <c r="B13" s="7" t="s">
        <v>6</v>
      </c>
      <c r="C13" s="26">
        <f>SUM(C14:C17)</f>
        <v>34991</v>
      </c>
      <c r="D13" s="26">
        <f>SUM(D14:D17)</f>
        <v>8802</v>
      </c>
      <c r="E13" s="27">
        <f t="shared" si="0"/>
        <v>25.155039867394475</v>
      </c>
    </row>
    <row r="14" spans="2:5" ht="12" customHeight="1" x14ac:dyDescent="0.2">
      <c r="B14" s="8" t="s">
        <v>7</v>
      </c>
      <c r="C14" s="28">
        <v>4700</v>
      </c>
      <c r="D14" s="28">
        <v>20</v>
      </c>
      <c r="E14" s="29">
        <f t="shared" si="0"/>
        <v>0.42553191489361702</v>
      </c>
    </row>
    <row r="15" spans="2:5" ht="12" customHeight="1" x14ac:dyDescent="0.2">
      <c r="B15" s="8" t="s">
        <v>8</v>
      </c>
      <c r="C15" s="28">
        <v>753</v>
      </c>
      <c r="D15" s="28">
        <v>20</v>
      </c>
      <c r="E15" s="29">
        <f t="shared" si="0"/>
        <v>2.6560424966799467</v>
      </c>
    </row>
    <row r="16" spans="2:5" ht="12" customHeight="1" x14ac:dyDescent="0.2">
      <c r="B16" s="8" t="s">
        <v>9</v>
      </c>
      <c r="C16" s="28">
        <v>27497</v>
      </c>
      <c r="D16" s="28">
        <v>8694</v>
      </c>
      <c r="E16" s="29">
        <f t="shared" si="0"/>
        <v>31.617994690329855</v>
      </c>
    </row>
    <row r="17" spans="2:5" ht="12" customHeight="1" x14ac:dyDescent="0.2">
      <c r="B17" s="8" t="s">
        <v>10</v>
      </c>
      <c r="C17" s="28">
        <v>2041</v>
      </c>
      <c r="D17" s="28">
        <v>68</v>
      </c>
      <c r="E17" s="29">
        <f t="shared" si="0"/>
        <v>3.3317001469867713</v>
      </c>
    </row>
    <row r="18" spans="2:5" ht="12" customHeight="1" x14ac:dyDescent="0.2">
      <c r="B18" s="7" t="s">
        <v>11</v>
      </c>
      <c r="C18" s="24">
        <f>SUM(C19:C21)</f>
        <v>4263</v>
      </c>
      <c r="D18" s="24">
        <f>SUM(D19:D21)</f>
        <v>37</v>
      </c>
      <c r="E18" s="25">
        <f t="shared" si="0"/>
        <v>0.86793338024865119</v>
      </c>
    </row>
    <row r="19" spans="2:5" ht="12" customHeight="1" x14ac:dyDescent="0.2">
      <c r="B19" s="8" t="s">
        <v>12</v>
      </c>
      <c r="C19" s="28">
        <v>2524</v>
      </c>
      <c r="D19" s="28">
        <v>-11</v>
      </c>
      <c r="E19" s="29">
        <f t="shared" si="0"/>
        <v>-0.4358161648177496</v>
      </c>
    </row>
    <row r="20" spans="2:5" ht="12" customHeight="1" x14ac:dyDescent="0.2">
      <c r="B20" s="8" t="s">
        <v>13</v>
      </c>
      <c r="C20" s="28">
        <v>43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1696</v>
      </c>
      <c r="D21" s="28">
        <v>48</v>
      </c>
      <c r="E21" s="29">
        <f t="shared" si="0"/>
        <v>2.8301886792452833</v>
      </c>
    </row>
    <row r="22" spans="2:5" s="4" customFormat="1" ht="12" customHeight="1" x14ac:dyDescent="0.2">
      <c r="B22" s="7" t="s">
        <v>15</v>
      </c>
      <c r="C22" s="24">
        <f>SUM(C23:C24)</f>
        <v>28466</v>
      </c>
      <c r="D22" s="24">
        <f>SUM(D23:D24)</f>
        <v>7512</v>
      </c>
      <c r="E22" s="25">
        <f t="shared" si="0"/>
        <v>26.38937680039345</v>
      </c>
    </row>
    <row r="23" spans="2:5" s="4" customFormat="1" ht="12" customHeight="1" x14ac:dyDescent="0.2">
      <c r="B23" s="8" t="s">
        <v>16</v>
      </c>
      <c r="C23" s="30">
        <v>82</v>
      </c>
      <c r="D23" s="30">
        <v>20</v>
      </c>
      <c r="E23" s="31">
        <f t="shared" si="0"/>
        <v>24.390243902439025</v>
      </c>
    </row>
    <row r="24" spans="2:5" ht="12" customHeight="1" x14ac:dyDescent="0.2">
      <c r="B24" s="8" t="s">
        <v>17</v>
      </c>
      <c r="C24" s="30">
        <v>28384</v>
      </c>
      <c r="D24" s="30">
        <v>7492</v>
      </c>
      <c r="E24" s="31">
        <f t="shared" si="0"/>
        <v>26.395152198421645</v>
      </c>
    </row>
    <row r="25" spans="2:5" s="4" customFormat="1" ht="12" customHeight="1" x14ac:dyDescent="0.2">
      <c r="B25" s="7" t="s">
        <v>18</v>
      </c>
      <c r="C25" s="24">
        <f>+C26+C29+C36+C37+C38</f>
        <v>46425</v>
      </c>
      <c r="D25" s="24">
        <f>+D26+D29+D36+D37+D38</f>
        <v>22507</v>
      </c>
      <c r="E25" s="25">
        <f t="shared" si="0"/>
        <v>48.480344641895528</v>
      </c>
    </row>
    <row r="26" spans="2:5" ht="12" customHeight="1" x14ac:dyDescent="0.2">
      <c r="B26" s="7" t="s">
        <v>19</v>
      </c>
      <c r="C26" s="24">
        <f>SUM(C27:C28)</f>
        <v>44026</v>
      </c>
      <c r="D26" s="24">
        <f>SUM(D27:D28)</f>
        <v>20943</v>
      </c>
      <c r="E26" s="25">
        <f t="shared" si="0"/>
        <v>47.569617953027752</v>
      </c>
    </row>
    <row r="27" spans="2:5" ht="12" customHeight="1" x14ac:dyDescent="0.2">
      <c r="B27" s="8" t="s">
        <v>20</v>
      </c>
      <c r="C27" s="28">
        <v>40127</v>
      </c>
      <c r="D27" s="28">
        <v>20063</v>
      </c>
      <c r="E27" s="29">
        <f t="shared" si="0"/>
        <v>49.998753956189098</v>
      </c>
    </row>
    <row r="28" spans="2:5" ht="12" customHeight="1" x14ac:dyDescent="0.2">
      <c r="B28" s="8" t="s">
        <v>21</v>
      </c>
      <c r="C28" s="28">
        <v>3899</v>
      </c>
      <c r="D28" s="28">
        <v>880</v>
      </c>
      <c r="E28" s="29">
        <f t="shared" si="0"/>
        <v>22.569889715311618</v>
      </c>
    </row>
    <row r="29" spans="2:5" ht="12" customHeight="1" x14ac:dyDescent="0.2">
      <c r="B29" s="7" t="s">
        <v>22</v>
      </c>
      <c r="C29" s="26">
        <f>SUM(C30:C35)</f>
        <v>1076</v>
      </c>
      <c r="D29" s="26">
        <f>SUM(D30:D35)</f>
        <v>844</v>
      </c>
      <c r="E29" s="27">
        <f t="shared" si="0"/>
        <v>78.438661710037167</v>
      </c>
    </row>
    <row r="30" spans="2:5" ht="12" customHeight="1" x14ac:dyDescent="0.2">
      <c r="B30" s="8" t="s">
        <v>23</v>
      </c>
      <c r="C30" s="28">
        <v>9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843</v>
      </c>
      <c r="D31" s="28">
        <v>843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224</v>
      </c>
      <c r="D35" s="28">
        <v>1</v>
      </c>
      <c r="E35" s="29">
        <f t="shared" si="0"/>
        <v>0.4464285714285714</v>
      </c>
    </row>
    <row r="36" spans="2:6" ht="12" customHeight="1" x14ac:dyDescent="0.2">
      <c r="B36" s="7" t="s">
        <v>29</v>
      </c>
      <c r="C36" s="26">
        <v>1323</v>
      </c>
      <c r="D36" s="26">
        <v>720</v>
      </c>
      <c r="E36" s="27">
        <f t="shared" si="0"/>
        <v>54.421768707482997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3434</v>
      </c>
      <c r="D39" s="24">
        <f>SUM(D40:D42)</f>
        <v>3434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3018</v>
      </c>
      <c r="D40" s="30">
        <v>3018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416</v>
      </c>
      <c r="D41" s="30">
        <v>416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6220</v>
      </c>
      <c r="D43" s="24">
        <v>1625</v>
      </c>
      <c r="E43" s="25">
        <f t="shared" si="0"/>
        <v>26.125401929260448</v>
      </c>
    </row>
    <row r="44" spans="2:6" ht="12" customHeight="1" x14ac:dyDescent="0.2">
      <c r="B44" s="7" t="s">
        <v>37</v>
      </c>
      <c r="C44" s="26">
        <v>3542</v>
      </c>
      <c r="D44" s="26">
        <v>1739</v>
      </c>
      <c r="E44" s="27">
        <f t="shared" si="0"/>
        <v>49.096555618294744</v>
      </c>
      <c r="F44" s="5"/>
    </row>
    <row r="45" spans="2:6" ht="12" customHeight="1" x14ac:dyDescent="0.2">
      <c r="B45" s="7" t="s">
        <v>38</v>
      </c>
      <c r="C45" s="26">
        <v>68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2220</v>
      </c>
      <c r="D46" s="22">
        <f>+D47+D54+D57+D60+D63</f>
        <v>1993</v>
      </c>
      <c r="E46" s="27">
        <f t="shared" si="0"/>
        <v>89.774774774774784</v>
      </c>
    </row>
    <row r="47" spans="2:6" ht="12" customHeight="1" x14ac:dyDescent="0.2">
      <c r="B47" s="6" t="s">
        <v>39</v>
      </c>
      <c r="C47" s="32">
        <f>+C48+C51</f>
        <v>494</v>
      </c>
      <c r="D47" s="32">
        <f>+D48+D51</f>
        <v>491</v>
      </c>
      <c r="E47" s="33">
        <f t="shared" si="0"/>
        <v>99.392712550607285</v>
      </c>
    </row>
    <row r="48" spans="2:6" ht="12" customHeight="1" x14ac:dyDescent="0.2">
      <c r="B48" s="6" t="s">
        <v>40</v>
      </c>
      <c r="C48" s="32">
        <f>SUM(C49:C50)</f>
        <v>492</v>
      </c>
      <c r="D48" s="32">
        <f>SUM(D49:D50)</f>
        <v>489</v>
      </c>
      <c r="E48" s="33">
        <f t="shared" si="0"/>
        <v>99.390243902439025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492</v>
      </c>
      <c r="D50" s="34">
        <v>489</v>
      </c>
      <c r="E50" s="35">
        <f t="shared" si="0"/>
        <v>99.390243902439025</v>
      </c>
    </row>
    <row r="51" spans="2:5" ht="12" customHeight="1" x14ac:dyDescent="0.2">
      <c r="B51" s="6" t="s">
        <v>43</v>
      </c>
      <c r="C51" s="32">
        <f>SUM(C52:C53)</f>
        <v>2</v>
      </c>
      <c r="D51" s="32">
        <f>SUM(D52:D53)</f>
        <v>2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</v>
      </c>
      <c r="D53" s="34">
        <v>2</v>
      </c>
      <c r="E53" s="35">
        <f>+D53/C53*100</f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1343</v>
      </c>
      <c r="D57" s="32">
        <f>SUM(D58:D59)</f>
        <v>1343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1343</v>
      </c>
      <c r="D58" s="32">
        <v>1343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383</v>
      </c>
      <c r="D60" s="32">
        <f>SUM(D61:D62)</f>
        <v>159</v>
      </c>
      <c r="E60" s="33">
        <f t="shared" si="0"/>
        <v>41.514360313315926</v>
      </c>
    </row>
    <row r="61" spans="2:5" s="4" customFormat="1" ht="12" customHeight="1" x14ac:dyDescent="0.2">
      <c r="B61" s="6" t="s">
        <v>51</v>
      </c>
      <c r="C61" s="32">
        <v>383</v>
      </c>
      <c r="D61" s="32">
        <v>159</v>
      </c>
      <c r="E61" s="33">
        <f t="shared" si="0"/>
        <v>41.514360313315926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f>+C70+C75+C86+C91</f>
        <v>23923</v>
      </c>
      <c r="D69" s="22">
        <f>+D70+D75+D86+D91</f>
        <v>794</v>
      </c>
      <c r="E69" s="23">
        <f t="shared" si="0"/>
        <v>3.3189817330602347</v>
      </c>
    </row>
    <row r="70" spans="2:5" ht="12" customHeight="1" x14ac:dyDescent="0.2">
      <c r="B70" s="6" t="s">
        <v>57</v>
      </c>
      <c r="C70" s="32">
        <f>+C71+C72+C73+C74</f>
        <v>3850</v>
      </c>
      <c r="D70" s="32">
        <f>+D71+D72+D73+D74</f>
        <v>5</v>
      </c>
      <c r="E70" s="33">
        <f t="shared" si="0"/>
        <v>0.12987012987012986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3850</v>
      </c>
      <c r="D73" s="36">
        <v>0</v>
      </c>
      <c r="E73" s="37">
        <f t="shared" si="0"/>
        <v>0</v>
      </c>
    </row>
    <row r="74" spans="2:5" ht="12" customHeight="1" x14ac:dyDescent="0.2">
      <c r="B74" s="6" t="s">
        <v>61</v>
      </c>
      <c r="C74" s="32">
        <v>0</v>
      </c>
      <c r="D74" s="32">
        <v>5</v>
      </c>
      <c r="E74" s="33"/>
    </row>
    <row r="75" spans="2:5" ht="12" customHeight="1" x14ac:dyDescent="0.2">
      <c r="B75" s="6" t="s">
        <v>62</v>
      </c>
      <c r="C75" s="32">
        <f>+C76+C77</f>
        <v>74</v>
      </c>
      <c r="D75" s="32">
        <f>+D76+D77</f>
        <v>37</v>
      </c>
      <c r="E75" s="33">
        <f t="shared" ref="E75:E93" si="1">+D75/C75*100</f>
        <v>50</v>
      </c>
    </row>
    <row r="76" spans="2:5" ht="12" customHeight="1" x14ac:dyDescent="0.2">
      <c r="B76" s="6" t="s">
        <v>63</v>
      </c>
      <c r="C76" s="32">
        <v>50</v>
      </c>
      <c r="D76" s="32">
        <v>14</v>
      </c>
      <c r="E76" s="33">
        <f t="shared" si="1"/>
        <v>28.000000000000004</v>
      </c>
    </row>
    <row r="77" spans="2:5" ht="12" customHeight="1" x14ac:dyDescent="0.2">
      <c r="B77" s="6" t="s">
        <v>64</v>
      </c>
      <c r="C77" s="32">
        <f>SUM(C78:C85)</f>
        <v>24</v>
      </c>
      <c r="D77" s="32">
        <f>SUM(D78:D85)</f>
        <v>23</v>
      </c>
      <c r="E77" s="33">
        <f t="shared" si="1"/>
        <v>95.833333333333343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24</v>
      </c>
      <c r="D85" s="34">
        <v>23</v>
      </c>
      <c r="E85" s="35">
        <f t="shared" si="1"/>
        <v>95.833333333333343</v>
      </c>
    </row>
    <row r="86" spans="2:5" ht="12" customHeight="1" x14ac:dyDescent="0.2">
      <c r="B86" s="6" t="s">
        <v>73</v>
      </c>
      <c r="C86" s="32">
        <f>+C87+C88+C89+C90</f>
        <v>19598</v>
      </c>
      <c r="D86" s="32">
        <f>+D87+D88+D89+D90</f>
        <v>648</v>
      </c>
      <c r="E86" s="33">
        <f t="shared" si="1"/>
        <v>3.3064598428411065</v>
      </c>
    </row>
    <row r="87" spans="2:5" ht="12" customHeight="1" x14ac:dyDescent="0.2">
      <c r="B87" s="6" t="s">
        <v>74</v>
      </c>
      <c r="C87" s="36">
        <v>1231</v>
      </c>
      <c r="D87" s="36">
        <v>53</v>
      </c>
      <c r="E87" s="37">
        <f t="shared" si="1"/>
        <v>4.3054427294882212</v>
      </c>
    </row>
    <row r="88" spans="2:5" ht="12" customHeight="1" x14ac:dyDescent="0.2">
      <c r="B88" s="6" t="s">
        <v>75</v>
      </c>
      <c r="C88" s="32">
        <v>5188</v>
      </c>
      <c r="D88" s="32">
        <v>336</v>
      </c>
      <c r="E88" s="33">
        <f t="shared" si="1"/>
        <v>6.4764841942945255</v>
      </c>
    </row>
    <row r="89" spans="2:5" ht="12" customHeight="1" x14ac:dyDescent="0.2">
      <c r="B89" s="6" t="s">
        <v>76</v>
      </c>
      <c r="C89" s="32">
        <v>11222</v>
      </c>
      <c r="D89" s="32">
        <v>256</v>
      </c>
      <c r="E89" s="33">
        <f t="shared" si="1"/>
        <v>2.2812332917483515</v>
      </c>
    </row>
    <row r="90" spans="2:5" ht="12" customHeight="1" x14ac:dyDescent="0.2">
      <c r="B90" s="6" t="s">
        <v>77</v>
      </c>
      <c r="C90" s="32">
        <v>1957</v>
      </c>
      <c r="D90" s="32">
        <v>3</v>
      </c>
      <c r="E90" s="33">
        <f t="shared" si="1"/>
        <v>0.15329586101175269</v>
      </c>
    </row>
    <row r="91" spans="2:5" ht="12" customHeight="1" x14ac:dyDescent="0.2">
      <c r="B91" s="6" t="s">
        <v>78</v>
      </c>
      <c r="C91" s="32">
        <v>401</v>
      </c>
      <c r="D91" s="32">
        <v>104</v>
      </c>
      <c r="E91" s="33">
        <f t="shared" si="1"/>
        <v>25.935162094763093</v>
      </c>
    </row>
    <row r="92" spans="2:5" ht="12" customHeight="1" x14ac:dyDescent="0.2">
      <c r="B92" s="6" t="s">
        <v>86</v>
      </c>
      <c r="C92" s="22">
        <f>+C93+C94+C95</f>
        <v>3</v>
      </c>
      <c r="D92" s="22">
        <f>+D93+D94+D95</f>
        <v>3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3</v>
      </c>
      <c r="D93" s="32">
        <v>3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99583F1-2FFB-4632-80E1-6100A2BAA763}"/>
    <hyperlink ref="D4" location="ŞUBAT!A1" display="Şubat" xr:uid="{BDAA5BA7-836B-4D23-8976-27443206EDE3}"/>
    <hyperlink ref="E4" location="MART!A1" display="Mart" xr:uid="{D16E37C3-9A3F-4E57-B180-B09EC73A77E5}"/>
    <hyperlink ref="C5" location="NİSAN!A1" display="Nisan" xr:uid="{44874BEB-CCC5-4C16-84BF-DB8BD21C20C1}"/>
    <hyperlink ref="D5" location="MAYIS!A1" display="Mayıs" xr:uid="{B9F658B8-53F9-464E-9139-12A52CC34ACB}"/>
    <hyperlink ref="E5" location="HAZİRAN!A1" display="Haziran" xr:uid="{77DD273E-B71C-4852-B736-CEDBAFED9677}"/>
    <hyperlink ref="C6" location="TEMMUZ!A1" display="Temmuz" xr:uid="{660988E2-EDAD-42CC-BDE5-280397D97CB0}"/>
    <hyperlink ref="D6" location="AĞUSTOS!A1" display="Ağustos" xr:uid="{7C1B8E07-819B-488A-9024-C56B3FB29A70}"/>
    <hyperlink ref="E6" location="EYLÜL!A1" display="Eylül" xr:uid="{F056D9A3-45F5-4864-A3FD-B35B97D3C763}"/>
    <hyperlink ref="C7" location="EKİM!A1" display="Ekim" xr:uid="{93A75862-D5A0-4C7E-8C45-3C07CD205889}"/>
    <hyperlink ref="D7" location="KASIM!A1" display="Kasım" xr:uid="{0A673B39-184D-4C3E-B759-AB3134603270}"/>
    <hyperlink ref="E7" location="ARALIK!A1" display="Aralık" xr:uid="{7E4E1666-77F7-4C5D-BAF6-B7A5050BB7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A51F-F59A-4F25-8399-89813C16658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530784</v>
      </c>
      <c r="D10" s="22">
        <v>401961</v>
      </c>
      <c r="E10" s="23">
        <v>75.729675348164221</v>
      </c>
    </row>
    <row r="11" spans="2:5" ht="12" customHeight="1" x14ac:dyDescent="0.2">
      <c r="B11" s="7" t="s">
        <v>4</v>
      </c>
      <c r="C11" s="24">
        <v>473597</v>
      </c>
      <c r="D11" s="24">
        <v>381758</v>
      </c>
      <c r="E11" s="25">
        <v>80.608196420163139</v>
      </c>
    </row>
    <row r="12" spans="2:5" ht="12" customHeight="1" x14ac:dyDescent="0.2">
      <c r="B12" s="7" t="s">
        <v>5</v>
      </c>
      <c r="C12" s="24">
        <v>254978</v>
      </c>
      <c r="D12" s="24">
        <v>209878</v>
      </c>
      <c r="E12" s="25">
        <v>82.312199483877038</v>
      </c>
    </row>
    <row r="13" spans="2:5" ht="12" customHeight="1" x14ac:dyDescent="0.2">
      <c r="B13" s="7" t="s">
        <v>6</v>
      </c>
      <c r="C13" s="26">
        <v>153575</v>
      </c>
      <c r="D13" s="26">
        <v>121001</v>
      </c>
      <c r="E13" s="27">
        <v>78.789516522871565</v>
      </c>
    </row>
    <row r="14" spans="2:5" ht="12" customHeight="1" x14ac:dyDescent="0.2">
      <c r="B14" s="8" t="s">
        <v>7</v>
      </c>
      <c r="C14" s="28">
        <v>14919</v>
      </c>
      <c r="D14" s="28">
        <v>7972</v>
      </c>
      <c r="E14" s="29">
        <v>53.43521683758965</v>
      </c>
    </row>
    <row r="15" spans="2:5" ht="12" customHeight="1" x14ac:dyDescent="0.2">
      <c r="B15" s="8" t="s">
        <v>8</v>
      </c>
      <c r="C15" s="28">
        <v>2610</v>
      </c>
      <c r="D15" s="28">
        <v>1768</v>
      </c>
      <c r="E15" s="29">
        <v>67.739463601532563</v>
      </c>
    </row>
    <row r="16" spans="2:5" ht="12" customHeight="1" x14ac:dyDescent="0.2">
      <c r="B16" s="8" t="s">
        <v>9</v>
      </c>
      <c r="C16" s="28">
        <v>127544</v>
      </c>
      <c r="D16" s="28">
        <v>105204</v>
      </c>
      <c r="E16" s="29">
        <v>82.484475945556042</v>
      </c>
    </row>
    <row r="17" spans="2:5" ht="12" customHeight="1" x14ac:dyDescent="0.2">
      <c r="B17" s="8" t="s">
        <v>10</v>
      </c>
      <c r="C17" s="28">
        <v>8502</v>
      </c>
      <c r="D17" s="28">
        <v>6057</v>
      </c>
      <c r="E17" s="29">
        <v>71.242060691601978</v>
      </c>
    </row>
    <row r="18" spans="2:5" ht="12" customHeight="1" x14ac:dyDescent="0.2">
      <c r="B18" s="7" t="s">
        <v>11</v>
      </c>
      <c r="C18" s="24">
        <v>101403</v>
      </c>
      <c r="D18" s="24">
        <v>88877</v>
      </c>
      <c r="E18" s="25">
        <v>87.647308265041474</v>
      </c>
    </row>
    <row r="19" spans="2:5" ht="12" customHeight="1" x14ac:dyDescent="0.2">
      <c r="B19" s="8" t="s">
        <v>12</v>
      </c>
      <c r="C19" s="28">
        <v>10868</v>
      </c>
      <c r="D19" s="28">
        <v>4840</v>
      </c>
      <c r="E19" s="29">
        <v>44.534412955465584</v>
      </c>
    </row>
    <row r="20" spans="2:5" ht="12" customHeight="1" x14ac:dyDescent="0.2">
      <c r="B20" s="8" t="s">
        <v>13</v>
      </c>
      <c r="C20" s="28">
        <v>55</v>
      </c>
      <c r="D20" s="28">
        <v>9</v>
      </c>
      <c r="E20" s="29">
        <v>16.363636363636363</v>
      </c>
    </row>
    <row r="21" spans="2:5" ht="12" customHeight="1" x14ac:dyDescent="0.2">
      <c r="B21" s="8" t="s">
        <v>14</v>
      </c>
      <c r="C21" s="28">
        <v>90480</v>
      </c>
      <c r="D21" s="28">
        <v>84028</v>
      </c>
      <c r="E21" s="29">
        <v>92.869142351900962</v>
      </c>
    </row>
    <row r="22" spans="2:5" s="4" customFormat="1" ht="12" customHeight="1" x14ac:dyDescent="0.2">
      <c r="B22" s="7" t="s">
        <v>15</v>
      </c>
      <c r="C22" s="24">
        <v>29193</v>
      </c>
      <c r="D22" s="24">
        <v>24233</v>
      </c>
      <c r="E22" s="25">
        <v>83.009625595176928</v>
      </c>
    </row>
    <row r="23" spans="2:5" s="4" customFormat="1" ht="12" customHeight="1" x14ac:dyDescent="0.2">
      <c r="B23" s="8" t="s">
        <v>16</v>
      </c>
      <c r="C23" s="30">
        <v>236</v>
      </c>
      <c r="D23" s="30">
        <v>147</v>
      </c>
      <c r="E23" s="31">
        <v>62.288135593220339</v>
      </c>
    </row>
    <row r="24" spans="2:5" ht="12" customHeight="1" x14ac:dyDescent="0.2">
      <c r="B24" s="8" t="s">
        <v>17</v>
      </c>
      <c r="C24" s="30">
        <v>28957</v>
      </c>
      <c r="D24" s="30">
        <v>24086</v>
      </c>
      <c r="E24" s="31">
        <v>83.178506060710717</v>
      </c>
    </row>
    <row r="25" spans="2:5" s="4" customFormat="1" ht="12" customHeight="1" x14ac:dyDescent="0.2">
      <c r="B25" s="7" t="s">
        <v>18</v>
      </c>
      <c r="C25" s="24">
        <v>102405</v>
      </c>
      <c r="D25" s="24">
        <v>67906</v>
      </c>
      <c r="E25" s="25">
        <v>66.311215272691754</v>
      </c>
    </row>
    <row r="26" spans="2:5" ht="12" customHeight="1" x14ac:dyDescent="0.2">
      <c r="B26" s="7" t="s">
        <v>19</v>
      </c>
      <c r="C26" s="24">
        <v>85098</v>
      </c>
      <c r="D26" s="24">
        <v>51590</v>
      </c>
      <c r="E26" s="25">
        <v>60.624221485816356</v>
      </c>
    </row>
    <row r="27" spans="2:5" ht="12" customHeight="1" x14ac:dyDescent="0.2">
      <c r="B27" s="8" t="s">
        <v>20</v>
      </c>
      <c r="C27" s="28">
        <v>74370</v>
      </c>
      <c r="D27" s="28">
        <v>43204</v>
      </c>
      <c r="E27" s="29">
        <v>58.093317197794811</v>
      </c>
    </row>
    <row r="28" spans="2:5" ht="12" customHeight="1" x14ac:dyDescent="0.2">
      <c r="B28" s="8" t="s">
        <v>21</v>
      </c>
      <c r="C28" s="28">
        <v>10728</v>
      </c>
      <c r="D28" s="28">
        <v>8386</v>
      </c>
      <c r="E28" s="29">
        <v>78.169276659209544</v>
      </c>
    </row>
    <row r="29" spans="2:5" ht="12" customHeight="1" x14ac:dyDescent="0.2">
      <c r="B29" s="7" t="s">
        <v>22</v>
      </c>
      <c r="C29" s="26">
        <v>9488</v>
      </c>
      <c r="D29" s="26">
        <v>9276</v>
      </c>
      <c r="E29" s="27">
        <v>97.765598650927487</v>
      </c>
    </row>
    <row r="30" spans="2:5" ht="12" customHeight="1" x14ac:dyDescent="0.2">
      <c r="B30" s="8" t="s">
        <v>23</v>
      </c>
      <c r="C30" s="28">
        <v>11</v>
      </c>
      <c r="D30" s="28">
        <v>2</v>
      </c>
      <c r="E30" s="29">
        <v>18.181818181818183</v>
      </c>
    </row>
    <row r="31" spans="2:5" s="4" customFormat="1" ht="12" customHeight="1" x14ac:dyDescent="0.2">
      <c r="B31" s="8" t="s">
        <v>24</v>
      </c>
      <c r="C31" s="28">
        <v>9245</v>
      </c>
      <c r="D31" s="28">
        <v>9244</v>
      </c>
      <c r="E31" s="29">
        <v>99.989183342347204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232</v>
      </c>
      <c r="D35" s="28">
        <v>30</v>
      </c>
      <c r="E35" s="29">
        <v>12.931034482758621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7819</v>
      </c>
      <c r="D37" s="26">
        <v>7040</v>
      </c>
      <c r="E37" s="27">
        <v>90.037089141833988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46056</v>
      </c>
      <c r="D40" s="24">
        <v>46056</v>
      </c>
      <c r="E40" s="25">
        <v>100</v>
      </c>
    </row>
    <row r="41" spans="2:6" s="4" customFormat="1" ht="12" customHeight="1" x14ac:dyDescent="0.2">
      <c r="B41" s="8" t="s">
        <v>33</v>
      </c>
      <c r="C41" s="30">
        <v>39023</v>
      </c>
      <c r="D41" s="30">
        <v>39023</v>
      </c>
      <c r="E41" s="31">
        <v>100</v>
      </c>
    </row>
    <row r="42" spans="2:6" ht="12" customHeight="1" x14ac:dyDescent="0.2">
      <c r="B42" s="8" t="s">
        <v>34</v>
      </c>
      <c r="C42" s="30">
        <v>7033</v>
      </c>
      <c r="D42" s="30">
        <v>7033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22707</v>
      </c>
      <c r="D44" s="24">
        <v>17672</v>
      </c>
      <c r="E44" s="25">
        <v>77.826220989122291</v>
      </c>
    </row>
    <row r="45" spans="2:6" ht="12" customHeight="1" x14ac:dyDescent="0.2">
      <c r="B45" s="7" t="s">
        <v>37</v>
      </c>
      <c r="C45" s="26">
        <v>18208</v>
      </c>
      <c r="D45" s="26">
        <v>16003</v>
      </c>
      <c r="E45" s="27">
        <v>87.889938488576448</v>
      </c>
      <c r="F45" s="5"/>
    </row>
    <row r="46" spans="2:6" ht="12" customHeight="1" x14ac:dyDescent="0.2">
      <c r="B46" s="7" t="s">
        <v>38</v>
      </c>
      <c r="C46" s="26">
        <v>50</v>
      </c>
      <c r="D46" s="26">
        <v>10</v>
      </c>
      <c r="E46" s="27">
        <v>20</v>
      </c>
    </row>
    <row r="47" spans="2:6" ht="12" customHeight="1" x14ac:dyDescent="0.2">
      <c r="B47" s="6" t="s">
        <v>84</v>
      </c>
      <c r="C47" s="22">
        <v>10292</v>
      </c>
      <c r="D47" s="22">
        <v>9594</v>
      </c>
      <c r="E47" s="27">
        <v>93.218033424018657</v>
      </c>
    </row>
    <row r="48" spans="2:6" ht="12" customHeight="1" x14ac:dyDescent="0.2">
      <c r="B48" s="6" t="s">
        <v>39</v>
      </c>
      <c r="C48" s="32">
        <v>4784</v>
      </c>
      <c r="D48" s="32">
        <v>4779</v>
      </c>
      <c r="E48" s="33">
        <v>99.895484949832777</v>
      </c>
    </row>
    <row r="49" spans="2:5" ht="12" customHeight="1" x14ac:dyDescent="0.2">
      <c r="B49" s="6" t="s">
        <v>40</v>
      </c>
      <c r="C49" s="32">
        <v>4671</v>
      </c>
      <c r="D49" s="32">
        <v>4666</v>
      </c>
      <c r="E49" s="33">
        <v>99.892956540355385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4671</v>
      </c>
      <c r="D51" s="34">
        <v>4666</v>
      </c>
      <c r="E51" s="35">
        <v>99.892956540355385</v>
      </c>
    </row>
    <row r="52" spans="2:5" ht="12" customHeight="1" x14ac:dyDescent="0.2">
      <c r="B52" s="6" t="s">
        <v>43</v>
      </c>
      <c r="C52" s="32">
        <v>113</v>
      </c>
      <c r="D52" s="32">
        <v>113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113</v>
      </c>
      <c r="D54" s="34">
        <v>113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2509</v>
      </c>
      <c r="D58" s="32">
        <v>2509</v>
      </c>
      <c r="E58" s="33">
        <v>100</v>
      </c>
    </row>
    <row r="59" spans="2:5" ht="12" customHeight="1" x14ac:dyDescent="0.2">
      <c r="B59" s="6" t="s">
        <v>48</v>
      </c>
      <c r="C59" s="32">
        <v>2509</v>
      </c>
      <c r="D59" s="32">
        <v>2509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2999</v>
      </c>
      <c r="D61" s="32">
        <v>2306</v>
      </c>
      <c r="E61" s="33">
        <v>76.892297432477491</v>
      </c>
    </row>
    <row r="62" spans="2:5" s="4" customFormat="1" ht="12" customHeight="1" x14ac:dyDescent="0.2">
      <c r="B62" s="6" t="s">
        <v>51</v>
      </c>
      <c r="C62" s="32">
        <v>2985</v>
      </c>
      <c r="D62" s="32">
        <v>2292</v>
      </c>
      <c r="E62" s="33">
        <v>76.78391959798995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46732</v>
      </c>
      <c r="D70" s="22">
        <v>10446</v>
      </c>
      <c r="E70" s="23">
        <v>22.352991526149104</v>
      </c>
    </row>
    <row r="71" spans="2:5" ht="12" customHeight="1" x14ac:dyDescent="0.2">
      <c r="B71" s="6" t="s">
        <v>57</v>
      </c>
      <c r="C71" s="32">
        <v>5055</v>
      </c>
      <c r="D71" s="32">
        <v>-807</v>
      </c>
      <c r="E71" s="33">
        <v>-15.964391691394658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5320</v>
      </c>
      <c r="D74" s="36">
        <v>-542</v>
      </c>
      <c r="E74" s="37">
        <v>-10.18796992481203</v>
      </c>
    </row>
    <row r="75" spans="2:5" ht="12" customHeight="1" x14ac:dyDescent="0.2">
      <c r="B75" s="6" t="s">
        <v>61</v>
      </c>
      <c r="C75" s="32">
        <v>-265</v>
      </c>
      <c r="D75" s="32">
        <v>-265</v>
      </c>
      <c r="E75" s="33">
        <v>100</v>
      </c>
    </row>
    <row r="76" spans="2:5" ht="12" customHeight="1" x14ac:dyDescent="0.2">
      <c r="B76" s="6" t="s">
        <v>62</v>
      </c>
      <c r="C76" s="32">
        <v>1603</v>
      </c>
      <c r="D76" s="32">
        <v>1592</v>
      </c>
      <c r="E76" s="33">
        <v>99.31378665003119</v>
      </c>
    </row>
    <row r="77" spans="2:5" ht="12" customHeight="1" x14ac:dyDescent="0.2">
      <c r="B77" s="6" t="s">
        <v>63</v>
      </c>
      <c r="C77" s="32">
        <v>1262</v>
      </c>
      <c r="D77" s="32">
        <v>1252</v>
      </c>
      <c r="E77" s="33">
        <v>99.207606973058631</v>
      </c>
    </row>
    <row r="78" spans="2:5" ht="12" customHeight="1" x14ac:dyDescent="0.2">
      <c r="B78" s="6" t="s">
        <v>64</v>
      </c>
      <c r="C78" s="32">
        <v>341</v>
      </c>
      <c r="D78" s="32">
        <v>340</v>
      </c>
      <c r="E78" s="33">
        <v>99.706744868035187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</v>
      </c>
      <c r="D81" s="34">
        <v>7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334</v>
      </c>
      <c r="D86" s="34">
        <v>333</v>
      </c>
      <c r="E86" s="35">
        <v>99.700598802395206</v>
      </c>
    </row>
    <row r="87" spans="2:5" ht="12" customHeight="1" x14ac:dyDescent="0.2">
      <c r="B87" s="6" t="s">
        <v>73</v>
      </c>
      <c r="C87" s="32">
        <v>38077</v>
      </c>
      <c r="D87" s="32">
        <v>7988</v>
      </c>
      <c r="E87" s="33">
        <v>20.978543477689946</v>
      </c>
    </row>
    <row r="88" spans="2:5" ht="12" customHeight="1" x14ac:dyDescent="0.2">
      <c r="B88" s="6" t="s">
        <v>74</v>
      </c>
      <c r="C88" s="36">
        <v>1874</v>
      </c>
      <c r="D88" s="36">
        <v>698</v>
      </c>
      <c r="E88" s="37">
        <v>37.246531483457844</v>
      </c>
    </row>
    <row r="89" spans="2:5" ht="12" customHeight="1" x14ac:dyDescent="0.2">
      <c r="B89" s="6" t="s">
        <v>75</v>
      </c>
      <c r="C89" s="32">
        <v>8676</v>
      </c>
      <c r="D89" s="32">
        <v>4294</v>
      </c>
      <c r="E89" s="33">
        <v>49.492853849700325</v>
      </c>
    </row>
    <row r="90" spans="2:5" ht="12" customHeight="1" x14ac:dyDescent="0.2">
      <c r="B90" s="6" t="s">
        <v>76</v>
      </c>
      <c r="C90" s="32">
        <v>25626</v>
      </c>
      <c r="D90" s="32">
        <v>3049</v>
      </c>
      <c r="E90" s="33">
        <v>11.898072270350426</v>
      </c>
    </row>
    <row r="91" spans="2:5" ht="12" customHeight="1" x14ac:dyDescent="0.2">
      <c r="B91" s="6" t="s">
        <v>77</v>
      </c>
      <c r="C91" s="32">
        <v>1901</v>
      </c>
      <c r="D91" s="32">
        <v>-53</v>
      </c>
      <c r="E91" s="33">
        <v>-2.7880063124671226</v>
      </c>
    </row>
    <row r="92" spans="2:5" ht="12" customHeight="1" x14ac:dyDescent="0.2">
      <c r="B92" s="6" t="s">
        <v>78</v>
      </c>
      <c r="C92" s="32">
        <v>1997</v>
      </c>
      <c r="D92" s="32">
        <v>1673</v>
      </c>
      <c r="E92" s="33">
        <v>83.775663495242867</v>
      </c>
    </row>
    <row r="93" spans="2:5" ht="12" customHeight="1" x14ac:dyDescent="0.2">
      <c r="B93" s="6" t="s">
        <v>86</v>
      </c>
      <c r="C93" s="22">
        <v>163</v>
      </c>
      <c r="D93" s="22">
        <v>163</v>
      </c>
      <c r="E93" s="23">
        <v>100</v>
      </c>
    </row>
    <row r="94" spans="2:5" ht="12" customHeight="1" x14ac:dyDescent="0.2">
      <c r="B94" s="6" t="s">
        <v>79</v>
      </c>
      <c r="C94" s="32">
        <v>158</v>
      </c>
      <c r="D94" s="32">
        <v>158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306F541-CE91-4DBD-88B9-A5EA940824BB}"/>
    <hyperlink ref="D4" location="ŞUBAT!A1" display="Şubat" xr:uid="{D1807BFE-EC09-43FD-8591-F8DB14BC9E93}"/>
    <hyperlink ref="E4" location="MART!A1" display="Mart" xr:uid="{746DE2E3-3619-445B-A735-567F2F4602A7}"/>
    <hyperlink ref="C5" location="NİSAN!A1" display="Nisan" xr:uid="{DA0E67A4-FFD4-4CC1-A0B4-78A94A444F46}"/>
    <hyperlink ref="D5" location="MAYIS!A1" display="Mayıs" xr:uid="{C4C1E0CE-4F6B-4F09-811E-201A3064C04D}"/>
    <hyperlink ref="E5" location="HAZİRAN!A1" display="Haziran" xr:uid="{5A47B2B8-986D-43BD-89D4-15A5D1E40271}"/>
    <hyperlink ref="C6" location="TEMMUZ!A1" display="Temmuz" xr:uid="{E8F0D75C-6892-48AA-BEF2-77B3FD31EB05}"/>
    <hyperlink ref="D6" location="AĞUSTOS!A1" display="Ağustos" xr:uid="{E7051B1A-946D-4EC6-A119-CE641AE45CF4}"/>
    <hyperlink ref="E6" location="EYLÜL!A1" display="Eylül" xr:uid="{47949FA2-7698-48B6-97D7-845A8C8F3F0D}"/>
    <hyperlink ref="C7" location="EKİM!A1" display="Ekim" xr:uid="{679082C5-A23B-442F-B461-E8C179516EC4}"/>
    <hyperlink ref="D7" location="KASIM!A1" display="Kasım" xr:uid="{CF3CEF3E-0EB7-4540-8019-99CAB4FA1457}"/>
    <hyperlink ref="E7" location="ARALIK!A1" display="Aralık" xr:uid="{A69CD383-98E0-4C4C-AA02-6AD937B223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B930-8359-4C5C-97FB-CD6A5A14670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480863</v>
      </c>
      <c r="D10" s="22">
        <v>354612</v>
      </c>
      <c r="E10" s="23">
        <v>73.744912792209007</v>
      </c>
    </row>
    <row r="11" spans="2:5" ht="12" customHeight="1" x14ac:dyDescent="0.2">
      <c r="B11" s="7" t="s">
        <v>4</v>
      </c>
      <c r="C11" s="24">
        <v>425770</v>
      </c>
      <c r="D11" s="24">
        <v>336300</v>
      </c>
      <c r="E11" s="25">
        <v>78.986307161143344</v>
      </c>
    </row>
    <row r="12" spans="2:5" ht="12" customHeight="1" x14ac:dyDescent="0.2">
      <c r="B12" s="7" t="s">
        <v>5</v>
      </c>
      <c r="C12" s="24">
        <v>213372</v>
      </c>
      <c r="D12" s="24">
        <v>167606</v>
      </c>
      <c r="E12" s="25">
        <v>78.551075117634923</v>
      </c>
    </row>
    <row r="13" spans="2:5" ht="12" customHeight="1" x14ac:dyDescent="0.2">
      <c r="B13" s="7" t="s">
        <v>6</v>
      </c>
      <c r="C13" s="26">
        <v>142083</v>
      </c>
      <c r="D13" s="26">
        <v>109258</v>
      </c>
      <c r="E13" s="27">
        <v>76.897306503944876</v>
      </c>
    </row>
    <row r="14" spans="2:5" ht="12" customHeight="1" x14ac:dyDescent="0.2">
      <c r="B14" s="8" t="s">
        <v>7</v>
      </c>
      <c r="C14" s="28">
        <v>14918</v>
      </c>
      <c r="D14" s="28">
        <v>7598</v>
      </c>
      <c r="E14" s="29">
        <v>50.931760289583053</v>
      </c>
    </row>
    <row r="15" spans="2:5" ht="12" customHeight="1" x14ac:dyDescent="0.2">
      <c r="B15" s="8" t="s">
        <v>8</v>
      </c>
      <c r="C15" s="28">
        <v>2604</v>
      </c>
      <c r="D15" s="28">
        <v>1717</v>
      </c>
      <c r="E15" s="29">
        <v>65.937019969278026</v>
      </c>
    </row>
    <row r="16" spans="2:5" ht="12" customHeight="1" x14ac:dyDescent="0.2">
      <c r="B16" s="8" t="s">
        <v>9</v>
      </c>
      <c r="C16" s="28">
        <v>118009</v>
      </c>
      <c r="D16" s="28">
        <v>95251</v>
      </c>
      <c r="E16" s="29">
        <v>80.715030209560297</v>
      </c>
    </row>
    <row r="17" spans="2:5" ht="12" customHeight="1" x14ac:dyDescent="0.2">
      <c r="B17" s="8" t="s">
        <v>10</v>
      </c>
      <c r="C17" s="28">
        <v>6552</v>
      </c>
      <c r="D17" s="28">
        <v>4692</v>
      </c>
      <c r="E17" s="29">
        <v>71.611721611721606</v>
      </c>
    </row>
    <row r="18" spans="2:5" ht="12" customHeight="1" x14ac:dyDescent="0.2">
      <c r="B18" s="7" t="s">
        <v>11</v>
      </c>
      <c r="C18" s="24">
        <v>71289</v>
      </c>
      <c r="D18" s="24">
        <v>58348</v>
      </c>
      <c r="E18" s="25">
        <v>81.847129290633902</v>
      </c>
    </row>
    <row r="19" spans="2:5" ht="12" customHeight="1" x14ac:dyDescent="0.2">
      <c r="B19" s="8" t="s">
        <v>12</v>
      </c>
      <c r="C19" s="28">
        <v>10858</v>
      </c>
      <c r="D19" s="28">
        <v>4325</v>
      </c>
      <c r="E19" s="29">
        <v>39.832381654079938</v>
      </c>
    </row>
    <row r="20" spans="2:5" ht="12" customHeight="1" x14ac:dyDescent="0.2">
      <c r="B20" s="8" t="s">
        <v>13</v>
      </c>
      <c r="C20" s="28">
        <v>55</v>
      </c>
      <c r="D20" s="28">
        <v>8</v>
      </c>
      <c r="E20" s="29">
        <v>14.545454545454545</v>
      </c>
    </row>
    <row r="21" spans="2:5" ht="12" customHeight="1" x14ac:dyDescent="0.2">
      <c r="B21" s="8" t="s">
        <v>14</v>
      </c>
      <c r="C21" s="28">
        <v>60376</v>
      </c>
      <c r="D21" s="28">
        <v>54015</v>
      </c>
      <c r="E21" s="29">
        <v>89.464356698025711</v>
      </c>
    </row>
    <row r="22" spans="2:5" s="4" customFormat="1" ht="12" customHeight="1" x14ac:dyDescent="0.2">
      <c r="B22" s="7" t="s">
        <v>15</v>
      </c>
      <c r="C22" s="24">
        <v>29217</v>
      </c>
      <c r="D22" s="24">
        <v>23510</v>
      </c>
      <c r="E22" s="25">
        <v>80.466851490570562</v>
      </c>
    </row>
    <row r="23" spans="2:5" s="4" customFormat="1" ht="12" customHeight="1" x14ac:dyDescent="0.2">
      <c r="B23" s="8" t="s">
        <v>16</v>
      </c>
      <c r="C23" s="30">
        <v>221</v>
      </c>
      <c r="D23" s="30">
        <v>120</v>
      </c>
      <c r="E23" s="31">
        <v>54.298642533936651</v>
      </c>
    </row>
    <row r="24" spans="2:5" ht="12" customHeight="1" x14ac:dyDescent="0.2">
      <c r="B24" s="8" t="s">
        <v>17</v>
      </c>
      <c r="C24" s="30">
        <v>28996</v>
      </c>
      <c r="D24" s="30">
        <v>23390</v>
      </c>
      <c r="E24" s="31">
        <v>80.666298799834451</v>
      </c>
    </row>
    <row r="25" spans="2:5" s="4" customFormat="1" ht="12" customHeight="1" x14ac:dyDescent="0.2">
      <c r="B25" s="7" t="s">
        <v>18</v>
      </c>
      <c r="C25" s="24">
        <v>102520</v>
      </c>
      <c r="D25" s="24">
        <v>71614</v>
      </c>
      <c r="E25" s="25">
        <v>69.853687085446751</v>
      </c>
    </row>
    <row r="26" spans="2:5" ht="12" customHeight="1" x14ac:dyDescent="0.2">
      <c r="B26" s="7" t="s">
        <v>19</v>
      </c>
      <c r="C26" s="24">
        <v>86705</v>
      </c>
      <c r="D26" s="24">
        <v>56792</v>
      </c>
      <c r="E26" s="25">
        <v>65.500259500605509</v>
      </c>
    </row>
    <row r="27" spans="2:5" ht="12" customHeight="1" x14ac:dyDescent="0.2">
      <c r="B27" s="8" t="s">
        <v>20</v>
      </c>
      <c r="C27" s="28">
        <v>76768</v>
      </c>
      <c r="D27" s="28">
        <v>49272</v>
      </c>
      <c r="E27" s="29">
        <v>64.182992913714045</v>
      </c>
    </row>
    <row r="28" spans="2:5" ht="12" customHeight="1" x14ac:dyDescent="0.2">
      <c r="B28" s="8" t="s">
        <v>21</v>
      </c>
      <c r="C28" s="28">
        <v>9937</v>
      </c>
      <c r="D28" s="28">
        <v>7520</v>
      </c>
      <c r="E28" s="29">
        <v>75.676763610747713</v>
      </c>
    </row>
    <row r="29" spans="2:5" ht="12" customHeight="1" x14ac:dyDescent="0.2">
      <c r="B29" s="7" t="s">
        <v>22</v>
      </c>
      <c r="C29" s="26">
        <v>8704</v>
      </c>
      <c r="D29" s="26">
        <v>8494</v>
      </c>
      <c r="E29" s="27">
        <v>97.58731617647058</v>
      </c>
    </row>
    <row r="30" spans="2:5" ht="12" customHeight="1" x14ac:dyDescent="0.2">
      <c r="B30" s="8" t="s">
        <v>23</v>
      </c>
      <c r="C30" s="28">
        <v>11</v>
      </c>
      <c r="D30" s="28">
        <v>2</v>
      </c>
      <c r="E30" s="29">
        <v>18.181818181818183</v>
      </c>
    </row>
    <row r="31" spans="2:5" s="4" customFormat="1" ht="12" customHeight="1" x14ac:dyDescent="0.2">
      <c r="B31" s="8" t="s">
        <v>24</v>
      </c>
      <c r="C31" s="28">
        <v>8463</v>
      </c>
      <c r="D31" s="28">
        <v>8463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230</v>
      </c>
      <c r="D35" s="28">
        <v>29</v>
      </c>
      <c r="E35" s="29">
        <v>12.608695652173912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7111</v>
      </c>
      <c r="D37" s="26">
        <v>6328</v>
      </c>
      <c r="E37" s="27">
        <v>88.988890451413312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42802</v>
      </c>
      <c r="D40" s="24">
        <v>42802</v>
      </c>
      <c r="E40" s="25">
        <v>100</v>
      </c>
    </row>
    <row r="41" spans="2:6" s="4" customFormat="1" ht="12" customHeight="1" x14ac:dyDescent="0.2">
      <c r="B41" s="8" t="s">
        <v>33</v>
      </c>
      <c r="C41" s="30">
        <v>36320</v>
      </c>
      <c r="D41" s="30">
        <v>36320</v>
      </c>
      <c r="E41" s="31">
        <v>100</v>
      </c>
    </row>
    <row r="42" spans="2:6" ht="12" customHeight="1" x14ac:dyDescent="0.2">
      <c r="B42" s="8" t="s">
        <v>34</v>
      </c>
      <c r="C42" s="30">
        <v>6482</v>
      </c>
      <c r="D42" s="30">
        <v>6482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20811</v>
      </c>
      <c r="D44" s="24">
        <v>16041</v>
      </c>
      <c r="E44" s="25">
        <v>77.079429148046714</v>
      </c>
    </row>
    <row r="45" spans="2:6" ht="12" customHeight="1" x14ac:dyDescent="0.2">
      <c r="B45" s="7" t="s">
        <v>37</v>
      </c>
      <c r="C45" s="26">
        <v>16999</v>
      </c>
      <c r="D45" s="26">
        <v>14723</v>
      </c>
      <c r="E45" s="27">
        <v>86.610977116300958</v>
      </c>
      <c r="F45" s="5"/>
    </row>
    <row r="46" spans="2:6" ht="12" customHeight="1" x14ac:dyDescent="0.2">
      <c r="B46" s="7" t="s">
        <v>38</v>
      </c>
      <c r="C46" s="26">
        <v>49</v>
      </c>
      <c r="D46" s="26">
        <v>4</v>
      </c>
      <c r="E46" s="27">
        <v>8.1632653061224492</v>
      </c>
    </row>
    <row r="47" spans="2:6" ht="12" customHeight="1" x14ac:dyDescent="0.2">
      <c r="B47" s="6" t="s">
        <v>84</v>
      </c>
      <c r="C47" s="22">
        <v>9649</v>
      </c>
      <c r="D47" s="22">
        <v>8917</v>
      </c>
      <c r="E47" s="27">
        <v>92.41372162918438</v>
      </c>
    </row>
    <row r="48" spans="2:6" ht="12" customHeight="1" x14ac:dyDescent="0.2">
      <c r="B48" s="6" t="s">
        <v>39</v>
      </c>
      <c r="C48" s="32">
        <v>4396</v>
      </c>
      <c r="D48" s="32">
        <v>4392</v>
      </c>
      <c r="E48" s="33">
        <v>99.909008189262977</v>
      </c>
    </row>
    <row r="49" spans="2:5" ht="12" customHeight="1" x14ac:dyDescent="0.2">
      <c r="B49" s="6" t="s">
        <v>40</v>
      </c>
      <c r="C49" s="32">
        <v>4285</v>
      </c>
      <c r="D49" s="32">
        <v>4281</v>
      </c>
      <c r="E49" s="33">
        <v>99.906651108518091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4285</v>
      </c>
      <c r="D51" s="34">
        <v>4281</v>
      </c>
      <c r="E51" s="35">
        <v>99.906651108518091</v>
      </c>
    </row>
    <row r="52" spans="2:5" ht="12" customHeight="1" x14ac:dyDescent="0.2">
      <c r="B52" s="6" t="s">
        <v>43</v>
      </c>
      <c r="C52" s="32">
        <v>111</v>
      </c>
      <c r="D52" s="32">
        <v>111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111</v>
      </c>
      <c r="D54" s="34">
        <v>111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2393</v>
      </c>
      <c r="D58" s="32">
        <v>2393</v>
      </c>
      <c r="E58" s="33">
        <v>100</v>
      </c>
    </row>
    <row r="59" spans="2:5" ht="12" customHeight="1" x14ac:dyDescent="0.2">
      <c r="B59" s="6" t="s">
        <v>48</v>
      </c>
      <c r="C59" s="32">
        <v>2393</v>
      </c>
      <c r="D59" s="32">
        <v>2393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2860</v>
      </c>
      <c r="D61" s="32">
        <v>2132</v>
      </c>
      <c r="E61" s="33">
        <v>74.545454545454547</v>
      </c>
    </row>
    <row r="62" spans="2:5" s="4" customFormat="1" ht="12" customHeight="1" x14ac:dyDescent="0.2">
      <c r="B62" s="6" t="s">
        <v>51</v>
      </c>
      <c r="C62" s="32">
        <v>2846</v>
      </c>
      <c r="D62" s="32">
        <v>2118</v>
      </c>
      <c r="E62" s="33">
        <v>74.420238931834149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45290</v>
      </c>
      <c r="D70" s="22">
        <v>9241</v>
      </c>
      <c r="E70" s="23">
        <v>20.404062706999337</v>
      </c>
    </row>
    <row r="71" spans="2:5" ht="12" customHeight="1" x14ac:dyDescent="0.2">
      <c r="B71" s="6" t="s">
        <v>57</v>
      </c>
      <c r="C71" s="32">
        <v>5039</v>
      </c>
      <c r="D71" s="32">
        <v>-822</v>
      </c>
      <c r="E71" s="33">
        <v>-16.312760468346895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5305</v>
      </c>
      <c r="D74" s="36">
        <v>-556</v>
      </c>
      <c r="E74" s="37">
        <v>-10.480678605089539</v>
      </c>
    </row>
    <row r="75" spans="2:5" ht="12" customHeight="1" x14ac:dyDescent="0.2">
      <c r="B75" s="6" t="s">
        <v>61</v>
      </c>
      <c r="C75" s="32">
        <v>-266</v>
      </c>
      <c r="D75" s="32">
        <v>-266</v>
      </c>
      <c r="E75" s="33">
        <v>100</v>
      </c>
    </row>
    <row r="76" spans="2:5" ht="12" customHeight="1" x14ac:dyDescent="0.2">
      <c r="B76" s="6" t="s">
        <v>62</v>
      </c>
      <c r="C76" s="32">
        <v>1563</v>
      </c>
      <c r="D76" s="32">
        <v>1550</v>
      </c>
      <c r="E76" s="33">
        <v>99.168266154830448</v>
      </c>
    </row>
    <row r="77" spans="2:5" ht="12" customHeight="1" x14ac:dyDescent="0.2">
      <c r="B77" s="6" t="s">
        <v>63</v>
      </c>
      <c r="C77" s="32">
        <v>1262</v>
      </c>
      <c r="D77" s="32">
        <v>1250</v>
      </c>
      <c r="E77" s="33">
        <v>99.049128367670363</v>
      </c>
    </row>
    <row r="78" spans="2:5" ht="12" customHeight="1" x14ac:dyDescent="0.2">
      <c r="B78" s="6" t="s">
        <v>64</v>
      </c>
      <c r="C78" s="32">
        <v>301</v>
      </c>
      <c r="D78" s="32">
        <v>300</v>
      </c>
      <c r="E78" s="33">
        <v>99.667774086378742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</v>
      </c>
      <c r="D81" s="34">
        <v>7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294</v>
      </c>
      <c r="D86" s="34">
        <v>293</v>
      </c>
      <c r="E86" s="35">
        <v>99.659863945578238</v>
      </c>
    </row>
    <row r="87" spans="2:5" ht="12" customHeight="1" x14ac:dyDescent="0.2">
      <c r="B87" s="6" t="s">
        <v>73</v>
      </c>
      <c r="C87" s="32">
        <v>36935</v>
      </c>
      <c r="D87" s="32">
        <v>7075</v>
      </c>
      <c r="E87" s="33">
        <v>19.155272776499256</v>
      </c>
    </row>
    <row r="88" spans="2:5" ht="12" customHeight="1" x14ac:dyDescent="0.2">
      <c r="B88" s="6" t="s">
        <v>74</v>
      </c>
      <c r="C88" s="36">
        <v>1823</v>
      </c>
      <c r="D88" s="36">
        <v>647</v>
      </c>
      <c r="E88" s="37">
        <v>35.490948985189249</v>
      </c>
    </row>
    <row r="89" spans="2:5" ht="12" customHeight="1" x14ac:dyDescent="0.2">
      <c r="B89" s="6" t="s">
        <v>75</v>
      </c>
      <c r="C89" s="32">
        <v>8082</v>
      </c>
      <c r="D89" s="32">
        <v>3844</v>
      </c>
      <c r="E89" s="33">
        <v>47.562484533531304</v>
      </c>
    </row>
    <row r="90" spans="2:5" ht="12" customHeight="1" x14ac:dyDescent="0.2">
      <c r="B90" s="6" t="s">
        <v>76</v>
      </c>
      <c r="C90" s="32">
        <v>25129</v>
      </c>
      <c r="D90" s="32">
        <v>2637</v>
      </c>
      <c r="E90" s="33">
        <v>10.493851725098493</v>
      </c>
    </row>
    <row r="91" spans="2:5" ht="12" customHeight="1" x14ac:dyDescent="0.2">
      <c r="B91" s="6" t="s">
        <v>77</v>
      </c>
      <c r="C91" s="32">
        <v>1901</v>
      </c>
      <c r="D91" s="32">
        <v>-53</v>
      </c>
      <c r="E91" s="33">
        <v>-2.7880063124671226</v>
      </c>
    </row>
    <row r="92" spans="2:5" ht="12" customHeight="1" x14ac:dyDescent="0.2">
      <c r="B92" s="6" t="s">
        <v>78</v>
      </c>
      <c r="C92" s="32">
        <v>1753</v>
      </c>
      <c r="D92" s="32">
        <v>1438</v>
      </c>
      <c r="E92" s="33">
        <v>82.030804335424989</v>
      </c>
    </row>
    <row r="93" spans="2:5" ht="12" customHeight="1" x14ac:dyDescent="0.2">
      <c r="B93" s="6" t="s">
        <v>86</v>
      </c>
      <c r="C93" s="22">
        <v>154</v>
      </c>
      <c r="D93" s="22">
        <v>154</v>
      </c>
      <c r="E93" s="23">
        <v>100</v>
      </c>
    </row>
    <row r="94" spans="2:5" ht="12" customHeight="1" x14ac:dyDescent="0.2">
      <c r="B94" s="6" t="s">
        <v>79</v>
      </c>
      <c r="C94" s="32">
        <v>149</v>
      </c>
      <c r="D94" s="32">
        <v>149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6AA2132-8A4D-45C0-AABD-AB93579BB68A}"/>
    <hyperlink ref="D4" location="ŞUBAT!A1" display="Şubat" xr:uid="{344D6771-3986-42AE-8905-7D518F69AC19}"/>
    <hyperlink ref="E4" location="MART!A1" display="Mart" xr:uid="{C293957B-9DC9-4FCA-8692-F3468BFBC010}"/>
    <hyperlink ref="C5" location="NİSAN!A1" display="Nisan" xr:uid="{7F5B7763-A91D-4BA2-BC17-E4AF8C8E9FEE}"/>
    <hyperlink ref="D5" location="MAYIS!A1" display="Mayıs" xr:uid="{3413B10D-EC98-49E9-9E58-669A6CEE6277}"/>
    <hyperlink ref="E5" location="HAZİRAN!A1" display="Haziran" xr:uid="{3EE19810-6765-45EA-B48B-DD2B2FE99083}"/>
    <hyperlink ref="C6" location="TEMMUZ!A1" display="Temmuz" xr:uid="{F9204865-F31C-4BAB-9F8F-EC0F0EE72F0B}"/>
    <hyperlink ref="D6" location="AĞUSTOS!A1" display="Ağustos" xr:uid="{149BA110-863C-4418-8E8E-580CF3C10EBA}"/>
    <hyperlink ref="E6" location="EYLÜL!A1" display="Eylül" xr:uid="{D3561F62-32AA-46F8-B7EE-9B69D9AF85B5}"/>
    <hyperlink ref="C7" location="EKİM!A1" display="Ekim" xr:uid="{E974D305-E476-4080-A116-5862634290EF}"/>
    <hyperlink ref="D7" location="KASIM!A1" display="Kasım" xr:uid="{B1763E71-27DB-4412-8B85-D2E62EF037F1}"/>
    <hyperlink ref="E7" location="ARALIK!A1" display="Aralık" xr:uid="{188CBFBF-2574-4810-9798-595607CA960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1B5A-5BAE-4FCC-A4D0-8824B700329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452748</v>
      </c>
      <c r="D10" s="22">
        <v>331664</v>
      </c>
      <c r="E10" s="23">
        <v>73.255762587576314</v>
      </c>
    </row>
    <row r="11" spans="2:5" ht="12" customHeight="1" x14ac:dyDescent="0.2">
      <c r="B11" s="7" t="s">
        <v>4</v>
      </c>
      <c r="C11" s="24">
        <v>399558</v>
      </c>
      <c r="D11" s="24">
        <v>315104</v>
      </c>
      <c r="E11" s="25">
        <v>78.863143773870121</v>
      </c>
    </row>
    <row r="12" spans="2:5" ht="12" customHeight="1" x14ac:dyDescent="0.2">
      <c r="B12" s="7" t="s">
        <v>5</v>
      </c>
      <c r="C12" s="24">
        <v>200283</v>
      </c>
      <c r="D12" s="24">
        <v>156916</v>
      </c>
      <c r="E12" s="25">
        <v>78.347138798599985</v>
      </c>
    </row>
    <row r="13" spans="2:5" ht="12" customHeight="1" x14ac:dyDescent="0.2">
      <c r="B13" s="7" t="s">
        <v>6</v>
      </c>
      <c r="C13" s="26">
        <v>129151</v>
      </c>
      <c r="D13" s="26">
        <v>98867</v>
      </c>
      <c r="E13" s="27">
        <v>76.551478501908619</v>
      </c>
    </row>
    <row r="14" spans="2:5" ht="12" customHeight="1" x14ac:dyDescent="0.2">
      <c r="B14" s="8" t="s">
        <v>7</v>
      </c>
      <c r="C14" s="28">
        <v>14893</v>
      </c>
      <c r="D14" s="28">
        <v>7349</v>
      </c>
      <c r="E14" s="29">
        <v>49.345330020815148</v>
      </c>
    </row>
    <row r="15" spans="2:5" ht="12" customHeight="1" x14ac:dyDescent="0.2">
      <c r="B15" s="8" t="s">
        <v>8</v>
      </c>
      <c r="C15" s="28">
        <v>2596</v>
      </c>
      <c r="D15" s="28">
        <v>1649</v>
      </c>
      <c r="E15" s="29">
        <v>63.520801232665633</v>
      </c>
    </row>
    <row r="16" spans="2:5" ht="12" customHeight="1" x14ac:dyDescent="0.2">
      <c r="B16" s="8" t="s">
        <v>9</v>
      </c>
      <c r="C16" s="28">
        <v>105242</v>
      </c>
      <c r="D16" s="28">
        <v>85247</v>
      </c>
      <c r="E16" s="29">
        <v>81.000931187168618</v>
      </c>
    </row>
    <row r="17" spans="2:5" ht="12" customHeight="1" x14ac:dyDescent="0.2">
      <c r="B17" s="8" t="s">
        <v>10</v>
      </c>
      <c r="C17" s="28">
        <v>6420</v>
      </c>
      <c r="D17" s="28">
        <v>4622</v>
      </c>
      <c r="E17" s="29">
        <v>71.993769470404985</v>
      </c>
    </row>
    <row r="18" spans="2:5" ht="12" customHeight="1" x14ac:dyDescent="0.2">
      <c r="B18" s="7" t="s">
        <v>11</v>
      </c>
      <c r="C18" s="24">
        <v>71132</v>
      </c>
      <c r="D18" s="24">
        <v>58049</v>
      </c>
      <c r="E18" s="25">
        <v>81.607434066243044</v>
      </c>
    </row>
    <row r="19" spans="2:5" ht="12" customHeight="1" x14ac:dyDescent="0.2">
      <c r="B19" s="8" t="s">
        <v>12</v>
      </c>
      <c r="C19" s="28">
        <v>10857</v>
      </c>
      <c r="D19" s="28">
        <v>4239</v>
      </c>
      <c r="E19" s="29">
        <v>39.043934788615644</v>
      </c>
    </row>
    <row r="20" spans="2:5" ht="12" customHeight="1" x14ac:dyDescent="0.2">
      <c r="B20" s="8" t="s">
        <v>13</v>
      </c>
      <c r="C20" s="28">
        <v>55</v>
      </c>
      <c r="D20" s="28">
        <v>8</v>
      </c>
      <c r="E20" s="29">
        <v>14.545454545454545</v>
      </c>
    </row>
    <row r="21" spans="2:5" ht="12" customHeight="1" x14ac:dyDescent="0.2">
      <c r="B21" s="8" t="s">
        <v>14</v>
      </c>
      <c r="C21" s="28">
        <v>60220</v>
      </c>
      <c r="D21" s="28">
        <v>53802</v>
      </c>
      <c r="E21" s="29">
        <v>89.342411159083355</v>
      </c>
    </row>
    <row r="22" spans="2:5" s="4" customFormat="1" ht="12" customHeight="1" x14ac:dyDescent="0.2">
      <c r="B22" s="7" t="s">
        <v>15</v>
      </c>
      <c r="C22" s="24">
        <v>29208</v>
      </c>
      <c r="D22" s="24">
        <v>22669</v>
      </c>
      <c r="E22" s="25">
        <v>77.612298000547796</v>
      </c>
    </row>
    <row r="23" spans="2:5" s="4" customFormat="1" ht="12" customHeight="1" x14ac:dyDescent="0.2">
      <c r="B23" s="8" t="s">
        <v>16</v>
      </c>
      <c r="C23" s="30">
        <v>215</v>
      </c>
      <c r="D23" s="30">
        <v>107</v>
      </c>
      <c r="E23" s="31">
        <v>49.767441860465119</v>
      </c>
    </row>
    <row r="24" spans="2:5" ht="12" customHeight="1" x14ac:dyDescent="0.2">
      <c r="B24" s="8" t="s">
        <v>17</v>
      </c>
      <c r="C24" s="30">
        <v>28993</v>
      </c>
      <c r="D24" s="30">
        <v>22562</v>
      </c>
      <c r="E24" s="31">
        <v>77.818783844376227</v>
      </c>
    </row>
    <row r="25" spans="2:5" s="4" customFormat="1" ht="12" customHeight="1" x14ac:dyDescent="0.2">
      <c r="B25" s="7" t="s">
        <v>18</v>
      </c>
      <c r="C25" s="24">
        <v>95644</v>
      </c>
      <c r="D25" s="24">
        <v>67955</v>
      </c>
      <c r="E25" s="25">
        <v>71.049935176278694</v>
      </c>
    </row>
    <row r="26" spans="2:5" ht="12" customHeight="1" x14ac:dyDescent="0.2">
      <c r="B26" s="7" t="s">
        <v>19</v>
      </c>
      <c r="C26" s="24">
        <v>81619</v>
      </c>
      <c r="D26" s="24">
        <v>54928</v>
      </c>
      <c r="E26" s="25">
        <v>67.298055599799071</v>
      </c>
    </row>
    <row r="27" spans="2:5" ht="12" customHeight="1" x14ac:dyDescent="0.2">
      <c r="B27" s="8" t="s">
        <v>20</v>
      </c>
      <c r="C27" s="28">
        <v>72375</v>
      </c>
      <c r="D27" s="28">
        <v>48107</v>
      </c>
      <c r="E27" s="29">
        <v>66.469084628670117</v>
      </c>
    </row>
    <row r="28" spans="2:5" ht="12" customHeight="1" x14ac:dyDescent="0.2">
      <c r="B28" s="8" t="s">
        <v>21</v>
      </c>
      <c r="C28" s="28">
        <v>9244</v>
      </c>
      <c r="D28" s="28">
        <v>6821</v>
      </c>
      <c r="E28" s="29">
        <v>73.788403288619648</v>
      </c>
    </row>
    <row r="29" spans="2:5" ht="12" customHeight="1" x14ac:dyDescent="0.2">
      <c r="B29" s="7" t="s">
        <v>22</v>
      </c>
      <c r="C29" s="26">
        <v>7718</v>
      </c>
      <c r="D29" s="26">
        <v>7507</v>
      </c>
      <c r="E29" s="27">
        <v>97.266131122052343</v>
      </c>
    </row>
    <row r="30" spans="2:5" ht="12" customHeight="1" x14ac:dyDescent="0.2">
      <c r="B30" s="8" t="s">
        <v>23</v>
      </c>
      <c r="C30" s="28">
        <v>10</v>
      </c>
      <c r="D30" s="28">
        <v>1</v>
      </c>
      <c r="E30" s="29">
        <v>10</v>
      </c>
    </row>
    <row r="31" spans="2:5" s="4" customFormat="1" ht="12" customHeight="1" x14ac:dyDescent="0.2">
      <c r="B31" s="8" t="s">
        <v>24</v>
      </c>
      <c r="C31" s="28">
        <v>7478</v>
      </c>
      <c r="D31" s="28">
        <v>7477</v>
      </c>
      <c r="E31" s="29">
        <v>99.986627440492114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230</v>
      </c>
      <c r="D35" s="28">
        <v>29</v>
      </c>
      <c r="E35" s="29">
        <v>12.608695652173912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6307</v>
      </c>
      <c r="D37" s="26">
        <v>5520</v>
      </c>
      <c r="E37" s="27">
        <v>87.521801173299508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39710</v>
      </c>
      <c r="D40" s="24">
        <v>39710</v>
      </c>
      <c r="E40" s="25">
        <v>100</v>
      </c>
    </row>
    <row r="41" spans="2:6" s="4" customFormat="1" ht="12" customHeight="1" x14ac:dyDescent="0.2">
      <c r="B41" s="8" t="s">
        <v>33</v>
      </c>
      <c r="C41" s="30">
        <v>33603</v>
      </c>
      <c r="D41" s="30">
        <v>33603</v>
      </c>
      <c r="E41" s="31">
        <v>100</v>
      </c>
    </row>
    <row r="42" spans="2:6" ht="12" customHeight="1" x14ac:dyDescent="0.2">
      <c r="B42" s="8" t="s">
        <v>34</v>
      </c>
      <c r="C42" s="30">
        <v>6107</v>
      </c>
      <c r="D42" s="30">
        <v>6107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19086</v>
      </c>
      <c r="D44" s="24">
        <v>14591</v>
      </c>
      <c r="E44" s="25">
        <v>76.448705857696737</v>
      </c>
    </row>
    <row r="45" spans="2:6" ht="12" customHeight="1" x14ac:dyDescent="0.2">
      <c r="B45" s="7" t="s">
        <v>37</v>
      </c>
      <c r="C45" s="26">
        <v>15578</v>
      </c>
      <c r="D45" s="26">
        <v>13256</v>
      </c>
      <c r="E45" s="27">
        <v>85.094363846450122</v>
      </c>
      <c r="F45" s="5"/>
    </row>
    <row r="46" spans="2:6" ht="12" customHeight="1" x14ac:dyDescent="0.2">
      <c r="B46" s="7" t="s">
        <v>38</v>
      </c>
      <c r="C46" s="26">
        <v>49</v>
      </c>
      <c r="D46" s="26">
        <v>7</v>
      </c>
      <c r="E46" s="27">
        <v>14.285714285714285</v>
      </c>
    </row>
    <row r="47" spans="2:6" ht="12" customHeight="1" x14ac:dyDescent="0.2">
      <c r="B47" s="6" t="s">
        <v>84</v>
      </c>
      <c r="C47" s="22">
        <v>8977</v>
      </c>
      <c r="D47" s="22">
        <v>8215</v>
      </c>
      <c r="E47" s="27">
        <v>91.5116408599755</v>
      </c>
    </row>
    <row r="48" spans="2:6" ht="12" customHeight="1" x14ac:dyDescent="0.2">
      <c r="B48" s="6" t="s">
        <v>39</v>
      </c>
      <c r="C48" s="32">
        <v>3997</v>
      </c>
      <c r="D48" s="32">
        <v>3992</v>
      </c>
      <c r="E48" s="33">
        <v>99.874906179634721</v>
      </c>
    </row>
    <row r="49" spans="2:5" ht="12" customHeight="1" x14ac:dyDescent="0.2">
      <c r="B49" s="6" t="s">
        <v>40</v>
      </c>
      <c r="C49" s="32">
        <v>3890</v>
      </c>
      <c r="D49" s="32">
        <v>3885</v>
      </c>
      <c r="E49" s="33">
        <v>99.871465295629818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3890</v>
      </c>
      <c r="D51" s="34">
        <v>3885</v>
      </c>
      <c r="E51" s="35">
        <v>99.871465295629818</v>
      </c>
    </row>
    <row r="52" spans="2:5" ht="12" customHeight="1" x14ac:dyDescent="0.2">
      <c r="B52" s="6" t="s">
        <v>43</v>
      </c>
      <c r="C52" s="32">
        <v>107</v>
      </c>
      <c r="D52" s="32">
        <v>107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107</v>
      </c>
      <c r="D54" s="34">
        <v>107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2265</v>
      </c>
      <c r="D58" s="32">
        <v>2265</v>
      </c>
      <c r="E58" s="33">
        <v>100</v>
      </c>
    </row>
    <row r="59" spans="2:5" ht="12" customHeight="1" x14ac:dyDescent="0.2">
      <c r="B59" s="6" t="s">
        <v>48</v>
      </c>
      <c r="C59" s="32">
        <v>2265</v>
      </c>
      <c r="D59" s="32">
        <v>2265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2715</v>
      </c>
      <c r="D61" s="32">
        <v>1958</v>
      </c>
      <c r="E61" s="33">
        <v>72.117863720073657</v>
      </c>
    </row>
    <row r="62" spans="2:5" s="4" customFormat="1" ht="12" customHeight="1" x14ac:dyDescent="0.2">
      <c r="B62" s="6" t="s">
        <v>51</v>
      </c>
      <c r="C62" s="32">
        <v>2701</v>
      </c>
      <c r="D62" s="32">
        <v>1944</v>
      </c>
      <c r="E62" s="33">
        <v>71.973343206219923</v>
      </c>
    </row>
    <row r="63" spans="2:5" ht="12" customHeight="1" x14ac:dyDescent="0.2">
      <c r="B63" s="6" t="s">
        <v>90</v>
      </c>
      <c r="C63" s="32">
        <v>14</v>
      </c>
      <c r="D63" s="32">
        <v>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44065</v>
      </c>
      <c r="D70" s="22">
        <v>8197</v>
      </c>
      <c r="E70" s="23">
        <v>18.602065131056396</v>
      </c>
    </row>
    <row r="71" spans="2:5" ht="12" customHeight="1" x14ac:dyDescent="0.2">
      <c r="B71" s="6" t="s">
        <v>57</v>
      </c>
      <c r="C71" s="32">
        <v>5025</v>
      </c>
      <c r="D71" s="32">
        <v>-835</v>
      </c>
      <c r="E71" s="33">
        <v>-16.616915422885572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5293</v>
      </c>
      <c r="D74" s="36">
        <v>-567</v>
      </c>
      <c r="E74" s="37">
        <v>-10.712261477423011</v>
      </c>
    </row>
    <row r="75" spans="2:5" ht="12" customHeight="1" x14ac:dyDescent="0.2">
      <c r="B75" s="6" t="s">
        <v>61</v>
      </c>
      <c r="C75" s="32">
        <v>-268</v>
      </c>
      <c r="D75" s="32">
        <v>-268</v>
      </c>
      <c r="E75" s="33">
        <v>100</v>
      </c>
    </row>
    <row r="76" spans="2:5" ht="12" customHeight="1" x14ac:dyDescent="0.2">
      <c r="B76" s="6" t="s">
        <v>62</v>
      </c>
      <c r="C76" s="32">
        <v>1540</v>
      </c>
      <c r="D76" s="32">
        <v>1527</v>
      </c>
      <c r="E76" s="33">
        <v>99.15584415584415</v>
      </c>
    </row>
    <row r="77" spans="2:5" ht="12" customHeight="1" x14ac:dyDescent="0.2">
      <c r="B77" s="6" t="s">
        <v>63</v>
      </c>
      <c r="C77" s="32">
        <v>1260</v>
      </c>
      <c r="D77" s="32">
        <v>1248</v>
      </c>
      <c r="E77" s="33">
        <v>99.047619047619051</v>
      </c>
    </row>
    <row r="78" spans="2:5" ht="12" customHeight="1" x14ac:dyDescent="0.2">
      <c r="B78" s="6" t="s">
        <v>64</v>
      </c>
      <c r="C78" s="32">
        <v>280</v>
      </c>
      <c r="D78" s="32">
        <v>279</v>
      </c>
      <c r="E78" s="33">
        <v>99.642857142857139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</v>
      </c>
      <c r="D81" s="34">
        <v>7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273</v>
      </c>
      <c r="D86" s="34">
        <v>272</v>
      </c>
      <c r="E86" s="35">
        <v>99.633699633699635</v>
      </c>
    </row>
    <row r="87" spans="2:5" ht="12" customHeight="1" x14ac:dyDescent="0.2">
      <c r="B87" s="6" t="s">
        <v>73</v>
      </c>
      <c r="C87" s="32">
        <v>35884</v>
      </c>
      <c r="D87" s="32">
        <v>6204</v>
      </c>
      <c r="E87" s="33">
        <v>17.289042470181695</v>
      </c>
    </row>
    <row r="88" spans="2:5" ht="12" customHeight="1" x14ac:dyDescent="0.2">
      <c r="B88" s="6" t="s">
        <v>74</v>
      </c>
      <c r="C88" s="36">
        <v>1754</v>
      </c>
      <c r="D88" s="36">
        <v>579</v>
      </c>
      <c r="E88" s="37">
        <v>33.010262257696695</v>
      </c>
    </row>
    <row r="89" spans="2:5" ht="12" customHeight="1" x14ac:dyDescent="0.2">
      <c r="B89" s="6" t="s">
        <v>75</v>
      </c>
      <c r="C89" s="32">
        <v>7603</v>
      </c>
      <c r="D89" s="32">
        <v>3398</v>
      </c>
      <c r="E89" s="33">
        <v>44.692884387741685</v>
      </c>
    </row>
    <row r="90" spans="2:5" ht="12" customHeight="1" x14ac:dyDescent="0.2">
      <c r="B90" s="6" t="s">
        <v>76</v>
      </c>
      <c r="C90" s="32">
        <v>24626</v>
      </c>
      <c r="D90" s="32">
        <v>2280</v>
      </c>
      <c r="E90" s="33">
        <v>9.258507268740356</v>
      </c>
    </row>
    <row r="91" spans="2:5" ht="12" customHeight="1" x14ac:dyDescent="0.2">
      <c r="B91" s="6" t="s">
        <v>77</v>
      </c>
      <c r="C91" s="32">
        <v>1901</v>
      </c>
      <c r="D91" s="32">
        <v>-53</v>
      </c>
      <c r="E91" s="33">
        <v>-2.7880063124671226</v>
      </c>
    </row>
    <row r="92" spans="2:5" ht="12" customHeight="1" x14ac:dyDescent="0.2">
      <c r="B92" s="6" t="s">
        <v>78</v>
      </c>
      <c r="C92" s="32">
        <v>1616</v>
      </c>
      <c r="D92" s="32">
        <v>1301</v>
      </c>
      <c r="E92" s="33">
        <v>80.507425742574256</v>
      </c>
    </row>
    <row r="93" spans="2:5" ht="12" customHeight="1" x14ac:dyDescent="0.2">
      <c r="B93" s="6" t="s">
        <v>86</v>
      </c>
      <c r="C93" s="22">
        <v>148</v>
      </c>
      <c r="D93" s="22">
        <v>148</v>
      </c>
      <c r="E93" s="23">
        <v>100</v>
      </c>
    </row>
    <row r="94" spans="2:5" ht="12" customHeight="1" x14ac:dyDescent="0.2">
      <c r="B94" s="6" t="s">
        <v>79</v>
      </c>
      <c r="C94" s="32">
        <v>143</v>
      </c>
      <c r="D94" s="32">
        <v>143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6626293-0382-4A33-90E5-5327848E8BF2}"/>
    <hyperlink ref="D4" location="ŞUBAT!A1" display="Şubat" xr:uid="{E8156776-4C50-454F-9131-EF6EB27314BA}"/>
    <hyperlink ref="E4" location="MART!A1" display="Mart" xr:uid="{AC2CBF46-5014-4F5A-BD2C-B253953586F0}"/>
    <hyperlink ref="C5" location="NİSAN!A1" display="Nisan" xr:uid="{25F74955-D0B0-4D95-8B44-18F6D7FD279A}"/>
    <hyperlink ref="D5" location="MAYIS!A1" display="Mayıs" xr:uid="{E443813A-E061-4953-9790-9D3DCF913F8E}"/>
    <hyperlink ref="E5" location="HAZİRAN!A1" display="Haziran" xr:uid="{9C59576B-5D53-4729-A8BB-C54733C4BD4F}"/>
    <hyperlink ref="C6" location="TEMMUZ!A1" display="Temmuz" xr:uid="{382E4989-51F0-480F-8AAE-71880BAC5BD6}"/>
    <hyperlink ref="D6" location="AĞUSTOS!A1" display="Ağustos" xr:uid="{15E75162-8BF9-4135-A8A4-7EF237105D5C}"/>
    <hyperlink ref="E6" location="EYLÜL!A1" display="Eylül" xr:uid="{7A494195-BE5F-489F-AF6B-F414372A0B2B}"/>
    <hyperlink ref="C7" location="EKİM!A1" display="Ekim" xr:uid="{65134D75-C254-479E-AADA-461666D1DFCD}"/>
    <hyperlink ref="D7" location="KASIM!A1" display="Kasım" xr:uid="{433A3BD3-3296-4EA2-B7D5-1FD3BBD0D5F0}"/>
    <hyperlink ref="E7" location="ARALIK!A1" display="Aralık" xr:uid="{364EEB68-4851-4E1E-AFBF-64564C123D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159-8694-4101-BBB1-239B63C9A69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426181</v>
      </c>
      <c r="D10" s="22">
        <v>299004</v>
      </c>
      <c r="E10" s="23">
        <v>70.158923086669745</v>
      </c>
    </row>
    <row r="11" spans="2:5" ht="12" customHeight="1" x14ac:dyDescent="0.2">
      <c r="B11" s="7" t="s">
        <v>4</v>
      </c>
      <c r="C11" s="24">
        <v>375688</v>
      </c>
      <c r="D11" s="24">
        <v>285309</v>
      </c>
      <c r="E11" s="25">
        <v>75.943069781307898</v>
      </c>
    </row>
    <row r="12" spans="2:5" ht="12" customHeight="1" x14ac:dyDescent="0.2">
      <c r="B12" s="7" t="s">
        <v>5</v>
      </c>
      <c r="C12" s="24">
        <v>188437</v>
      </c>
      <c r="D12" s="24">
        <v>141008</v>
      </c>
      <c r="E12" s="25">
        <v>74.830314640967543</v>
      </c>
    </row>
    <row r="13" spans="2:5" ht="12" customHeight="1" x14ac:dyDescent="0.2">
      <c r="B13" s="7" t="s">
        <v>6</v>
      </c>
      <c r="C13" s="26">
        <v>117340</v>
      </c>
      <c r="D13" s="26">
        <v>84663</v>
      </c>
      <c r="E13" s="27">
        <v>72.151866371228905</v>
      </c>
    </row>
    <row r="14" spans="2:5" ht="12" customHeight="1" x14ac:dyDescent="0.2">
      <c r="B14" s="8" t="s">
        <v>7</v>
      </c>
      <c r="C14" s="28">
        <v>14897</v>
      </c>
      <c r="D14" s="28">
        <v>6805</v>
      </c>
      <c r="E14" s="29">
        <v>45.680338323152313</v>
      </c>
    </row>
    <row r="15" spans="2:5" ht="12" customHeight="1" x14ac:dyDescent="0.2">
      <c r="B15" s="8" t="s">
        <v>8</v>
      </c>
      <c r="C15" s="28">
        <v>2592</v>
      </c>
      <c r="D15" s="28">
        <v>1553</v>
      </c>
      <c r="E15" s="29">
        <v>59.91512345679012</v>
      </c>
    </row>
    <row r="16" spans="2:5" ht="12" customHeight="1" x14ac:dyDescent="0.2">
      <c r="B16" s="8" t="s">
        <v>9</v>
      </c>
      <c r="C16" s="28">
        <v>93419</v>
      </c>
      <c r="D16" s="28">
        <v>71808</v>
      </c>
      <c r="E16" s="29">
        <v>76.866590308181415</v>
      </c>
    </row>
    <row r="17" spans="2:5" ht="12" customHeight="1" x14ac:dyDescent="0.2">
      <c r="B17" s="8" t="s">
        <v>10</v>
      </c>
      <c r="C17" s="28">
        <v>6432</v>
      </c>
      <c r="D17" s="28">
        <v>4497</v>
      </c>
      <c r="E17" s="29">
        <v>69.916044776119406</v>
      </c>
    </row>
    <row r="18" spans="2:5" ht="12" customHeight="1" x14ac:dyDescent="0.2">
      <c r="B18" s="7" t="s">
        <v>11</v>
      </c>
      <c r="C18" s="24">
        <v>71097</v>
      </c>
      <c r="D18" s="24">
        <v>56345</v>
      </c>
      <c r="E18" s="25">
        <v>79.250882597015348</v>
      </c>
    </row>
    <row r="19" spans="2:5" ht="12" customHeight="1" x14ac:dyDescent="0.2">
      <c r="B19" s="8" t="s">
        <v>12</v>
      </c>
      <c r="C19" s="28">
        <v>10867</v>
      </c>
      <c r="D19" s="28">
        <v>2809</v>
      </c>
      <c r="E19" s="29">
        <v>25.848900340480352</v>
      </c>
    </row>
    <row r="20" spans="2:5" ht="12" customHeight="1" x14ac:dyDescent="0.2">
      <c r="B20" s="8" t="s">
        <v>13</v>
      </c>
      <c r="C20" s="28">
        <v>55</v>
      </c>
      <c r="D20" s="28">
        <v>2</v>
      </c>
      <c r="E20" s="29">
        <v>3.6363636363636362</v>
      </c>
    </row>
    <row r="21" spans="2:5" ht="12" customHeight="1" x14ac:dyDescent="0.2">
      <c r="B21" s="8" t="s">
        <v>14</v>
      </c>
      <c r="C21" s="28">
        <v>60175</v>
      </c>
      <c r="D21" s="28">
        <v>53534</v>
      </c>
      <c r="E21" s="29">
        <v>88.963855421686745</v>
      </c>
    </row>
    <row r="22" spans="2:5" s="4" customFormat="1" ht="12" customHeight="1" x14ac:dyDescent="0.2">
      <c r="B22" s="7" t="s">
        <v>15</v>
      </c>
      <c r="C22" s="24">
        <v>29135</v>
      </c>
      <c r="D22" s="24">
        <v>21708</v>
      </c>
      <c r="E22" s="25">
        <v>74.508323322464392</v>
      </c>
    </row>
    <row r="23" spans="2:5" s="4" customFormat="1" ht="12" customHeight="1" x14ac:dyDescent="0.2">
      <c r="B23" s="8" t="s">
        <v>16</v>
      </c>
      <c r="C23" s="30">
        <v>138</v>
      </c>
      <c r="D23" s="30">
        <v>89</v>
      </c>
      <c r="E23" s="31">
        <v>64.492753623188406</v>
      </c>
    </row>
    <row r="24" spans="2:5" ht="12" customHeight="1" x14ac:dyDescent="0.2">
      <c r="B24" s="8" t="s">
        <v>17</v>
      </c>
      <c r="C24" s="30">
        <v>28997</v>
      </c>
      <c r="D24" s="30">
        <v>21619</v>
      </c>
      <c r="E24" s="31">
        <v>74.555988550539709</v>
      </c>
    </row>
    <row r="25" spans="2:5" s="4" customFormat="1" ht="12" customHeight="1" x14ac:dyDescent="0.2">
      <c r="B25" s="7" t="s">
        <v>18</v>
      </c>
      <c r="C25" s="24">
        <v>93351</v>
      </c>
      <c r="D25" s="24">
        <v>64934</v>
      </c>
      <c r="E25" s="25">
        <v>69.558976336621996</v>
      </c>
    </row>
    <row r="26" spans="2:5" ht="12" customHeight="1" x14ac:dyDescent="0.2">
      <c r="B26" s="7" t="s">
        <v>19</v>
      </c>
      <c r="C26" s="24">
        <v>80677</v>
      </c>
      <c r="D26" s="24">
        <v>53272</v>
      </c>
      <c r="E26" s="25">
        <v>66.031210877945384</v>
      </c>
    </row>
    <row r="27" spans="2:5" ht="12" customHeight="1" x14ac:dyDescent="0.2">
      <c r="B27" s="8" t="s">
        <v>20</v>
      </c>
      <c r="C27" s="28">
        <v>72178</v>
      </c>
      <c r="D27" s="28">
        <v>47287</v>
      </c>
      <c r="E27" s="29">
        <v>65.514422677270076</v>
      </c>
    </row>
    <row r="28" spans="2:5" ht="12" customHeight="1" x14ac:dyDescent="0.2">
      <c r="B28" s="8" t="s">
        <v>21</v>
      </c>
      <c r="C28" s="28">
        <v>8499</v>
      </c>
      <c r="D28" s="28">
        <v>5985</v>
      </c>
      <c r="E28" s="29">
        <v>70.420049417578539</v>
      </c>
    </row>
    <row r="29" spans="2:5" ht="12" customHeight="1" x14ac:dyDescent="0.2">
      <c r="B29" s="7" t="s">
        <v>22</v>
      </c>
      <c r="C29" s="26">
        <v>6962</v>
      </c>
      <c r="D29" s="26">
        <v>6739</v>
      </c>
      <c r="E29" s="27">
        <v>96.796897443263433</v>
      </c>
    </row>
    <row r="30" spans="2:5" ht="12" customHeight="1" x14ac:dyDescent="0.2">
      <c r="B30" s="8" t="s">
        <v>23</v>
      </c>
      <c r="C30" s="28">
        <v>10</v>
      </c>
      <c r="D30" s="28">
        <v>1</v>
      </c>
      <c r="E30" s="29">
        <v>10</v>
      </c>
    </row>
    <row r="31" spans="2:5" s="4" customFormat="1" ht="12" customHeight="1" x14ac:dyDescent="0.2">
      <c r="B31" s="8" t="s">
        <v>24</v>
      </c>
      <c r="C31" s="28">
        <v>6723</v>
      </c>
      <c r="D31" s="28">
        <v>6723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229</v>
      </c>
      <c r="D35" s="28">
        <v>15</v>
      </c>
      <c r="E35" s="29">
        <v>6.5502183406113534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5712</v>
      </c>
      <c r="D37" s="26">
        <v>4923</v>
      </c>
      <c r="E37" s="27">
        <v>86.186974789915965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32927</v>
      </c>
      <c r="D40" s="24">
        <v>32927</v>
      </c>
      <c r="E40" s="25">
        <v>100</v>
      </c>
    </row>
    <row r="41" spans="2:6" s="4" customFormat="1" ht="12" customHeight="1" x14ac:dyDescent="0.2">
      <c r="B41" s="8" t="s">
        <v>33</v>
      </c>
      <c r="C41" s="30">
        <v>27996</v>
      </c>
      <c r="D41" s="30">
        <v>27996</v>
      </c>
      <c r="E41" s="31">
        <v>100</v>
      </c>
    </row>
    <row r="42" spans="2:6" ht="12" customHeight="1" x14ac:dyDescent="0.2">
      <c r="B42" s="8" t="s">
        <v>34</v>
      </c>
      <c r="C42" s="30">
        <v>4931</v>
      </c>
      <c r="D42" s="30">
        <v>4931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17673</v>
      </c>
      <c r="D44" s="24">
        <v>13003</v>
      </c>
      <c r="E44" s="25">
        <v>73.575510665987665</v>
      </c>
    </row>
    <row r="45" spans="2:6" ht="12" customHeight="1" x14ac:dyDescent="0.2">
      <c r="B45" s="7" t="s">
        <v>37</v>
      </c>
      <c r="C45" s="26">
        <v>14116</v>
      </c>
      <c r="D45" s="26">
        <v>11724</v>
      </c>
      <c r="E45" s="27">
        <v>83.054689713799945</v>
      </c>
      <c r="F45" s="5"/>
    </row>
    <row r="46" spans="2:6" ht="12" customHeight="1" x14ac:dyDescent="0.2">
      <c r="B46" s="7" t="s">
        <v>38</v>
      </c>
      <c r="C46" s="26">
        <v>49</v>
      </c>
      <c r="D46" s="26">
        <v>5</v>
      </c>
      <c r="E46" s="27">
        <v>10.204081632653061</v>
      </c>
    </row>
    <row r="47" spans="2:6" ht="12" customHeight="1" x14ac:dyDescent="0.2">
      <c r="B47" s="6" t="s">
        <v>84</v>
      </c>
      <c r="C47" s="22">
        <v>8277</v>
      </c>
      <c r="D47" s="22">
        <v>7506</v>
      </c>
      <c r="E47" s="27">
        <v>90.685030808263861</v>
      </c>
    </row>
    <row r="48" spans="2:6" ht="12" customHeight="1" x14ac:dyDescent="0.2">
      <c r="B48" s="6" t="s">
        <v>39</v>
      </c>
      <c r="C48" s="32">
        <v>3565</v>
      </c>
      <c r="D48" s="32">
        <v>3561</v>
      </c>
      <c r="E48" s="33">
        <v>99.887798036465639</v>
      </c>
    </row>
    <row r="49" spans="2:5" ht="12" customHeight="1" x14ac:dyDescent="0.2">
      <c r="B49" s="6" t="s">
        <v>40</v>
      </c>
      <c r="C49" s="32">
        <v>3462</v>
      </c>
      <c r="D49" s="32">
        <v>3458</v>
      </c>
      <c r="E49" s="33">
        <v>99.884459849797807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3462</v>
      </c>
      <c r="D51" s="34">
        <v>3458</v>
      </c>
      <c r="E51" s="35">
        <v>99.884459849797807</v>
      </c>
    </row>
    <row r="52" spans="2:5" ht="12" customHeight="1" x14ac:dyDescent="0.2">
      <c r="B52" s="6" t="s">
        <v>43</v>
      </c>
      <c r="C52" s="32">
        <v>103</v>
      </c>
      <c r="D52" s="32">
        <v>103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103</v>
      </c>
      <c r="D54" s="34">
        <v>103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2153</v>
      </c>
      <c r="D58" s="32">
        <v>2153</v>
      </c>
      <c r="E58" s="33">
        <v>100</v>
      </c>
    </row>
    <row r="59" spans="2:5" ht="12" customHeight="1" x14ac:dyDescent="0.2">
      <c r="B59" s="6" t="s">
        <v>48</v>
      </c>
      <c r="C59" s="32">
        <v>2153</v>
      </c>
      <c r="D59" s="32">
        <v>2153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2559</v>
      </c>
      <c r="D61" s="32">
        <v>1792</v>
      </c>
      <c r="E61" s="33">
        <v>70.027354435326288</v>
      </c>
    </row>
    <row r="62" spans="2:5" s="4" customFormat="1" ht="12" customHeight="1" x14ac:dyDescent="0.2">
      <c r="B62" s="6" t="s">
        <v>51</v>
      </c>
      <c r="C62" s="32">
        <v>2546</v>
      </c>
      <c r="D62" s="32">
        <v>1779</v>
      </c>
      <c r="E62" s="33">
        <v>69.874312647289869</v>
      </c>
    </row>
    <row r="63" spans="2:5" ht="12" customHeight="1" x14ac:dyDescent="0.2">
      <c r="B63" s="6" t="s">
        <v>90</v>
      </c>
      <c r="C63" s="32">
        <v>13</v>
      </c>
      <c r="D63" s="32">
        <v>13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42068</v>
      </c>
      <c r="D70" s="22">
        <v>6041</v>
      </c>
      <c r="E70" s="23">
        <v>14.360083674051536</v>
      </c>
    </row>
    <row r="71" spans="2:5" ht="12" customHeight="1" x14ac:dyDescent="0.2">
      <c r="B71" s="6" t="s">
        <v>57</v>
      </c>
      <c r="C71" s="32">
        <v>5079</v>
      </c>
      <c r="D71" s="32">
        <v>-806</v>
      </c>
      <c r="E71" s="33">
        <v>-15.86926560346525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5292</v>
      </c>
      <c r="D74" s="36">
        <v>-593</v>
      </c>
      <c r="E74" s="37">
        <v>-11.205593348450492</v>
      </c>
    </row>
    <row r="75" spans="2:5" ht="12" customHeight="1" x14ac:dyDescent="0.2">
      <c r="B75" s="6" t="s">
        <v>61</v>
      </c>
      <c r="C75" s="32">
        <v>-213</v>
      </c>
      <c r="D75" s="32">
        <v>-213</v>
      </c>
      <c r="E75" s="33">
        <v>100</v>
      </c>
    </row>
    <row r="76" spans="2:5" ht="12" customHeight="1" x14ac:dyDescent="0.2">
      <c r="B76" s="6" t="s">
        <v>62</v>
      </c>
      <c r="C76" s="32">
        <v>1494</v>
      </c>
      <c r="D76" s="32">
        <v>1481</v>
      </c>
      <c r="E76" s="33">
        <v>99.129852744310583</v>
      </c>
    </row>
    <row r="77" spans="2:5" ht="12" customHeight="1" x14ac:dyDescent="0.2">
      <c r="B77" s="6" t="s">
        <v>63</v>
      </c>
      <c r="C77" s="32">
        <v>1255</v>
      </c>
      <c r="D77" s="32">
        <v>1243</v>
      </c>
      <c r="E77" s="33">
        <v>99.04382470119522</v>
      </c>
    </row>
    <row r="78" spans="2:5" ht="12" customHeight="1" x14ac:dyDescent="0.2">
      <c r="B78" s="6" t="s">
        <v>64</v>
      </c>
      <c r="C78" s="32">
        <v>239</v>
      </c>
      <c r="D78" s="32">
        <v>238</v>
      </c>
      <c r="E78" s="33">
        <v>99.581589958159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</v>
      </c>
      <c r="D81" s="34">
        <v>7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232</v>
      </c>
      <c r="D86" s="34">
        <v>231</v>
      </c>
      <c r="E86" s="35">
        <v>99.568965517241381</v>
      </c>
    </row>
    <row r="87" spans="2:5" ht="12" customHeight="1" x14ac:dyDescent="0.2">
      <c r="B87" s="6" t="s">
        <v>73</v>
      </c>
      <c r="C87" s="32">
        <v>34069</v>
      </c>
      <c r="D87" s="32">
        <v>4256</v>
      </c>
      <c r="E87" s="33">
        <v>12.492295048284365</v>
      </c>
    </row>
    <row r="88" spans="2:5" ht="12" customHeight="1" x14ac:dyDescent="0.2">
      <c r="B88" s="6" t="s">
        <v>74</v>
      </c>
      <c r="C88" s="36">
        <v>1718</v>
      </c>
      <c r="D88" s="36">
        <v>543</v>
      </c>
      <c r="E88" s="37">
        <v>31.60651920838184</v>
      </c>
    </row>
    <row r="89" spans="2:5" ht="12" customHeight="1" x14ac:dyDescent="0.2">
      <c r="B89" s="6" t="s">
        <v>75</v>
      </c>
      <c r="C89" s="32">
        <v>7188</v>
      </c>
      <c r="D89" s="32">
        <v>2905</v>
      </c>
      <c r="E89" s="33">
        <v>40.414579855314415</v>
      </c>
    </row>
    <row r="90" spans="2:5" ht="12" customHeight="1" x14ac:dyDescent="0.2">
      <c r="B90" s="6" t="s">
        <v>76</v>
      </c>
      <c r="C90" s="32">
        <v>23262</v>
      </c>
      <c r="D90" s="32">
        <v>861</v>
      </c>
      <c r="E90" s="33">
        <v>3.7013154500902763</v>
      </c>
    </row>
    <row r="91" spans="2:5" ht="12" customHeight="1" x14ac:dyDescent="0.2">
      <c r="B91" s="6" t="s">
        <v>77</v>
      </c>
      <c r="C91" s="32">
        <v>1901</v>
      </c>
      <c r="D91" s="32">
        <v>-53</v>
      </c>
      <c r="E91" s="33">
        <v>-2.7880063124671226</v>
      </c>
    </row>
    <row r="92" spans="2:5" ht="12" customHeight="1" x14ac:dyDescent="0.2">
      <c r="B92" s="6" t="s">
        <v>78</v>
      </c>
      <c r="C92" s="32">
        <v>1426</v>
      </c>
      <c r="D92" s="32">
        <v>1110</v>
      </c>
      <c r="E92" s="33">
        <v>77.840112201963535</v>
      </c>
    </row>
    <row r="93" spans="2:5" ht="12" customHeight="1" x14ac:dyDescent="0.2">
      <c r="B93" s="6" t="s">
        <v>86</v>
      </c>
      <c r="C93" s="22">
        <v>148</v>
      </c>
      <c r="D93" s="22">
        <v>148</v>
      </c>
      <c r="E93" s="23">
        <v>100</v>
      </c>
    </row>
    <row r="94" spans="2:5" ht="12" customHeight="1" x14ac:dyDescent="0.2">
      <c r="B94" s="6" t="s">
        <v>79</v>
      </c>
      <c r="C94" s="32">
        <v>143</v>
      </c>
      <c r="D94" s="32">
        <v>143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7243B3B-4A0A-480E-AA34-4F2FDB538BD0}"/>
    <hyperlink ref="D4" location="ŞUBAT!A1" display="Şubat" xr:uid="{651B8B77-E1EA-44DC-BB38-95A688B7C396}"/>
    <hyperlink ref="E4" location="MART!A1" display="Mart" xr:uid="{B1A443E8-59E4-4EAE-B269-1E3E2AE194CC}"/>
    <hyperlink ref="C5" location="NİSAN!A1" display="Nisan" xr:uid="{4F7125DF-4FAF-43A2-9BFC-4A70DCCFBEC8}"/>
    <hyperlink ref="D5" location="MAYIS!A1" display="Mayıs" xr:uid="{F5C67438-00E1-46A8-B1BF-077C09265F4F}"/>
    <hyperlink ref="E5" location="HAZİRAN!A1" display="Haziran" xr:uid="{D463D953-EF43-4000-A389-3E022083911E}"/>
    <hyperlink ref="C6" location="TEMMUZ!A1" display="Temmuz" xr:uid="{89E80591-AD23-47FE-9457-41FC87CA7E0E}"/>
    <hyperlink ref="D6" location="AĞUSTOS!A1" display="Ağustos" xr:uid="{40459156-D3BA-49AC-B02C-9F331EADC357}"/>
    <hyperlink ref="E6" location="EYLÜL!A1" display="Eylül" xr:uid="{A86D4D7B-E7A7-47FF-9AAD-47217B13BE8F}"/>
    <hyperlink ref="C7" location="EKİM!A1" display="Ekim" xr:uid="{FF29D1E9-762B-42BE-92D3-BE4A52080210}"/>
    <hyperlink ref="D7" location="KASIM!A1" display="Kasım" xr:uid="{D4C34B8B-385A-44AD-8506-F18C1DB1D91B}"/>
    <hyperlink ref="E7" location="ARALIK!A1" display="Aralık" xr:uid="{1406CCB4-7926-4F8E-8AB7-F8F21990A4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3FC9-C129-4F65-8F6F-9942DAE701E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379229</v>
      </c>
      <c r="D10" s="22">
        <v>243315</v>
      </c>
      <c r="E10" s="23">
        <v>64.160441316460506</v>
      </c>
    </row>
    <row r="11" spans="2:5" ht="12" customHeight="1" x14ac:dyDescent="0.2">
      <c r="B11" s="7" t="s">
        <v>4</v>
      </c>
      <c r="C11" s="24">
        <v>331911</v>
      </c>
      <c r="D11" s="24">
        <v>227921</v>
      </c>
      <c r="E11" s="25">
        <v>68.669311954108181</v>
      </c>
    </row>
    <row r="12" spans="2:5" ht="12" customHeight="1" x14ac:dyDescent="0.2">
      <c r="B12" s="7" t="s">
        <v>5</v>
      </c>
      <c r="C12" s="24">
        <v>157218</v>
      </c>
      <c r="D12" s="24">
        <v>101676</v>
      </c>
      <c r="E12" s="25">
        <v>64.671984123955269</v>
      </c>
    </row>
    <row r="13" spans="2:5" ht="12" customHeight="1" x14ac:dyDescent="0.2">
      <c r="B13" s="7" t="s">
        <v>6</v>
      </c>
      <c r="C13" s="26">
        <v>104806</v>
      </c>
      <c r="D13" s="26">
        <v>61438</v>
      </c>
      <c r="E13" s="27">
        <v>58.620689655172406</v>
      </c>
    </row>
    <row r="14" spans="2:5" ht="12" customHeight="1" x14ac:dyDescent="0.2">
      <c r="B14" s="8" t="s">
        <v>7</v>
      </c>
      <c r="C14" s="28">
        <v>14917</v>
      </c>
      <c r="D14" s="28">
        <v>5558</v>
      </c>
      <c r="E14" s="29">
        <v>37.25950258094791</v>
      </c>
    </row>
    <row r="15" spans="2:5" ht="12" customHeight="1" x14ac:dyDescent="0.2">
      <c r="B15" s="8" t="s">
        <v>8</v>
      </c>
      <c r="C15" s="28">
        <v>2582</v>
      </c>
      <c r="D15" s="28">
        <v>1459</v>
      </c>
      <c r="E15" s="29">
        <v>56.506584043377231</v>
      </c>
    </row>
    <row r="16" spans="2:5" ht="12" customHeight="1" x14ac:dyDescent="0.2">
      <c r="B16" s="8" t="s">
        <v>9</v>
      </c>
      <c r="C16" s="28">
        <v>82843</v>
      </c>
      <c r="D16" s="28">
        <v>51447</v>
      </c>
      <c r="E16" s="29">
        <v>62.1018070325797</v>
      </c>
    </row>
    <row r="17" spans="2:5" ht="12" customHeight="1" x14ac:dyDescent="0.2">
      <c r="B17" s="8" t="s">
        <v>10</v>
      </c>
      <c r="C17" s="28">
        <v>4464</v>
      </c>
      <c r="D17" s="28">
        <v>2974</v>
      </c>
      <c r="E17" s="29">
        <v>66.621863799283148</v>
      </c>
    </row>
    <row r="18" spans="2:5" ht="12" customHeight="1" x14ac:dyDescent="0.2">
      <c r="B18" s="7" t="s">
        <v>11</v>
      </c>
      <c r="C18" s="24">
        <v>52412</v>
      </c>
      <c r="D18" s="24">
        <v>40238</v>
      </c>
      <c r="E18" s="25">
        <v>76.772494848507975</v>
      </c>
    </row>
    <row r="19" spans="2:5" ht="12" customHeight="1" x14ac:dyDescent="0.2">
      <c r="B19" s="8" t="s">
        <v>12</v>
      </c>
      <c r="C19" s="28">
        <v>10899</v>
      </c>
      <c r="D19" s="28">
        <v>2513</v>
      </c>
      <c r="E19" s="29">
        <v>23.057161207450225</v>
      </c>
    </row>
    <row r="20" spans="2:5" ht="12" customHeight="1" x14ac:dyDescent="0.2">
      <c r="B20" s="8" t="s">
        <v>13</v>
      </c>
      <c r="C20" s="28">
        <v>55</v>
      </c>
      <c r="D20" s="28">
        <v>2</v>
      </c>
      <c r="E20" s="29">
        <v>3.6363636363636362</v>
      </c>
    </row>
    <row r="21" spans="2:5" ht="12" customHeight="1" x14ac:dyDescent="0.2">
      <c r="B21" s="8" t="s">
        <v>14</v>
      </c>
      <c r="C21" s="28">
        <v>41458</v>
      </c>
      <c r="D21" s="28">
        <v>37723</v>
      </c>
      <c r="E21" s="29">
        <v>90.990882338752471</v>
      </c>
    </row>
    <row r="22" spans="2:5" s="4" customFormat="1" ht="12" customHeight="1" x14ac:dyDescent="0.2">
      <c r="B22" s="7" t="s">
        <v>15</v>
      </c>
      <c r="C22" s="24">
        <v>29096</v>
      </c>
      <c r="D22" s="24">
        <v>18688</v>
      </c>
      <c r="E22" s="25">
        <v>64.228759967005772</v>
      </c>
    </row>
    <row r="23" spans="2:5" s="4" customFormat="1" ht="12" customHeight="1" x14ac:dyDescent="0.2">
      <c r="B23" s="8" t="s">
        <v>16</v>
      </c>
      <c r="C23" s="30">
        <v>130</v>
      </c>
      <c r="D23" s="30">
        <v>80</v>
      </c>
      <c r="E23" s="31">
        <v>61.53846153846154</v>
      </c>
    </row>
    <row r="24" spans="2:5" ht="12" customHeight="1" x14ac:dyDescent="0.2">
      <c r="B24" s="8" t="s">
        <v>17</v>
      </c>
      <c r="C24" s="30">
        <v>28966</v>
      </c>
      <c r="D24" s="30">
        <v>18608</v>
      </c>
      <c r="E24" s="31">
        <v>64.240834081336743</v>
      </c>
    </row>
    <row r="25" spans="2:5" s="4" customFormat="1" ht="12" customHeight="1" x14ac:dyDescent="0.2">
      <c r="B25" s="7" t="s">
        <v>18</v>
      </c>
      <c r="C25" s="24">
        <v>86871</v>
      </c>
      <c r="D25" s="24">
        <v>56120</v>
      </c>
      <c r="E25" s="25">
        <v>64.601535610272691</v>
      </c>
    </row>
    <row r="26" spans="2:5" ht="12" customHeight="1" x14ac:dyDescent="0.2">
      <c r="B26" s="7" t="s">
        <v>19</v>
      </c>
      <c r="C26" s="24">
        <v>75280</v>
      </c>
      <c r="D26" s="24">
        <v>45631</v>
      </c>
      <c r="E26" s="25">
        <v>60.615037194473963</v>
      </c>
    </row>
    <row r="27" spans="2:5" ht="12" customHeight="1" x14ac:dyDescent="0.2">
      <c r="B27" s="8" t="s">
        <v>20</v>
      </c>
      <c r="C27" s="28">
        <v>67420</v>
      </c>
      <c r="D27" s="28">
        <v>40280</v>
      </c>
      <c r="E27" s="29">
        <v>59.74488282408781</v>
      </c>
    </row>
    <row r="28" spans="2:5" ht="12" customHeight="1" x14ac:dyDescent="0.2">
      <c r="B28" s="8" t="s">
        <v>21</v>
      </c>
      <c r="C28" s="28">
        <v>7860</v>
      </c>
      <c r="D28" s="28">
        <v>5351</v>
      </c>
      <c r="E28" s="29">
        <v>68.078880407124686</v>
      </c>
    </row>
    <row r="29" spans="2:5" ht="12" customHeight="1" x14ac:dyDescent="0.2">
      <c r="B29" s="7" t="s">
        <v>22</v>
      </c>
      <c r="C29" s="26">
        <v>6359</v>
      </c>
      <c r="D29" s="26">
        <v>6136</v>
      </c>
      <c r="E29" s="27">
        <v>96.493159301777013</v>
      </c>
    </row>
    <row r="30" spans="2:5" ht="12" customHeight="1" x14ac:dyDescent="0.2">
      <c r="B30" s="8" t="s">
        <v>23</v>
      </c>
      <c r="C30" s="28">
        <v>9</v>
      </c>
      <c r="D30" s="28">
        <v>1</v>
      </c>
      <c r="E30" s="29">
        <v>11.111111111111111</v>
      </c>
    </row>
    <row r="31" spans="2:5" s="4" customFormat="1" ht="12" customHeight="1" x14ac:dyDescent="0.2">
      <c r="B31" s="8" t="s">
        <v>24</v>
      </c>
      <c r="C31" s="28">
        <v>6121</v>
      </c>
      <c r="D31" s="28">
        <v>6120</v>
      </c>
      <c r="E31" s="29">
        <v>99.983662800196043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229</v>
      </c>
      <c r="D35" s="28">
        <v>15</v>
      </c>
      <c r="E35" s="29">
        <v>6.5502183406113534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5232</v>
      </c>
      <c r="D37" s="26">
        <v>4353</v>
      </c>
      <c r="E37" s="27">
        <v>83.199541284403665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30379</v>
      </c>
      <c r="D40" s="24">
        <v>30379</v>
      </c>
      <c r="E40" s="25">
        <v>100</v>
      </c>
    </row>
    <row r="41" spans="2:6" s="4" customFormat="1" ht="12" customHeight="1" x14ac:dyDescent="0.2">
      <c r="B41" s="8" t="s">
        <v>33</v>
      </c>
      <c r="C41" s="30">
        <v>25955</v>
      </c>
      <c r="D41" s="30">
        <v>25955</v>
      </c>
      <c r="E41" s="31">
        <v>100</v>
      </c>
    </row>
    <row r="42" spans="2:6" ht="12" customHeight="1" x14ac:dyDescent="0.2">
      <c r="B42" s="8" t="s">
        <v>34</v>
      </c>
      <c r="C42" s="30">
        <v>4424</v>
      </c>
      <c r="D42" s="30">
        <v>4424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16030</v>
      </c>
      <c r="D44" s="24">
        <v>10966</v>
      </c>
      <c r="E44" s="25">
        <v>68.40923268870867</v>
      </c>
    </row>
    <row r="45" spans="2:6" ht="12" customHeight="1" x14ac:dyDescent="0.2">
      <c r="B45" s="7" t="s">
        <v>37</v>
      </c>
      <c r="C45" s="26">
        <v>12268</v>
      </c>
      <c r="D45" s="26">
        <v>10088</v>
      </c>
      <c r="E45" s="27">
        <v>82.230192370394519</v>
      </c>
      <c r="F45" s="5"/>
    </row>
    <row r="46" spans="2:6" ht="12" customHeight="1" x14ac:dyDescent="0.2">
      <c r="B46" s="7" t="s">
        <v>38</v>
      </c>
      <c r="C46" s="26">
        <v>49</v>
      </c>
      <c r="D46" s="26">
        <v>4</v>
      </c>
      <c r="E46" s="27">
        <v>8.1632653061224492</v>
      </c>
    </row>
    <row r="47" spans="2:6" ht="12" customHeight="1" x14ac:dyDescent="0.2">
      <c r="B47" s="6" t="s">
        <v>84</v>
      </c>
      <c r="C47" s="22">
        <v>7345</v>
      </c>
      <c r="D47" s="22">
        <v>6755</v>
      </c>
      <c r="E47" s="27">
        <v>91.967324710687549</v>
      </c>
    </row>
    <row r="48" spans="2:6" ht="12" customHeight="1" x14ac:dyDescent="0.2">
      <c r="B48" s="6" t="s">
        <v>39</v>
      </c>
      <c r="C48" s="32">
        <v>3151</v>
      </c>
      <c r="D48" s="32">
        <v>3147</v>
      </c>
      <c r="E48" s="33">
        <v>99.873056172643601</v>
      </c>
    </row>
    <row r="49" spans="2:5" ht="12" customHeight="1" x14ac:dyDescent="0.2">
      <c r="B49" s="6" t="s">
        <v>40</v>
      </c>
      <c r="C49" s="32">
        <v>3050</v>
      </c>
      <c r="D49" s="32">
        <v>3046</v>
      </c>
      <c r="E49" s="33">
        <v>99.868852459016395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3050</v>
      </c>
      <c r="D51" s="34">
        <v>3046</v>
      </c>
      <c r="E51" s="35">
        <v>99.868852459016395</v>
      </c>
    </row>
    <row r="52" spans="2:5" ht="12" customHeight="1" x14ac:dyDescent="0.2">
      <c r="B52" s="6" t="s">
        <v>43</v>
      </c>
      <c r="C52" s="32">
        <v>101</v>
      </c>
      <c r="D52" s="32">
        <v>101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101</v>
      </c>
      <c r="D54" s="34">
        <v>101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2046</v>
      </c>
      <c r="D58" s="32">
        <v>2046</v>
      </c>
      <c r="E58" s="33">
        <v>100</v>
      </c>
    </row>
    <row r="59" spans="2:5" ht="12" customHeight="1" x14ac:dyDescent="0.2">
      <c r="B59" s="6" t="s">
        <v>48</v>
      </c>
      <c r="C59" s="32">
        <v>2046</v>
      </c>
      <c r="D59" s="32">
        <v>2046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2148</v>
      </c>
      <c r="D61" s="32">
        <v>1562</v>
      </c>
      <c r="E61" s="33">
        <v>72.718808193668522</v>
      </c>
    </row>
    <row r="62" spans="2:5" s="4" customFormat="1" ht="12" customHeight="1" x14ac:dyDescent="0.2">
      <c r="B62" s="6" t="s">
        <v>51</v>
      </c>
      <c r="C62" s="32">
        <v>2136</v>
      </c>
      <c r="D62" s="32">
        <v>1550</v>
      </c>
      <c r="E62" s="33">
        <v>72.565543071161059</v>
      </c>
    </row>
    <row r="63" spans="2:5" ht="12" customHeight="1" x14ac:dyDescent="0.2">
      <c r="B63" s="6" t="s">
        <v>90</v>
      </c>
      <c r="C63" s="32">
        <v>12</v>
      </c>
      <c r="D63" s="32">
        <v>12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39826</v>
      </c>
      <c r="D70" s="22">
        <v>8492</v>
      </c>
      <c r="E70" s="23">
        <v>21.322753979812184</v>
      </c>
    </row>
    <row r="71" spans="2:5" ht="12" customHeight="1" x14ac:dyDescent="0.2">
      <c r="B71" s="6" t="s">
        <v>57</v>
      </c>
      <c r="C71" s="32">
        <v>5438</v>
      </c>
      <c r="D71" s="32">
        <v>-100</v>
      </c>
      <c r="E71" s="33">
        <v>-1.8389113644722324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5393</v>
      </c>
      <c r="D74" s="36">
        <v>-145</v>
      </c>
      <c r="E74" s="37">
        <v>-2.6886704987947341</v>
      </c>
    </row>
    <row r="75" spans="2:5" ht="12" customHeight="1" x14ac:dyDescent="0.2">
      <c r="B75" s="6" t="s">
        <v>61</v>
      </c>
      <c r="C75" s="32">
        <v>45</v>
      </c>
      <c r="D75" s="32">
        <v>45</v>
      </c>
      <c r="E75" s="33">
        <v>100</v>
      </c>
    </row>
    <row r="76" spans="2:5" ht="12" customHeight="1" x14ac:dyDescent="0.2">
      <c r="B76" s="6" t="s">
        <v>62</v>
      </c>
      <c r="C76" s="32">
        <v>1465</v>
      </c>
      <c r="D76" s="32">
        <v>1451</v>
      </c>
      <c r="E76" s="33">
        <v>99.044368600682603</v>
      </c>
    </row>
    <row r="77" spans="2:5" ht="12" customHeight="1" x14ac:dyDescent="0.2">
      <c r="B77" s="6" t="s">
        <v>63</v>
      </c>
      <c r="C77" s="32">
        <v>1249</v>
      </c>
      <c r="D77" s="32">
        <v>1236</v>
      </c>
      <c r="E77" s="33">
        <v>98.9591673338671</v>
      </c>
    </row>
    <row r="78" spans="2:5" ht="12" customHeight="1" x14ac:dyDescent="0.2">
      <c r="B78" s="6" t="s">
        <v>64</v>
      </c>
      <c r="C78" s="32">
        <v>216</v>
      </c>
      <c r="D78" s="32">
        <v>215</v>
      </c>
      <c r="E78" s="33">
        <v>99.537037037037038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</v>
      </c>
      <c r="D81" s="34">
        <v>7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209</v>
      </c>
      <c r="D86" s="34">
        <v>208</v>
      </c>
      <c r="E86" s="35">
        <v>99.52153110047847</v>
      </c>
    </row>
    <row r="87" spans="2:5" ht="12" customHeight="1" x14ac:dyDescent="0.2">
      <c r="B87" s="6" t="s">
        <v>73</v>
      </c>
      <c r="C87" s="32">
        <v>31661</v>
      </c>
      <c r="D87" s="32">
        <v>6195</v>
      </c>
      <c r="E87" s="33">
        <v>19.566659296926819</v>
      </c>
    </row>
    <row r="88" spans="2:5" ht="12" customHeight="1" x14ac:dyDescent="0.2">
      <c r="B88" s="6" t="s">
        <v>74</v>
      </c>
      <c r="C88" s="36">
        <v>1679</v>
      </c>
      <c r="D88" s="36">
        <v>504</v>
      </c>
      <c r="E88" s="37">
        <v>30.017867778439548</v>
      </c>
    </row>
    <row r="89" spans="2:5" ht="12" customHeight="1" x14ac:dyDescent="0.2">
      <c r="B89" s="6" t="s">
        <v>75</v>
      </c>
      <c r="C89" s="32">
        <v>6637</v>
      </c>
      <c r="D89" s="32">
        <v>2511</v>
      </c>
      <c r="E89" s="33">
        <v>37.833358445080606</v>
      </c>
    </row>
    <row r="90" spans="2:5" ht="12" customHeight="1" x14ac:dyDescent="0.2">
      <c r="B90" s="6" t="s">
        <v>76</v>
      </c>
      <c r="C90" s="32">
        <v>21444</v>
      </c>
      <c r="D90" s="32">
        <v>3233</v>
      </c>
      <c r="E90" s="33">
        <v>15.076478268979669</v>
      </c>
    </row>
    <row r="91" spans="2:5" ht="12" customHeight="1" x14ac:dyDescent="0.2">
      <c r="B91" s="6" t="s">
        <v>77</v>
      </c>
      <c r="C91" s="32">
        <v>1901</v>
      </c>
      <c r="D91" s="32">
        <v>-53</v>
      </c>
      <c r="E91" s="33">
        <v>-2.7880063124671226</v>
      </c>
    </row>
    <row r="92" spans="2:5" ht="12" customHeight="1" x14ac:dyDescent="0.2">
      <c r="B92" s="6" t="s">
        <v>78</v>
      </c>
      <c r="C92" s="32">
        <v>1262</v>
      </c>
      <c r="D92" s="32">
        <v>946</v>
      </c>
      <c r="E92" s="33">
        <v>74.960380348652933</v>
      </c>
    </row>
    <row r="93" spans="2:5" ht="12" customHeight="1" x14ac:dyDescent="0.2">
      <c r="B93" s="6" t="s">
        <v>86</v>
      </c>
      <c r="C93" s="22">
        <v>147</v>
      </c>
      <c r="D93" s="22">
        <v>147</v>
      </c>
      <c r="E93" s="23">
        <v>100</v>
      </c>
    </row>
    <row r="94" spans="2:5" ht="12" customHeight="1" x14ac:dyDescent="0.2">
      <c r="B94" s="6" t="s">
        <v>79</v>
      </c>
      <c r="C94" s="32">
        <v>142</v>
      </c>
      <c r="D94" s="32">
        <v>142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C1A150C-705A-4343-A59F-97B657870C65}"/>
    <hyperlink ref="D4" location="ŞUBAT!A1" display="Şubat" xr:uid="{B0BAE426-B2FB-4BED-8B7D-DF9B782B8739}"/>
    <hyperlink ref="E4" location="MART!A1" display="Mart" xr:uid="{56EA9806-8C18-4AE1-9259-F186FA20CEC1}"/>
    <hyperlink ref="C5" location="NİSAN!A1" display="Nisan" xr:uid="{916F2863-F326-4ACE-9373-3AB97D149FD5}"/>
    <hyperlink ref="D5" location="MAYIS!A1" display="Mayıs" xr:uid="{76B90BF1-7380-48FC-851C-D0E148AB254C}"/>
    <hyperlink ref="E5" location="HAZİRAN!A1" display="Haziran" xr:uid="{E64D96EE-95B1-4970-901E-10E5145D949D}"/>
    <hyperlink ref="C6" location="TEMMUZ!A1" display="Temmuz" xr:uid="{53D1B872-A88B-450D-AECE-8B37C06D22A1}"/>
    <hyperlink ref="D6" location="AĞUSTOS!A1" display="Ağustos" xr:uid="{6E83D47D-8805-40AD-B6C5-B93482969AE5}"/>
    <hyperlink ref="E6" location="EYLÜL!A1" display="Eylül" xr:uid="{C7BF7682-25C2-4365-BC64-5906B6D505E9}"/>
    <hyperlink ref="C7" location="EKİM!A1" display="Ekim" xr:uid="{78A83A78-B337-462A-8FE3-088C3DDBF4E4}"/>
    <hyperlink ref="D7" location="KASIM!A1" display="Kasım" xr:uid="{92B769EB-A7CD-4287-8D0F-5037D25F63F5}"/>
    <hyperlink ref="E7" location="ARALIK!A1" display="Aralık" xr:uid="{4CC595AD-4A40-4955-8BF5-85A08EDB606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B585-6D0D-4E37-B077-9E4D0B95230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350266</v>
      </c>
      <c r="D10" s="22">
        <v>216705</v>
      </c>
      <c r="E10" s="23">
        <v>61.868694078214844</v>
      </c>
    </row>
    <row r="11" spans="2:5" ht="12" customHeight="1" x14ac:dyDescent="0.2">
      <c r="B11" s="7" t="s">
        <v>4</v>
      </c>
      <c r="C11" s="24">
        <v>304583</v>
      </c>
      <c r="D11" s="24">
        <v>202858</v>
      </c>
      <c r="E11" s="25">
        <v>66.601878634066907</v>
      </c>
    </row>
    <row r="12" spans="2:5" ht="12" customHeight="1" x14ac:dyDescent="0.2">
      <c r="B12" s="7" t="s">
        <v>5</v>
      </c>
      <c r="C12" s="24">
        <v>141168</v>
      </c>
      <c r="D12" s="24">
        <v>91110</v>
      </c>
      <c r="E12" s="25">
        <v>64.540122407344441</v>
      </c>
    </row>
    <row r="13" spans="2:5" ht="12" customHeight="1" x14ac:dyDescent="0.2">
      <c r="B13" s="7" t="s">
        <v>6</v>
      </c>
      <c r="C13" s="26">
        <v>88678</v>
      </c>
      <c r="D13" s="26">
        <v>54425</v>
      </c>
      <c r="E13" s="27">
        <v>61.373734184352379</v>
      </c>
    </row>
    <row r="14" spans="2:5" ht="12" customHeight="1" x14ac:dyDescent="0.2">
      <c r="B14" s="8" t="s">
        <v>7</v>
      </c>
      <c r="C14" s="28">
        <v>14889</v>
      </c>
      <c r="D14" s="28">
        <v>4111</v>
      </c>
      <c r="E14" s="29">
        <v>27.610987977701658</v>
      </c>
    </row>
    <row r="15" spans="2:5" ht="12" customHeight="1" x14ac:dyDescent="0.2">
      <c r="B15" s="8" t="s">
        <v>8</v>
      </c>
      <c r="C15" s="28">
        <v>2531</v>
      </c>
      <c r="D15" s="28">
        <v>1272</v>
      </c>
      <c r="E15" s="29">
        <v>50.256815487949424</v>
      </c>
    </row>
    <row r="16" spans="2:5" ht="12" customHeight="1" x14ac:dyDescent="0.2">
      <c r="B16" s="8" t="s">
        <v>9</v>
      </c>
      <c r="C16" s="28">
        <v>66858</v>
      </c>
      <c r="D16" s="28">
        <v>46122</v>
      </c>
      <c r="E16" s="29">
        <v>68.985013012653681</v>
      </c>
    </row>
    <row r="17" spans="2:5" ht="12" customHeight="1" x14ac:dyDescent="0.2">
      <c r="B17" s="8" t="s">
        <v>10</v>
      </c>
      <c r="C17" s="28">
        <v>4400</v>
      </c>
      <c r="D17" s="28">
        <v>2920</v>
      </c>
      <c r="E17" s="29">
        <v>66.363636363636374</v>
      </c>
    </row>
    <row r="18" spans="2:5" ht="12" customHeight="1" x14ac:dyDescent="0.2">
      <c r="B18" s="7" t="s">
        <v>11</v>
      </c>
      <c r="C18" s="24">
        <v>52490</v>
      </c>
      <c r="D18" s="24">
        <v>36685</v>
      </c>
      <c r="E18" s="25">
        <v>69.889502762430951</v>
      </c>
    </row>
    <row r="19" spans="2:5" ht="12" customHeight="1" x14ac:dyDescent="0.2">
      <c r="B19" s="8" t="s">
        <v>12</v>
      </c>
      <c r="C19" s="28">
        <v>10929</v>
      </c>
      <c r="D19" s="28">
        <v>2121</v>
      </c>
      <c r="E19" s="29">
        <v>19.407082075212738</v>
      </c>
    </row>
    <row r="20" spans="2:5" ht="12" customHeight="1" x14ac:dyDescent="0.2">
      <c r="B20" s="8" t="s">
        <v>13</v>
      </c>
      <c r="C20" s="28">
        <v>53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41508</v>
      </c>
      <c r="D21" s="28">
        <v>34564</v>
      </c>
      <c r="E21" s="29">
        <v>83.270694805820568</v>
      </c>
    </row>
    <row r="22" spans="2:5" s="4" customFormat="1" ht="12" customHeight="1" x14ac:dyDescent="0.2">
      <c r="B22" s="7" t="s">
        <v>15</v>
      </c>
      <c r="C22" s="24">
        <v>29093</v>
      </c>
      <c r="D22" s="24">
        <v>12151</v>
      </c>
      <c r="E22" s="25">
        <v>41.766060564396938</v>
      </c>
    </row>
    <row r="23" spans="2:5" s="4" customFormat="1" ht="12" customHeight="1" x14ac:dyDescent="0.2">
      <c r="B23" s="8" t="s">
        <v>16</v>
      </c>
      <c r="C23" s="30">
        <v>126</v>
      </c>
      <c r="D23" s="30">
        <v>76</v>
      </c>
      <c r="E23" s="31">
        <v>60.317460317460316</v>
      </c>
    </row>
    <row r="24" spans="2:5" ht="12" customHeight="1" x14ac:dyDescent="0.2">
      <c r="B24" s="8" t="s">
        <v>17</v>
      </c>
      <c r="C24" s="30">
        <v>28967</v>
      </c>
      <c r="D24" s="30">
        <v>12075</v>
      </c>
      <c r="E24" s="31">
        <v>41.685366106258847</v>
      </c>
    </row>
    <row r="25" spans="2:5" s="4" customFormat="1" ht="12" customHeight="1" x14ac:dyDescent="0.2">
      <c r="B25" s="7" t="s">
        <v>18</v>
      </c>
      <c r="C25" s="24">
        <v>84412</v>
      </c>
      <c r="D25" s="24">
        <v>56239</v>
      </c>
      <c r="E25" s="25">
        <v>66.624413590484764</v>
      </c>
    </row>
    <row r="26" spans="2:5" ht="12" customHeight="1" x14ac:dyDescent="0.2">
      <c r="B26" s="7" t="s">
        <v>19</v>
      </c>
      <c r="C26" s="24">
        <v>74364</v>
      </c>
      <c r="D26" s="24">
        <v>47252</v>
      </c>
      <c r="E26" s="25">
        <v>63.541498574579101</v>
      </c>
    </row>
    <row r="27" spans="2:5" ht="12" customHeight="1" x14ac:dyDescent="0.2">
      <c r="B27" s="8" t="s">
        <v>20</v>
      </c>
      <c r="C27" s="28">
        <v>67580</v>
      </c>
      <c r="D27" s="28">
        <v>42984</v>
      </c>
      <c r="E27" s="29">
        <v>63.604616750517906</v>
      </c>
    </row>
    <row r="28" spans="2:5" ht="12" customHeight="1" x14ac:dyDescent="0.2">
      <c r="B28" s="8" t="s">
        <v>21</v>
      </c>
      <c r="C28" s="28">
        <v>6784</v>
      </c>
      <c r="D28" s="28">
        <v>4268</v>
      </c>
      <c r="E28" s="29">
        <v>62.912735849056602</v>
      </c>
    </row>
    <row r="29" spans="2:5" ht="12" customHeight="1" x14ac:dyDescent="0.2">
      <c r="B29" s="7" t="s">
        <v>22</v>
      </c>
      <c r="C29" s="26">
        <v>5572</v>
      </c>
      <c r="D29" s="26">
        <v>5350</v>
      </c>
      <c r="E29" s="27">
        <v>96.015793251974159</v>
      </c>
    </row>
    <row r="30" spans="2:5" ht="12" customHeight="1" x14ac:dyDescent="0.2">
      <c r="B30" s="8" t="s">
        <v>23</v>
      </c>
      <c r="C30" s="28">
        <v>9</v>
      </c>
      <c r="D30" s="28">
        <v>1</v>
      </c>
      <c r="E30" s="29">
        <v>11.111111111111111</v>
      </c>
    </row>
    <row r="31" spans="2:5" s="4" customFormat="1" ht="12" customHeight="1" x14ac:dyDescent="0.2">
      <c r="B31" s="8" t="s">
        <v>24</v>
      </c>
      <c r="C31" s="28">
        <v>5335</v>
      </c>
      <c r="D31" s="28">
        <v>5334</v>
      </c>
      <c r="E31" s="29">
        <v>99.981255857544511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228</v>
      </c>
      <c r="D35" s="28">
        <v>15</v>
      </c>
      <c r="E35" s="29">
        <v>6.5789473684210522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4476</v>
      </c>
      <c r="D37" s="26">
        <v>3637</v>
      </c>
      <c r="E37" s="27">
        <v>81.255585344057195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24678</v>
      </c>
      <c r="D40" s="24">
        <v>24678</v>
      </c>
      <c r="E40" s="25">
        <v>100</v>
      </c>
    </row>
    <row r="41" spans="2:6" s="4" customFormat="1" ht="12" customHeight="1" x14ac:dyDescent="0.2">
      <c r="B41" s="8" t="s">
        <v>33</v>
      </c>
      <c r="C41" s="30">
        <v>21231</v>
      </c>
      <c r="D41" s="30">
        <v>21231</v>
      </c>
      <c r="E41" s="31">
        <v>100</v>
      </c>
    </row>
    <row r="42" spans="2:6" ht="12" customHeight="1" x14ac:dyDescent="0.2">
      <c r="B42" s="8" t="s">
        <v>34</v>
      </c>
      <c r="C42" s="30">
        <v>3447</v>
      </c>
      <c r="D42" s="30">
        <v>3447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14473</v>
      </c>
      <c r="D44" s="24">
        <v>9868</v>
      </c>
      <c r="E44" s="25">
        <v>68.182132246251641</v>
      </c>
    </row>
    <row r="45" spans="2:6" ht="12" customHeight="1" x14ac:dyDescent="0.2">
      <c r="B45" s="7" t="s">
        <v>37</v>
      </c>
      <c r="C45" s="26">
        <v>10710</v>
      </c>
      <c r="D45" s="26">
        <v>8810</v>
      </c>
      <c r="E45" s="27">
        <v>82.259570494864604</v>
      </c>
      <c r="F45" s="5"/>
    </row>
    <row r="46" spans="2:6" ht="12" customHeight="1" x14ac:dyDescent="0.2">
      <c r="B46" s="7" t="s">
        <v>38</v>
      </c>
      <c r="C46" s="26">
        <v>49</v>
      </c>
      <c r="D46" s="26">
        <v>2</v>
      </c>
      <c r="E46" s="27">
        <v>4.0816326530612246</v>
      </c>
    </row>
    <row r="47" spans="2:6" ht="12" customHeight="1" x14ac:dyDescent="0.2">
      <c r="B47" s="6" t="s">
        <v>84</v>
      </c>
      <c r="C47" s="22">
        <v>6592</v>
      </c>
      <c r="D47" s="22">
        <v>6034</v>
      </c>
      <c r="E47" s="27">
        <v>91.535194174757279</v>
      </c>
    </row>
    <row r="48" spans="2:6" ht="12" customHeight="1" x14ac:dyDescent="0.2">
      <c r="B48" s="6" t="s">
        <v>39</v>
      </c>
      <c r="C48" s="32">
        <v>2735</v>
      </c>
      <c r="D48" s="32">
        <v>2731</v>
      </c>
      <c r="E48" s="33">
        <v>99.853747714808037</v>
      </c>
    </row>
    <row r="49" spans="2:5" ht="12" customHeight="1" x14ac:dyDescent="0.2">
      <c r="B49" s="6" t="s">
        <v>40</v>
      </c>
      <c r="C49" s="32">
        <v>2638</v>
      </c>
      <c r="D49" s="32">
        <v>2634</v>
      </c>
      <c r="E49" s="33">
        <v>99.848369977255487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2638</v>
      </c>
      <c r="D51" s="34">
        <v>2634</v>
      </c>
      <c r="E51" s="35">
        <v>99.848369977255487</v>
      </c>
    </row>
    <row r="52" spans="2:5" ht="12" customHeight="1" x14ac:dyDescent="0.2">
      <c r="B52" s="6" t="s">
        <v>43</v>
      </c>
      <c r="C52" s="32">
        <v>97</v>
      </c>
      <c r="D52" s="32">
        <v>97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97</v>
      </c>
      <c r="D54" s="34">
        <v>97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1930</v>
      </c>
      <c r="D58" s="32">
        <v>1930</v>
      </c>
      <c r="E58" s="33">
        <v>100</v>
      </c>
    </row>
    <row r="59" spans="2:5" ht="12" customHeight="1" x14ac:dyDescent="0.2">
      <c r="B59" s="6" t="s">
        <v>48</v>
      </c>
      <c r="C59" s="32">
        <v>1930</v>
      </c>
      <c r="D59" s="32">
        <v>1930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1927</v>
      </c>
      <c r="D61" s="32">
        <v>1373</v>
      </c>
      <c r="E61" s="33">
        <v>71.250648676699541</v>
      </c>
    </row>
    <row r="62" spans="2:5" s="4" customFormat="1" ht="12" customHeight="1" x14ac:dyDescent="0.2">
      <c r="B62" s="6" t="s">
        <v>51</v>
      </c>
      <c r="C62" s="32">
        <v>1915</v>
      </c>
      <c r="D62" s="32">
        <v>1361</v>
      </c>
      <c r="E62" s="33">
        <v>71.070496083550921</v>
      </c>
    </row>
    <row r="63" spans="2:5" ht="12" customHeight="1" x14ac:dyDescent="0.2">
      <c r="B63" s="6" t="s">
        <v>90</v>
      </c>
      <c r="C63" s="32">
        <v>12</v>
      </c>
      <c r="D63" s="32">
        <v>12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39023</v>
      </c>
      <c r="D70" s="22">
        <v>7745</v>
      </c>
      <c r="E70" s="23">
        <v>19.847269558978038</v>
      </c>
    </row>
    <row r="71" spans="2:5" ht="12" customHeight="1" x14ac:dyDescent="0.2">
      <c r="B71" s="6" t="s">
        <v>57</v>
      </c>
      <c r="C71" s="32">
        <v>5426</v>
      </c>
      <c r="D71" s="32">
        <v>-123</v>
      </c>
      <c r="E71" s="33">
        <v>-2.2668632510136382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5384</v>
      </c>
      <c r="D74" s="36">
        <v>-165</v>
      </c>
      <c r="E74" s="37">
        <v>-3.0646359583952449</v>
      </c>
    </row>
    <row r="75" spans="2:5" ht="12" customHeight="1" x14ac:dyDescent="0.2">
      <c r="B75" s="6" t="s">
        <v>61</v>
      </c>
      <c r="C75" s="32">
        <v>42</v>
      </c>
      <c r="D75" s="32">
        <v>42</v>
      </c>
      <c r="E75" s="33">
        <v>100</v>
      </c>
    </row>
    <row r="76" spans="2:5" ht="12" customHeight="1" x14ac:dyDescent="0.2">
      <c r="B76" s="6" t="s">
        <v>62</v>
      </c>
      <c r="C76" s="32">
        <v>1426</v>
      </c>
      <c r="D76" s="32">
        <v>1394</v>
      </c>
      <c r="E76" s="33">
        <v>97.755960729312761</v>
      </c>
    </row>
    <row r="77" spans="2:5" ht="12" customHeight="1" x14ac:dyDescent="0.2">
      <c r="B77" s="6" t="s">
        <v>63</v>
      </c>
      <c r="C77" s="32">
        <v>1251</v>
      </c>
      <c r="D77" s="32">
        <v>1220</v>
      </c>
      <c r="E77" s="33">
        <v>97.521982414068745</v>
      </c>
    </row>
    <row r="78" spans="2:5" ht="12" customHeight="1" x14ac:dyDescent="0.2">
      <c r="B78" s="6" t="s">
        <v>64</v>
      </c>
      <c r="C78" s="32">
        <v>175</v>
      </c>
      <c r="D78" s="32">
        <v>174</v>
      </c>
      <c r="E78" s="33">
        <v>99.428571428571431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</v>
      </c>
      <c r="D81" s="34">
        <v>7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168</v>
      </c>
      <c r="D86" s="34">
        <v>167</v>
      </c>
      <c r="E86" s="35">
        <v>99.404761904761912</v>
      </c>
    </row>
    <row r="87" spans="2:5" ht="12" customHeight="1" x14ac:dyDescent="0.2">
      <c r="B87" s="6" t="s">
        <v>73</v>
      </c>
      <c r="C87" s="32">
        <v>30531</v>
      </c>
      <c r="D87" s="32">
        <v>5154</v>
      </c>
      <c r="E87" s="33">
        <v>16.881202711997641</v>
      </c>
    </row>
    <row r="88" spans="2:5" ht="12" customHeight="1" x14ac:dyDescent="0.2">
      <c r="B88" s="6" t="s">
        <v>74</v>
      </c>
      <c r="C88" s="36">
        <v>1591</v>
      </c>
      <c r="D88" s="36">
        <v>419</v>
      </c>
      <c r="E88" s="37">
        <v>26.33563796354494</v>
      </c>
    </row>
    <row r="89" spans="2:5" ht="12" customHeight="1" x14ac:dyDescent="0.2">
      <c r="B89" s="6" t="s">
        <v>75</v>
      </c>
      <c r="C89" s="32">
        <v>6301</v>
      </c>
      <c r="D89" s="32">
        <v>2111</v>
      </c>
      <c r="E89" s="33">
        <v>33.50261863196318</v>
      </c>
    </row>
    <row r="90" spans="2:5" ht="12" customHeight="1" x14ac:dyDescent="0.2">
      <c r="B90" s="6" t="s">
        <v>76</v>
      </c>
      <c r="C90" s="32">
        <v>20738</v>
      </c>
      <c r="D90" s="32">
        <v>2677</v>
      </c>
      <c r="E90" s="33">
        <v>12.908670074259811</v>
      </c>
    </row>
    <row r="91" spans="2:5" ht="12" customHeight="1" x14ac:dyDescent="0.2">
      <c r="B91" s="6" t="s">
        <v>77</v>
      </c>
      <c r="C91" s="32">
        <v>1901</v>
      </c>
      <c r="D91" s="32">
        <v>-53</v>
      </c>
      <c r="E91" s="33">
        <v>-2.7880063124671226</v>
      </c>
    </row>
    <row r="92" spans="2:5" ht="12" customHeight="1" x14ac:dyDescent="0.2">
      <c r="B92" s="6" t="s">
        <v>78</v>
      </c>
      <c r="C92" s="32">
        <v>1640</v>
      </c>
      <c r="D92" s="32">
        <v>1320</v>
      </c>
      <c r="E92" s="33">
        <v>80.487804878048792</v>
      </c>
    </row>
    <row r="93" spans="2:5" ht="12" customHeight="1" x14ac:dyDescent="0.2">
      <c r="B93" s="6" t="s">
        <v>86</v>
      </c>
      <c r="C93" s="22">
        <v>68</v>
      </c>
      <c r="D93" s="22">
        <v>68</v>
      </c>
      <c r="E93" s="23">
        <v>100</v>
      </c>
    </row>
    <row r="94" spans="2:5" ht="12" customHeight="1" x14ac:dyDescent="0.2">
      <c r="B94" s="6" t="s">
        <v>79</v>
      </c>
      <c r="C94" s="32">
        <v>68</v>
      </c>
      <c r="D94" s="32">
        <v>68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65E6AF5-3D6C-45CC-B083-1D627BE9B114}"/>
    <hyperlink ref="D4" location="ŞUBAT!A1" display="Şubat" xr:uid="{287B04EE-902B-4A52-8F7E-D0A0B79F3400}"/>
    <hyperlink ref="E4" location="MART!A1" display="Mart" xr:uid="{27DA8A8B-2A05-41FB-B945-DD3063559EF2}"/>
    <hyperlink ref="C5" location="NİSAN!A1" display="Nisan" xr:uid="{23009D8D-AEB8-4146-BC8B-2B49FC740BD0}"/>
    <hyperlink ref="D5" location="MAYIS!A1" display="Mayıs" xr:uid="{6D0A1CB8-39F3-4AB7-98A4-B7677B0EE874}"/>
    <hyperlink ref="E5" location="HAZİRAN!A1" display="Haziran" xr:uid="{D0B5599F-B23E-4F79-AEEC-BEF97E671189}"/>
    <hyperlink ref="C6" location="TEMMUZ!A1" display="Temmuz" xr:uid="{E85E62CA-5B30-4A88-96A1-47E6F257D8DE}"/>
    <hyperlink ref="D6" location="AĞUSTOS!A1" display="Ağustos" xr:uid="{8914D82E-0668-4E29-A7CE-68E4857E6F39}"/>
    <hyperlink ref="E6" location="EYLÜL!A1" display="Eylül" xr:uid="{885628EC-43E2-4AC4-B3C2-57BB7A45F0DC}"/>
    <hyperlink ref="C7" location="EKİM!A1" display="Ekim" xr:uid="{30DAB8DB-E087-4AE9-835C-038D60C0B092}"/>
    <hyperlink ref="D7" location="KASIM!A1" display="Kasım" xr:uid="{7C4F39A9-EE48-4703-BDF4-C6BE2CC1447F}"/>
    <hyperlink ref="E7" location="ARALIK!A1" display="Aralık" xr:uid="{3070D277-A4FD-430B-8CBA-15A183B59E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AF73-6EE1-4379-BCCA-FDAA495D413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319107</v>
      </c>
      <c r="D10" s="22">
        <v>184766</v>
      </c>
      <c r="E10" s="23">
        <v>57.900954852134234</v>
      </c>
    </row>
    <row r="11" spans="2:5" ht="12" customHeight="1" x14ac:dyDescent="0.2">
      <c r="B11" s="7" t="s">
        <v>4</v>
      </c>
      <c r="C11" s="24">
        <v>278830</v>
      </c>
      <c r="D11" s="24">
        <v>174970</v>
      </c>
      <c r="E11" s="25">
        <v>62.751497328121076</v>
      </c>
    </row>
    <row r="12" spans="2:5" ht="12" customHeight="1" x14ac:dyDescent="0.2">
      <c r="B12" s="7" t="s">
        <v>5</v>
      </c>
      <c r="C12" s="24">
        <v>132910</v>
      </c>
      <c r="D12" s="24">
        <v>81557</v>
      </c>
      <c r="E12" s="25">
        <v>61.362576179369498</v>
      </c>
    </row>
    <row r="13" spans="2:5" ht="12" customHeight="1" x14ac:dyDescent="0.2">
      <c r="B13" s="7" t="s">
        <v>6</v>
      </c>
      <c r="C13" s="26">
        <v>81375</v>
      </c>
      <c r="D13" s="26">
        <v>46401</v>
      </c>
      <c r="E13" s="27">
        <v>57.021198156682033</v>
      </c>
    </row>
    <row r="14" spans="2:5" ht="12" customHeight="1" x14ac:dyDescent="0.2">
      <c r="B14" s="8" t="s">
        <v>7</v>
      </c>
      <c r="C14" s="28">
        <v>14673</v>
      </c>
      <c r="D14" s="28">
        <v>3551</v>
      </c>
      <c r="E14" s="29">
        <v>24.200913242009133</v>
      </c>
    </row>
    <row r="15" spans="2:5" ht="12" customHeight="1" x14ac:dyDescent="0.2">
      <c r="B15" s="8" t="s">
        <v>8</v>
      </c>
      <c r="C15" s="28">
        <v>2519</v>
      </c>
      <c r="D15" s="28">
        <v>971</v>
      </c>
      <c r="E15" s="29">
        <v>38.547042477173484</v>
      </c>
    </row>
    <row r="16" spans="2:5" ht="12" customHeight="1" x14ac:dyDescent="0.2">
      <c r="B16" s="8" t="s">
        <v>9</v>
      </c>
      <c r="C16" s="28">
        <v>59721</v>
      </c>
      <c r="D16" s="28">
        <v>39028</v>
      </c>
      <c r="E16" s="29">
        <v>65.350546708862879</v>
      </c>
    </row>
    <row r="17" spans="2:5" ht="12" customHeight="1" x14ac:dyDescent="0.2">
      <c r="B17" s="8" t="s">
        <v>10</v>
      </c>
      <c r="C17" s="28">
        <v>4462</v>
      </c>
      <c r="D17" s="28">
        <v>2851</v>
      </c>
      <c r="E17" s="29">
        <v>63.895114298520838</v>
      </c>
    </row>
    <row r="18" spans="2:5" ht="12" customHeight="1" x14ac:dyDescent="0.2">
      <c r="B18" s="7" t="s">
        <v>11</v>
      </c>
      <c r="C18" s="24">
        <v>51535</v>
      </c>
      <c r="D18" s="24">
        <v>35156</v>
      </c>
      <c r="E18" s="25">
        <v>68.217716115261467</v>
      </c>
    </row>
    <row r="19" spans="2:5" ht="12" customHeight="1" x14ac:dyDescent="0.2">
      <c r="B19" s="8" t="s">
        <v>12</v>
      </c>
      <c r="C19" s="28">
        <v>9936</v>
      </c>
      <c r="D19" s="28">
        <v>735</v>
      </c>
      <c r="E19" s="29">
        <v>7.3973429951690814</v>
      </c>
    </row>
    <row r="20" spans="2:5" ht="12" customHeight="1" x14ac:dyDescent="0.2">
      <c r="B20" s="8" t="s">
        <v>13</v>
      </c>
      <c r="C20" s="28">
        <v>43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41556</v>
      </c>
      <c r="D21" s="28">
        <v>34421</v>
      </c>
      <c r="E21" s="29">
        <v>82.830397535855226</v>
      </c>
    </row>
    <row r="22" spans="2:5" s="4" customFormat="1" ht="12" customHeight="1" x14ac:dyDescent="0.2">
      <c r="B22" s="7" t="s">
        <v>15</v>
      </c>
      <c r="C22" s="24">
        <v>28901</v>
      </c>
      <c r="D22" s="24">
        <v>11389</v>
      </c>
      <c r="E22" s="25">
        <v>39.406940936299783</v>
      </c>
    </row>
    <row r="23" spans="2:5" s="4" customFormat="1" ht="12" customHeight="1" x14ac:dyDescent="0.2">
      <c r="B23" s="8" t="s">
        <v>16</v>
      </c>
      <c r="C23" s="30">
        <v>124</v>
      </c>
      <c r="D23" s="30">
        <v>73</v>
      </c>
      <c r="E23" s="31">
        <v>58.870967741935488</v>
      </c>
    </row>
    <row r="24" spans="2:5" ht="12" customHeight="1" x14ac:dyDescent="0.2">
      <c r="B24" s="8" t="s">
        <v>17</v>
      </c>
      <c r="C24" s="30">
        <v>28777</v>
      </c>
      <c r="D24" s="30">
        <v>11316</v>
      </c>
      <c r="E24" s="31">
        <v>39.323070507697118</v>
      </c>
    </row>
    <row r="25" spans="2:5" s="4" customFormat="1" ht="12" customHeight="1" x14ac:dyDescent="0.2">
      <c r="B25" s="7" t="s">
        <v>18</v>
      </c>
      <c r="C25" s="24">
        <v>74259</v>
      </c>
      <c r="D25" s="24">
        <v>45973</v>
      </c>
      <c r="E25" s="25">
        <v>61.908994195989706</v>
      </c>
    </row>
    <row r="26" spans="2:5" ht="12" customHeight="1" x14ac:dyDescent="0.2">
      <c r="B26" s="7" t="s">
        <v>19</v>
      </c>
      <c r="C26" s="24">
        <v>65983</v>
      </c>
      <c r="D26" s="24">
        <v>38517</v>
      </c>
      <c r="E26" s="25">
        <v>58.374126668990499</v>
      </c>
    </row>
    <row r="27" spans="2:5" ht="12" customHeight="1" x14ac:dyDescent="0.2">
      <c r="B27" s="8" t="s">
        <v>20</v>
      </c>
      <c r="C27" s="28">
        <v>59950</v>
      </c>
      <c r="D27" s="28">
        <v>35006</v>
      </c>
      <c r="E27" s="29">
        <v>58.391993327773136</v>
      </c>
    </row>
    <row r="28" spans="2:5" ht="12" customHeight="1" x14ac:dyDescent="0.2">
      <c r="B28" s="8" t="s">
        <v>21</v>
      </c>
      <c r="C28" s="28">
        <v>6033</v>
      </c>
      <c r="D28" s="28">
        <v>3511</v>
      </c>
      <c r="E28" s="29">
        <v>58.196585446709761</v>
      </c>
    </row>
    <row r="29" spans="2:5" ht="12" customHeight="1" x14ac:dyDescent="0.2">
      <c r="B29" s="7" t="s">
        <v>22</v>
      </c>
      <c r="C29" s="26">
        <v>4687</v>
      </c>
      <c r="D29" s="26">
        <v>4456</v>
      </c>
      <c r="E29" s="27">
        <v>95.071474290590999</v>
      </c>
    </row>
    <row r="30" spans="2:5" ht="12" customHeight="1" x14ac:dyDescent="0.2">
      <c r="B30" s="8" t="s">
        <v>23</v>
      </c>
      <c r="C30" s="28">
        <v>9</v>
      </c>
      <c r="D30" s="28">
        <v>1</v>
      </c>
      <c r="E30" s="29">
        <v>11.111111111111111</v>
      </c>
    </row>
    <row r="31" spans="2:5" s="4" customFormat="1" ht="12" customHeight="1" x14ac:dyDescent="0.2">
      <c r="B31" s="8" t="s">
        <v>24</v>
      </c>
      <c r="C31" s="28">
        <v>4451</v>
      </c>
      <c r="D31" s="28">
        <v>4450</v>
      </c>
      <c r="E31" s="29">
        <v>99.977533138620529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227</v>
      </c>
      <c r="D35" s="28">
        <v>5</v>
      </c>
      <c r="E35" s="29">
        <v>2.2026431718061676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3589</v>
      </c>
      <c r="D37" s="26">
        <v>3000</v>
      </c>
      <c r="E37" s="27">
        <v>83.588743382557823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20699</v>
      </c>
      <c r="D40" s="24">
        <v>20699</v>
      </c>
      <c r="E40" s="25">
        <v>100</v>
      </c>
    </row>
    <row r="41" spans="2:6" s="4" customFormat="1" ht="12" customHeight="1" x14ac:dyDescent="0.2">
      <c r="B41" s="8" t="s">
        <v>33</v>
      </c>
      <c r="C41" s="30">
        <v>17898</v>
      </c>
      <c r="D41" s="30">
        <v>17898</v>
      </c>
      <c r="E41" s="31">
        <v>100</v>
      </c>
    </row>
    <row r="42" spans="2:6" ht="12" customHeight="1" x14ac:dyDescent="0.2">
      <c r="B42" s="8" t="s">
        <v>34</v>
      </c>
      <c r="C42" s="30">
        <v>2801</v>
      </c>
      <c r="D42" s="30">
        <v>2801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12744</v>
      </c>
      <c r="D44" s="24">
        <v>8064</v>
      </c>
      <c r="E44" s="25">
        <v>63.276836158192097</v>
      </c>
    </row>
    <row r="45" spans="2:6" ht="12" customHeight="1" x14ac:dyDescent="0.2">
      <c r="B45" s="7" t="s">
        <v>37</v>
      </c>
      <c r="C45" s="26">
        <v>9268</v>
      </c>
      <c r="D45" s="26">
        <v>7286</v>
      </c>
      <c r="E45" s="27">
        <v>78.614587829089345</v>
      </c>
      <c r="F45" s="5"/>
    </row>
    <row r="46" spans="2:6" ht="12" customHeight="1" x14ac:dyDescent="0.2">
      <c r="B46" s="7" t="s">
        <v>38</v>
      </c>
      <c r="C46" s="26">
        <v>49</v>
      </c>
      <c r="D46" s="26">
        <v>2</v>
      </c>
      <c r="E46" s="27">
        <v>4.0816326530612246</v>
      </c>
    </row>
    <row r="47" spans="2:6" ht="12" customHeight="1" x14ac:dyDescent="0.2">
      <c r="B47" s="6" t="s">
        <v>84</v>
      </c>
      <c r="C47" s="22">
        <v>5440</v>
      </c>
      <c r="D47" s="22">
        <v>5222</v>
      </c>
      <c r="E47" s="27">
        <v>95.992647058823536</v>
      </c>
    </row>
    <row r="48" spans="2:6" ht="12" customHeight="1" x14ac:dyDescent="0.2">
      <c r="B48" s="6" t="s">
        <v>39</v>
      </c>
      <c r="C48" s="32">
        <v>2295</v>
      </c>
      <c r="D48" s="32">
        <v>2291</v>
      </c>
      <c r="E48" s="33">
        <v>99.825708061002189</v>
      </c>
    </row>
    <row r="49" spans="2:5" ht="12" customHeight="1" x14ac:dyDescent="0.2">
      <c r="B49" s="6" t="s">
        <v>40</v>
      </c>
      <c r="C49" s="32">
        <v>2211</v>
      </c>
      <c r="D49" s="32">
        <v>2207</v>
      </c>
      <c r="E49" s="33">
        <v>99.819086386250561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2211</v>
      </c>
      <c r="D51" s="34">
        <v>2207</v>
      </c>
      <c r="E51" s="35">
        <v>99.819086386250561</v>
      </c>
    </row>
    <row r="52" spans="2:5" ht="12" customHeight="1" x14ac:dyDescent="0.2">
      <c r="B52" s="6" t="s">
        <v>43</v>
      </c>
      <c r="C52" s="32">
        <v>84</v>
      </c>
      <c r="D52" s="32">
        <v>84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84</v>
      </c>
      <c r="D54" s="34">
        <v>84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1812</v>
      </c>
      <c r="D58" s="32">
        <v>1812</v>
      </c>
      <c r="E58" s="33">
        <v>100</v>
      </c>
    </row>
    <row r="59" spans="2:5" ht="12" customHeight="1" x14ac:dyDescent="0.2">
      <c r="B59" s="6" t="s">
        <v>48</v>
      </c>
      <c r="C59" s="32">
        <v>1812</v>
      </c>
      <c r="D59" s="32">
        <v>1812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1333</v>
      </c>
      <c r="D61" s="32">
        <v>1119</v>
      </c>
      <c r="E61" s="33">
        <v>83.945986496624158</v>
      </c>
    </row>
    <row r="62" spans="2:5" s="4" customFormat="1" ht="12" customHeight="1" x14ac:dyDescent="0.2">
      <c r="B62" s="6" t="s">
        <v>51</v>
      </c>
      <c r="C62" s="32">
        <v>1325</v>
      </c>
      <c r="D62" s="32">
        <v>1111</v>
      </c>
      <c r="E62" s="33">
        <v>83.84905660377359</v>
      </c>
    </row>
    <row r="63" spans="2:5" ht="12" customHeight="1" x14ac:dyDescent="0.2">
      <c r="B63" s="6" t="s">
        <v>90</v>
      </c>
      <c r="C63" s="32">
        <v>8</v>
      </c>
      <c r="D63" s="32">
        <v>8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34769</v>
      </c>
      <c r="D70" s="22">
        <v>4506</v>
      </c>
      <c r="E70" s="23">
        <v>12.959820529782275</v>
      </c>
    </row>
    <row r="71" spans="2:5" ht="12" customHeight="1" x14ac:dyDescent="0.2">
      <c r="B71" s="6" t="s">
        <v>57</v>
      </c>
      <c r="C71" s="32">
        <v>5078</v>
      </c>
      <c r="D71" s="32">
        <v>-134</v>
      </c>
      <c r="E71" s="33">
        <v>-2.6388341866876721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5045</v>
      </c>
      <c r="D74" s="36">
        <v>-167</v>
      </c>
      <c r="E74" s="37">
        <v>-3.3102081268582753</v>
      </c>
    </row>
    <row r="75" spans="2:5" ht="12" customHeight="1" x14ac:dyDescent="0.2">
      <c r="B75" s="6" t="s">
        <v>61</v>
      </c>
      <c r="C75" s="32">
        <v>33</v>
      </c>
      <c r="D75" s="32">
        <v>33</v>
      </c>
      <c r="E75" s="33">
        <v>100</v>
      </c>
    </row>
    <row r="76" spans="2:5" ht="12" customHeight="1" x14ac:dyDescent="0.2">
      <c r="B76" s="6" t="s">
        <v>62</v>
      </c>
      <c r="C76" s="32">
        <v>201</v>
      </c>
      <c r="D76" s="32">
        <v>163</v>
      </c>
      <c r="E76" s="33">
        <v>81.094527363184071</v>
      </c>
    </row>
    <row r="77" spans="2:5" ht="12" customHeight="1" x14ac:dyDescent="0.2">
      <c r="B77" s="6" t="s">
        <v>63</v>
      </c>
      <c r="C77" s="32">
        <v>67</v>
      </c>
      <c r="D77" s="32">
        <v>30</v>
      </c>
      <c r="E77" s="33">
        <v>44.776119402985074</v>
      </c>
    </row>
    <row r="78" spans="2:5" ht="12" customHeight="1" x14ac:dyDescent="0.2">
      <c r="B78" s="6" t="s">
        <v>64</v>
      </c>
      <c r="C78" s="32">
        <v>134</v>
      </c>
      <c r="D78" s="32">
        <v>133</v>
      </c>
      <c r="E78" s="33">
        <v>99.253731343283576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</v>
      </c>
      <c r="D81" s="34">
        <v>7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127</v>
      </c>
      <c r="D86" s="34">
        <v>126</v>
      </c>
      <c r="E86" s="35">
        <v>99.212598425196859</v>
      </c>
    </row>
    <row r="87" spans="2:5" ht="12" customHeight="1" x14ac:dyDescent="0.2">
      <c r="B87" s="6" t="s">
        <v>73</v>
      </c>
      <c r="C87" s="32">
        <v>28552</v>
      </c>
      <c r="D87" s="32">
        <v>3857</v>
      </c>
      <c r="E87" s="33">
        <v>13.508685906416362</v>
      </c>
    </row>
    <row r="88" spans="2:5" ht="12" customHeight="1" x14ac:dyDescent="0.2">
      <c r="B88" s="6" t="s">
        <v>74</v>
      </c>
      <c r="C88" s="36">
        <v>1543</v>
      </c>
      <c r="D88" s="36">
        <v>372</v>
      </c>
      <c r="E88" s="37">
        <v>24.108878807517822</v>
      </c>
    </row>
    <row r="89" spans="2:5" ht="12" customHeight="1" x14ac:dyDescent="0.2">
      <c r="B89" s="6" t="s">
        <v>75</v>
      </c>
      <c r="C89" s="32">
        <v>5858</v>
      </c>
      <c r="D89" s="32">
        <v>1721</v>
      </c>
      <c r="E89" s="33">
        <v>29.378627517924205</v>
      </c>
    </row>
    <row r="90" spans="2:5" ht="12" customHeight="1" x14ac:dyDescent="0.2">
      <c r="B90" s="6" t="s">
        <v>76</v>
      </c>
      <c r="C90" s="32">
        <v>19250</v>
      </c>
      <c r="D90" s="32">
        <v>1817</v>
      </c>
      <c r="E90" s="33">
        <v>9.4389610389610379</v>
      </c>
    </row>
    <row r="91" spans="2:5" ht="12" customHeight="1" x14ac:dyDescent="0.2">
      <c r="B91" s="6" t="s">
        <v>77</v>
      </c>
      <c r="C91" s="32">
        <v>1901</v>
      </c>
      <c r="D91" s="32">
        <v>-53</v>
      </c>
      <c r="E91" s="33">
        <v>-2.7880063124671226</v>
      </c>
    </row>
    <row r="92" spans="2:5" ht="12" customHeight="1" x14ac:dyDescent="0.2">
      <c r="B92" s="6" t="s">
        <v>78</v>
      </c>
      <c r="C92" s="32">
        <v>938</v>
      </c>
      <c r="D92" s="32">
        <v>620</v>
      </c>
      <c r="E92" s="33">
        <v>66.098081023454156</v>
      </c>
    </row>
    <row r="93" spans="2:5" ht="12" customHeight="1" x14ac:dyDescent="0.2">
      <c r="B93" s="6" t="s">
        <v>86</v>
      </c>
      <c r="C93" s="22">
        <v>68</v>
      </c>
      <c r="D93" s="22">
        <v>68</v>
      </c>
      <c r="E93" s="23">
        <v>100</v>
      </c>
    </row>
    <row r="94" spans="2:5" ht="12" customHeight="1" x14ac:dyDescent="0.2">
      <c r="B94" s="6" t="s">
        <v>79</v>
      </c>
      <c r="C94" s="32">
        <v>68</v>
      </c>
      <c r="D94" s="32">
        <v>68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DA4907B-992B-4239-B53A-D13E676E910E}"/>
    <hyperlink ref="D4" location="ŞUBAT!A1" display="Şubat" xr:uid="{9400B70F-4D48-4D76-AFAE-A564294D4418}"/>
    <hyperlink ref="E4" location="MART!A1" display="Mart" xr:uid="{D01436FD-1DAB-4CBF-93CC-15E99E668D2F}"/>
    <hyperlink ref="C5" location="NİSAN!A1" display="Nisan" xr:uid="{A8119254-1F13-48FE-A116-F7D6AD6C2141}"/>
    <hyperlink ref="D5" location="MAYIS!A1" display="Mayıs" xr:uid="{926822EC-DADE-4A5C-B061-F81B47E3869F}"/>
    <hyperlink ref="E5" location="HAZİRAN!A1" display="Haziran" xr:uid="{B140196B-0000-48F5-BE7B-B3CB5919C217}"/>
    <hyperlink ref="C6" location="TEMMUZ!A1" display="Temmuz" xr:uid="{FB90BA86-92FA-4DE6-8782-2EDF6937F5B2}"/>
    <hyperlink ref="D6" location="AĞUSTOS!A1" display="Ağustos" xr:uid="{5411BD0F-2A80-428A-B118-0471DF444800}"/>
    <hyperlink ref="E6" location="EYLÜL!A1" display="Eylül" xr:uid="{F6D770F7-2270-4EF3-9B21-82BA0B21FBDF}"/>
    <hyperlink ref="C7" location="EKİM!A1" display="Ekim" xr:uid="{6DF8C88B-15DD-452A-9624-203F21EB4C8F}"/>
    <hyperlink ref="D7" location="KASIM!A1" display="Kasım" xr:uid="{30E6FB61-1C7A-402E-8D34-6D12CB868C97}"/>
    <hyperlink ref="E7" location="ARALIK!A1" display="Aralık" xr:uid="{34809B8F-68CF-4325-BBC8-E7E6098C2D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C8E6-3E5B-40F7-B7CF-E1C87BE055D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263245</v>
      </c>
      <c r="D10" s="22">
        <v>137592</v>
      </c>
      <c r="E10" s="23">
        <v>52.267659404737032</v>
      </c>
    </row>
    <row r="11" spans="2:5" ht="12" customHeight="1" x14ac:dyDescent="0.2">
      <c r="B11" s="7" t="s">
        <v>4</v>
      </c>
      <c r="C11" s="24">
        <v>225990</v>
      </c>
      <c r="D11" s="24">
        <v>129445</v>
      </c>
      <c r="E11" s="25">
        <v>57.279083145271912</v>
      </c>
    </row>
    <row r="12" spans="2:5" ht="12" customHeight="1" x14ac:dyDescent="0.2">
      <c r="B12" s="7" t="s">
        <v>5</v>
      </c>
      <c r="C12" s="24">
        <v>99138</v>
      </c>
      <c r="D12" s="24">
        <v>53654</v>
      </c>
      <c r="E12" s="25">
        <v>54.120518872682524</v>
      </c>
    </row>
    <row r="13" spans="2:5" ht="12" customHeight="1" x14ac:dyDescent="0.2">
      <c r="B13" s="7" t="s">
        <v>6</v>
      </c>
      <c r="C13" s="26">
        <v>64877</v>
      </c>
      <c r="D13" s="26">
        <v>31600</v>
      </c>
      <c r="E13" s="27">
        <v>48.707554295050635</v>
      </c>
    </row>
    <row r="14" spans="2:5" ht="12" customHeight="1" x14ac:dyDescent="0.2">
      <c r="B14" s="8" t="s">
        <v>7</v>
      </c>
      <c r="C14" s="28">
        <v>13557</v>
      </c>
      <c r="D14" s="28">
        <v>3213</v>
      </c>
      <c r="E14" s="29">
        <v>23.699933613631334</v>
      </c>
    </row>
    <row r="15" spans="2:5" ht="12" customHeight="1" x14ac:dyDescent="0.2">
      <c r="B15" s="8" t="s">
        <v>8</v>
      </c>
      <c r="C15" s="28">
        <v>2496</v>
      </c>
      <c r="D15" s="28">
        <v>887</v>
      </c>
      <c r="E15" s="29">
        <v>35.536858974358978</v>
      </c>
    </row>
    <row r="16" spans="2:5" ht="12" customHeight="1" x14ac:dyDescent="0.2">
      <c r="B16" s="8" t="s">
        <v>9</v>
      </c>
      <c r="C16" s="28">
        <v>45805</v>
      </c>
      <c r="D16" s="28">
        <v>25742</v>
      </c>
      <c r="E16" s="29">
        <v>56.199104901211662</v>
      </c>
    </row>
    <row r="17" spans="2:5" ht="12" customHeight="1" x14ac:dyDescent="0.2">
      <c r="B17" s="8" t="s">
        <v>10</v>
      </c>
      <c r="C17" s="28">
        <v>3019</v>
      </c>
      <c r="D17" s="28">
        <v>1758</v>
      </c>
      <c r="E17" s="29">
        <v>58.231202384895667</v>
      </c>
    </row>
    <row r="18" spans="2:5" ht="12" customHeight="1" x14ac:dyDescent="0.2">
      <c r="B18" s="7" t="s">
        <v>11</v>
      </c>
      <c r="C18" s="24">
        <v>34261</v>
      </c>
      <c r="D18" s="24">
        <v>22054</v>
      </c>
      <c r="E18" s="25">
        <v>64.370567117130264</v>
      </c>
    </row>
    <row r="19" spans="2:5" ht="12" customHeight="1" x14ac:dyDescent="0.2">
      <c r="B19" s="8" t="s">
        <v>12</v>
      </c>
      <c r="C19" s="28">
        <v>7557</v>
      </c>
      <c r="D19" s="28">
        <v>286</v>
      </c>
      <c r="E19" s="29">
        <v>3.7845705967976713</v>
      </c>
    </row>
    <row r="20" spans="2:5" ht="12" customHeight="1" x14ac:dyDescent="0.2">
      <c r="B20" s="8" t="s">
        <v>13</v>
      </c>
      <c r="C20" s="28">
        <v>43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26661</v>
      </c>
      <c r="D21" s="28">
        <v>21768</v>
      </c>
      <c r="E21" s="29">
        <v>81.647350061888147</v>
      </c>
    </row>
    <row r="22" spans="2:5" s="4" customFormat="1" ht="12" customHeight="1" x14ac:dyDescent="0.2">
      <c r="B22" s="7" t="s">
        <v>15</v>
      </c>
      <c r="C22" s="24">
        <v>28886</v>
      </c>
      <c r="D22" s="24">
        <v>10514</v>
      </c>
      <c r="E22" s="25">
        <v>36.398255210136398</v>
      </c>
    </row>
    <row r="23" spans="2:5" s="4" customFormat="1" ht="12" customHeight="1" x14ac:dyDescent="0.2">
      <c r="B23" s="8" t="s">
        <v>16</v>
      </c>
      <c r="C23" s="30">
        <v>109</v>
      </c>
      <c r="D23" s="30">
        <v>54</v>
      </c>
      <c r="E23" s="31">
        <v>49.541284403669728</v>
      </c>
    </row>
    <row r="24" spans="2:5" ht="12" customHeight="1" x14ac:dyDescent="0.2">
      <c r="B24" s="8" t="s">
        <v>17</v>
      </c>
      <c r="C24" s="30">
        <v>28777</v>
      </c>
      <c r="D24" s="30">
        <v>10460</v>
      </c>
      <c r="E24" s="31">
        <v>36.348472738645448</v>
      </c>
    </row>
    <row r="25" spans="2:5" s="4" customFormat="1" ht="12" customHeight="1" x14ac:dyDescent="0.2">
      <c r="B25" s="7" t="s">
        <v>18</v>
      </c>
      <c r="C25" s="24">
        <v>63247</v>
      </c>
      <c r="D25" s="24">
        <v>37221</v>
      </c>
      <c r="E25" s="25">
        <v>58.850222144923869</v>
      </c>
    </row>
    <row r="26" spans="2:5" ht="12" customHeight="1" x14ac:dyDescent="0.2">
      <c r="B26" s="7" t="s">
        <v>19</v>
      </c>
      <c r="C26" s="24">
        <v>56550</v>
      </c>
      <c r="D26" s="24">
        <v>31346</v>
      </c>
      <c r="E26" s="25">
        <v>55.430592396109631</v>
      </c>
    </row>
    <row r="27" spans="2:5" ht="12" customHeight="1" x14ac:dyDescent="0.2">
      <c r="B27" s="8" t="s">
        <v>20</v>
      </c>
      <c r="C27" s="28">
        <v>51295</v>
      </c>
      <c r="D27" s="28">
        <v>28648</v>
      </c>
      <c r="E27" s="29">
        <v>55.849498001754561</v>
      </c>
    </row>
    <row r="28" spans="2:5" ht="12" customHeight="1" x14ac:dyDescent="0.2">
      <c r="B28" s="8" t="s">
        <v>21</v>
      </c>
      <c r="C28" s="28">
        <v>5255</v>
      </c>
      <c r="D28" s="28">
        <v>2698</v>
      </c>
      <c r="E28" s="29">
        <v>51.341579448144628</v>
      </c>
    </row>
    <row r="29" spans="2:5" ht="12" customHeight="1" x14ac:dyDescent="0.2">
      <c r="B29" s="7" t="s">
        <v>22</v>
      </c>
      <c r="C29" s="26">
        <v>3684</v>
      </c>
      <c r="D29" s="26">
        <v>3453</v>
      </c>
      <c r="E29" s="27">
        <v>93.729641693811075</v>
      </c>
    </row>
    <row r="30" spans="2:5" ht="12" customHeight="1" x14ac:dyDescent="0.2">
      <c r="B30" s="8" t="s">
        <v>23</v>
      </c>
      <c r="C30" s="28">
        <v>9</v>
      </c>
      <c r="D30" s="28">
        <v>1</v>
      </c>
      <c r="E30" s="29">
        <v>11.111111111111111</v>
      </c>
    </row>
    <row r="31" spans="2:5" s="4" customFormat="1" ht="12" customHeight="1" x14ac:dyDescent="0.2">
      <c r="B31" s="8" t="s">
        <v>24</v>
      </c>
      <c r="C31" s="28">
        <v>3450</v>
      </c>
      <c r="D31" s="28">
        <v>3449</v>
      </c>
      <c r="E31" s="29">
        <v>99.971014492753625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225</v>
      </c>
      <c r="D35" s="28">
        <v>3</v>
      </c>
      <c r="E35" s="29">
        <v>1.3333333333333335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3013</v>
      </c>
      <c r="D37" s="26">
        <v>2422</v>
      </c>
      <c r="E37" s="27">
        <v>80.38499834052439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15593</v>
      </c>
      <c r="D40" s="24">
        <v>15593</v>
      </c>
      <c r="E40" s="25">
        <v>100</v>
      </c>
    </row>
    <row r="41" spans="2:6" s="4" customFormat="1" ht="12" customHeight="1" x14ac:dyDescent="0.2">
      <c r="B41" s="8" t="s">
        <v>33</v>
      </c>
      <c r="C41" s="30">
        <v>13539</v>
      </c>
      <c r="D41" s="30">
        <v>13539</v>
      </c>
      <c r="E41" s="31">
        <v>100</v>
      </c>
    </row>
    <row r="42" spans="2:6" ht="12" customHeight="1" x14ac:dyDescent="0.2">
      <c r="B42" s="8" t="s">
        <v>34</v>
      </c>
      <c r="C42" s="30">
        <v>2054</v>
      </c>
      <c r="D42" s="30">
        <v>2054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11334</v>
      </c>
      <c r="D44" s="24">
        <v>6591</v>
      </c>
      <c r="E44" s="25">
        <v>58.152461619904713</v>
      </c>
    </row>
    <row r="45" spans="2:6" ht="12" customHeight="1" x14ac:dyDescent="0.2">
      <c r="B45" s="7" t="s">
        <v>37</v>
      </c>
      <c r="C45" s="26">
        <v>7744</v>
      </c>
      <c r="D45" s="26">
        <v>5871</v>
      </c>
      <c r="E45" s="27">
        <v>75.813533057851231</v>
      </c>
      <c r="F45" s="5"/>
    </row>
    <row r="46" spans="2:6" ht="12" customHeight="1" x14ac:dyDescent="0.2">
      <c r="B46" s="7" t="s">
        <v>38</v>
      </c>
      <c r="C46" s="26">
        <v>48</v>
      </c>
      <c r="D46" s="26">
        <v>1</v>
      </c>
      <c r="E46" s="27">
        <v>2.083333333333333</v>
      </c>
    </row>
    <row r="47" spans="2:6" ht="12" customHeight="1" x14ac:dyDescent="0.2">
      <c r="B47" s="6" t="s">
        <v>84</v>
      </c>
      <c r="C47" s="22">
        <v>4671</v>
      </c>
      <c r="D47" s="22">
        <v>4438</v>
      </c>
      <c r="E47" s="27">
        <v>95.011774780560913</v>
      </c>
    </row>
    <row r="48" spans="2:6" ht="12" customHeight="1" x14ac:dyDescent="0.2">
      <c r="B48" s="6" t="s">
        <v>39</v>
      </c>
      <c r="C48" s="32">
        <v>1835</v>
      </c>
      <c r="D48" s="32">
        <v>1832</v>
      </c>
      <c r="E48" s="33">
        <v>99.836512261580381</v>
      </c>
    </row>
    <row r="49" spans="2:5" ht="12" customHeight="1" x14ac:dyDescent="0.2">
      <c r="B49" s="6" t="s">
        <v>40</v>
      </c>
      <c r="C49" s="32">
        <v>1768</v>
      </c>
      <c r="D49" s="32">
        <v>1765</v>
      </c>
      <c r="E49" s="33">
        <v>99.83031674208145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1768</v>
      </c>
      <c r="D51" s="34">
        <v>1765</v>
      </c>
      <c r="E51" s="35">
        <v>99.83031674208145</v>
      </c>
    </row>
    <row r="52" spans="2:5" ht="12" customHeight="1" x14ac:dyDescent="0.2">
      <c r="B52" s="6" t="s">
        <v>43</v>
      </c>
      <c r="C52" s="32">
        <v>67</v>
      </c>
      <c r="D52" s="32">
        <v>67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67</v>
      </c>
      <c r="D54" s="34">
        <v>67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1719</v>
      </c>
      <c r="D58" s="32">
        <v>1719</v>
      </c>
      <c r="E58" s="33">
        <v>100</v>
      </c>
    </row>
    <row r="59" spans="2:5" ht="12" customHeight="1" x14ac:dyDescent="0.2">
      <c r="B59" s="6" t="s">
        <v>48</v>
      </c>
      <c r="C59" s="32">
        <v>1719</v>
      </c>
      <c r="D59" s="32">
        <v>1719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1117</v>
      </c>
      <c r="D61" s="32">
        <v>887</v>
      </c>
      <c r="E61" s="33">
        <v>79.409131602506704</v>
      </c>
    </row>
    <row r="62" spans="2:5" s="4" customFormat="1" ht="12" customHeight="1" x14ac:dyDescent="0.2">
      <c r="B62" s="6" t="s">
        <v>51</v>
      </c>
      <c r="C62" s="32">
        <v>1112</v>
      </c>
      <c r="D62" s="32">
        <v>882</v>
      </c>
      <c r="E62" s="33">
        <v>79.316546762589923</v>
      </c>
    </row>
    <row r="63" spans="2:5" ht="12" customHeight="1" x14ac:dyDescent="0.2">
      <c r="B63" s="6" t="s">
        <v>90</v>
      </c>
      <c r="C63" s="32">
        <v>5</v>
      </c>
      <c r="D63" s="32">
        <v>5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32517</v>
      </c>
      <c r="D70" s="22">
        <v>3642</v>
      </c>
      <c r="E70" s="23">
        <v>11.200295230187287</v>
      </c>
    </row>
    <row r="71" spans="2:5" ht="12" customHeight="1" x14ac:dyDescent="0.2">
      <c r="B71" s="6" t="s">
        <v>57</v>
      </c>
      <c r="C71" s="32">
        <v>5022</v>
      </c>
      <c r="D71" s="32">
        <v>27</v>
      </c>
      <c r="E71" s="33">
        <v>0.53763440860215062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4994</v>
      </c>
      <c r="D74" s="36">
        <v>-1</v>
      </c>
      <c r="E74" s="37">
        <v>-2.0024028834601523E-2</v>
      </c>
    </row>
    <row r="75" spans="2:5" ht="12" customHeight="1" x14ac:dyDescent="0.2">
      <c r="B75" s="6" t="s">
        <v>61</v>
      </c>
      <c r="C75" s="32">
        <v>28</v>
      </c>
      <c r="D75" s="32">
        <v>28</v>
      </c>
      <c r="E75" s="33">
        <v>100</v>
      </c>
    </row>
    <row r="76" spans="2:5" ht="12" customHeight="1" x14ac:dyDescent="0.2">
      <c r="B76" s="6" t="s">
        <v>62</v>
      </c>
      <c r="C76" s="32">
        <v>148</v>
      </c>
      <c r="D76" s="32">
        <v>127</v>
      </c>
      <c r="E76" s="33">
        <v>85.810810810810807</v>
      </c>
    </row>
    <row r="77" spans="2:5" ht="12" customHeight="1" x14ac:dyDescent="0.2">
      <c r="B77" s="6" t="s">
        <v>63</v>
      </c>
      <c r="C77" s="32">
        <v>50</v>
      </c>
      <c r="D77" s="32">
        <v>30</v>
      </c>
      <c r="E77" s="33">
        <v>60</v>
      </c>
    </row>
    <row r="78" spans="2:5" ht="12" customHeight="1" x14ac:dyDescent="0.2">
      <c r="B78" s="6" t="s">
        <v>64</v>
      </c>
      <c r="C78" s="32">
        <v>98</v>
      </c>
      <c r="D78" s="32">
        <v>97</v>
      </c>
      <c r="E78" s="33">
        <v>98.979591836734699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</v>
      </c>
      <c r="D81" s="34">
        <v>7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91</v>
      </c>
      <c r="D86" s="34">
        <v>90</v>
      </c>
      <c r="E86" s="35">
        <v>98.901098901098905</v>
      </c>
    </row>
    <row r="87" spans="2:5" ht="12" customHeight="1" x14ac:dyDescent="0.2">
      <c r="B87" s="6" t="s">
        <v>73</v>
      </c>
      <c r="C87" s="32">
        <v>26489</v>
      </c>
      <c r="D87" s="32">
        <v>2952</v>
      </c>
      <c r="E87" s="33">
        <v>11.14424855600438</v>
      </c>
    </row>
    <row r="88" spans="2:5" ht="12" customHeight="1" x14ac:dyDescent="0.2">
      <c r="B88" s="6" t="s">
        <v>74</v>
      </c>
      <c r="C88" s="36">
        <v>1494</v>
      </c>
      <c r="D88" s="36">
        <v>322</v>
      </c>
      <c r="E88" s="37">
        <v>21.552878179384201</v>
      </c>
    </row>
    <row r="89" spans="2:5" ht="12" customHeight="1" x14ac:dyDescent="0.2">
      <c r="B89" s="6" t="s">
        <v>75</v>
      </c>
      <c r="C89" s="32">
        <v>5391</v>
      </c>
      <c r="D89" s="32">
        <v>1278</v>
      </c>
      <c r="E89" s="33">
        <v>23.706176961602672</v>
      </c>
    </row>
    <row r="90" spans="2:5" ht="12" customHeight="1" x14ac:dyDescent="0.2">
      <c r="B90" s="6" t="s">
        <v>76</v>
      </c>
      <c r="C90" s="32">
        <v>17647</v>
      </c>
      <c r="D90" s="32">
        <v>1349</v>
      </c>
      <c r="E90" s="33">
        <v>7.6443588145293813</v>
      </c>
    </row>
    <row r="91" spans="2:5" ht="12" customHeight="1" x14ac:dyDescent="0.2">
      <c r="B91" s="6" t="s">
        <v>77</v>
      </c>
      <c r="C91" s="32">
        <v>1957</v>
      </c>
      <c r="D91" s="32">
        <v>3</v>
      </c>
      <c r="E91" s="33">
        <v>0.15329586101175269</v>
      </c>
    </row>
    <row r="92" spans="2:5" ht="12" customHeight="1" x14ac:dyDescent="0.2">
      <c r="B92" s="6" t="s">
        <v>78</v>
      </c>
      <c r="C92" s="32">
        <v>858</v>
      </c>
      <c r="D92" s="32">
        <v>536</v>
      </c>
      <c r="E92" s="33">
        <v>62.470862470862478</v>
      </c>
    </row>
    <row r="93" spans="2:5" ht="12" customHeight="1" x14ac:dyDescent="0.2">
      <c r="B93" s="6" t="s">
        <v>86</v>
      </c>
      <c r="C93" s="22">
        <v>67</v>
      </c>
      <c r="D93" s="22">
        <v>67</v>
      </c>
      <c r="E93" s="23">
        <v>100</v>
      </c>
    </row>
    <row r="94" spans="2:5" ht="12" customHeight="1" x14ac:dyDescent="0.2">
      <c r="B94" s="6" t="s">
        <v>79</v>
      </c>
      <c r="C94" s="32">
        <v>67</v>
      </c>
      <c r="D94" s="32">
        <v>67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339DF1F-941E-42A3-B2B1-A8833532AA04}"/>
    <hyperlink ref="D4" location="ŞUBAT!A1" display="Şubat" xr:uid="{D877231D-B4D8-45A4-AF33-A17C6BEB246C}"/>
    <hyperlink ref="E4" location="MART!A1" display="Mart" xr:uid="{A4DD8DC9-7429-41B1-B20D-BBB778F60274}"/>
    <hyperlink ref="C5" location="NİSAN!A1" display="Nisan" xr:uid="{D1477E51-6003-4EE3-830D-8F12868684B3}"/>
    <hyperlink ref="D5" location="MAYIS!A1" display="Mayıs" xr:uid="{B383C310-1358-4EC6-A836-FC886B0A6657}"/>
    <hyperlink ref="E5" location="HAZİRAN!A1" display="Haziran" xr:uid="{6B684572-62A8-43F0-B879-6465495E2B72}"/>
    <hyperlink ref="C6" location="TEMMUZ!A1" display="Temmuz" xr:uid="{0084980D-FE6C-4628-97A5-43F726549254}"/>
    <hyperlink ref="D6" location="AĞUSTOS!A1" display="Ağustos" xr:uid="{ADFEAFFD-1FEE-439A-BA82-F8435A0A73BD}"/>
    <hyperlink ref="E6" location="EYLÜL!A1" display="Eylül" xr:uid="{F8BB16E2-F38E-447F-AB86-D4E2931FEEA9}"/>
    <hyperlink ref="C7" location="EKİM!A1" display="Ekim" xr:uid="{EC3A4D21-0AAC-42FF-8B4D-7B319A2F8775}"/>
    <hyperlink ref="D7" location="KASIM!A1" display="Kasım" xr:uid="{53A81EAB-4FA7-426B-9842-90A798CDBD95}"/>
    <hyperlink ref="E7" location="ARALIK!A1" display="Aralık" xr:uid="{A22F0CF3-406B-4BC5-889D-84DE0AF2A84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2025-07-29T13:18:01Z</dcterms:modified>
</cp:coreProperties>
</file>