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8\"/>
    </mc:Choice>
  </mc:AlternateContent>
  <xr:revisionPtr revIDLastSave="0" documentId="8_{A1FBCB20-0899-4D29-B0F8-D6D48EC87227}" xr6:coauthVersionLast="47" xr6:coauthVersionMax="47" xr10:uidLastSave="{00000000-0000-0000-0000-000000000000}"/>
  <bookViews>
    <workbookView xWindow="-108" yWindow="-108" windowWidth="23256" windowHeight="12456" tabRatio="686" xr2:uid="{1FE98479-8049-425F-BA37-90788195DDAA}"/>
  </bookViews>
  <sheets>
    <sheet name="ARALIK" sheetId="92" r:id="rId1"/>
    <sheet name="KASIM" sheetId="91" r:id="rId2"/>
    <sheet name="EKİM" sheetId="90" r:id="rId3"/>
    <sheet name="EYLÜL" sheetId="89" r:id="rId4"/>
    <sheet name="AĞUSTOS" sheetId="88" r:id="rId5"/>
    <sheet name="TEMMUZ" sheetId="87" r:id="rId6"/>
    <sheet name="HAZİRAN" sheetId="86" r:id="rId7"/>
    <sheet name="MAYIS" sheetId="85" r:id="rId8"/>
    <sheet name="NİSAN " sheetId="84" r:id="rId9"/>
    <sheet name="MART " sheetId="83" r:id="rId10"/>
    <sheet name="ŞUBAT" sheetId="82" r:id="rId11"/>
    <sheet name="OCAK" sheetId="81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'MART '!#REF!</definedName>
    <definedName name="Z_32AE118C_3FEF_400E_8B0A_2F2AAF6CF5FB_.wvu.Cols" localSheetId="7" hidden="1">MAYIS!#REF!</definedName>
    <definedName name="Z_32AE118C_3FEF_400E_8B0A_2F2AAF6CF5FB_.wvu.Cols" localSheetId="8" hidden="1">'NİSAN '!#REF!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'MART '!#REF!</definedName>
    <definedName name="Z_81C99A7B_8A0F_4F82_942F_47D0C4D583CA_.wvu.PrintArea" localSheetId="7" hidden="1">MAYIS!#REF!</definedName>
    <definedName name="Z_81C99A7B_8A0F_4F82_942F_47D0C4D583CA_.wvu.PrintArea" localSheetId="8" hidden="1">'NİSAN '!#REF!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'MART '!#REF!</definedName>
    <definedName name="Z_825BD838_6642_41DE_A2D4_C5B158B48D61_.wvu.PrintArea" localSheetId="7" hidden="1">MAYIS!#REF!</definedName>
    <definedName name="Z_825BD838_6642_41DE_A2D4_C5B158B48D61_.wvu.PrintArea" localSheetId="8" hidden="1">'NİSAN '!#REF!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'MART '!$B:$D,'MART '!#REF!</definedName>
    <definedName name="Z_825BD838_6642_41DE_A2D4_C5B158B48D61_.wvu.PrintTitles" localSheetId="7" hidden="1">MAYIS!$B:$D,MAYIS!#REF!</definedName>
    <definedName name="Z_825BD838_6642_41DE_A2D4_C5B158B48D61_.wvu.PrintTitles" localSheetId="8" hidden="1">'NİSAN '!$B:$D,'NİSAN '!#REF!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91" l="1"/>
  <c r="D97" i="91"/>
  <c r="C97" i="91"/>
  <c r="E97" i="91"/>
  <c r="C96" i="91"/>
  <c r="E96" i="91" s="1"/>
  <c r="E95" i="91"/>
  <c r="E94" i="91"/>
  <c r="E93" i="91"/>
  <c r="E92" i="91"/>
  <c r="D91" i="91"/>
  <c r="E91" i="91" s="1"/>
  <c r="C91" i="91"/>
  <c r="E90" i="91"/>
  <c r="E84" i="91"/>
  <c r="D81" i="91"/>
  <c r="D79" i="91" s="1"/>
  <c r="E79" i="91" s="1"/>
  <c r="C81" i="91"/>
  <c r="C79" i="91" s="1"/>
  <c r="E80" i="91"/>
  <c r="E78" i="91"/>
  <c r="E77" i="91"/>
  <c r="D74" i="91"/>
  <c r="E74" i="91" s="1"/>
  <c r="C74" i="91"/>
  <c r="C73" i="91" s="1"/>
  <c r="E72" i="91"/>
  <c r="D70" i="91"/>
  <c r="C70" i="91"/>
  <c r="C68" i="91" s="1"/>
  <c r="E68" i="91" s="1"/>
  <c r="E67" i="91"/>
  <c r="E66" i="91"/>
  <c r="E65" i="91"/>
  <c r="D64" i="91"/>
  <c r="E64" i="91" s="1"/>
  <c r="C64" i="91"/>
  <c r="E62" i="91"/>
  <c r="D61" i="91"/>
  <c r="E61" i="91" s="1"/>
  <c r="C61" i="91"/>
  <c r="D58" i="91"/>
  <c r="C58" i="91"/>
  <c r="E57" i="91"/>
  <c r="D55" i="91"/>
  <c r="E55" i="91" s="1"/>
  <c r="C55" i="91"/>
  <c r="E54" i="91"/>
  <c r="D52" i="91"/>
  <c r="D51" i="91" s="1"/>
  <c r="C52" i="91"/>
  <c r="C51" i="91" s="1"/>
  <c r="C50" i="91" s="1"/>
  <c r="E52" i="91"/>
  <c r="E49" i="91"/>
  <c r="E48" i="91"/>
  <c r="E47" i="91"/>
  <c r="D43" i="91"/>
  <c r="C43" i="91"/>
  <c r="E42" i="91"/>
  <c r="E41" i="91"/>
  <c r="E39" i="91"/>
  <c r="E35" i="91"/>
  <c r="E33" i="91"/>
  <c r="E31" i="91"/>
  <c r="E30" i="91"/>
  <c r="D29" i="91"/>
  <c r="E29" i="91" s="1"/>
  <c r="C29" i="91"/>
  <c r="E28" i="91"/>
  <c r="E27" i="91"/>
  <c r="D26" i="91"/>
  <c r="D25" i="91" s="1"/>
  <c r="C26" i="91"/>
  <c r="C25" i="91" s="1"/>
  <c r="C11" i="91" s="1"/>
  <c r="C10" i="91" s="1"/>
  <c r="E24" i="91"/>
  <c r="E23" i="91"/>
  <c r="D22" i="91"/>
  <c r="C22" i="91"/>
  <c r="E22" i="91"/>
  <c r="E21" i="91"/>
  <c r="E20" i="91"/>
  <c r="E19" i="91"/>
  <c r="D18" i="91"/>
  <c r="C18" i="91"/>
  <c r="E18" i="91" s="1"/>
  <c r="E17" i="91"/>
  <c r="E16" i="91"/>
  <c r="E15" i="91"/>
  <c r="E14" i="91"/>
  <c r="D13" i="91"/>
  <c r="D12" i="91" s="1"/>
  <c r="E13" i="91"/>
  <c r="C13" i="91"/>
  <c r="E70" i="91"/>
  <c r="D68" i="91"/>
  <c r="C12" i="91"/>
  <c r="E81" i="91"/>
  <c r="E25" i="91" l="1"/>
  <c r="E51" i="91"/>
  <c r="D50" i="91"/>
  <c r="E50" i="91" s="1"/>
  <c r="E12" i="91"/>
  <c r="D11" i="91"/>
  <c r="D73" i="91"/>
  <c r="E73" i="91" s="1"/>
  <c r="E26" i="91"/>
  <c r="E11" i="91" l="1"/>
  <c r="D10" i="91"/>
  <c r="E10" i="91" s="1"/>
</calcChain>
</file>

<file path=xl/sharedStrings.xml><?xml version="1.0" encoding="utf-8"?>
<sst xmlns="http://schemas.openxmlformats.org/spreadsheetml/2006/main" count="1648" uniqueCount="121">
  <si>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</si>
  <si>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</si>
  <si>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</si>
  <si>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</si>
  <si>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</si>
  <si>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</si>
  <si>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</si>
  <si>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</si>
  <si>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</si>
  <si>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</si>
  <si>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</si>
  <si>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</si>
  <si>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</si>
  <si>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</si>
  <si>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</si>
  <si>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</si>
  <si>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</si>
  <si>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</si>
  <si>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</si>
  <si>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</si>
  <si>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</si>
  <si>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</si>
  <si>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</si>
  <si>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</si>
  <si>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</si>
  <si>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</si>
  <si>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</si>
  <si>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</si>
  <si>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</si>
  <si>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</si>
  <si>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</si>
  <si>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</si>
  <si>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</si>
  <si>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</si>
  <si>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</si>
  <si>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</si>
  <si>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</si>
  <si>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</si>
  <si>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</si>
  <si>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</si>
  <si>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</si>
  <si>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</si>
  <si>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</si>
  <si>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</si>
  <si>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</si>
  <si>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</si>
  <si>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</si>
  <si>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</si>
  <si>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</si>
  <si>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</si>
  <si>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</si>
  <si>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</si>
  <si>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</si>
  <si>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</si>
  <si>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</si>
  <si>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</si>
  <si>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</si>
  <si>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</si>
  <si>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</si>
  <si>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</si>
  <si>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</si>
  <si>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</si>
  <si>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</si>
  <si>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</si>
  <si>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</si>
  <si>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</si>
  <si>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</si>
  <si>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</si>
  <si>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</si>
  <si>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</si>
  <si>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</si>
  <si>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</si>
  <si>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</si>
  <si>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</si>
  <si>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</si>
  <si>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</si>
  <si>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</si>
  <si>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</si>
  <si>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</si>
  <si>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</si>
  <si>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</si>
  <si>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</si>
  <si>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</si>
  <si>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</si>
  <si>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</si>
  <si>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</si>
  <si>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</si>
  <si>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</si>
  <si>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</si>
  <si>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</si>
  <si>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</si>
  <si>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</si>
  <si>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</si>
  <si>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</si>
  <si>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OCAK</t>
  </si>
  <si>
    <t xml:space="preserve">        6736 S.K. Kapsamında Tahsil Olunan Özel Tüketim Vergileri</t>
  </si>
  <si>
    <t>KIRIKKALE İLİ GENEL  BÜTÇE GELİRLERİNİN TAHSİLATI, TAHAKKUKU VE TAHSİLATIN TAHAKKUKA  ORANI (KÜMÜLATİF) OCAK 2018</t>
  </si>
  <si>
    <t xml:space="preserve"> </t>
  </si>
  <si>
    <t>ŞUBAT</t>
  </si>
  <si>
    <t>KIRIKKALE İLİ GENEL  BÜTÇE GELİRLERİNİN TAHSİLATI, TAHAKKUKU VE TAHSİLATIN TAHAKKUKA  ORANI (KÜMÜLATİF) ŞUBAT 2018</t>
  </si>
  <si>
    <t>KIRIKKALE İLİ GENEL  BÜTÇE GELİRLERİNİN TAHSİLATI, TAHAKKUKU VE TAHSİLATIN TAHAKKUKA  ORANI (KÜMÜLATİF) MART  2018</t>
  </si>
  <si>
    <t>MART</t>
  </si>
  <si>
    <t>KIRIKKALE İLİ GENEL  BÜTÇE GELİRLERİNİN TAHSİLATI, TAHAKKUKU VE TAHSİLATIN TAHAKKUKA  ORANI (KÜMÜLATİF) NİSAN  2018</t>
  </si>
  <si>
    <t>NİSAN</t>
  </si>
  <si>
    <t>KIRIKKALE İLİ GENEL  BÜTÇE GELİRLERİNİN TAHSİLATI, TAHAKKUKU VE TAHSİLATIN TAHAKKUKA  ORANI (KÜMÜLATİF) MAYIS 2018</t>
  </si>
  <si>
    <t>MAYIS</t>
  </si>
  <si>
    <t>KIRIKKALE İLİ GENEL  BÜTÇE GELİRLERİNİN TAHSİLATI, TAHAKKUKU VE TAHSİLATIN TAHAKKUKA  ORANI (KÜMÜLATİF) HAZİRAN 2018</t>
  </si>
  <si>
    <t>HAZİRAN</t>
  </si>
  <si>
    <t>KIRIKKALE İLİ GENEL  BÜTÇE GELİRLERİNİN TAHSİLATI, TAHAKKUKU VE TAHSİLATIN TAHAKKUKA  ORANI (KÜMÜLATİF) TEMMUZ 2018</t>
  </si>
  <si>
    <t>TEMMUZ</t>
  </si>
  <si>
    <t>KIRIKKALE İLİ GENEL  BÜTÇE GELİRLERİNİN TAHSİLATI, TAHAKKUKU VE TAHSİLATIN TAHAKKUKA  ORANI (KÜMÜLATİF) AĞUSTOS 2018</t>
  </si>
  <si>
    <t xml:space="preserve">        7143 Sayılı Kanun Kapsamında Tahsil Olunan ÖTV</t>
  </si>
  <si>
    <t>AĞUSTOS</t>
  </si>
  <si>
    <t>KIRIKKALE İLİ GENEL  BÜTÇE GELİRLERİNİN TAHSİLATI, TAHAKKUKU VE TAHSİLATIN TAHAKKUKA  ORANI (KÜMÜLATİF) EYLÜL 2018</t>
  </si>
  <si>
    <t>EYLÜL</t>
  </si>
  <si>
    <t>KIRIKKALE İLİ GENEL  BÜTÇE GELİRLERİNİN TAHSİLATI, TAHAKKUKU VE TAHSİLATIN TAHAKKUKA  ORANI (KÜMÜLATİF) EKİM 2018</t>
  </si>
  <si>
    <t>KIRIKKALE İLİ GENEL  BÜTÇE GELİRLERİNİN TAHSİLATI, TAHAKKUKU VE TAHSİLATIN TAHAKKUKA  ORANI (KÜMÜLATİF) KASIM 2018</t>
  </si>
  <si>
    <t>EKİM</t>
  </si>
  <si>
    <t>KASIM</t>
  </si>
  <si>
    <t>KIRIKKALE İLİ GENEL  BÜTÇE GELİRLERİNİN TAHSİLATI, TAHAKKUKU VE TAHSİLATIN TAHAKKUKA  ORANI (KÜMÜLATİF) ARALIK 2018</t>
  </si>
  <si>
    <t>ARALIK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</si>
</sst>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4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b/>
      <sz val="8"/>
      <color indexed="12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  <font>
      <b/>
      <sz val="8"/>
      <color theme="1"/>
      <name val="Arial Tur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3" fillId="0" borderId="0"/>
    <xf numFmtId="0" fontId="15" fillId="0" borderId="0"/>
    <xf numFmtId="0" fontId="12" fillId="0" borderId="0"/>
    <xf numFmtId="0" fontId="2" fillId="0" borderId="0"/>
    <xf numFmtId="0" fontId="2" fillId="0" borderId="0"/>
    <xf numFmtId="0" fontId="15" fillId="2" borderId="1" applyNumberFormat="0" applyFont="0" applyAlignment="0" applyProtection="0"/>
    <xf numFmtId="0" fontId="3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6" fillId="0" borderId="0" xfId="6" applyFont="1" applyFill="1" applyBorder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17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8" fillId="0" borderId="0" xfId="6" applyFont="1" applyFill="1" applyBorder="1" applyAlignment="1">
      <alignment horizontal="center" vertical="center"/>
    </xf>
    <xf numFmtId="0" fontId="1" fillId="0" borderId="0" xfId="1" applyAlignment="1" applyProtection="1">
      <alignment horizontal="center"/>
    </xf>
    <xf numFmtId="0" fontId="14" fillId="0" borderId="0" xfId="7" applyFont="1" applyFill="1"/>
    <xf numFmtId="0" fontId="18" fillId="0" borderId="2" xfId="6" applyFont="1" applyBorder="1" applyAlignment="1">
      <alignment horizontal="center" vertical="center"/>
    </xf>
    <xf numFmtId="0" fontId="18" fillId="0" borderId="2" xfId="6" applyFont="1" applyBorder="1" applyAlignment="1">
      <alignment horizontal="centerContinuous" vertical="center" wrapText="1"/>
    </xf>
    <xf numFmtId="0" fontId="18" fillId="0" borderId="2" xfId="6" applyFont="1" applyBorder="1" applyAlignment="1">
      <alignment horizontal="center" vertical="center" wrapText="1"/>
    </xf>
    <xf numFmtId="0" fontId="8" fillId="0" borderId="2" xfId="7" applyFont="1" applyFill="1" applyBorder="1" applyAlignment="1">
      <alignment horizontal="left" vertical="center"/>
    </xf>
    <xf numFmtId="3" fontId="18" fillId="0" borderId="2" xfId="7" applyNumberFormat="1" applyFont="1" applyFill="1" applyBorder="1" applyAlignment="1">
      <alignment horizontal="right" vertical="center"/>
    </xf>
    <xf numFmtId="182" fontId="18" fillId="0" borderId="2" xfId="7" applyNumberFormat="1" applyFont="1" applyFill="1" applyBorder="1" applyAlignment="1">
      <alignment horizontal="right" vertical="center"/>
    </xf>
    <xf numFmtId="0" fontId="9" fillId="0" borderId="2" xfId="7" applyFont="1" applyFill="1" applyBorder="1" applyAlignment="1">
      <alignment horizontal="left" vertical="center"/>
    </xf>
    <xf numFmtId="3" fontId="19" fillId="0" borderId="2" xfId="7" applyNumberFormat="1" applyFont="1" applyFill="1" applyBorder="1" applyAlignment="1">
      <alignment vertical="center"/>
    </xf>
    <xf numFmtId="182" fontId="19" fillId="0" borderId="2" xfId="7" applyNumberFormat="1" applyFont="1" applyFill="1" applyBorder="1" applyAlignment="1">
      <alignment vertical="center"/>
    </xf>
    <xf numFmtId="3" fontId="19" fillId="0" borderId="2" xfId="7" applyNumberFormat="1" applyFont="1" applyFill="1" applyBorder="1" applyAlignment="1">
      <alignment horizontal="right" vertical="center"/>
    </xf>
    <xf numFmtId="182" fontId="19" fillId="0" borderId="2" xfId="7" applyNumberFormat="1" applyFont="1" applyFill="1" applyBorder="1" applyAlignment="1">
      <alignment horizontal="right" vertical="center"/>
    </xf>
    <xf numFmtId="0" fontId="10" fillId="0" borderId="2" xfId="7" applyFont="1" applyFill="1" applyBorder="1" applyAlignment="1">
      <alignment horizontal="left" vertical="center"/>
    </xf>
    <xf numFmtId="3" fontId="20" fillId="0" borderId="2" xfId="7" applyNumberFormat="1" applyFont="1" applyFill="1" applyBorder="1" applyAlignment="1">
      <alignment horizontal="right" vertical="center"/>
    </xf>
    <xf numFmtId="182" fontId="20" fillId="0" borderId="2" xfId="7" applyNumberFormat="1" applyFont="1" applyFill="1" applyBorder="1" applyAlignment="1">
      <alignment horizontal="right" vertical="center"/>
    </xf>
    <xf numFmtId="3" fontId="20" fillId="0" borderId="2" xfId="7" applyNumberFormat="1" applyFont="1" applyFill="1" applyBorder="1" applyAlignment="1">
      <alignment vertical="center"/>
    </xf>
    <xf numFmtId="182" fontId="20" fillId="0" borderId="2" xfId="7" applyNumberFormat="1" applyFont="1" applyFill="1" applyBorder="1" applyAlignment="1">
      <alignment vertical="center"/>
    </xf>
    <xf numFmtId="3" fontId="18" fillId="0" borderId="2" xfId="7" applyNumberFormat="1" applyFont="1" applyFill="1" applyBorder="1" applyAlignment="1">
      <alignment vertical="center"/>
    </xf>
    <xf numFmtId="182" fontId="18" fillId="0" borderId="2" xfId="7" applyNumberFormat="1" applyFont="1" applyFill="1" applyBorder="1" applyAlignment="1">
      <alignment vertical="center"/>
    </xf>
    <xf numFmtId="0" fontId="11" fillId="0" borderId="2" xfId="7" applyFont="1" applyFill="1" applyBorder="1" applyAlignment="1">
      <alignment horizontal="left" vertical="center"/>
    </xf>
    <xf numFmtId="3" fontId="21" fillId="0" borderId="2" xfId="7" applyNumberFormat="1" applyFont="1" applyFill="1" applyBorder="1" applyAlignment="1">
      <alignment vertical="center"/>
    </xf>
    <xf numFmtId="182" fontId="21" fillId="0" borderId="2" xfId="7" applyNumberFormat="1" applyFont="1" applyFill="1" applyBorder="1" applyAlignment="1">
      <alignment vertical="center"/>
    </xf>
    <xf numFmtId="0" fontId="7" fillId="0" borderId="2" xfId="7" applyFont="1" applyFill="1" applyBorder="1" applyAlignment="1">
      <alignment horizontal="left" vertical="center"/>
    </xf>
    <xf numFmtId="0" fontId="13" fillId="0" borderId="2" xfId="7" applyFont="1" applyFill="1" applyBorder="1" applyAlignment="1">
      <alignment horizontal="left" vertical="center"/>
    </xf>
    <xf numFmtId="3" fontId="22" fillId="0" borderId="2" xfId="7" applyNumberFormat="1" applyFont="1" applyFill="1" applyBorder="1" applyAlignment="1">
      <alignment vertical="center"/>
    </xf>
    <xf numFmtId="182" fontId="22" fillId="0" borderId="2" xfId="7" applyNumberFormat="1" applyFont="1" applyFill="1" applyBorder="1" applyAlignment="1">
      <alignment vertical="center"/>
    </xf>
    <xf numFmtId="3" fontId="23" fillId="0" borderId="2" xfId="7" applyNumberFormat="1" applyFont="1" applyFill="1" applyBorder="1" applyAlignment="1">
      <alignment vertical="center"/>
    </xf>
    <xf numFmtId="182" fontId="23" fillId="0" borderId="2" xfId="7" applyNumberFormat="1" applyFont="1" applyFill="1" applyBorder="1" applyAlignment="1">
      <alignment vertical="center"/>
    </xf>
    <xf numFmtId="0" fontId="11" fillId="0" borderId="2" xfId="7" applyFont="1" applyFill="1" applyBorder="1"/>
    <xf numFmtId="3" fontId="21" fillId="0" borderId="2" xfId="7" applyNumberFormat="1" applyFont="1" applyFill="1" applyBorder="1"/>
    <xf numFmtId="0" fontId="1" fillId="0" borderId="0" xfId="1" applyAlignment="1" applyProtection="1"/>
  </cellXfs>
  <cellStyles count="10">
    <cellStyle name="Hyperlink" xfId="1" builtinId="8"/>
    <cellStyle name="Normal" xfId="0" builtinId="0"/>
    <cellStyle name="Normal 2" xfId="2" xr:uid="{4E4D3C82-0AF8-453E-BF97-A3C759AFDE1C}"/>
    <cellStyle name="Normal 2 2" xfId="3" xr:uid="{5DBB3A17-30F1-4ACF-9E79-3832DE3A6243}"/>
    <cellStyle name="Normal 2 3" xfId="4" xr:uid="{73C2BB72-911B-4FDB-AE04-AF4AA0CD28B3}"/>
    <cellStyle name="Normal 3" xfId="5" xr:uid="{5AB6C371-5697-4077-9BCC-60FE914252B1}"/>
    <cellStyle name="Normal_genel_gelir_det3" xfId="6" xr:uid="{32CEAB74-4252-435F-A85F-FA2123018791}"/>
    <cellStyle name="Normal_genelgelirtahk_tahs" xfId="7" xr:uid="{E969DDB8-5421-4532-A886-CB5BC646BFEB}"/>
    <cellStyle name="Not 2" xfId="8" xr:uid="{6936A3B8-DCA8-41FD-8F8B-FB554C3BAAE2}"/>
    <cellStyle name="Virgül [0]_29dan32ye" xfId="9" xr:uid="{7BB877F0-1E76-43BD-90E1-269C8BDB07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101F-08F8-4599-B087-ED94B5087360}">
  <dimension ref="B2:F101"/>
  <sheetViews>
    <sheetView showGridLines="0" tabSelected="1" zoomScaleNormal="100" zoomScaleSheetLayoutView="75" workbookViewId="0">
      <selection activeCell="C10" sqref="C10:E101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119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1083869</v>
      </c>
      <c r="D10" s="20">
        <v>337632</v>
      </c>
      <c r="E10" s="21">
        <v>31.150627981794848</v>
      </c>
    </row>
    <row r="11" spans="2:5" ht="12" customHeight="1" x14ac:dyDescent="0.2">
      <c r="B11" s="22" t="s">
        <v>4</v>
      </c>
      <c r="C11" s="23">
        <v>568243</v>
      </c>
      <c r="D11" s="23">
        <v>278985</v>
      </c>
      <c r="E11" s="24">
        <v>49.096073334823302</v>
      </c>
    </row>
    <row r="12" spans="2:5" ht="12" customHeight="1" x14ac:dyDescent="0.2">
      <c r="B12" s="22" t="s">
        <v>5</v>
      </c>
      <c r="C12" s="23">
        <v>272067</v>
      </c>
      <c r="D12" s="23">
        <v>149917</v>
      </c>
      <c r="E12" s="24">
        <v>55.102970959359276</v>
      </c>
    </row>
    <row r="13" spans="2:5" ht="12" customHeight="1" x14ac:dyDescent="0.2">
      <c r="B13" s="22" t="s">
        <v>6</v>
      </c>
      <c r="C13" s="25">
        <v>215704</v>
      </c>
      <c r="D13" s="25">
        <v>136089</v>
      </c>
      <c r="E13" s="26">
        <v>63.090624188703039</v>
      </c>
    </row>
    <row r="14" spans="2:5" ht="12" customHeight="1" x14ac:dyDescent="0.2">
      <c r="B14" s="27" t="s">
        <v>7</v>
      </c>
      <c r="C14" s="28">
        <v>28836</v>
      </c>
      <c r="D14" s="28">
        <v>7888</v>
      </c>
      <c r="E14" s="29">
        <v>27.354695519489525</v>
      </c>
    </row>
    <row r="15" spans="2:5" ht="12" customHeight="1" x14ac:dyDescent="0.2">
      <c r="B15" s="27" t="s">
        <v>8</v>
      </c>
      <c r="C15" s="28">
        <v>1232</v>
      </c>
      <c r="D15" s="28">
        <v>396</v>
      </c>
      <c r="E15" s="29">
        <v>32.142857142857146</v>
      </c>
    </row>
    <row r="16" spans="2:5" ht="12" customHeight="1" x14ac:dyDescent="0.2">
      <c r="B16" s="27" t="s">
        <v>9</v>
      </c>
      <c r="C16" s="28">
        <v>179017</v>
      </c>
      <c r="D16" s="28">
        <v>123747</v>
      </c>
      <c r="E16" s="29">
        <v>69.125837210991136</v>
      </c>
    </row>
    <row r="17" spans="2:5" ht="12" customHeight="1" x14ac:dyDescent="0.2">
      <c r="B17" s="27" t="s">
        <v>10</v>
      </c>
      <c r="C17" s="28">
        <v>6619</v>
      </c>
      <c r="D17" s="28">
        <v>4058</v>
      </c>
      <c r="E17" s="29">
        <v>61.308354736365011</v>
      </c>
    </row>
    <row r="18" spans="2:5" ht="12" customHeight="1" x14ac:dyDescent="0.2">
      <c r="B18" s="22" t="s">
        <v>11</v>
      </c>
      <c r="C18" s="23">
        <v>56363</v>
      </c>
      <c r="D18" s="23">
        <v>13828</v>
      </c>
      <c r="E18" s="24">
        <v>24.533825381899472</v>
      </c>
    </row>
    <row r="19" spans="2:5" ht="12" customHeight="1" x14ac:dyDescent="0.2">
      <c r="B19" s="27" t="s">
        <v>12</v>
      </c>
      <c r="C19" s="28">
        <v>42585</v>
      </c>
      <c r="D19" s="28">
        <v>4025</v>
      </c>
      <c r="E19" s="29">
        <v>9.4516848655629904</v>
      </c>
    </row>
    <row r="20" spans="2:5" ht="12" customHeight="1" x14ac:dyDescent="0.2">
      <c r="B20" s="27" t="s">
        <v>13</v>
      </c>
      <c r="C20" s="28">
        <v>15</v>
      </c>
      <c r="D20" s="28">
        <v>-27</v>
      </c>
      <c r="E20" s="29">
        <v>-180</v>
      </c>
    </row>
    <row r="21" spans="2:5" ht="12" customHeight="1" x14ac:dyDescent="0.2">
      <c r="B21" s="27" t="s">
        <v>14</v>
      </c>
      <c r="C21" s="28">
        <v>13763</v>
      </c>
      <c r="D21" s="28">
        <v>9830</v>
      </c>
      <c r="E21" s="29">
        <v>71.42338153018963</v>
      </c>
    </row>
    <row r="22" spans="2:5" s="4" customFormat="1" ht="12" customHeight="1" x14ac:dyDescent="0.2">
      <c r="B22" s="22" t="s">
        <v>15</v>
      </c>
      <c r="C22" s="23">
        <v>40429</v>
      </c>
      <c r="D22" s="23">
        <v>26896</v>
      </c>
      <c r="E22" s="24">
        <v>66.526503252615697</v>
      </c>
    </row>
    <row r="23" spans="2:5" s="4" customFormat="1" ht="12" customHeight="1" x14ac:dyDescent="0.2">
      <c r="B23" s="27" t="s">
        <v>16</v>
      </c>
      <c r="C23" s="30">
        <v>291</v>
      </c>
      <c r="D23" s="30">
        <v>165</v>
      </c>
      <c r="E23" s="31">
        <v>56.701030927835049</v>
      </c>
    </row>
    <row r="24" spans="2:5" ht="12" customHeight="1" x14ac:dyDescent="0.2">
      <c r="B24" s="27" t="s">
        <v>17</v>
      </c>
      <c r="C24" s="30">
        <v>40138</v>
      </c>
      <c r="D24" s="30">
        <v>26731</v>
      </c>
      <c r="E24" s="31">
        <v>66.597737804574223</v>
      </c>
    </row>
    <row r="25" spans="2:5" s="4" customFormat="1" ht="12" customHeight="1" x14ac:dyDescent="0.2">
      <c r="B25" s="22" t="s">
        <v>18</v>
      </c>
      <c r="C25" s="23">
        <v>162712</v>
      </c>
      <c r="D25" s="23">
        <v>34883</v>
      </c>
      <c r="E25" s="24">
        <v>21.438492551256207</v>
      </c>
    </row>
    <row r="26" spans="2:5" ht="12" customHeight="1" x14ac:dyDescent="0.2">
      <c r="B26" s="22" t="s">
        <v>19</v>
      </c>
      <c r="C26" s="23">
        <v>136570</v>
      </c>
      <c r="D26" s="23">
        <v>31355</v>
      </c>
      <c r="E26" s="24">
        <v>22.958922164457789</v>
      </c>
    </row>
    <row r="27" spans="2:5" ht="12" customHeight="1" x14ac:dyDescent="0.2">
      <c r="B27" s="27" t="s">
        <v>20</v>
      </c>
      <c r="C27" s="28">
        <v>125520</v>
      </c>
      <c r="D27" s="28">
        <v>22730</v>
      </c>
      <c r="E27" s="29">
        <v>18.108667941363926</v>
      </c>
    </row>
    <row r="28" spans="2:5" ht="12" customHeight="1" x14ac:dyDescent="0.2">
      <c r="B28" s="27" t="s">
        <v>21</v>
      </c>
      <c r="C28" s="28">
        <v>11050</v>
      </c>
      <c r="D28" s="28">
        <v>8625</v>
      </c>
      <c r="E28" s="29">
        <v>78.054298642533936</v>
      </c>
    </row>
    <row r="29" spans="2:5" ht="12" customHeight="1" x14ac:dyDescent="0.2">
      <c r="B29" s="22" t="s">
        <v>22</v>
      </c>
      <c r="C29" s="25">
        <v>22251</v>
      </c>
      <c r="D29" s="25">
        <v>-220</v>
      </c>
      <c r="E29" s="26">
        <v>-0.98871960810750092</v>
      </c>
    </row>
    <row r="30" spans="2:5" ht="12" customHeight="1" x14ac:dyDescent="0.2">
      <c r="B30" s="27" t="s">
        <v>23</v>
      </c>
      <c r="C30" s="28">
        <v>20577</v>
      </c>
      <c r="D30" s="28">
        <v>-370</v>
      </c>
      <c r="E30" s="29">
        <v>-1.7981241191621713</v>
      </c>
    </row>
    <row r="31" spans="2:5" s="4" customFormat="1" ht="12" customHeight="1" x14ac:dyDescent="0.2">
      <c r="B31" s="27" t="s">
        <v>24</v>
      </c>
      <c r="C31" s="28">
        <v>101</v>
      </c>
      <c r="D31" s="28">
        <v>101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1549</v>
      </c>
      <c r="D33" s="28">
        <v>47</v>
      </c>
      <c r="E33" s="29">
        <v>3.0342156229825696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24</v>
      </c>
      <c r="D35" s="28">
        <v>2</v>
      </c>
      <c r="E35" s="29">
        <v>8.3333333333333321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7" t="s">
        <v>111</v>
      </c>
      <c r="C38" s="25"/>
      <c r="D38" s="25"/>
      <c r="E38" s="26"/>
    </row>
    <row r="39" spans="2:6" ht="12" customHeight="1" x14ac:dyDescent="0.2">
      <c r="B39" s="22" t="s">
        <v>29</v>
      </c>
      <c r="C39" s="25">
        <v>3888</v>
      </c>
      <c r="D39" s="25">
        <v>3748</v>
      </c>
      <c r="E39" s="26">
        <v>96.399176954732511</v>
      </c>
    </row>
    <row r="40" spans="2:6" s="4" customFormat="1" ht="12" customHeight="1" x14ac:dyDescent="0.2">
      <c r="B40" s="22" t="s">
        <v>30</v>
      </c>
      <c r="C40" s="25"/>
      <c r="D40" s="25"/>
      <c r="E40" s="26" t="s">
        <v>97</v>
      </c>
    </row>
    <row r="41" spans="2:6" s="4" customFormat="1" ht="12" customHeight="1" x14ac:dyDescent="0.2">
      <c r="B41" s="22" t="s">
        <v>31</v>
      </c>
      <c r="C41" s="25">
        <v>2</v>
      </c>
      <c r="D41" s="25">
        <v>0</v>
      </c>
      <c r="E41" s="26">
        <v>0</v>
      </c>
    </row>
    <row r="42" spans="2:6" ht="12" customHeight="1" x14ac:dyDescent="0.2">
      <c r="B42" s="22" t="s">
        <v>92</v>
      </c>
      <c r="C42" s="23">
        <v>1</v>
      </c>
      <c r="D42" s="23">
        <v>0</v>
      </c>
      <c r="E42" s="24">
        <v>0</v>
      </c>
    </row>
    <row r="43" spans="2:6" s="4" customFormat="1" ht="12" customHeight="1" x14ac:dyDescent="0.2">
      <c r="B43" s="22" t="s">
        <v>32</v>
      </c>
      <c r="C43" s="23">
        <v>0</v>
      </c>
      <c r="D43" s="23">
        <v>0</v>
      </c>
      <c r="E43" s="24" t="s">
        <v>97</v>
      </c>
    </row>
    <row r="44" spans="2:6" ht="12" customHeight="1" x14ac:dyDescent="0.2">
      <c r="B44" s="27" t="s">
        <v>33</v>
      </c>
      <c r="C44" s="30"/>
      <c r="D44" s="30"/>
      <c r="E44" s="31" t="s">
        <v>97</v>
      </c>
    </row>
    <row r="45" spans="2:6" s="4" customFormat="1" ht="12" customHeight="1" x14ac:dyDescent="0.2">
      <c r="B45" s="27" t="s">
        <v>34</v>
      </c>
      <c r="C45" s="28"/>
      <c r="D45" s="28"/>
      <c r="E45" s="29" t="s">
        <v>97</v>
      </c>
    </row>
    <row r="46" spans="2:6" ht="12" customHeight="1" x14ac:dyDescent="0.2">
      <c r="B46" s="27" t="s">
        <v>35</v>
      </c>
      <c r="C46" s="23"/>
      <c r="D46" s="23"/>
      <c r="E46" s="24" t="s">
        <v>97</v>
      </c>
    </row>
    <row r="47" spans="2:6" ht="12" customHeight="1" x14ac:dyDescent="0.2">
      <c r="B47" s="22" t="s">
        <v>36</v>
      </c>
      <c r="C47" s="25">
        <v>41898</v>
      </c>
      <c r="D47" s="25">
        <v>23938</v>
      </c>
      <c r="E47" s="26">
        <v>57.13399207599408</v>
      </c>
      <c r="F47" s="5"/>
    </row>
    <row r="48" spans="2:6" ht="12" customHeight="1" x14ac:dyDescent="0.2">
      <c r="B48" s="22" t="s">
        <v>37</v>
      </c>
      <c r="C48" s="25">
        <v>49307</v>
      </c>
      <c r="D48" s="25">
        <v>43341</v>
      </c>
      <c r="E48" s="26">
        <v>87.900298132111061</v>
      </c>
    </row>
    <row r="49" spans="2:5" ht="12" customHeight="1" x14ac:dyDescent="0.2">
      <c r="B49" s="19" t="s">
        <v>38</v>
      </c>
      <c r="C49" s="20">
        <v>1830</v>
      </c>
      <c r="D49" s="20">
        <v>10</v>
      </c>
      <c r="E49" s="26">
        <v>0.54644808743169404</v>
      </c>
    </row>
    <row r="50" spans="2:5" ht="12" customHeight="1" x14ac:dyDescent="0.2">
      <c r="B50" s="19" t="s">
        <v>82</v>
      </c>
      <c r="C50" s="32">
        <v>13668</v>
      </c>
      <c r="D50" s="32">
        <v>13239</v>
      </c>
      <c r="E50" s="33">
        <v>96.861281826163307</v>
      </c>
    </row>
    <row r="51" spans="2:5" ht="12" customHeight="1" x14ac:dyDescent="0.2">
      <c r="B51" s="19" t="s">
        <v>39</v>
      </c>
      <c r="C51" s="32">
        <v>7752</v>
      </c>
      <c r="D51" s="32">
        <v>7659</v>
      </c>
      <c r="E51" s="33">
        <v>98.80030959752321</v>
      </c>
    </row>
    <row r="52" spans="2:5" ht="12" customHeight="1" x14ac:dyDescent="0.2">
      <c r="B52" s="34" t="s">
        <v>40</v>
      </c>
      <c r="C52" s="35">
        <v>7663</v>
      </c>
      <c r="D52" s="35">
        <v>7571</v>
      </c>
      <c r="E52" s="36">
        <v>98.799425812345035</v>
      </c>
    </row>
    <row r="53" spans="2:5" ht="12" customHeight="1" x14ac:dyDescent="0.2">
      <c r="B53" s="37" t="s">
        <v>41</v>
      </c>
      <c r="C53" s="35"/>
      <c r="D53" s="35"/>
      <c r="E53" s="36" t="s">
        <v>97</v>
      </c>
    </row>
    <row r="54" spans="2:5" ht="12" customHeight="1" x14ac:dyDescent="0.2">
      <c r="B54" s="38" t="s">
        <v>42</v>
      </c>
      <c r="C54" s="39">
        <v>7663</v>
      </c>
      <c r="D54" s="39">
        <v>7571</v>
      </c>
      <c r="E54" s="40">
        <v>98.799425812345035</v>
      </c>
    </row>
    <row r="55" spans="2:5" ht="12" customHeight="1" x14ac:dyDescent="0.2">
      <c r="B55" s="34" t="s">
        <v>43</v>
      </c>
      <c r="C55" s="41">
        <v>89</v>
      </c>
      <c r="D55" s="41">
        <v>88</v>
      </c>
      <c r="E55" s="42">
        <v>98.876404494382015</v>
      </c>
    </row>
    <row r="56" spans="2:5" ht="12" customHeight="1" x14ac:dyDescent="0.2">
      <c r="B56" s="37" t="s">
        <v>85</v>
      </c>
      <c r="C56" s="35"/>
      <c r="D56" s="35"/>
      <c r="E56" s="36" t="s">
        <v>97</v>
      </c>
    </row>
    <row r="57" spans="2:5" ht="12" customHeight="1" x14ac:dyDescent="0.2">
      <c r="B57" s="38" t="s">
        <v>86</v>
      </c>
      <c r="C57" s="32">
        <v>89</v>
      </c>
      <c r="D57" s="32">
        <v>88</v>
      </c>
      <c r="E57" s="33">
        <v>98.876404494382015</v>
      </c>
    </row>
    <row r="58" spans="2:5" ht="12" customHeight="1" x14ac:dyDescent="0.2">
      <c r="B58" s="19" t="s">
        <v>44</v>
      </c>
      <c r="C58" s="32">
        <v>0</v>
      </c>
      <c r="D58" s="32">
        <v>0</v>
      </c>
      <c r="E58" s="33" t="s">
        <v>97</v>
      </c>
    </row>
    <row r="59" spans="2:5" ht="12" customHeight="1" x14ac:dyDescent="0.2">
      <c r="B59" s="19" t="s">
        <v>45</v>
      </c>
      <c r="C59" s="32"/>
      <c r="D59" s="32"/>
      <c r="E59" s="33" t="s">
        <v>97</v>
      </c>
    </row>
    <row r="60" spans="2:5" ht="12" customHeight="1" x14ac:dyDescent="0.2">
      <c r="B60" s="19" t="s">
        <v>46</v>
      </c>
      <c r="C60" s="32"/>
      <c r="D60" s="32"/>
      <c r="E60" s="33" t="s">
        <v>97</v>
      </c>
    </row>
    <row r="61" spans="2:5" ht="12" customHeight="1" x14ac:dyDescent="0.2">
      <c r="B61" s="19" t="s">
        <v>47</v>
      </c>
      <c r="C61" s="32">
        <v>2177</v>
      </c>
      <c r="D61" s="32">
        <v>2177</v>
      </c>
      <c r="E61" s="33">
        <v>100</v>
      </c>
    </row>
    <row r="62" spans="2:5" ht="12" customHeight="1" x14ac:dyDescent="0.2">
      <c r="B62" s="19" t="s">
        <v>48</v>
      </c>
      <c r="C62" s="32">
        <v>2177</v>
      </c>
      <c r="D62" s="32">
        <v>2177</v>
      </c>
      <c r="E62" s="33">
        <v>100</v>
      </c>
    </row>
    <row r="63" spans="2:5" s="4" customFormat="1" ht="12" customHeight="1" x14ac:dyDescent="0.2">
      <c r="B63" s="19" t="s">
        <v>49</v>
      </c>
      <c r="C63" s="32"/>
      <c r="D63" s="32"/>
      <c r="E63" s="33" t="s">
        <v>97</v>
      </c>
    </row>
    <row r="64" spans="2:5" s="4" customFormat="1" ht="12" customHeight="1" x14ac:dyDescent="0.2">
      <c r="B64" s="19" t="s">
        <v>50</v>
      </c>
      <c r="C64" s="32">
        <v>3706</v>
      </c>
      <c r="D64" s="32">
        <v>3385</v>
      </c>
      <c r="E64" s="33">
        <v>91.338370210469506</v>
      </c>
    </row>
    <row r="65" spans="2:6" ht="12" customHeight="1" x14ac:dyDescent="0.2">
      <c r="B65" s="19" t="s">
        <v>51</v>
      </c>
      <c r="C65" s="32">
        <v>2946</v>
      </c>
      <c r="D65" s="32">
        <v>2625</v>
      </c>
      <c r="E65" s="33">
        <v>89.103869653767816</v>
      </c>
    </row>
    <row r="66" spans="2:6" ht="12" customHeight="1" x14ac:dyDescent="0.2">
      <c r="B66" s="19" t="s">
        <v>88</v>
      </c>
      <c r="C66" s="32">
        <v>760</v>
      </c>
      <c r="D66" s="32">
        <v>760</v>
      </c>
      <c r="E66" s="33">
        <v>100</v>
      </c>
    </row>
    <row r="67" spans="2:6" ht="12" customHeight="1" x14ac:dyDescent="0.2">
      <c r="B67" s="19" t="s">
        <v>52</v>
      </c>
      <c r="C67" s="20">
        <v>33</v>
      </c>
      <c r="D67" s="20">
        <v>18</v>
      </c>
      <c r="E67" s="21">
        <v>54.54545454545454</v>
      </c>
    </row>
    <row r="68" spans="2:6" ht="12" customHeight="1" x14ac:dyDescent="0.2">
      <c r="B68" s="19" t="s">
        <v>83</v>
      </c>
      <c r="C68" s="32">
        <v>209</v>
      </c>
      <c r="D68" s="32">
        <v>209</v>
      </c>
      <c r="E68" s="21">
        <v>100</v>
      </c>
    </row>
    <row r="69" spans="2:6" ht="12" customHeight="1" x14ac:dyDescent="0.2">
      <c r="B69" s="19" t="s">
        <v>53</v>
      </c>
      <c r="C69" s="20"/>
      <c r="D69" s="20"/>
      <c r="E69" s="21" t="s">
        <v>97</v>
      </c>
    </row>
    <row r="70" spans="2:6" ht="12" customHeight="1" x14ac:dyDescent="0.2">
      <c r="B70" s="34" t="s">
        <v>54</v>
      </c>
      <c r="C70" s="41">
        <v>209</v>
      </c>
      <c r="D70" s="41">
        <v>209</v>
      </c>
      <c r="E70" s="42">
        <v>100</v>
      </c>
      <c r="F70" s="15"/>
    </row>
    <row r="71" spans="2:6" ht="12" customHeight="1" x14ac:dyDescent="0.2">
      <c r="B71" s="37" t="s">
        <v>55</v>
      </c>
      <c r="C71" s="35"/>
      <c r="D71" s="35"/>
      <c r="E71" s="36" t="s">
        <v>97</v>
      </c>
    </row>
    <row r="72" spans="2:6" ht="12" customHeight="1" x14ac:dyDescent="0.2">
      <c r="B72" s="38" t="s">
        <v>56</v>
      </c>
      <c r="C72" s="20">
        <v>209</v>
      </c>
      <c r="D72" s="20">
        <v>209</v>
      </c>
      <c r="E72" s="21">
        <v>100</v>
      </c>
    </row>
    <row r="73" spans="2:6" ht="12" customHeight="1" x14ac:dyDescent="0.2">
      <c r="B73" s="19" t="s">
        <v>87</v>
      </c>
      <c r="C73" s="32">
        <v>499319</v>
      </c>
      <c r="D73" s="32">
        <v>42769</v>
      </c>
      <c r="E73" s="33">
        <v>8.5654661649166162</v>
      </c>
    </row>
    <row r="74" spans="2:6" ht="12" customHeight="1" x14ac:dyDescent="0.2">
      <c r="B74" s="19" t="s">
        <v>57</v>
      </c>
      <c r="C74" s="32">
        <v>80017</v>
      </c>
      <c r="D74" s="32">
        <v>409</v>
      </c>
      <c r="E74" s="33">
        <v>0.51114138245622809</v>
      </c>
    </row>
    <row r="75" spans="2:6" ht="12" customHeight="1" x14ac:dyDescent="0.2">
      <c r="B75" s="19" t="s">
        <v>58</v>
      </c>
      <c r="C75" s="32"/>
      <c r="D75" s="32"/>
      <c r="E75" s="33" t="s">
        <v>97</v>
      </c>
    </row>
    <row r="76" spans="2:6" ht="12" customHeight="1" x14ac:dyDescent="0.2">
      <c r="B76" s="34" t="s">
        <v>59</v>
      </c>
      <c r="C76" s="41"/>
      <c r="D76" s="41"/>
      <c r="E76" s="42" t="s">
        <v>97</v>
      </c>
    </row>
    <row r="77" spans="2:6" ht="12" customHeight="1" x14ac:dyDescent="0.2">
      <c r="B77" s="19" t="s">
        <v>60</v>
      </c>
      <c r="C77" s="32">
        <v>79854</v>
      </c>
      <c r="D77" s="32">
        <v>282</v>
      </c>
      <c r="E77" s="33">
        <v>0.35314448869186266</v>
      </c>
    </row>
    <row r="78" spans="2:6" ht="12" customHeight="1" x14ac:dyDescent="0.2">
      <c r="B78" s="19" t="s">
        <v>61</v>
      </c>
      <c r="C78" s="32">
        <v>163</v>
      </c>
      <c r="D78" s="32">
        <v>127</v>
      </c>
      <c r="E78" s="33">
        <v>77.914110429447859</v>
      </c>
    </row>
    <row r="79" spans="2:6" ht="12" customHeight="1" x14ac:dyDescent="0.2">
      <c r="B79" s="19" t="s">
        <v>62</v>
      </c>
      <c r="C79" s="32">
        <v>400</v>
      </c>
      <c r="D79" s="32">
        <v>100</v>
      </c>
      <c r="E79" s="33">
        <v>25</v>
      </c>
    </row>
    <row r="80" spans="2:6" ht="12" customHeight="1" x14ac:dyDescent="0.2">
      <c r="B80" s="19" t="s">
        <v>63</v>
      </c>
      <c r="C80" s="32">
        <v>387</v>
      </c>
      <c r="D80" s="32">
        <v>100</v>
      </c>
      <c r="E80" s="33">
        <v>25.839793281653744</v>
      </c>
    </row>
    <row r="81" spans="2:5" ht="12" customHeight="1" x14ac:dyDescent="0.2">
      <c r="B81" s="34" t="s">
        <v>64</v>
      </c>
      <c r="C81" s="41">
        <v>13</v>
      </c>
      <c r="D81" s="41">
        <v>0</v>
      </c>
      <c r="E81" s="42">
        <v>0</v>
      </c>
    </row>
    <row r="82" spans="2:5" ht="12" customHeight="1" x14ac:dyDescent="0.2">
      <c r="B82" s="37" t="s">
        <v>65</v>
      </c>
      <c r="C82" s="35"/>
      <c r="D82" s="35"/>
      <c r="E82" s="36" t="s">
        <v>97</v>
      </c>
    </row>
    <row r="83" spans="2:5" ht="12" customHeight="1" x14ac:dyDescent="0.2">
      <c r="B83" s="37" t="s">
        <v>66</v>
      </c>
      <c r="C83" s="35"/>
      <c r="D83" s="35"/>
      <c r="E83" s="36" t="s">
        <v>97</v>
      </c>
    </row>
    <row r="84" spans="2:5" ht="12" customHeight="1" x14ac:dyDescent="0.2">
      <c r="B84" s="37" t="s">
        <v>67</v>
      </c>
      <c r="C84" s="35">
        <v>1</v>
      </c>
      <c r="D84" s="35">
        <v>0</v>
      </c>
      <c r="E84" s="36">
        <v>0</v>
      </c>
    </row>
    <row r="85" spans="2:5" ht="12" customHeight="1" x14ac:dyDescent="0.2">
      <c r="B85" s="37" t="s">
        <v>68</v>
      </c>
      <c r="C85" s="35"/>
      <c r="D85" s="35"/>
      <c r="E85" s="36" t="s">
        <v>97</v>
      </c>
    </row>
    <row r="86" spans="2:5" ht="12" customHeight="1" x14ac:dyDescent="0.2">
      <c r="B86" s="37" t="s">
        <v>69</v>
      </c>
      <c r="C86" s="35"/>
      <c r="D86" s="35"/>
      <c r="E86" s="36" t="s">
        <v>97</v>
      </c>
    </row>
    <row r="87" spans="2:5" ht="12" customHeight="1" x14ac:dyDescent="0.2">
      <c r="B87" s="37" t="s">
        <v>70</v>
      </c>
      <c r="C87" s="35"/>
      <c r="D87" s="35"/>
      <c r="E87" s="36" t="s">
        <v>97</v>
      </c>
    </row>
    <row r="88" spans="2:5" ht="12" customHeight="1" x14ac:dyDescent="0.2">
      <c r="B88" s="37" t="s">
        <v>71</v>
      </c>
      <c r="C88" s="35"/>
      <c r="D88" s="35"/>
      <c r="E88" s="36" t="s">
        <v>97</v>
      </c>
    </row>
    <row r="89" spans="2:5" ht="12" customHeight="1" x14ac:dyDescent="0.2">
      <c r="B89" s="37" t="s">
        <v>93</v>
      </c>
      <c r="C89" s="35"/>
      <c r="D89" s="35"/>
      <c r="E89" s="36" t="s">
        <v>97</v>
      </c>
    </row>
    <row r="90" spans="2:5" ht="12" customHeight="1" x14ac:dyDescent="0.2">
      <c r="B90" s="38" t="s">
        <v>72</v>
      </c>
      <c r="C90" s="39">
        <v>12</v>
      </c>
      <c r="D90" s="39">
        <v>0</v>
      </c>
      <c r="E90" s="40">
        <v>0</v>
      </c>
    </row>
    <row r="91" spans="2:5" ht="12" customHeight="1" x14ac:dyDescent="0.2">
      <c r="B91" s="19" t="s">
        <v>73</v>
      </c>
      <c r="C91" s="41">
        <v>384820</v>
      </c>
      <c r="D91" s="41">
        <v>20557</v>
      </c>
      <c r="E91" s="42">
        <v>5.3419780676680002</v>
      </c>
    </row>
    <row r="92" spans="2:5" ht="12" customHeight="1" x14ac:dyDescent="0.2">
      <c r="B92" s="19" t="s">
        <v>74</v>
      </c>
      <c r="C92" s="32">
        <v>2909</v>
      </c>
      <c r="D92" s="32">
        <v>1329</v>
      </c>
      <c r="E92" s="33">
        <v>45.68580268133379</v>
      </c>
    </row>
    <row r="93" spans="2:5" ht="12" customHeight="1" x14ac:dyDescent="0.2">
      <c r="B93" s="19" t="s">
        <v>75</v>
      </c>
      <c r="C93" s="32">
        <v>55325</v>
      </c>
      <c r="D93" s="32">
        <v>11307</v>
      </c>
      <c r="E93" s="33">
        <v>20.437415273384545</v>
      </c>
    </row>
    <row r="94" spans="2:5" ht="12" customHeight="1" x14ac:dyDescent="0.2">
      <c r="B94" s="19" t="s">
        <v>76</v>
      </c>
      <c r="C94" s="32">
        <v>326082</v>
      </c>
      <c r="D94" s="32">
        <v>7913</v>
      </c>
      <c r="E94" s="33">
        <v>2.4266902190246622</v>
      </c>
    </row>
    <row r="95" spans="2:5" ht="12" customHeight="1" x14ac:dyDescent="0.2">
      <c r="B95" s="19" t="s">
        <v>77</v>
      </c>
      <c r="C95" s="32">
        <v>504</v>
      </c>
      <c r="D95" s="32">
        <v>8</v>
      </c>
      <c r="E95" s="33">
        <v>1.5873015873015872</v>
      </c>
    </row>
    <row r="96" spans="2:5" ht="12" customHeight="1" x14ac:dyDescent="0.2">
      <c r="B96" s="19" t="s">
        <v>78</v>
      </c>
      <c r="C96" s="20">
        <v>34082</v>
      </c>
      <c r="D96" s="20">
        <v>21703</v>
      </c>
      <c r="E96" s="21">
        <v>63.678774719793438</v>
      </c>
    </row>
    <row r="97" spans="2:5" ht="12" customHeight="1" x14ac:dyDescent="0.2">
      <c r="B97" s="19" t="s">
        <v>84</v>
      </c>
      <c r="C97" s="32">
        <v>2430</v>
      </c>
      <c r="D97" s="32">
        <v>2430</v>
      </c>
      <c r="E97" s="21">
        <v>100</v>
      </c>
    </row>
    <row r="98" spans="2:5" ht="12" customHeight="1" x14ac:dyDescent="0.2">
      <c r="B98" s="19" t="s">
        <v>79</v>
      </c>
      <c r="C98" s="32">
        <v>2430</v>
      </c>
      <c r="D98" s="32">
        <v>2430</v>
      </c>
      <c r="E98" s="33">
        <v>100</v>
      </c>
    </row>
    <row r="99" spans="2:5" ht="12" customHeight="1" x14ac:dyDescent="0.2">
      <c r="B99" s="19" t="s">
        <v>80</v>
      </c>
      <c r="C99" s="32"/>
      <c r="D99" s="32"/>
      <c r="E99" s="33" t="s">
        <v>97</v>
      </c>
    </row>
    <row r="100" spans="2:5" x14ac:dyDescent="0.2">
      <c r="B100" s="19" t="s">
        <v>81</v>
      </c>
      <c r="C100" s="20"/>
      <c r="D100" s="20"/>
      <c r="E100" s="21" t="s">
        <v>97</v>
      </c>
    </row>
    <row r="101" spans="2:5" x14ac:dyDescent="0.2">
      <c r="B101" s="43" t="s">
        <v>89</v>
      </c>
      <c r="C101" s="44"/>
      <c r="D101" s="44"/>
      <c r="E101" s="44" t="s">
        <v>97</v>
      </c>
    </row>
  </sheetData>
  <hyperlinks>
    <hyperlink ref="C4" location="OCAK!A1" display="OCAK" xr:uid="{A06AAD11-F9F4-4528-9B5F-4262B54F00EB}"/>
    <hyperlink ref="E4" location="'MART '!A1" display="MART" xr:uid="{D43DDF69-B404-4BDA-8C3F-BF03AEAF5603}"/>
    <hyperlink ref="D4" location="ŞUBAT!A1" display="ŞUBAT" xr:uid="{95B2FDC4-831E-4792-83AB-1CB970F75FCE}"/>
    <hyperlink ref="C5" location="'NİSAN '!A1" display="NİSAN" xr:uid="{2E42848A-558A-4E8D-88D2-D08CDEA3ECA8}"/>
    <hyperlink ref="D5" location="MAYIS!A1" display="MAYIS" xr:uid="{85E2443B-F036-46E8-9C2F-E2F258B68D28}"/>
    <hyperlink ref="E5" location="HAZİRAN!A1" display="HAZİRAN" xr:uid="{ADC0E9FB-C82A-4EE7-A60F-8C2E4CF851E1}"/>
    <hyperlink ref="C6" location="TEMMUZ!A1" display="TEMMUZ" xr:uid="{6ED53115-A9C3-4BB0-845D-4D8D25A4F53E}"/>
    <hyperlink ref="D6" location="AĞUSTOS!A1" display="AĞUSTOS" xr:uid="{085D255F-A408-4181-866E-A9038CD77F49}"/>
    <hyperlink ref="E6" location="EYLÜL!A1" display="EYLÜL" xr:uid="{E79FE130-5084-45D7-8565-FD9F4BE4AC3B}"/>
    <hyperlink ref="C7" location="EKİM!A1" display="EKİM" xr:uid="{36546E42-BDB6-46CC-833C-9EE2FA69C1E6}"/>
    <hyperlink ref="E7" location="ARALIK!A1" display="ARALIK" xr:uid="{07B21BD5-1ABD-4AD6-8F8F-D530FE6CCF8C}"/>
    <hyperlink ref="D7" location="KASIM!A1" display="KASIM" xr:uid="{42496AA8-70DD-4017-B36B-B4860525EA4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B369-2A1C-4185-BEA3-499AA46F7D26}">
  <dimension ref="B2:F100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100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784876</v>
      </c>
      <c r="D10" s="20">
        <v>83351</v>
      </c>
      <c r="E10" s="21">
        <v>10.619639280599738</v>
      </c>
    </row>
    <row r="11" spans="2:5" ht="12" customHeight="1" x14ac:dyDescent="0.2">
      <c r="B11" s="22" t="s">
        <v>4</v>
      </c>
      <c r="C11" s="23">
        <v>358589</v>
      </c>
      <c r="D11" s="23">
        <v>72094</v>
      </c>
      <c r="E11" s="24">
        <v>20.104911193594894</v>
      </c>
    </row>
    <row r="12" spans="2:5" ht="12" customHeight="1" x14ac:dyDescent="0.2">
      <c r="B12" s="22" t="s">
        <v>5</v>
      </c>
      <c r="C12" s="23">
        <v>149197</v>
      </c>
      <c r="D12" s="23">
        <v>33309</v>
      </c>
      <c r="E12" s="24">
        <v>22.32551592860446</v>
      </c>
    </row>
    <row r="13" spans="2:5" ht="12" customHeight="1" x14ac:dyDescent="0.2">
      <c r="B13" s="22" t="s">
        <v>6</v>
      </c>
      <c r="C13" s="25">
        <v>106481</v>
      </c>
      <c r="D13" s="25">
        <v>29305</v>
      </c>
      <c r="E13" s="26">
        <v>27.521341835632647</v>
      </c>
    </row>
    <row r="14" spans="2:5" ht="12" customHeight="1" x14ac:dyDescent="0.2">
      <c r="B14" s="27" t="s">
        <v>7</v>
      </c>
      <c r="C14" s="28">
        <v>26913</v>
      </c>
      <c r="D14" s="28">
        <v>3340</v>
      </c>
      <c r="E14" s="29">
        <v>12.410359305911642</v>
      </c>
    </row>
    <row r="15" spans="2:5" ht="12" customHeight="1" x14ac:dyDescent="0.2">
      <c r="B15" s="27" t="s">
        <v>8</v>
      </c>
      <c r="C15" s="28">
        <v>1189</v>
      </c>
      <c r="D15" s="28">
        <v>170</v>
      </c>
      <c r="E15" s="29">
        <v>14.297729184188393</v>
      </c>
    </row>
    <row r="16" spans="2:5" ht="12" customHeight="1" x14ac:dyDescent="0.2">
      <c r="B16" s="27" t="s">
        <v>9</v>
      </c>
      <c r="C16" s="28">
        <v>73993</v>
      </c>
      <c r="D16" s="28">
        <v>24374</v>
      </c>
      <c r="E16" s="29">
        <v>32.940953874015108</v>
      </c>
    </row>
    <row r="17" spans="2:5" ht="12" customHeight="1" x14ac:dyDescent="0.2">
      <c r="B17" s="27" t="s">
        <v>10</v>
      </c>
      <c r="C17" s="28">
        <v>4386</v>
      </c>
      <c r="D17" s="28">
        <v>1421</v>
      </c>
      <c r="E17" s="29">
        <v>32.398540811673506</v>
      </c>
    </row>
    <row r="18" spans="2:5" ht="12" customHeight="1" x14ac:dyDescent="0.2">
      <c r="B18" s="22" t="s">
        <v>11</v>
      </c>
      <c r="C18" s="23">
        <v>42716</v>
      </c>
      <c r="D18" s="23">
        <v>4004</v>
      </c>
      <c r="E18" s="24">
        <v>9.3735368480194765</v>
      </c>
    </row>
    <row r="19" spans="2:5" ht="12" customHeight="1" x14ac:dyDescent="0.2">
      <c r="B19" s="27" t="s">
        <v>12</v>
      </c>
      <c r="C19" s="28">
        <v>36345</v>
      </c>
      <c r="D19" s="28">
        <v>818</v>
      </c>
      <c r="E19" s="29">
        <v>2.2506534598981975</v>
      </c>
    </row>
    <row r="20" spans="2:5" ht="12" customHeight="1" x14ac:dyDescent="0.2">
      <c r="B20" s="27" t="s">
        <v>13</v>
      </c>
      <c r="C20" s="28">
        <v>42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6329</v>
      </c>
      <c r="D21" s="28">
        <v>3186</v>
      </c>
      <c r="E21" s="29">
        <v>50.339706114710069</v>
      </c>
    </row>
    <row r="22" spans="2:5" s="4" customFormat="1" ht="12" customHeight="1" x14ac:dyDescent="0.2">
      <c r="B22" s="22" t="s">
        <v>15</v>
      </c>
      <c r="C22" s="23">
        <v>40292</v>
      </c>
      <c r="D22" s="23">
        <v>11300</v>
      </c>
      <c r="E22" s="24">
        <v>28.045269532413382</v>
      </c>
    </row>
    <row r="23" spans="2:5" s="4" customFormat="1" ht="12" customHeight="1" x14ac:dyDescent="0.2">
      <c r="B23" s="27" t="s">
        <v>16</v>
      </c>
      <c r="C23" s="30">
        <v>155</v>
      </c>
      <c r="D23" s="30">
        <v>44</v>
      </c>
      <c r="E23" s="31">
        <v>28.387096774193548</v>
      </c>
    </row>
    <row r="24" spans="2:5" ht="12" customHeight="1" x14ac:dyDescent="0.2">
      <c r="B24" s="27" t="s">
        <v>17</v>
      </c>
      <c r="C24" s="30">
        <v>40137</v>
      </c>
      <c r="D24" s="30">
        <v>11256</v>
      </c>
      <c r="E24" s="31">
        <v>28.043949473054784</v>
      </c>
    </row>
    <row r="25" spans="2:5" s="4" customFormat="1" ht="12" customHeight="1" x14ac:dyDescent="0.2">
      <c r="B25" s="22" t="s">
        <v>18</v>
      </c>
      <c r="C25" s="23">
        <v>128122</v>
      </c>
      <c r="D25" s="23">
        <v>11049</v>
      </c>
      <c r="E25" s="24">
        <v>8.6238116794929827</v>
      </c>
    </row>
    <row r="26" spans="2:5" ht="12" customHeight="1" x14ac:dyDescent="0.2">
      <c r="B26" s="22" t="s">
        <v>19</v>
      </c>
      <c r="C26" s="23">
        <v>110614</v>
      </c>
      <c r="D26" s="23">
        <v>10754</v>
      </c>
      <c r="E26" s="24">
        <v>9.7220966604588934</v>
      </c>
    </row>
    <row r="27" spans="2:5" ht="12" customHeight="1" x14ac:dyDescent="0.2">
      <c r="B27" s="27" t="s">
        <v>20</v>
      </c>
      <c r="C27" s="28">
        <v>105505</v>
      </c>
      <c r="D27" s="28">
        <v>8070</v>
      </c>
      <c r="E27" s="29">
        <v>7.6489265911568172</v>
      </c>
    </row>
    <row r="28" spans="2:5" ht="12" customHeight="1" x14ac:dyDescent="0.2">
      <c r="B28" s="27" t="s">
        <v>21</v>
      </c>
      <c r="C28" s="28">
        <v>5109</v>
      </c>
      <c r="D28" s="28">
        <v>2684</v>
      </c>
      <c r="E28" s="29">
        <v>52.534742611078485</v>
      </c>
    </row>
    <row r="29" spans="2:5" ht="12" customHeight="1" x14ac:dyDescent="0.2">
      <c r="B29" s="22" t="s">
        <v>22</v>
      </c>
      <c r="C29" s="25">
        <v>16655</v>
      </c>
      <c r="D29" s="25">
        <v>-430</v>
      </c>
      <c r="E29" s="26">
        <v>-2.5818072650855601</v>
      </c>
    </row>
    <row r="30" spans="2:5" ht="12" customHeight="1" x14ac:dyDescent="0.2">
      <c r="B30" s="27" t="s">
        <v>23</v>
      </c>
      <c r="C30" s="28">
        <v>15164</v>
      </c>
      <c r="D30" s="28">
        <v>-448</v>
      </c>
      <c r="E30" s="29">
        <v>-2.9543656027433394</v>
      </c>
    </row>
    <row r="31" spans="2:5" s="4" customFormat="1" ht="12" customHeight="1" x14ac:dyDescent="0.2">
      <c r="B31" s="27" t="s">
        <v>24</v>
      </c>
      <c r="C31" s="28">
        <v>17</v>
      </c>
      <c r="D31" s="28">
        <v>17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1453</v>
      </c>
      <c r="D33" s="28">
        <v>1</v>
      </c>
      <c r="E33" s="29">
        <v>6.8823124569855468E-2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21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2" t="s">
        <v>29</v>
      </c>
      <c r="C38" s="25">
        <v>850</v>
      </c>
      <c r="D38" s="25">
        <v>725</v>
      </c>
      <c r="E38" s="26">
        <v>85.294117647058826</v>
      </c>
    </row>
    <row r="39" spans="2:6" s="4" customFormat="1" ht="12" customHeight="1" x14ac:dyDescent="0.2">
      <c r="B39" s="22" t="s">
        <v>30</v>
      </c>
      <c r="C39" s="25"/>
      <c r="D39" s="25"/>
      <c r="E39" s="26" t="s">
        <v>97</v>
      </c>
    </row>
    <row r="40" spans="2:6" s="4" customFormat="1" ht="12" customHeight="1" x14ac:dyDescent="0.2">
      <c r="B40" s="22" t="s">
        <v>31</v>
      </c>
      <c r="C40" s="25">
        <v>2</v>
      </c>
      <c r="D40" s="25">
        <v>0</v>
      </c>
      <c r="E40" s="26">
        <v>0</v>
      </c>
    </row>
    <row r="41" spans="2:6" ht="12" customHeight="1" x14ac:dyDescent="0.2">
      <c r="B41" s="22" t="s">
        <v>92</v>
      </c>
      <c r="C41" s="23">
        <v>1</v>
      </c>
      <c r="D41" s="23">
        <v>0</v>
      </c>
      <c r="E41" s="24">
        <v>0</v>
      </c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 t="s">
        <v>97</v>
      </c>
    </row>
    <row r="43" spans="2:6" ht="12" customHeight="1" x14ac:dyDescent="0.2">
      <c r="B43" s="27" t="s">
        <v>33</v>
      </c>
      <c r="C43" s="30"/>
      <c r="D43" s="30"/>
      <c r="E43" s="31" t="s">
        <v>97</v>
      </c>
    </row>
    <row r="44" spans="2:6" s="4" customFormat="1" ht="12" customHeight="1" x14ac:dyDescent="0.2">
      <c r="B44" s="27" t="s">
        <v>34</v>
      </c>
      <c r="C44" s="28"/>
      <c r="D44" s="28"/>
      <c r="E44" s="29" t="s">
        <v>97</v>
      </c>
    </row>
    <row r="45" spans="2:6" ht="12" customHeight="1" x14ac:dyDescent="0.2">
      <c r="B45" s="27" t="s">
        <v>35</v>
      </c>
      <c r="C45" s="23"/>
      <c r="D45" s="23"/>
      <c r="E45" s="24" t="s">
        <v>97</v>
      </c>
    </row>
    <row r="46" spans="2:6" ht="12" customHeight="1" x14ac:dyDescent="0.2">
      <c r="B46" s="22" t="s">
        <v>36</v>
      </c>
      <c r="C46" s="25">
        <v>22985</v>
      </c>
      <c r="D46" s="25">
        <v>5760</v>
      </c>
      <c r="E46" s="26">
        <v>25.059821622797479</v>
      </c>
      <c r="F46" s="5"/>
    </row>
    <row r="47" spans="2:6" ht="12" customHeight="1" x14ac:dyDescent="0.2">
      <c r="B47" s="22" t="s">
        <v>37</v>
      </c>
      <c r="C47" s="25">
        <v>16161</v>
      </c>
      <c r="D47" s="25">
        <v>10676</v>
      </c>
      <c r="E47" s="26">
        <v>66.060268547738389</v>
      </c>
    </row>
    <row r="48" spans="2:6" ht="12" customHeight="1" x14ac:dyDescent="0.2">
      <c r="B48" s="19" t="s">
        <v>38</v>
      </c>
      <c r="C48" s="20">
        <v>1832</v>
      </c>
      <c r="D48" s="20">
        <v>0</v>
      </c>
      <c r="E48" s="26">
        <v>0</v>
      </c>
    </row>
    <row r="49" spans="2:5" ht="12" customHeight="1" x14ac:dyDescent="0.2">
      <c r="B49" s="19" t="s">
        <v>82</v>
      </c>
      <c r="C49" s="32">
        <v>4302</v>
      </c>
      <c r="D49" s="32">
        <v>3856</v>
      </c>
      <c r="E49" s="33">
        <v>89.632728963272896</v>
      </c>
    </row>
    <row r="50" spans="2:5" ht="12" customHeight="1" x14ac:dyDescent="0.2">
      <c r="B50" s="19" t="s">
        <v>39</v>
      </c>
      <c r="C50" s="32">
        <v>1742</v>
      </c>
      <c r="D50" s="32">
        <v>1715</v>
      </c>
      <c r="E50" s="33">
        <v>98.450057405281285</v>
      </c>
    </row>
    <row r="51" spans="2:5" ht="12" customHeight="1" x14ac:dyDescent="0.2">
      <c r="B51" s="34" t="s">
        <v>40</v>
      </c>
      <c r="C51" s="35">
        <v>1676</v>
      </c>
      <c r="D51" s="35">
        <v>1650</v>
      </c>
      <c r="E51" s="36">
        <v>98.448687350835314</v>
      </c>
    </row>
    <row r="52" spans="2:5" ht="12" customHeight="1" x14ac:dyDescent="0.2">
      <c r="B52" s="37" t="s">
        <v>41</v>
      </c>
      <c r="C52" s="35"/>
      <c r="D52" s="35"/>
      <c r="E52" s="36" t="s">
        <v>97</v>
      </c>
    </row>
    <row r="53" spans="2:5" ht="12" customHeight="1" x14ac:dyDescent="0.2">
      <c r="B53" s="38" t="s">
        <v>42</v>
      </c>
      <c r="C53" s="39">
        <v>1676</v>
      </c>
      <c r="D53" s="39">
        <v>1650</v>
      </c>
      <c r="E53" s="40">
        <v>98.448687350835314</v>
      </c>
    </row>
    <row r="54" spans="2:5" ht="12" customHeight="1" x14ac:dyDescent="0.2">
      <c r="B54" s="34" t="s">
        <v>43</v>
      </c>
      <c r="C54" s="41">
        <v>66</v>
      </c>
      <c r="D54" s="41">
        <v>65</v>
      </c>
      <c r="E54" s="42">
        <v>98.484848484848484</v>
      </c>
    </row>
    <row r="55" spans="2:5" ht="12" customHeight="1" x14ac:dyDescent="0.2">
      <c r="B55" s="37" t="s">
        <v>85</v>
      </c>
      <c r="C55" s="35"/>
      <c r="D55" s="35"/>
      <c r="E55" s="36" t="s">
        <v>97</v>
      </c>
    </row>
    <row r="56" spans="2:5" ht="12" customHeight="1" x14ac:dyDescent="0.2">
      <c r="B56" s="38" t="s">
        <v>86</v>
      </c>
      <c r="C56" s="32">
        <v>66</v>
      </c>
      <c r="D56" s="32">
        <v>65</v>
      </c>
      <c r="E56" s="33">
        <v>98.484848484848484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 t="s">
        <v>97</v>
      </c>
    </row>
    <row r="58" spans="2:5" ht="12" customHeight="1" x14ac:dyDescent="0.2">
      <c r="B58" s="19" t="s">
        <v>45</v>
      </c>
      <c r="C58" s="32"/>
      <c r="D58" s="32"/>
      <c r="E58" s="33" t="s">
        <v>97</v>
      </c>
    </row>
    <row r="59" spans="2:5" ht="12" customHeight="1" x14ac:dyDescent="0.2">
      <c r="B59" s="19" t="s">
        <v>46</v>
      </c>
      <c r="C59" s="32"/>
      <c r="D59" s="32"/>
      <c r="E59" s="33" t="s">
        <v>97</v>
      </c>
    </row>
    <row r="60" spans="2:5" ht="12" customHeight="1" x14ac:dyDescent="0.2">
      <c r="B60" s="19" t="s">
        <v>47</v>
      </c>
      <c r="C60" s="32">
        <v>1421</v>
      </c>
      <c r="D60" s="32">
        <v>1421</v>
      </c>
      <c r="E60" s="33">
        <v>100</v>
      </c>
    </row>
    <row r="61" spans="2:5" ht="12" customHeight="1" x14ac:dyDescent="0.2">
      <c r="B61" s="19" t="s">
        <v>48</v>
      </c>
      <c r="C61" s="32">
        <v>1421</v>
      </c>
      <c r="D61" s="32">
        <v>1421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 t="s">
        <v>97</v>
      </c>
    </row>
    <row r="63" spans="2:5" s="4" customFormat="1" ht="12" customHeight="1" x14ac:dyDescent="0.2">
      <c r="B63" s="19" t="s">
        <v>50</v>
      </c>
      <c r="C63" s="32">
        <v>1117</v>
      </c>
      <c r="D63" s="32">
        <v>717</v>
      </c>
      <c r="E63" s="33">
        <v>64.189794091316017</v>
      </c>
    </row>
    <row r="64" spans="2:5" ht="12" customHeight="1" x14ac:dyDescent="0.2">
      <c r="B64" s="19" t="s">
        <v>51</v>
      </c>
      <c r="C64" s="32">
        <v>1100</v>
      </c>
      <c r="D64" s="32">
        <v>700</v>
      </c>
      <c r="E64" s="33">
        <v>63.636363636363633</v>
      </c>
    </row>
    <row r="65" spans="2:6" ht="12" customHeight="1" x14ac:dyDescent="0.2">
      <c r="B65" s="19" t="s">
        <v>88</v>
      </c>
      <c r="C65" s="32">
        <v>17</v>
      </c>
      <c r="D65" s="32">
        <v>17</v>
      </c>
      <c r="E65" s="33">
        <v>100</v>
      </c>
    </row>
    <row r="66" spans="2:6" ht="12" customHeight="1" x14ac:dyDescent="0.2">
      <c r="B66" s="19" t="s">
        <v>52</v>
      </c>
      <c r="C66" s="20">
        <v>22</v>
      </c>
      <c r="D66" s="20">
        <v>3</v>
      </c>
      <c r="E66" s="21">
        <v>13.636363636363635</v>
      </c>
    </row>
    <row r="67" spans="2:6" ht="12" customHeight="1" x14ac:dyDescent="0.2">
      <c r="B67" s="19" t="s">
        <v>83</v>
      </c>
      <c r="C67" s="32">
        <v>48</v>
      </c>
      <c r="D67" s="32">
        <v>48</v>
      </c>
      <c r="E67" s="21">
        <v>100</v>
      </c>
    </row>
    <row r="68" spans="2:6" ht="12" customHeight="1" x14ac:dyDescent="0.2">
      <c r="B68" s="19" t="s">
        <v>53</v>
      </c>
      <c r="C68" s="20"/>
      <c r="D68" s="20"/>
      <c r="E68" s="21" t="s">
        <v>97</v>
      </c>
    </row>
    <row r="69" spans="2:6" ht="12" customHeight="1" x14ac:dyDescent="0.2">
      <c r="B69" s="34" t="s">
        <v>54</v>
      </c>
      <c r="C69" s="41">
        <v>48</v>
      </c>
      <c r="D69" s="41">
        <v>48</v>
      </c>
      <c r="E69" s="42">
        <v>100</v>
      </c>
      <c r="F69" s="15"/>
    </row>
    <row r="70" spans="2:6" ht="12" customHeight="1" x14ac:dyDescent="0.2">
      <c r="B70" s="37" t="s">
        <v>55</v>
      </c>
      <c r="C70" s="35"/>
      <c r="D70" s="35"/>
      <c r="E70" s="36" t="s">
        <v>97</v>
      </c>
    </row>
    <row r="71" spans="2:6" ht="12" customHeight="1" x14ac:dyDescent="0.2">
      <c r="B71" s="38" t="s">
        <v>56</v>
      </c>
      <c r="C71" s="20">
        <v>48</v>
      </c>
      <c r="D71" s="20">
        <v>48</v>
      </c>
      <c r="E71" s="21">
        <v>100</v>
      </c>
    </row>
    <row r="72" spans="2:6" ht="12" customHeight="1" x14ac:dyDescent="0.2">
      <c r="B72" s="19" t="s">
        <v>87</v>
      </c>
      <c r="C72" s="32">
        <v>421320</v>
      </c>
      <c r="D72" s="32">
        <v>6736</v>
      </c>
      <c r="E72" s="33">
        <v>1.5987847716699897</v>
      </c>
    </row>
    <row r="73" spans="2:6" ht="12" customHeight="1" x14ac:dyDescent="0.2">
      <c r="B73" s="19" t="s">
        <v>57</v>
      </c>
      <c r="C73" s="32">
        <v>75016</v>
      </c>
      <c r="D73" s="32">
        <v>211</v>
      </c>
      <c r="E73" s="33">
        <v>0.28127332835661728</v>
      </c>
    </row>
    <row r="74" spans="2:6" ht="12" customHeight="1" x14ac:dyDescent="0.2">
      <c r="B74" s="19" t="s">
        <v>58</v>
      </c>
      <c r="C74" s="32"/>
      <c r="D74" s="32"/>
      <c r="E74" s="33" t="s">
        <v>97</v>
      </c>
    </row>
    <row r="75" spans="2:6" ht="12" customHeight="1" x14ac:dyDescent="0.2">
      <c r="B75" s="34" t="s">
        <v>59</v>
      </c>
      <c r="C75" s="41"/>
      <c r="D75" s="41"/>
      <c r="E75" s="42" t="s">
        <v>97</v>
      </c>
    </row>
    <row r="76" spans="2:6" ht="12" customHeight="1" x14ac:dyDescent="0.2">
      <c r="B76" s="19" t="s">
        <v>60</v>
      </c>
      <c r="C76" s="32">
        <v>74950</v>
      </c>
      <c r="D76" s="32">
        <v>179</v>
      </c>
      <c r="E76" s="33">
        <v>0.23882588392261506</v>
      </c>
    </row>
    <row r="77" spans="2:6" ht="12" customHeight="1" x14ac:dyDescent="0.2">
      <c r="B77" s="19" t="s">
        <v>61</v>
      </c>
      <c r="C77" s="32">
        <v>66</v>
      </c>
      <c r="D77" s="32">
        <v>32</v>
      </c>
      <c r="E77" s="33">
        <v>48.484848484848484</v>
      </c>
    </row>
    <row r="78" spans="2:6" ht="12" customHeight="1" x14ac:dyDescent="0.2">
      <c r="B78" s="19" t="s">
        <v>62</v>
      </c>
      <c r="C78" s="32">
        <v>67</v>
      </c>
      <c r="D78" s="32">
        <v>41</v>
      </c>
      <c r="E78" s="33">
        <v>61.194029850746269</v>
      </c>
    </row>
    <row r="79" spans="2:6" ht="12" customHeight="1" x14ac:dyDescent="0.2">
      <c r="B79" s="19" t="s">
        <v>63</v>
      </c>
      <c r="C79" s="32">
        <v>54</v>
      </c>
      <c r="D79" s="32">
        <v>41</v>
      </c>
      <c r="E79" s="33">
        <v>75.925925925925924</v>
      </c>
    </row>
    <row r="80" spans="2:6" ht="12" customHeight="1" x14ac:dyDescent="0.2">
      <c r="B80" s="34" t="s">
        <v>64</v>
      </c>
      <c r="C80" s="41">
        <v>13</v>
      </c>
      <c r="D80" s="41">
        <v>0</v>
      </c>
      <c r="E80" s="42">
        <v>0</v>
      </c>
    </row>
    <row r="81" spans="2:5" ht="12" customHeight="1" x14ac:dyDescent="0.2">
      <c r="B81" s="37" t="s">
        <v>65</v>
      </c>
      <c r="C81" s="35"/>
      <c r="D81" s="35"/>
      <c r="E81" s="36" t="s">
        <v>97</v>
      </c>
    </row>
    <row r="82" spans="2:5" ht="12" customHeight="1" x14ac:dyDescent="0.2">
      <c r="B82" s="37" t="s">
        <v>66</v>
      </c>
      <c r="C82" s="35"/>
      <c r="D82" s="35"/>
      <c r="E82" s="36" t="s">
        <v>97</v>
      </c>
    </row>
    <row r="83" spans="2:5" ht="12" customHeight="1" x14ac:dyDescent="0.2">
      <c r="B83" s="37" t="s">
        <v>67</v>
      </c>
      <c r="C83" s="35">
        <v>1</v>
      </c>
      <c r="D83" s="35">
        <v>0</v>
      </c>
      <c r="E83" s="36">
        <v>0</v>
      </c>
    </row>
    <row r="84" spans="2:5" ht="12" customHeight="1" x14ac:dyDescent="0.2">
      <c r="B84" s="37" t="s">
        <v>68</v>
      </c>
      <c r="C84" s="35"/>
      <c r="D84" s="35"/>
      <c r="E84" s="36" t="s">
        <v>97</v>
      </c>
    </row>
    <row r="85" spans="2:5" ht="12" customHeight="1" x14ac:dyDescent="0.2">
      <c r="B85" s="37" t="s">
        <v>69</v>
      </c>
      <c r="C85" s="35"/>
      <c r="D85" s="35"/>
      <c r="E85" s="36" t="s">
        <v>97</v>
      </c>
    </row>
    <row r="86" spans="2:5" ht="12" customHeight="1" x14ac:dyDescent="0.2">
      <c r="B86" s="37" t="s">
        <v>70</v>
      </c>
      <c r="C86" s="35"/>
      <c r="D86" s="35"/>
      <c r="E86" s="36" t="s">
        <v>97</v>
      </c>
    </row>
    <row r="87" spans="2:5" ht="12" customHeight="1" x14ac:dyDescent="0.2">
      <c r="B87" s="37" t="s">
        <v>71</v>
      </c>
      <c r="C87" s="35"/>
      <c r="D87" s="35"/>
      <c r="E87" s="36" t="s">
        <v>97</v>
      </c>
    </row>
    <row r="88" spans="2:5" ht="12" customHeight="1" x14ac:dyDescent="0.2">
      <c r="B88" s="37" t="s">
        <v>93</v>
      </c>
      <c r="C88" s="35"/>
      <c r="D88" s="35"/>
      <c r="E88" s="36" t="s">
        <v>97</v>
      </c>
    </row>
    <row r="89" spans="2:5" ht="12" customHeight="1" x14ac:dyDescent="0.2">
      <c r="B89" s="38" t="s">
        <v>72</v>
      </c>
      <c r="C89" s="39">
        <v>12</v>
      </c>
      <c r="D89" s="39">
        <v>0</v>
      </c>
      <c r="E89" s="40">
        <v>0</v>
      </c>
    </row>
    <row r="90" spans="2:5" ht="12" customHeight="1" x14ac:dyDescent="0.2">
      <c r="B90" s="19" t="s">
        <v>73</v>
      </c>
      <c r="C90" s="41">
        <v>342784</v>
      </c>
      <c r="D90" s="41">
        <v>5436</v>
      </c>
      <c r="E90" s="42">
        <v>1.5858383121732635</v>
      </c>
    </row>
    <row r="91" spans="2:5" ht="12" customHeight="1" x14ac:dyDescent="0.2">
      <c r="B91" s="19" t="s">
        <v>74</v>
      </c>
      <c r="C91" s="32">
        <v>1625</v>
      </c>
      <c r="D91" s="32">
        <v>286</v>
      </c>
      <c r="E91" s="33">
        <v>17.599999999999998</v>
      </c>
    </row>
    <row r="92" spans="2:5" ht="12" customHeight="1" x14ac:dyDescent="0.2">
      <c r="B92" s="19" t="s">
        <v>75</v>
      </c>
      <c r="C92" s="32">
        <v>44469</v>
      </c>
      <c r="D92" s="32">
        <v>2569</v>
      </c>
      <c r="E92" s="33">
        <v>5.7770581753581141</v>
      </c>
    </row>
    <row r="93" spans="2:5" ht="12" customHeight="1" x14ac:dyDescent="0.2">
      <c r="B93" s="19" t="s">
        <v>76</v>
      </c>
      <c r="C93" s="32">
        <v>296192</v>
      </c>
      <c r="D93" s="32">
        <v>2579</v>
      </c>
      <c r="E93" s="33">
        <v>0.87071899308556611</v>
      </c>
    </row>
    <row r="94" spans="2:5" ht="12" customHeight="1" x14ac:dyDescent="0.2">
      <c r="B94" s="19" t="s">
        <v>77</v>
      </c>
      <c r="C94" s="32">
        <v>498</v>
      </c>
      <c r="D94" s="32">
        <v>2</v>
      </c>
      <c r="E94" s="33">
        <v>0.40160642570281119</v>
      </c>
    </row>
    <row r="95" spans="2:5" ht="12" customHeight="1" x14ac:dyDescent="0.2">
      <c r="B95" s="19" t="s">
        <v>78</v>
      </c>
      <c r="C95" s="20">
        <v>3453</v>
      </c>
      <c r="D95" s="20">
        <v>1048</v>
      </c>
      <c r="E95" s="21">
        <v>30.350419924703161</v>
      </c>
    </row>
    <row r="96" spans="2:5" ht="12" customHeight="1" x14ac:dyDescent="0.2">
      <c r="B96" s="19" t="s">
        <v>84</v>
      </c>
      <c r="C96" s="32">
        <v>617</v>
      </c>
      <c r="D96" s="32">
        <v>617</v>
      </c>
      <c r="E96" s="21">
        <v>100</v>
      </c>
    </row>
    <row r="97" spans="2:5" ht="12" customHeight="1" x14ac:dyDescent="0.2">
      <c r="B97" s="19" t="s">
        <v>79</v>
      </c>
      <c r="C97" s="32">
        <v>617</v>
      </c>
      <c r="D97" s="32">
        <v>617</v>
      </c>
      <c r="E97" s="33">
        <v>100</v>
      </c>
    </row>
    <row r="98" spans="2:5" ht="12" customHeight="1" x14ac:dyDescent="0.2">
      <c r="B98" s="19" t="s">
        <v>80</v>
      </c>
      <c r="C98" s="32"/>
      <c r="D98" s="32"/>
      <c r="E98" s="33" t="s">
        <v>97</v>
      </c>
    </row>
    <row r="99" spans="2:5" x14ac:dyDescent="0.2">
      <c r="B99" s="19" t="s">
        <v>81</v>
      </c>
      <c r="C99" s="20"/>
      <c r="D99" s="20"/>
      <c r="E99" s="21" t="s">
        <v>97</v>
      </c>
    </row>
    <row r="100" spans="2:5" x14ac:dyDescent="0.2">
      <c r="B100" s="43" t="s">
        <v>89</v>
      </c>
      <c r="C100" s="44"/>
      <c r="D100" s="44"/>
      <c r="E100" s="44" t="s">
        <v>97</v>
      </c>
    </row>
  </sheetData>
  <hyperlinks>
    <hyperlink ref="C4" location="OCAK!A1" display="OCAK" xr:uid="{077DDBCD-3CF7-4ED3-BE94-EE388F1A6B7F}"/>
    <hyperlink ref="E4" location="'MART '!A1" display="MART" xr:uid="{FBCD04ED-8941-4FAB-AC1A-4BD68E6AB6CD}"/>
    <hyperlink ref="D4" location="ŞUBAT!A1" display="ŞUBAT" xr:uid="{40B5D61C-EB67-4861-A3B8-B1831CEA267E}"/>
    <hyperlink ref="C5" location="'NİSAN '!A1" display="NİSAN" xr:uid="{12AD2449-20CC-4792-9E5F-37128F4B127B}"/>
    <hyperlink ref="D5" location="MAYIS!A1" display="MAYIS" xr:uid="{8E862ACA-7905-4468-B803-33ABA04D2550}"/>
    <hyperlink ref="E5" location="HAZİRAN!A1" display="HAZİRAN" xr:uid="{3BE3BA8B-74CC-4F7C-BEDC-CDA35D0C0BBD}"/>
    <hyperlink ref="C6" location="TEMMUZ!A1" display="TEMMUZ" xr:uid="{1797AC5F-242F-4AE3-96F2-270DF720CB79}"/>
    <hyperlink ref="D6" location="AĞUSTOS!A1" display="AĞUSTOS" xr:uid="{BFC613EC-874F-4A9C-BAC7-062AB9873A48}"/>
    <hyperlink ref="E6" location="EYLÜL!A1" display="EYLÜL" xr:uid="{E31CA886-FF6C-41DE-B2E5-FBC92BDB13F2}"/>
    <hyperlink ref="C7" location="EKİM!A1" display="EKİM" xr:uid="{168303A2-4D39-4BD5-A0A5-017BFEBB1BB7}"/>
    <hyperlink ref="D7" location="KASIM!A1" display="KASIM" xr:uid="{0D4A6D99-5F41-4CB8-8640-9F0A4DA88ADF}"/>
    <hyperlink ref="E7" location="ARALIK!A1" display="ARALIK" xr:uid="{E94AF099-ED2D-4BA3-BDC9-1965B0F0FC6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C478-1D55-410E-851E-369617D44B34}">
  <dimension ref="B2:F100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99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762557</v>
      </c>
      <c r="D10" s="20">
        <v>60453</v>
      </c>
      <c r="E10" s="21">
        <v>7.9276696692837394</v>
      </c>
    </row>
    <row r="11" spans="2:5" ht="12" customHeight="1" x14ac:dyDescent="0.2">
      <c r="B11" s="22" t="s">
        <v>4</v>
      </c>
      <c r="C11" s="23">
        <v>338657</v>
      </c>
      <c r="D11" s="23">
        <v>52823</v>
      </c>
      <c r="E11" s="24">
        <v>15.597787732130151</v>
      </c>
    </row>
    <row r="12" spans="2:5" ht="12" customHeight="1" x14ac:dyDescent="0.2">
      <c r="B12" s="22" t="s">
        <v>5</v>
      </c>
      <c r="C12" s="23">
        <v>133299</v>
      </c>
      <c r="D12" s="23">
        <v>23212</v>
      </c>
      <c r="E12" s="24">
        <v>17.413483972122823</v>
      </c>
    </row>
    <row r="13" spans="2:5" ht="12" customHeight="1" x14ac:dyDescent="0.2">
      <c r="B13" s="22" t="s">
        <v>6</v>
      </c>
      <c r="C13" s="25">
        <v>90660</v>
      </c>
      <c r="D13" s="25">
        <v>19790</v>
      </c>
      <c r="E13" s="26">
        <v>21.828810941981029</v>
      </c>
    </row>
    <row r="14" spans="2:5" ht="12" customHeight="1" x14ac:dyDescent="0.2">
      <c r="B14" s="27" t="s">
        <v>7</v>
      </c>
      <c r="C14" s="28">
        <v>17494</v>
      </c>
      <c r="D14" s="28">
        <v>487</v>
      </c>
      <c r="E14" s="29">
        <v>2.7838115925460158</v>
      </c>
    </row>
    <row r="15" spans="2:5" ht="12" customHeight="1" x14ac:dyDescent="0.2">
      <c r="B15" s="27" t="s">
        <v>8</v>
      </c>
      <c r="C15" s="28">
        <v>1183</v>
      </c>
      <c r="D15" s="28">
        <v>130</v>
      </c>
      <c r="E15" s="29">
        <v>10.989010989010989</v>
      </c>
    </row>
    <row r="16" spans="2:5" ht="12" customHeight="1" x14ac:dyDescent="0.2">
      <c r="B16" s="27" t="s">
        <v>9</v>
      </c>
      <c r="C16" s="28">
        <v>67527</v>
      </c>
      <c r="D16" s="28">
        <v>17897</v>
      </c>
      <c r="E16" s="29">
        <v>26.503472685000073</v>
      </c>
    </row>
    <row r="17" spans="2:5" ht="12" customHeight="1" x14ac:dyDescent="0.2">
      <c r="B17" s="27" t="s">
        <v>10</v>
      </c>
      <c r="C17" s="28">
        <v>4456</v>
      </c>
      <c r="D17" s="28">
        <v>1276</v>
      </c>
      <c r="E17" s="29">
        <v>28.635547576301619</v>
      </c>
    </row>
    <row r="18" spans="2:5" ht="12" customHeight="1" x14ac:dyDescent="0.2">
      <c r="B18" s="22" t="s">
        <v>11</v>
      </c>
      <c r="C18" s="23">
        <v>42639</v>
      </c>
      <c r="D18" s="23">
        <v>3422</v>
      </c>
      <c r="E18" s="24">
        <v>8.0255165458852229</v>
      </c>
    </row>
    <row r="19" spans="2:5" ht="12" customHeight="1" x14ac:dyDescent="0.2">
      <c r="B19" s="27" t="s">
        <v>12</v>
      </c>
      <c r="C19" s="28">
        <v>36231</v>
      </c>
      <c r="D19" s="28">
        <v>583</v>
      </c>
      <c r="E19" s="29">
        <v>1.6091192625100053</v>
      </c>
    </row>
    <row r="20" spans="2:5" ht="12" customHeight="1" x14ac:dyDescent="0.2">
      <c r="B20" s="27" t="s">
        <v>13</v>
      </c>
      <c r="C20" s="28">
        <v>42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6366</v>
      </c>
      <c r="D21" s="28">
        <v>2839</v>
      </c>
      <c r="E21" s="29">
        <v>44.596292805529373</v>
      </c>
    </row>
    <row r="22" spans="2:5" s="4" customFormat="1" ht="12" customHeight="1" x14ac:dyDescent="0.2">
      <c r="B22" s="22" t="s">
        <v>15</v>
      </c>
      <c r="C22" s="23">
        <v>40385</v>
      </c>
      <c r="D22" s="23">
        <v>10116</v>
      </c>
      <c r="E22" s="24">
        <v>25.048904296149558</v>
      </c>
    </row>
    <row r="23" spans="2:5" s="4" customFormat="1" ht="12" customHeight="1" x14ac:dyDescent="0.2">
      <c r="B23" s="27" t="s">
        <v>16</v>
      </c>
      <c r="C23" s="30">
        <v>131</v>
      </c>
      <c r="D23" s="30">
        <v>19</v>
      </c>
      <c r="E23" s="31">
        <v>14.503816793893129</v>
      </c>
    </row>
    <row r="24" spans="2:5" ht="12" customHeight="1" x14ac:dyDescent="0.2">
      <c r="B24" s="27" t="s">
        <v>17</v>
      </c>
      <c r="C24" s="30">
        <v>40254</v>
      </c>
      <c r="D24" s="30">
        <v>10097</v>
      </c>
      <c r="E24" s="31">
        <v>25.083221543200672</v>
      </c>
    </row>
    <row r="25" spans="2:5" s="4" customFormat="1" ht="12" customHeight="1" x14ac:dyDescent="0.2">
      <c r="B25" s="22" t="s">
        <v>18</v>
      </c>
      <c r="C25" s="23">
        <v>130089</v>
      </c>
      <c r="D25" s="23">
        <v>8876</v>
      </c>
      <c r="E25" s="24">
        <v>6.8230211624349488</v>
      </c>
    </row>
    <row r="26" spans="2:5" ht="12" customHeight="1" x14ac:dyDescent="0.2">
      <c r="B26" s="22" t="s">
        <v>19</v>
      </c>
      <c r="C26" s="23">
        <v>112790</v>
      </c>
      <c r="D26" s="23">
        <v>8770</v>
      </c>
      <c r="E26" s="24">
        <v>7.7755120134763729</v>
      </c>
    </row>
    <row r="27" spans="2:5" ht="12" customHeight="1" x14ac:dyDescent="0.2">
      <c r="B27" s="27" t="s">
        <v>20</v>
      </c>
      <c r="C27" s="28">
        <v>108551</v>
      </c>
      <c r="D27" s="28">
        <v>6956</v>
      </c>
      <c r="E27" s="29">
        <v>6.4080478300522339</v>
      </c>
    </row>
    <row r="28" spans="2:5" ht="12" customHeight="1" x14ac:dyDescent="0.2">
      <c r="B28" s="27" t="s">
        <v>21</v>
      </c>
      <c r="C28" s="28">
        <v>4239</v>
      </c>
      <c r="D28" s="28">
        <v>1814</v>
      </c>
      <c r="E28" s="29">
        <v>42.793111582920503</v>
      </c>
    </row>
    <row r="29" spans="2:5" ht="12" customHeight="1" x14ac:dyDescent="0.2">
      <c r="B29" s="22" t="s">
        <v>22</v>
      </c>
      <c r="C29" s="25">
        <v>16673</v>
      </c>
      <c r="D29" s="25">
        <v>-404</v>
      </c>
      <c r="E29" s="26">
        <v>-2.4230792298926409</v>
      </c>
    </row>
    <row r="30" spans="2:5" ht="12" customHeight="1" x14ac:dyDescent="0.2">
      <c r="B30" s="27" t="s">
        <v>23</v>
      </c>
      <c r="C30" s="28">
        <v>15194</v>
      </c>
      <c r="D30" s="28">
        <v>-410</v>
      </c>
      <c r="E30" s="29">
        <v>-2.6984335922074503</v>
      </c>
    </row>
    <row r="31" spans="2:5" s="4" customFormat="1" ht="12" customHeight="1" x14ac:dyDescent="0.2">
      <c r="B31" s="27" t="s">
        <v>24</v>
      </c>
      <c r="C31" s="28">
        <v>5</v>
      </c>
      <c r="D31" s="28">
        <v>5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1453</v>
      </c>
      <c r="D33" s="28">
        <v>1</v>
      </c>
      <c r="E33" s="29">
        <v>6.8823124569855468E-2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21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2" t="s">
        <v>29</v>
      </c>
      <c r="C38" s="25">
        <v>623</v>
      </c>
      <c r="D38" s="25">
        <v>510</v>
      </c>
      <c r="E38" s="26">
        <v>81.861958266452646</v>
      </c>
    </row>
    <row r="39" spans="2:6" s="4" customFormat="1" ht="12" customHeight="1" x14ac:dyDescent="0.2">
      <c r="B39" s="22" t="s">
        <v>30</v>
      </c>
      <c r="C39" s="25"/>
      <c r="D39" s="25"/>
      <c r="E39" s="26" t="s">
        <v>97</v>
      </c>
    </row>
    <row r="40" spans="2:6" s="4" customFormat="1" ht="12" customHeight="1" x14ac:dyDescent="0.2">
      <c r="B40" s="22" t="s">
        <v>31</v>
      </c>
      <c r="C40" s="25">
        <v>2</v>
      </c>
      <c r="D40" s="25">
        <v>0</v>
      </c>
      <c r="E40" s="26">
        <v>0</v>
      </c>
    </row>
    <row r="41" spans="2:6" ht="12" customHeight="1" x14ac:dyDescent="0.2">
      <c r="B41" s="22" t="s">
        <v>92</v>
      </c>
      <c r="C41" s="23">
        <v>1</v>
      </c>
      <c r="D41" s="23">
        <v>0</v>
      </c>
      <c r="E41" s="24">
        <v>0</v>
      </c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 t="s">
        <v>97</v>
      </c>
    </row>
    <row r="43" spans="2:6" ht="12" customHeight="1" x14ac:dyDescent="0.2">
      <c r="B43" s="27" t="s">
        <v>33</v>
      </c>
      <c r="C43" s="30"/>
      <c r="D43" s="30"/>
      <c r="E43" s="31" t="s">
        <v>97</v>
      </c>
    </row>
    <row r="44" spans="2:6" s="4" customFormat="1" ht="12" customHeight="1" x14ac:dyDescent="0.2">
      <c r="B44" s="27" t="s">
        <v>34</v>
      </c>
      <c r="C44" s="28"/>
      <c r="D44" s="28"/>
      <c r="E44" s="29" t="s">
        <v>97</v>
      </c>
    </row>
    <row r="45" spans="2:6" ht="12" customHeight="1" x14ac:dyDescent="0.2">
      <c r="B45" s="27" t="s">
        <v>35</v>
      </c>
      <c r="C45" s="23"/>
      <c r="D45" s="23"/>
      <c r="E45" s="24" t="s">
        <v>97</v>
      </c>
    </row>
    <row r="46" spans="2:6" ht="12" customHeight="1" x14ac:dyDescent="0.2">
      <c r="B46" s="22" t="s">
        <v>36</v>
      </c>
      <c r="C46" s="25">
        <v>20516</v>
      </c>
      <c r="D46" s="25">
        <v>3561</v>
      </c>
      <c r="E46" s="26">
        <v>17.357184636381362</v>
      </c>
      <c r="F46" s="5"/>
    </row>
    <row r="47" spans="2:6" ht="12" customHeight="1" x14ac:dyDescent="0.2">
      <c r="B47" s="22" t="s">
        <v>37</v>
      </c>
      <c r="C47" s="25">
        <v>12539</v>
      </c>
      <c r="D47" s="25">
        <v>7058</v>
      </c>
      <c r="E47" s="26">
        <v>56.288380253608736</v>
      </c>
    </row>
    <row r="48" spans="2:6" ht="12" customHeight="1" x14ac:dyDescent="0.2">
      <c r="B48" s="19" t="s">
        <v>38</v>
      </c>
      <c r="C48" s="20">
        <v>1829</v>
      </c>
      <c r="D48" s="20">
        <v>0</v>
      </c>
      <c r="E48" s="26">
        <v>0</v>
      </c>
    </row>
    <row r="49" spans="2:5" ht="12" customHeight="1" x14ac:dyDescent="0.2">
      <c r="B49" s="19" t="s">
        <v>82</v>
      </c>
      <c r="C49" s="32">
        <v>3457</v>
      </c>
      <c r="D49" s="32">
        <v>2999</v>
      </c>
      <c r="E49" s="33">
        <v>86.751518657795785</v>
      </c>
    </row>
    <row r="50" spans="2:5" ht="12" customHeight="1" x14ac:dyDescent="0.2">
      <c r="B50" s="19" t="s">
        <v>39</v>
      </c>
      <c r="C50" s="32">
        <v>1171</v>
      </c>
      <c r="D50" s="32">
        <v>1145</v>
      </c>
      <c r="E50" s="33">
        <v>97.779675491033302</v>
      </c>
    </row>
    <row r="51" spans="2:5" ht="12" customHeight="1" x14ac:dyDescent="0.2">
      <c r="B51" s="34" t="s">
        <v>40</v>
      </c>
      <c r="C51" s="35">
        <v>1110</v>
      </c>
      <c r="D51" s="35">
        <v>1086</v>
      </c>
      <c r="E51" s="36">
        <v>97.837837837837839</v>
      </c>
    </row>
    <row r="52" spans="2:5" ht="12" customHeight="1" x14ac:dyDescent="0.2">
      <c r="B52" s="37" t="s">
        <v>41</v>
      </c>
      <c r="C52" s="35"/>
      <c r="D52" s="35"/>
      <c r="E52" s="36" t="s">
        <v>97</v>
      </c>
    </row>
    <row r="53" spans="2:5" ht="12" customHeight="1" x14ac:dyDescent="0.2">
      <c r="B53" s="38" t="s">
        <v>42</v>
      </c>
      <c r="C53" s="39">
        <v>1110</v>
      </c>
      <c r="D53" s="39">
        <v>1086</v>
      </c>
      <c r="E53" s="40">
        <v>97.837837837837839</v>
      </c>
    </row>
    <row r="54" spans="2:5" ht="12" customHeight="1" x14ac:dyDescent="0.2">
      <c r="B54" s="34" t="s">
        <v>43</v>
      </c>
      <c r="C54" s="41">
        <v>61</v>
      </c>
      <c r="D54" s="41">
        <v>59</v>
      </c>
      <c r="E54" s="42">
        <v>96.721311475409834</v>
      </c>
    </row>
    <row r="55" spans="2:5" ht="12" customHeight="1" x14ac:dyDescent="0.2">
      <c r="B55" s="37" t="s">
        <v>85</v>
      </c>
      <c r="C55" s="35"/>
      <c r="D55" s="35"/>
      <c r="E55" s="36" t="s">
        <v>97</v>
      </c>
    </row>
    <row r="56" spans="2:5" ht="12" customHeight="1" x14ac:dyDescent="0.2">
      <c r="B56" s="38" t="s">
        <v>86</v>
      </c>
      <c r="C56" s="32">
        <v>61</v>
      </c>
      <c r="D56" s="32">
        <v>59</v>
      </c>
      <c r="E56" s="33">
        <v>96.721311475409834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 t="s">
        <v>97</v>
      </c>
    </row>
    <row r="58" spans="2:5" ht="12" customHeight="1" x14ac:dyDescent="0.2">
      <c r="B58" s="19" t="s">
        <v>45</v>
      </c>
      <c r="C58" s="32"/>
      <c r="D58" s="32"/>
      <c r="E58" s="33" t="s">
        <v>97</v>
      </c>
    </row>
    <row r="59" spans="2:5" ht="12" customHeight="1" x14ac:dyDescent="0.2">
      <c r="B59" s="19" t="s">
        <v>46</v>
      </c>
      <c r="C59" s="32"/>
      <c r="D59" s="32"/>
      <c r="E59" s="33" t="s">
        <v>97</v>
      </c>
    </row>
    <row r="60" spans="2:5" ht="12" customHeight="1" x14ac:dyDescent="0.2">
      <c r="B60" s="19" t="s">
        <v>47</v>
      </c>
      <c r="C60" s="32">
        <v>1346</v>
      </c>
      <c r="D60" s="32">
        <v>1346</v>
      </c>
      <c r="E60" s="33">
        <v>100</v>
      </c>
    </row>
    <row r="61" spans="2:5" ht="12" customHeight="1" x14ac:dyDescent="0.2">
      <c r="B61" s="19" t="s">
        <v>48</v>
      </c>
      <c r="C61" s="32">
        <v>1346</v>
      </c>
      <c r="D61" s="32">
        <v>1346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 t="s">
        <v>97</v>
      </c>
    </row>
    <row r="63" spans="2:5" s="4" customFormat="1" ht="12" customHeight="1" x14ac:dyDescent="0.2">
      <c r="B63" s="19" t="s">
        <v>50</v>
      </c>
      <c r="C63" s="32">
        <v>911</v>
      </c>
      <c r="D63" s="32">
        <v>508</v>
      </c>
      <c r="E63" s="33">
        <v>55.762897914379806</v>
      </c>
    </row>
    <row r="64" spans="2:5" ht="12" customHeight="1" x14ac:dyDescent="0.2">
      <c r="B64" s="19" t="s">
        <v>51</v>
      </c>
      <c r="C64" s="32">
        <v>896</v>
      </c>
      <c r="D64" s="32">
        <v>493</v>
      </c>
      <c r="E64" s="33">
        <v>55.022321428571431</v>
      </c>
    </row>
    <row r="65" spans="2:6" ht="12" customHeight="1" x14ac:dyDescent="0.2">
      <c r="B65" s="19" t="s">
        <v>88</v>
      </c>
      <c r="C65" s="32">
        <v>15</v>
      </c>
      <c r="D65" s="32">
        <v>15</v>
      </c>
      <c r="E65" s="33">
        <v>100</v>
      </c>
    </row>
    <row r="66" spans="2:6" ht="12" customHeight="1" x14ac:dyDescent="0.2">
      <c r="B66" s="19" t="s">
        <v>52</v>
      </c>
      <c r="C66" s="20">
        <v>29</v>
      </c>
      <c r="D66" s="20">
        <v>0</v>
      </c>
      <c r="E66" s="21">
        <v>0</v>
      </c>
    </row>
    <row r="67" spans="2:6" ht="12" customHeight="1" x14ac:dyDescent="0.2">
      <c r="B67" s="19" t="s">
        <v>83</v>
      </c>
      <c r="C67" s="32">
        <v>25</v>
      </c>
      <c r="D67" s="32">
        <v>25</v>
      </c>
      <c r="E67" s="21">
        <v>100</v>
      </c>
    </row>
    <row r="68" spans="2:6" ht="12" customHeight="1" x14ac:dyDescent="0.2">
      <c r="B68" s="19" t="s">
        <v>53</v>
      </c>
      <c r="C68" s="20"/>
      <c r="D68" s="20"/>
      <c r="E68" s="21" t="s">
        <v>97</v>
      </c>
    </row>
    <row r="69" spans="2:6" ht="12" customHeight="1" x14ac:dyDescent="0.2">
      <c r="B69" s="34" t="s">
        <v>54</v>
      </c>
      <c r="C69" s="41">
        <v>25</v>
      </c>
      <c r="D69" s="41">
        <v>25</v>
      </c>
      <c r="E69" s="42">
        <v>100</v>
      </c>
      <c r="F69" s="15"/>
    </row>
    <row r="70" spans="2:6" ht="12" customHeight="1" x14ac:dyDescent="0.2">
      <c r="B70" s="37" t="s">
        <v>55</v>
      </c>
      <c r="C70" s="35"/>
      <c r="D70" s="35"/>
      <c r="E70" s="36" t="s">
        <v>97</v>
      </c>
    </row>
    <row r="71" spans="2:6" ht="12" customHeight="1" x14ac:dyDescent="0.2">
      <c r="B71" s="38" t="s">
        <v>56</v>
      </c>
      <c r="C71" s="20">
        <v>25</v>
      </c>
      <c r="D71" s="20">
        <v>25</v>
      </c>
      <c r="E71" s="21">
        <v>100</v>
      </c>
    </row>
    <row r="72" spans="2:6" ht="12" customHeight="1" x14ac:dyDescent="0.2">
      <c r="B72" s="19" t="s">
        <v>87</v>
      </c>
      <c r="C72" s="32">
        <v>420102</v>
      </c>
      <c r="D72" s="32">
        <v>4290</v>
      </c>
      <c r="E72" s="33">
        <v>1.0211805704328949</v>
      </c>
    </row>
    <row r="73" spans="2:6" ht="12" customHeight="1" x14ac:dyDescent="0.2">
      <c r="B73" s="19" t="s">
        <v>57</v>
      </c>
      <c r="C73" s="32">
        <v>73662</v>
      </c>
      <c r="D73" s="32">
        <v>163</v>
      </c>
      <c r="E73" s="33">
        <v>0.22128098612581795</v>
      </c>
    </row>
    <row r="74" spans="2:6" ht="12" customHeight="1" x14ac:dyDescent="0.2">
      <c r="B74" s="19" t="s">
        <v>58</v>
      </c>
      <c r="C74" s="32"/>
      <c r="D74" s="32"/>
      <c r="E74" s="33" t="s">
        <v>97</v>
      </c>
    </row>
    <row r="75" spans="2:6" ht="12" customHeight="1" x14ac:dyDescent="0.2">
      <c r="B75" s="34" t="s">
        <v>59</v>
      </c>
      <c r="C75" s="41"/>
      <c r="D75" s="41"/>
      <c r="E75" s="42" t="s">
        <v>97</v>
      </c>
    </row>
    <row r="76" spans="2:6" ht="12" customHeight="1" x14ac:dyDescent="0.2">
      <c r="B76" s="19" t="s">
        <v>60</v>
      </c>
      <c r="C76" s="32">
        <v>73615</v>
      </c>
      <c r="D76" s="32">
        <v>143</v>
      </c>
      <c r="E76" s="33">
        <v>0.19425388847381647</v>
      </c>
    </row>
    <row r="77" spans="2:6" ht="12" customHeight="1" x14ac:dyDescent="0.2">
      <c r="B77" s="19" t="s">
        <v>61</v>
      </c>
      <c r="C77" s="32">
        <v>47</v>
      </c>
      <c r="D77" s="32">
        <v>20</v>
      </c>
      <c r="E77" s="33">
        <v>42.553191489361701</v>
      </c>
    </row>
    <row r="78" spans="2:6" ht="12" customHeight="1" x14ac:dyDescent="0.2">
      <c r="B78" s="19" t="s">
        <v>62</v>
      </c>
      <c r="C78" s="32">
        <v>67</v>
      </c>
      <c r="D78" s="32">
        <v>41</v>
      </c>
      <c r="E78" s="33">
        <v>61.194029850746269</v>
      </c>
    </row>
    <row r="79" spans="2:6" ht="12" customHeight="1" x14ac:dyDescent="0.2">
      <c r="B79" s="19" t="s">
        <v>63</v>
      </c>
      <c r="C79" s="32">
        <v>54</v>
      </c>
      <c r="D79" s="32">
        <v>41</v>
      </c>
      <c r="E79" s="33">
        <v>75.925925925925924</v>
      </c>
    </row>
    <row r="80" spans="2:6" ht="12" customHeight="1" x14ac:dyDescent="0.2">
      <c r="B80" s="34" t="s">
        <v>64</v>
      </c>
      <c r="C80" s="41">
        <v>13</v>
      </c>
      <c r="D80" s="41">
        <v>0</v>
      </c>
      <c r="E80" s="42">
        <v>0</v>
      </c>
    </row>
    <row r="81" spans="2:5" ht="12" customHeight="1" x14ac:dyDescent="0.2">
      <c r="B81" s="37" t="s">
        <v>65</v>
      </c>
      <c r="C81" s="35"/>
      <c r="D81" s="35"/>
      <c r="E81" s="36" t="s">
        <v>97</v>
      </c>
    </row>
    <row r="82" spans="2:5" ht="12" customHeight="1" x14ac:dyDescent="0.2">
      <c r="B82" s="37" t="s">
        <v>66</v>
      </c>
      <c r="C82" s="35"/>
      <c r="D82" s="35"/>
      <c r="E82" s="36" t="s">
        <v>97</v>
      </c>
    </row>
    <row r="83" spans="2:5" ht="12" customHeight="1" x14ac:dyDescent="0.2">
      <c r="B83" s="37" t="s">
        <v>67</v>
      </c>
      <c r="C83" s="35">
        <v>1</v>
      </c>
      <c r="D83" s="35">
        <v>0</v>
      </c>
      <c r="E83" s="36">
        <v>0</v>
      </c>
    </row>
    <row r="84" spans="2:5" ht="12" customHeight="1" x14ac:dyDescent="0.2">
      <c r="B84" s="37" t="s">
        <v>68</v>
      </c>
      <c r="C84" s="35"/>
      <c r="D84" s="35"/>
      <c r="E84" s="36" t="s">
        <v>97</v>
      </c>
    </row>
    <row r="85" spans="2:5" ht="12" customHeight="1" x14ac:dyDescent="0.2">
      <c r="B85" s="37" t="s">
        <v>69</v>
      </c>
      <c r="C85" s="35"/>
      <c r="D85" s="35"/>
      <c r="E85" s="36" t="s">
        <v>97</v>
      </c>
    </row>
    <row r="86" spans="2:5" ht="12" customHeight="1" x14ac:dyDescent="0.2">
      <c r="B86" s="37" t="s">
        <v>70</v>
      </c>
      <c r="C86" s="35"/>
      <c r="D86" s="35"/>
      <c r="E86" s="36" t="s">
        <v>97</v>
      </c>
    </row>
    <row r="87" spans="2:5" ht="12" customHeight="1" x14ac:dyDescent="0.2">
      <c r="B87" s="37" t="s">
        <v>71</v>
      </c>
      <c r="C87" s="35"/>
      <c r="D87" s="35"/>
      <c r="E87" s="36" t="s">
        <v>97</v>
      </c>
    </row>
    <row r="88" spans="2:5" ht="12" customHeight="1" x14ac:dyDescent="0.2">
      <c r="B88" s="37" t="s">
        <v>93</v>
      </c>
      <c r="C88" s="35"/>
      <c r="D88" s="35"/>
      <c r="E88" s="36" t="s">
        <v>97</v>
      </c>
    </row>
    <row r="89" spans="2:5" ht="12" customHeight="1" x14ac:dyDescent="0.2">
      <c r="B89" s="38" t="s">
        <v>72</v>
      </c>
      <c r="C89" s="39">
        <v>12</v>
      </c>
      <c r="D89" s="39">
        <v>0</v>
      </c>
      <c r="E89" s="40">
        <v>0</v>
      </c>
    </row>
    <row r="90" spans="2:5" ht="12" customHeight="1" x14ac:dyDescent="0.2">
      <c r="B90" s="19" t="s">
        <v>73</v>
      </c>
      <c r="C90" s="41">
        <v>343278</v>
      </c>
      <c r="D90" s="41">
        <v>3395</v>
      </c>
      <c r="E90" s="42">
        <v>0.98899434277757381</v>
      </c>
    </row>
    <row r="91" spans="2:5" ht="12" customHeight="1" x14ac:dyDescent="0.2">
      <c r="B91" s="19" t="s">
        <v>74</v>
      </c>
      <c r="C91" s="32">
        <v>1476</v>
      </c>
      <c r="D91" s="32">
        <v>171</v>
      </c>
      <c r="E91" s="33">
        <v>11.585365853658537</v>
      </c>
    </row>
    <row r="92" spans="2:5" ht="12" customHeight="1" x14ac:dyDescent="0.2">
      <c r="B92" s="19" t="s">
        <v>75</v>
      </c>
      <c r="C92" s="32">
        <v>43305</v>
      </c>
      <c r="D92" s="32">
        <v>1562</v>
      </c>
      <c r="E92" s="33">
        <v>3.6069737905553629</v>
      </c>
    </row>
    <row r="93" spans="2:5" ht="12" customHeight="1" x14ac:dyDescent="0.2">
      <c r="B93" s="19" t="s">
        <v>76</v>
      </c>
      <c r="C93" s="32">
        <v>297999</v>
      </c>
      <c r="D93" s="32">
        <v>1661</v>
      </c>
      <c r="E93" s="33">
        <v>0.5573844207530898</v>
      </c>
    </row>
    <row r="94" spans="2:5" ht="12" customHeight="1" x14ac:dyDescent="0.2">
      <c r="B94" s="19" t="s">
        <v>77</v>
      </c>
      <c r="C94" s="32">
        <v>498</v>
      </c>
      <c r="D94" s="32">
        <v>1</v>
      </c>
      <c r="E94" s="33">
        <v>0.20080321285140559</v>
      </c>
    </row>
    <row r="95" spans="2:5" ht="12" customHeight="1" x14ac:dyDescent="0.2">
      <c r="B95" s="19" t="s">
        <v>78</v>
      </c>
      <c r="C95" s="20">
        <v>3095</v>
      </c>
      <c r="D95" s="20">
        <v>691</v>
      </c>
      <c r="E95" s="21">
        <v>22.326332794830371</v>
      </c>
    </row>
    <row r="96" spans="2:5" ht="12" customHeight="1" x14ac:dyDescent="0.2">
      <c r="B96" s="19" t="s">
        <v>84</v>
      </c>
      <c r="C96" s="32">
        <v>316</v>
      </c>
      <c r="D96" s="32">
        <v>316</v>
      </c>
      <c r="E96" s="21">
        <v>100</v>
      </c>
    </row>
    <row r="97" spans="2:5" ht="12" customHeight="1" x14ac:dyDescent="0.2">
      <c r="B97" s="19" t="s">
        <v>79</v>
      </c>
      <c r="C97" s="32">
        <v>316</v>
      </c>
      <c r="D97" s="32">
        <v>316</v>
      </c>
      <c r="E97" s="33">
        <v>100</v>
      </c>
    </row>
    <row r="98" spans="2:5" ht="12" customHeight="1" x14ac:dyDescent="0.2">
      <c r="B98" s="19" t="s">
        <v>80</v>
      </c>
      <c r="C98" s="32"/>
      <c r="D98" s="32"/>
      <c r="E98" s="33" t="s">
        <v>97</v>
      </c>
    </row>
    <row r="99" spans="2:5" x14ac:dyDescent="0.2">
      <c r="B99" s="19" t="s">
        <v>81</v>
      </c>
      <c r="C99" s="20"/>
      <c r="D99" s="20"/>
      <c r="E99" s="21" t="s">
        <v>97</v>
      </c>
    </row>
    <row r="100" spans="2:5" x14ac:dyDescent="0.2">
      <c r="B100" s="43" t="s">
        <v>89</v>
      </c>
      <c r="C100" s="44"/>
      <c r="D100" s="44"/>
      <c r="E100" s="44" t="s">
        <v>97</v>
      </c>
    </row>
  </sheetData>
  <hyperlinks>
    <hyperlink ref="C4" location="OCAK!A1" display="OCAK" xr:uid="{6CA592B5-E750-4CAB-A275-DF95A74E4397}"/>
    <hyperlink ref="E4" location="'MART '!A1" display="MART" xr:uid="{01BC7C2D-C59A-4B4F-8F63-16F91AE2FBDC}"/>
    <hyperlink ref="C5" location="'NİSAN '!A1" display="NİSAN" xr:uid="{3DCCA51E-CF60-4232-B50F-DF7D97901D1E}"/>
    <hyperlink ref="D5" location="MAYIS!A1" display="MAYIS" xr:uid="{C7F6967A-3519-4FF3-ADC6-D3E6CA879E0F}"/>
    <hyperlink ref="E5" location="HAZİRAN!A1" display="HAZİRAN" xr:uid="{95239BAE-44F2-4C94-8924-19BABE1C08BD}"/>
    <hyperlink ref="C6" location="TEMMUZ!A1" display="TEMMUZ" xr:uid="{DED035B2-67B4-449F-A356-9D29C013CC0E}"/>
    <hyperlink ref="D6" location="AĞUSTOS!A1" display="AĞUSTOS" xr:uid="{1A896A0E-A035-43F8-B8A2-7E84DCB6B553}"/>
    <hyperlink ref="E6" location="EYLÜL!A1" display="EYLÜL" xr:uid="{463F2C38-CABE-49B4-B1F5-963223D99F54}"/>
    <hyperlink ref="C7" location="EKİM!A1" display="EKİM" xr:uid="{FFE44F1C-C79C-40D3-AE22-5163B69F4B82}"/>
    <hyperlink ref="D7" location="KASIM!A1" display="KASIM" xr:uid="{8F0BDD98-F293-4B69-89C9-4D6DC691EAA3}"/>
    <hyperlink ref="E7" location="ARALIK!A1" display="ARALIK" xr:uid="{C2D5F349-4648-453C-B80B-10BB0ECCFDA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32B2-C26A-432C-9C89-948015589056}">
  <dimension ref="B2:F100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96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738389</v>
      </c>
      <c r="D10" s="20">
        <v>37183</v>
      </c>
      <c r="E10" s="21">
        <v>5.0356925685512648</v>
      </c>
    </row>
    <row r="11" spans="2:5" ht="12" customHeight="1" x14ac:dyDescent="0.2">
      <c r="B11" s="22" t="s">
        <v>4</v>
      </c>
      <c r="C11" s="23">
        <v>317507</v>
      </c>
      <c r="D11" s="23">
        <v>32419</v>
      </c>
      <c r="E11" s="24">
        <v>10.210483548394208</v>
      </c>
    </row>
    <row r="12" spans="2:5" ht="12" customHeight="1" x14ac:dyDescent="0.2">
      <c r="B12" s="22" t="s">
        <v>5</v>
      </c>
      <c r="C12" s="23">
        <v>121066</v>
      </c>
      <c r="D12" s="23">
        <v>13033</v>
      </c>
      <c r="E12" s="24">
        <v>10.76520245155535</v>
      </c>
    </row>
    <row r="13" spans="2:5" ht="12" customHeight="1" x14ac:dyDescent="0.2">
      <c r="B13" s="22" t="s">
        <v>6</v>
      </c>
      <c r="C13" s="25">
        <v>82411</v>
      </c>
      <c r="D13" s="25">
        <v>12332</v>
      </c>
      <c r="E13" s="26">
        <v>14.964021793207216</v>
      </c>
    </row>
    <row r="14" spans="2:5" ht="12" customHeight="1" x14ac:dyDescent="0.2">
      <c r="B14" s="27" t="s">
        <v>7</v>
      </c>
      <c r="C14" s="28">
        <v>17500</v>
      </c>
      <c r="D14" s="28">
        <v>408</v>
      </c>
      <c r="E14" s="29">
        <v>2.3314285714285714</v>
      </c>
    </row>
    <row r="15" spans="2:5" ht="12" customHeight="1" x14ac:dyDescent="0.2">
      <c r="B15" s="27" t="s">
        <v>8</v>
      </c>
      <c r="C15" s="28">
        <v>961</v>
      </c>
      <c r="D15" s="28">
        <v>32</v>
      </c>
      <c r="E15" s="29">
        <v>3.3298647242455779</v>
      </c>
    </row>
    <row r="16" spans="2:5" ht="12" customHeight="1" x14ac:dyDescent="0.2">
      <c r="B16" s="27" t="s">
        <v>9</v>
      </c>
      <c r="C16" s="28">
        <v>61610</v>
      </c>
      <c r="D16" s="28">
        <v>11762</v>
      </c>
      <c r="E16" s="29">
        <v>19.091056646648273</v>
      </c>
    </row>
    <row r="17" spans="2:5" ht="12" customHeight="1" x14ac:dyDescent="0.2">
      <c r="B17" s="27" t="s">
        <v>10</v>
      </c>
      <c r="C17" s="28">
        <v>2340</v>
      </c>
      <c r="D17" s="28">
        <v>130</v>
      </c>
      <c r="E17" s="29">
        <v>5.5555555555555554</v>
      </c>
    </row>
    <row r="18" spans="2:5" ht="12" customHeight="1" x14ac:dyDescent="0.2">
      <c r="B18" s="22" t="s">
        <v>11</v>
      </c>
      <c r="C18" s="23">
        <v>38655</v>
      </c>
      <c r="D18" s="23">
        <v>701</v>
      </c>
      <c r="E18" s="24">
        <v>1.8134782046307074</v>
      </c>
    </row>
    <row r="19" spans="2:5" ht="12" customHeight="1" x14ac:dyDescent="0.2">
      <c r="B19" s="27" t="s">
        <v>12</v>
      </c>
      <c r="C19" s="28">
        <v>36338</v>
      </c>
      <c r="D19" s="28">
        <v>501</v>
      </c>
      <c r="E19" s="29">
        <v>1.3787219990093016</v>
      </c>
    </row>
    <row r="20" spans="2:5" ht="12" customHeight="1" x14ac:dyDescent="0.2">
      <c r="B20" s="27" t="s">
        <v>13</v>
      </c>
      <c r="C20" s="28">
        <v>42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2275</v>
      </c>
      <c r="D21" s="28">
        <v>200</v>
      </c>
      <c r="E21" s="29">
        <v>8.791208791208792</v>
      </c>
    </row>
    <row r="22" spans="2:5" s="4" customFormat="1" ht="12" customHeight="1" x14ac:dyDescent="0.2">
      <c r="B22" s="22" t="s">
        <v>15</v>
      </c>
      <c r="C22" s="23">
        <v>40330</v>
      </c>
      <c r="D22" s="23">
        <v>8748</v>
      </c>
      <c r="E22" s="24">
        <v>21.691048847012151</v>
      </c>
    </row>
    <row r="23" spans="2:5" s="4" customFormat="1" ht="12" customHeight="1" x14ac:dyDescent="0.2">
      <c r="B23" s="27" t="s">
        <v>16</v>
      </c>
      <c r="C23" s="30">
        <v>126</v>
      </c>
      <c r="D23" s="30">
        <v>13</v>
      </c>
      <c r="E23" s="31">
        <v>10.317460317460316</v>
      </c>
    </row>
    <row r="24" spans="2:5" ht="12" customHeight="1" x14ac:dyDescent="0.2">
      <c r="B24" s="27" t="s">
        <v>17</v>
      </c>
      <c r="C24" s="30">
        <v>40204</v>
      </c>
      <c r="D24" s="30">
        <v>8735</v>
      </c>
      <c r="E24" s="31">
        <v>21.726693861307332</v>
      </c>
    </row>
    <row r="25" spans="2:5" s="4" customFormat="1" ht="12" customHeight="1" x14ac:dyDescent="0.2">
      <c r="B25" s="22" t="s">
        <v>18</v>
      </c>
      <c r="C25" s="23">
        <v>126859</v>
      </c>
      <c r="D25" s="23">
        <v>5518</v>
      </c>
      <c r="E25" s="24">
        <v>4.3497110965717845</v>
      </c>
    </row>
    <row r="26" spans="2:5" ht="12" customHeight="1" x14ac:dyDescent="0.2">
      <c r="B26" s="22" t="s">
        <v>19</v>
      </c>
      <c r="C26" s="23">
        <v>109787</v>
      </c>
      <c r="D26" s="23">
        <v>5485</v>
      </c>
      <c r="E26" s="24">
        <v>4.9960377822510864</v>
      </c>
    </row>
    <row r="27" spans="2:5" ht="12" customHeight="1" x14ac:dyDescent="0.2">
      <c r="B27" s="27" t="s">
        <v>20</v>
      </c>
      <c r="C27" s="28">
        <v>106355</v>
      </c>
      <c r="D27" s="28">
        <v>4491</v>
      </c>
      <c r="E27" s="29">
        <v>4.2226505570965163</v>
      </c>
    </row>
    <row r="28" spans="2:5" ht="12" customHeight="1" x14ac:dyDescent="0.2">
      <c r="B28" s="27" t="s">
        <v>21</v>
      </c>
      <c r="C28" s="28">
        <v>3432</v>
      </c>
      <c r="D28" s="28">
        <v>994</v>
      </c>
      <c r="E28" s="29">
        <v>28.962703962703962</v>
      </c>
    </row>
    <row r="29" spans="2:5" ht="12" customHeight="1" x14ac:dyDescent="0.2">
      <c r="B29" s="22" t="s">
        <v>22</v>
      </c>
      <c r="C29" s="25">
        <v>16679</v>
      </c>
      <c r="D29" s="25">
        <v>-255</v>
      </c>
      <c r="E29" s="26">
        <v>-1.5288686372084657</v>
      </c>
    </row>
    <row r="30" spans="2:5" ht="12" customHeight="1" x14ac:dyDescent="0.2">
      <c r="B30" s="27" t="s">
        <v>23</v>
      </c>
      <c r="C30" s="28">
        <v>15269</v>
      </c>
      <c r="D30" s="28">
        <v>-257</v>
      </c>
      <c r="E30" s="29">
        <v>-1.6831488637107865</v>
      </c>
    </row>
    <row r="31" spans="2:5" s="4" customFormat="1" ht="12" customHeight="1" x14ac:dyDescent="0.2">
      <c r="B31" s="27" t="s">
        <v>24</v>
      </c>
      <c r="C31" s="28">
        <v>1</v>
      </c>
      <c r="D31" s="28">
        <v>1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1388</v>
      </c>
      <c r="D33" s="28">
        <v>1</v>
      </c>
      <c r="E33" s="29">
        <v>7.2046109510086456E-2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21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2" t="s">
        <v>29</v>
      </c>
      <c r="C38" s="25">
        <v>390</v>
      </c>
      <c r="D38" s="25">
        <v>288</v>
      </c>
      <c r="E38" s="26">
        <v>73.846153846153854</v>
      </c>
    </row>
    <row r="39" spans="2:6" s="4" customFormat="1" ht="12" customHeight="1" x14ac:dyDescent="0.2">
      <c r="B39" s="22" t="s">
        <v>30</v>
      </c>
      <c r="C39" s="25"/>
      <c r="D39" s="25"/>
      <c r="E39" s="26" t="s">
        <v>97</v>
      </c>
    </row>
    <row r="40" spans="2:6" s="4" customFormat="1" ht="12" customHeight="1" x14ac:dyDescent="0.2">
      <c r="B40" s="22" t="s">
        <v>31</v>
      </c>
      <c r="C40" s="25">
        <v>2</v>
      </c>
      <c r="D40" s="25">
        <v>0</v>
      </c>
      <c r="E40" s="26">
        <v>0</v>
      </c>
    </row>
    <row r="41" spans="2:6" ht="12" customHeight="1" x14ac:dyDescent="0.2">
      <c r="B41" s="22" t="s">
        <v>92</v>
      </c>
      <c r="C41" s="23">
        <v>1</v>
      </c>
      <c r="D41" s="23">
        <v>0</v>
      </c>
      <c r="E41" s="24">
        <v>0</v>
      </c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 t="s">
        <v>97</v>
      </c>
    </row>
    <row r="43" spans="2:6" ht="12" customHeight="1" x14ac:dyDescent="0.2">
      <c r="B43" s="27" t="s">
        <v>33</v>
      </c>
      <c r="C43" s="30"/>
      <c r="D43" s="30"/>
      <c r="E43" s="31" t="s">
        <v>97</v>
      </c>
    </row>
    <row r="44" spans="2:6" s="4" customFormat="1" ht="12" customHeight="1" x14ac:dyDescent="0.2">
      <c r="B44" s="27" t="s">
        <v>34</v>
      </c>
      <c r="C44" s="28"/>
      <c r="D44" s="28"/>
      <c r="E44" s="29" t="s">
        <v>97</v>
      </c>
    </row>
    <row r="45" spans="2:6" ht="12" customHeight="1" x14ac:dyDescent="0.2">
      <c r="B45" s="27" t="s">
        <v>35</v>
      </c>
      <c r="C45" s="23"/>
      <c r="D45" s="23"/>
      <c r="E45" s="24" t="s">
        <v>97</v>
      </c>
    </row>
    <row r="46" spans="2:6" ht="12" customHeight="1" x14ac:dyDescent="0.2">
      <c r="B46" s="22" t="s">
        <v>36</v>
      </c>
      <c r="C46" s="25">
        <v>18136</v>
      </c>
      <c r="D46" s="25">
        <v>1470</v>
      </c>
      <c r="E46" s="26">
        <v>8.1054256726951923</v>
      </c>
      <c r="F46" s="5"/>
    </row>
    <row r="47" spans="2:6" ht="12" customHeight="1" x14ac:dyDescent="0.2">
      <c r="B47" s="22" t="s">
        <v>37</v>
      </c>
      <c r="C47" s="25">
        <v>9284</v>
      </c>
      <c r="D47" s="25">
        <v>3650</v>
      </c>
      <c r="E47" s="26">
        <v>39.314950452391209</v>
      </c>
    </row>
    <row r="48" spans="2:6" ht="12" customHeight="1" x14ac:dyDescent="0.2">
      <c r="B48" s="19" t="s">
        <v>38</v>
      </c>
      <c r="C48" s="20">
        <v>1832</v>
      </c>
      <c r="D48" s="20">
        <v>0</v>
      </c>
      <c r="E48" s="26">
        <v>0</v>
      </c>
    </row>
    <row r="49" spans="2:5" ht="12" customHeight="1" x14ac:dyDescent="0.2">
      <c r="B49" s="19" t="s">
        <v>82</v>
      </c>
      <c r="C49" s="32">
        <v>2534</v>
      </c>
      <c r="D49" s="32">
        <v>2046</v>
      </c>
      <c r="E49" s="33">
        <v>80.741910023677974</v>
      </c>
    </row>
    <row r="50" spans="2:5" ht="12" customHeight="1" x14ac:dyDescent="0.2">
      <c r="B50" s="19" t="s">
        <v>39</v>
      </c>
      <c r="C50" s="32">
        <v>569</v>
      </c>
      <c r="D50" s="32">
        <v>517</v>
      </c>
      <c r="E50" s="33">
        <v>90.86115992970123</v>
      </c>
    </row>
    <row r="51" spans="2:5" ht="12" customHeight="1" x14ac:dyDescent="0.2">
      <c r="B51" s="34" t="s">
        <v>40</v>
      </c>
      <c r="C51" s="35">
        <v>558</v>
      </c>
      <c r="D51" s="35">
        <v>508</v>
      </c>
      <c r="E51" s="36">
        <v>91.039426523297493</v>
      </c>
    </row>
    <row r="52" spans="2:5" ht="12" customHeight="1" x14ac:dyDescent="0.2">
      <c r="B52" s="37" t="s">
        <v>41</v>
      </c>
      <c r="C52" s="35"/>
      <c r="D52" s="35"/>
      <c r="E52" s="36" t="s">
        <v>97</v>
      </c>
    </row>
    <row r="53" spans="2:5" ht="12" customHeight="1" x14ac:dyDescent="0.2">
      <c r="B53" s="38" t="s">
        <v>42</v>
      </c>
      <c r="C53" s="39">
        <v>558</v>
      </c>
      <c r="D53" s="39">
        <v>508</v>
      </c>
      <c r="E53" s="40">
        <v>91.039426523297493</v>
      </c>
    </row>
    <row r="54" spans="2:5" ht="12" customHeight="1" x14ac:dyDescent="0.2">
      <c r="B54" s="34" t="s">
        <v>43</v>
      </c>
      <c r="C54" s="41">
        <v>11</v>
      </c>
      <c r="D54" s="41">
        <v>9</v>
      </c>
      <c r="E54" s="42">
        <v>81.818181818181827</v>
      </c>
    </row>
    <row r="55" spans="2:5" ht="12" customHeight="1" x14ac:dyDescent="0.2">
      <c r="B55" s="37" t="s">
        <v>85</v>
      </c>
      <c r="C55" s="35"/>
      <c r="D55" s="35"/>
      <c r="E55" s="36" t="s">
        <v>97</v>
      </c>
    </row>
    <row r="56" spans="2:5" ht="12" customHeight="1" x14ac:dyDescent="0.2">
      <c r="B56" s="38" t="s">
        <v>86</v>
      </c>
      <c r="C56" s="32">
        <v>11</v>
      </c>
      <c r="D56" s="32">
        <v>9</v>
      </c>
      <c r="E56" s="33">
        <v>81.818181818181827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 t="s">
        <v>97</v>
      </c>
    </row>
    <row r="58" spans="2:5" ht="12" customHeight="1" x14ac:dyDescent="0.2">
      <c r="B58" s="19" t="s">
        <v>45</v>
      </c>
      <c r="C58" s="32"/>
      <c r="D58" s="32"/>
      <c r="E58" s="33" t="s">
        <v>97</v>
      </c>
    </row>
    <row r="59" spans="2:5" ht="12" customHeight="1" x14ac:dyDescent="0.2">
      <c r="B59" s="19" t="s">
        <v>46</v>
      </c>
      <c r="C59" s="32"/>
      <c r="D59" s="32"/>
      <c r="E59" s="33" t="s">
        <v>97</v>
      </c>
    </row>
    <row r="60" spans="2:5" ht="12" customHeight="1" x14ac:dyDescent="0.2">
      <c r="B60" s="19" t="s">
        <v>47</v>
      </c>
      <c r="C60" s="32">
        <v>1239</v>
      </c>
      <c r="D60" s="32">
        <v>1239</v>
      </c>
      <c r="E60" s="33">
        <v>100</v>
      </c>
    </row>
    <row r="61" spans="2:5" ht="12" customHeight="1" x14ac:dyDescent="0.2">
      <c r="B61" s="19" t="s">
        <v>48</v>
      </c>
      <c r="C61" s="32">
        <v>1239</v>
      </c>
      <c r="D61" s="32">
        <v>1239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 t="s">
        <v>97</v>
      </c>
    </row>
    <row r="63" spans="2:5" s="4" customFormat="1" ht="12" customHeight="1" x14ac:dyDescent="0.2">
      <c r="B63" s="19" t="s">
        <v>50</v>
      </c>
      <c r="C63" s="32">
        <v>697</v>
      </c>
      <c r="D63" s="32">
        <v>289</v>
      </c>
      <c r="E63" s="33">
        <v>41.463414634146339</v>
      </c>
    </row>
    <row r="64" spans="2:5" ht="12" customHeight="1" x14ac:dyDescent="0.2">
      <c r="B64" s="19" t="s">
        <v>51</v>
      </c>
      <c r="C64" s="32">
        <v>683</v>
      </c>
      <c r="D64" s="32">
        <v>275</v>
      </c>
      <c r="E64" s="33">
        <v>40.263543191800878</v>
      </c>
    </row>
    <row r="65" spans="2:6" ht="12" customHeight="1" x14ac:dyDescent="0.2">
      <c r="B65" s="19" t="s">
        <v>88</v>
      </c>
      <c r="C65" s="32">
        <v>14</v>
      </c>
      <c r="D65" s="32">
        <v>14</v>
      </c>
      <c r="E65" s="33">
        <v>100</v>
      </c>
    </row>
    <row r="66" spans="2:6" ht="12" customHeight="1" x14ac:dyDescent="0.2">
      <c r="B66" s="19" t="s">
        <v>52</v>
      </c>
      <c r="C66" s="20">
        <v>29</v>
      </c>
      <c r="D66" s="20">
        <v>1</v>
      </c>
      <c r="E66" s="21">
        <v>3.4482758620689653</v>
      </c>
    </row>
    <row r="67" spans="2:6" ht="12" customHeight="1" x14ac:dyDescent="0.2">
      <c r="B67" s="19" t="s">
        <v>83</v>
      </c>
      <c r="C67" s="32">
        <v>11</v>
      </c>
      <c r="D67" s="32">
        <v>11</v>
      </c>
      <c r="E67" s="21">
        <v>100</v>
      </c>
    </row>
    <row r="68" spans="2:6" ht="12" customHeight="1" x14ac:dyDescent="0.2">
      <c r="B68" s="19" t="s">
        <v>53</v>
      </c>
      <c r="C68" s="20"/>
      <c r="D68" s="20"/>
      <c r="E68" s="21" t="s">
        <v>97</v>
      </c>
    </row>
    <row r="69" spans="2:6" ht="12" customHeight="1" x14ac:dyDescent="0.2">
      <c r="B69" s="34" t="s">
        <v>54</v>
      </c>
      <c r="C69" s="41">
        <v>11</v>
      </c>
      <c r="D69" s="41">
        <v>11</v>
      </c>
      <c r="E69" s="42">
        <v>100</v>
      </c>
      <c r="F69" s="15"/>
    </row>
    <row r="70" spans="2:6" ht="12" customHeight="1" x14ac:dyDescent="0.2">
      <c r="B70" s="37" t="s">
        <v>55</v>
      </c>
      <c r="C70" s="35"/>
      <c r="D70" s="35"/>
      <c r="E70" s="36" t="s">
        <v>97</v>
      </c>
    </row>
    <row r="71" spans="2:6" ht="12" customHeight="1" x14ac:dyDescent="0.2">
      <c r="B71" s="38" t="s">
        <v>56</v>
      </c>
      <c r="C71" s="20">
        <v>11</v>
      </c>
      <c r="D71" s="20">
        <v>11</v>
      </c>
      <c r="E71" s="21">
        <v>100</v>
      </c>
    </row>
    <row r="72" spans="2:6" ht="12" customHeight="1" x14ac:dyDescent="0.2">
      <c r="B72" s="19" t="s">
        <v>87</v>
      </c>
      <c r="C72" s="32">
        <v>418218</v>
      </c>
      <c r="D72" s="32">
        <v>2588</v>
      </c>
      <c r="E72" s="33">
        <v>0.61881602417877757</v>
      </c>
    </row>
    <row r="73" spans="2:6" ht="12" customHeight="1" x14ac:dyDescent="0.2">
      <c r="B73" s="19" t="s">
        <v>57</v>
      </c>
      <c r="C73" s="32">
        <v>73657</v>
      </c>
      <c r="D73" s="32">
        <v>131</v>
      </c>
      <c r="E73" s="33">
        <v>0.17785139226414326</v>
      </c>
    </row>
    <row r="74" spans="2:6" ht="12" customHeight="1" x14ac:dyDescent="0.2">
      <c r="B74" s="19" t="s">
        <v>58</v>
      </c>
      <c r="C74" s="32"/>
      <c r="D74" s="32"/>
      <c r="E74" s="33" t="s">
        <v>97</v>
      </c>
    </row>
    <row r="75" spans="2:6" ht="12" customHeight="1" x14ac:dyDescent="0.2">
      <c r="B75" s="34" t="s">
        <v>59</v>
      </c>
      <c r="C75" s="41"/>
      <c r="D75" s="41"/>
      <c r="E75" s="42" t="s">
        <v>97</v>
      </c>
    </row>
    <row r="76" spans="2:6" ht="12" customHeight="1" x14ac:dyDescent="0.2">
      <c r="B76" s="19" t="s">
        <v>60</v>
      </c>
      <c r="C76" s="32">
        <v>73621</v>
      </c>
      <c r="D76" s="32">
        <v>123</v>
      </c>
      <c r="E76" s="33">
        <v>0.16707189524728</v>
      </c>
    </row>
    <row r="77" spans="2:6" ht="12" customHeight="1" x14ac:dyDescent="0.2">
      <c r="B77" s="19" t="s">
        <v>61</v>
      </c>
      <c r="C77" s="32">
        <v>36</v>
      </c>
      <c r="D77" s="32">
        <v>8</v>
      </c>
      <c r="E77" s="33">
        <v>22.222222222222221</v>
      </c>
    </row>
    <row r="78" spans="2:6" ht="12" customHeight="1" x14ac:dyDescent="0.2">
      <c r="B78" s="19" t="s">
        <v>62</v>
      </c>
      <c r="C78" s="32">
        <v>26</v>
      </c>
      <c r="D78" s="32">
        <v>0</v>
      </c>
      <c r="E78" s="33">
        <v>0</v>
      </c>
    </row>
    <row r="79" spans="2:6" ht="12" customHeight="1" x14ac:dyDescent="0.2">
      <c r="B79" s="19" t="s">
        <v>63</v>
      </c>
      <c r="C79" s="32">
        <v>13</v>
      </c>
      <c r="D79" s="32">
        <v>0</v>
      </c>
      <c r="E79" s="33">
        <v>0</v>
      </c>
    </row>
    <row r="80" spans="2:6" ht="12" customHeight="1" x14ac:dyDescent="0.2">
      <c r="B80" s="34" t="s">
        <v>64</v>
      </c>
      <c r="C80" s="41">
        <v>13</v>
      </c>
      <c r="D80" s="41">
        <v>0</v>
      </c>
      <c r="E80" s="42">
        <v>0</v>
      </c>
    </row>
    <row r="81" spans="2:5" ht="12" customHeight="1" x14ac:dyDescent="0.2">
      <c r="B81" s="37" t="s">
        <v>65</v>
      </c>
      <c r="C81" s="35"/>
      <c r="D81" s="35"/>
      <c r="E81" s="36" t="s">
        <v>97</v>
      </c>
    </row>
    <row r="82" spans="2:5" ht="12" customHeight="1" x14ac:dyDescent="0.2">
      <c r="B82" s="37" t="s">
        <v>66</v>
      </c>
      <c r="C82" s="35"/>
      <c r="D82" s="35"/>
      <c r="E82" s="36" t="s">
        <v>97</v>
      </c>
    </row>
    <row r="83" spans="2:5" ht="12" customHeight="1" x14ac:dyDescent="0.2">
      <c r="B83" s="37" t="s">
        <v>67</v>
      </c>
      <c r="C83" s="35">
        <v>1</v>
      </c>
      <c r="D83" s="35">
        <v>0</v>
      </c>
      <c r="E83" s="36">
        <v>0</v>
      </c>
    </row>
    <row r="84" spans="2:5" ht="12" customHeight="1" x14ac:dyDescent="0.2">
      <c r="B84" s="37" t="s">
        <v>68</v>
      </c>
      <c r="C84" s="35"/>
      <c r="D84" s="35"/>
      <c r="E84" s="36" t="s">
        <v>97</v>
      </c>
    </row>
    <row r="85" spans="2:5" ht="12" customHeight="1" x14ac:dyDescent="0.2">
      <c r="B85" s="37" t="s">
        <v>69</v>
      </c>
      <c r="C85" s="35"/>
      <c r="D85" s="35"/>
      <c r="E85" s="36" t="s">
        <v>97</v>
      </c>
    </row>
    <row r="86" spans="2:5" ht="12" customHeight="1" x14ac:dyDescent="0.2">
      <c r="B86" s="37" t="s">
        <v>70</v>
      </c>
      <c r="C86" s="35"/>
      <c r="D86" s="35"/>
      <c r="E86" s="36" t="s">
        <v>97</v>
      </c>
    </row>
    <row r="87" spans="2:5" ht="12" customHeight="1" x14ac:dyDescent="0.2">
      <c r="B87" s="37" t="s">
        <v>71</v>
      </c>
      <c r="C87" s="35"/>
      <c r="D87" s="35"/>
      <c r="E87" s="36" t="s">
        <v>97</v>
      </c>
    </row>
    <row r="88" spans="2:5" ht="12" customHeight="1" x14ac:dyDescent="0.2">
      <c r="B88" s="37" t="s">
        <v>93</v>
      </c>
      <c r="C88" s="35"/>
      <c r="D88" s="35"/>
      <c r="E88" s="36" t="s">
        <v>97</v>
      </c>
    </row>
    <row r="89" spans="2:5" ht="12" customHeight="1" x14ac:dyDescent="0.2">
      <c r="B89" s="38" t="s">
        <v>72</v>
      </c>
      <c r="C89" s="39">
        <v>12</v>
      </c>
      <c r="D89" s="39">
        <v>0</v>
      </c>
      <c r="E89" s="40">
        <v>0</v>
      </c>
    </row>
    <row r="90" spans="2:5" ht="12" customHeight="1" x14ac:dyDescent="0.2">
      <c r="B90" s="19" t="s">
        <v>73</v>
      </c>
      <c r="C90" s="41">
        <v>341703</v>
      </c>
      <c r="D90" s="41">
        <v>2057</v>
      </c>
      <c r="E90" s="42">
        <v>0.60198476454698968</v>
      </c>
    </row>
    <row r="91" spans="2:5" ht="12" customHeight="1" x14ac:dyDescent="0.2">
      <c r="B91" s="19" t="s">
        <v>74</v>
      </c>
      <c r="C91" s="32">
        <v>1320</v>
      </c>
      <c r="D91" s="32">
        <v>77</v>
      </c>
      <c r="E91" s="33">
        <v>5.833333333333333</v>
      </c>
    </row>
    <row r="92" spans="2:5" ht="12" customHeight="1" x14ac:dyDescent="0.2">
      <c r="B92" s="19" t="s">
        <v>75</v>
      </c>
      <c r="C92" s="32">
        <v>41302</v>
      </c>
      <c r="D92" s="32">
        <v>848</v>
      </c>
      <c r="E92" s="33">
        <v>2.0531693380465836</v>
      </c>
    </row>
    <row r="93" spans="2:5" ht="12" customHeight="1" x14ac:dyDescent="0.2">
      <c r="B93" s="19" t="s">
        <v>76</v>
      </c>
      <c r="C93" s="32">
        <v>298585</v>
      </c>
      <c r="D93" s="32">
        <v>1132</v>
      </c>
      <c r="E93" s="33">
        <v>0.37912152318435283</v>
      </c>
    </row>
    <row r="94" spans="2:5" ht="12" customHeight="1" x14ac:dyDescent="0.2">
      <c r="B94" s="19" t="s">
        <v>77</v>
      </c>
      <c r="C94" s="32">
        <v>496</v>
      </c>
      <c r="D94" s="32">
        <v>0</v>
      </c>
      <c r="E94" s="33">
        <v>0</v>
      </c>
    </row>
    <row r="95" spans="2:5" ht="12" customHeight="1" x14ac:dyDescent="0.2">
      <c r="B95" s="19" t="s">
        <v>78</v>
      </c>
      <c r="C95" s="20">
        <v>2832</v>
      </c>
      <c r="D95" s="20">
        <v>400</v>
      </c>
      <c r="E95" s="21">
        <v>14.124293785310735</v>
      </c>
    </row>
    <row r="96" spans="2:5" ht="12" customHeight="1" x14ac:dyDescent="0.2">
      <c r="B96" s="19" t="s">
        <v>84</v>
      </c>
      <c r="C96" s="32">
        <v>119</v>
      </c>
      <c r="D96" s="32">
        <v>119</v>
      </c>
      <c r="E96" s="21">
        <v>100</v>
      </c>
    </row>
    <row r="97" spans="2:5" ht="12" customHeight="1" x14ac:dyDescent="0.2">
      <c r="B97" s="19" t="s">
        <v>79</v>
      </c>
      <c r="C97" s="32">
        <v>119</v>
      </c>
      <c r="D97" s="32">
        <v>119</v>
      </c>
      <c r="E97" s="33">
        <v>100</v>
      </c>
    </row>
    <row r="98" spans="2:5" ht="12" customHeight="1" x14ac:dyDescent="0.2">
      <c r="B98" s="19" t="s">
        <v>80</v>
      </c>
      <c r="C98" s="32"/>
      <c r="D98" s="32"/>
      <c r="E98" s="33" t="s">
        <v>97</v>
      </c>
    </row>
    <row r="99" spans="2:5" x14ac:dyDescent="0.2">
      <c r="B99" s="19" t="s">
        <v>81</v>
      </c>
      <c r="C99" s="20"/>
      <c r="D99" s="20"/>
      <c r="E99" s="21" t="s">
        <v>97</v>
      </c>
    </row>
    <row r="100" spans="2:5" x14ac:dyDescent="0.2">
      <c r="B100" s="43" t="s">
        <v>89</v>
      </c>
      <c r="C100" s="44"/>
      <c r="D100" s="44"/>
      <c r="E100" s="44" t="s">
        <v>97</v>
      </c>
    </row>
  </sheetData>
  <hyperlinks>
    <hyperlink ref="C4" location="OCAK!A1" display="OCAK" xr:uid="{FF1D88B1-A758-473F-BC1B-585054FB4329}"/>
    <hyperlink ref="D4" location="ŞUBAT!A1" display="ŞUBAT" xr:uid="{8D978E92-FF65-4233-BAC2-EE814F936D1A}"/>
    <hyperlink ref="E4" location="'MART '!A1" display="MART" xr:uid="{F64559EA-5BA6-4AFB-B547-1796A5D623C1}"/>
    <hyperlink ref="C5" location="'NİSAN '!A1" display="NİSAN" xr:uid="{AEC2583A-E1FD-42FB-9BC3-703DDC63A884}"/>
    <hyperlink ref="D5" location="MAYIS!A1" display="MAYIS" xr:uid="{829A18B3-0724-4354-880D-75A87EE1316E}"/>
    <hyperlink ref="E5" location="HAZİRAN!A1" display="HAZİRAN" xr:uid="{0E23615D-3FF7-49F1-AF64-D3AFB545A75D}"/>
    <hyperlink ref="C6" location="TEMMUZ!A1" display="TEMMUZ" xr:uid="{C7FA8D7A-9498-4303-969C-9EFBE2C99FB0}"/>
    <hyperlink ref="D6" location="AĞUSTOS!A1" display="AĞUSTOS" xr:uid="{F1E9B944-9657-48C0-A413-BC7AE16D65E3}"/>
    <hyperlink ref="E6" location="EYLÜL!A1" display="EYLÜL" xr:uid="{96C0D5D3-C68C-4C6F-9A78-9FF8EFDE4861}"/>
    <hyperlink ref="C7" location="EKİM!A1" display="EKİM" xr:uid="{6C3A7128-30D8-4170-A47C-CA672AAEC466}"/>
    <hyperlink ref="D7" location="KASIM!A1" display="KASIM" xr:uid="{001E3D6C-59A1-476E-90AB-F0BA7720A2BE}"/>
    <hyperlink ref="E7" location="ARALIK!A1" display="ARALIK" xr:uid="{08B348C7-FA2B-46A0-8406-A9E65104C46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A008-64D1-4995-B5EA-E7F49791972C}">
  <dimension ref="B2:F101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116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f>+C11+C50+C68+C73+C97+C101</f>
        <v>1040772</v>
      </c>
      <c r="D10" s="20">
        <f>+D11+D50+D68+D73+D97+D101</f>
        <v>302540</v>
      </c>
      <c r="E10" s="21">
        <f t="shared" ref="E10:E74" si="0">D10/C10*100</f>
        <v>29.06880661662689</v>
      </c>
    </row>
    <row r="11" spans="2:5" ht="12" customHeight="1" x14ac:dyDescent="0.2">
      <c r="B11" s="22" t="s">
        <v>4</v>
      </c>
      <c r="C11" s="23">
        <f>+C12+C22+C25+C43+C47+C48+C49</f>
        <v>545368</v>
      </c>
      <c r="D11" s="23">
        <f>+D12+D22+D25+D43+D47+D48+D49</f>
        <v>255181</v>
      </c>
      <c r="E11" s="24">
        <f t="shared" si="0"/>
        <v>46.790607443047634</v>
      </c>
    </row>
    <row r="12" spans="2:5" ht="12" customHeight="1" x14ac:dyDescent="0.2">
      <c r="B12" s="22" t="s">
        <v>5</v>
      </c>
      <c r="C12" s="23">
        <f>+C13+C18</f>
        <v>257744</v>
      </c>
      <c r="D12" s="23">
        <f>+D13+D18</f>
        <v>135325</v>
      </c>
      <c r="E12" s="24">
        <f t="shared" si="0"/>
        <v>52.503647029610775</v>
      </c>
    </row>
    <row r="13" spans="2:5" ht="12" customHeight="1" x14ac:dyDescent="0.2">
      <c r="B13" s="22" t="s">
        <v>6</v>
      </c>
      <c r="C13" s="25">
        <f>SUM(C14:C17)</f>
        <v>201230</v>
      </c>
      <c r="D13" s="25">
        <f>SUM(D14:D17)</f>
        <v>121716</v>
      </c>
      <c r="E13" s="26">
        <f t="shared" si="0"/>
        <v>60.486011032152263</v>
      </c>
    </row>
    <row r="14" spans="2:5" ht="12" customHeight="1" x14ac:dyDescent="0.2">
      <c r="B14" s="27" t="s">
        <v>7</v>
      </c>
      <c r="C14" s="28">
        <v>28861</v>
      </c>
      <c r="D14" s="28">
        <v>7757</v>
      </c>
      <c r="E14" s="29">
        <f t="shared" si="0"/>
        <v>26.877100585565294</v>
      </c>
    </row>
    <row r="15" spans="2:5" ht="12" customHeight="1" x14ac:dyDescent="0.2">
      <c r="B15" s="27" t="s">
        <v>8</v>
      </c>
      <c r="C15" s="28">
        <v>1227</v>
      </c>
      <c r="D15" s="28">
        <v>388</v>
      </c>
      <c r="E15" s="29">
        <f t="shared" si="0"/>
        <v>31.621841890790549</v>
      </c>
    </row>
    <row r="16" spans="2:5" ht="12" customHeight="1" x14ac:dyDescent="0.2">
      <c r="B16" s="27" t="s">
        <v>9</v>
      </c>
      <c r="C16" s="28">
        <v>164492</v>
      </c>
      <c r="D16" s="28">
        <v>109623</v>
      </c>
      <c r="E16" s="29">
        <f t="shared" si="0"/>
        <v>66.643362595141411</v>
      </c>
    </row>
    <row r="17" spans="2:5" ht="12" customHeight="1" x14ac:dyDescent="0.2">
      <c r="B17" s="27" t="s">
        <v>10</v>
      </c>
      <c r="C17" s="28">
        <v>6650</v>
      </c>
      <c r="D17" s="28">
        <v>3948</v>
      </c>
      <c r="E17" s="29">
        <f t="shared" si="0"/>
        <v>59.368421052631582</v>
      </c>
    </row>
    <row r="18" spans="2:5" ht="12" customHeight="1" x14ac:dyDescent="0.2">
      <c r="B18" s="22" t="s">
        <v>11</v>
      </c>
      <c r="C18" s="23">
        <f>SUM(C19:C21)</f>
        <v>56514</v>
      </c>
      <c r="D18" s="23">
        <f>SUM(D19:D21)</f>
        <v>13609</v>
      </c>
      <c r="E18" s="24">
        <f t="shared" si="0"/>
        <v>24.080758750044236</v>
      </c>
    </row>
    <row r="19" spans="2:5" ht="12" customHeight="1" x14ac:dyDescent="0.2">
      <c r="B19" s="27" t="s">
        <v>12</v>
      </c>
      <c r="C19" s="28">
        <v>42589</v>
      </c>
      <c r="D19" s="28">
        <v>3917</v>
      </c>
      <c r="E19" s="29">
        <f t="shared" si="0"/>
        <v>9.1972105473244259</v>
      </c>
    </row>
    <row r="20" spans="2:5" ht="12" customHeight="1" x14ac:dyDescent="0.2">
      <c r="B20" s="27" t="s">
        <v>13</v>
      </c>
      <c r="C20" s="28">
        <v>15</v>
      </c>
      <c r="D20" s="28">
        <v>-27</v>
      </c>
      <c r="E20" s="29">
        <f t="shared" si="0"/>
        <v>-180</v>
      </c>
    </row>
    <row r="21" spans="2:5" ht="12" customHeight="1" x14ac:dyDescent="0.2">
      <c r="B21" s="27" t="s">
        <v>14</v>
      </c>
      <c r="C21" s="28">
        <v>13910</v>
      </c>
      <c r="D21" s="28">
        <v>9719</v>
      </c>
      <c r="E21" s="29">
        <f t="shared" si="0"/>
        <v>69.870596693026599</v>
      </c>
    </row>
    <row r="22" spans="2:5" s="4" customFormat="1" ht="12" customHeight="1" x14ac:dyDescent="0.2">
      <c r="B22" s="22" t="s">
        <v>15</v>
      </c>
      <c r="C22" s="23">
        <f>SUM(C23:C24)</f>
        <v>40404</v>
      </c>
      <c r="D22" s="23">
        <f>SUM(D23:D24)</f>
        <v>26094</v>
      </c>
      <c r="E22" s="24">
        <f t="shared" si="0"/>
        <v>64.582714582714587</v>
      </c>
    </row>
    <row r="23" spans="2:5" s="4" customFormat="1" ht="12" customHeight="1" x14ac:dyDescent="0.2">
      <c r="B23" s="27" t="s">
        <v>16</v>
      </c>
      <c r="C23" s="30">
        <v>283</v>
      </c>
      <c r="D23" s="30">
        <v>150</v>
      </c>
      <c r="E23" s="31">
        <f t="shared" si="0"/>
        <v>53.003533568904594</v>
      </c>
    </row>
    <row r="24" spans="2:5" ht="12" customHeight="1" x14ac:dyDescent="0.2">
      <c r="B24" s="27" t="s">
        <v>17</v>
      </c>
      <c r="C24" s="30">
        <v>40121</v>
      </c>
      <c r="D24" s="30">
        <v>25944</v>
      </c>
      <c r="E24" s="31">
        <f t="shared" si="0"/>
        <v>64.664390219585755</v>
      </c>
    </row>
    <row r="25" spans="2:5" s="4" customFormat="1" ht="12" customHeight="1" x14ac:dyDescent="0.2">
      <c r="B25" s="22" t="s">
        <v>18</v>
      </c>
      <c r="C25" s="23">
        <f>+C26+C29+C39+C40+C41+C42</f>
        <v>160724</v>
      </c>
      <c r="D25" s="23">
        <f>+D26+D29+D39+D40+D41+D42</f>
        <v>32888</v>
      </c>
      <c r="E25" s="24">
        <f t="shared" si="0"/>
        <v>20.46240760558473</v>
      </c>
    </row>
    <row r="26" spans="2:5" ht="12" customHeight="1" x14ac:dyDescent="0.2">
      <c r="B26" s="22" t="s">
        <v>19</v>
      </c>
      <c r="C26" s="23">
        <f>SUM(C27:C28)</f>
        <v>134472</v>
      </c>
      <c r="D26" s="23">
        <f>SUM(D27:D28)</f>
        <v>29587</v>
      </c>
      <c r="E26" s="24">
        <f t="shared" si="0"/>
        <v>22.00234993158427</v>
      </c>
    </row>
    <row r="27" spans="2:5" ht="12" customHeight="1" x14ac:dyDescent="0.2">
      <c r="B27" s="27" t="s">
        <v>20</v>
      </c>
      <c r="C27" s="28">
        <v>124061</v>
      </c>
      <c r="D27" s="28">
        <v>21605</v>
      </c>
      <c r="E27" s="29">
        <f t="shared" si="0"/>
        <v>17.414820128807605</v>
      </c>
    </row>
    <row r="28" spans="2:5" ht="12" customHeight="1" x14ac:dyDescent="0.2">
      <c r="B28" s="27" t="s">
        <v>21</v>
      </c>
      <c r="C28" s="28">
        <v>10411</v>
      </c>
      <c r="D28" s="28">
        <v>7982</v>
      </c>
      <c r="E28" s="29">
        <f t="shared" si="0"/>
        <v>76.668907885889922</v>
      </c>
    </row>
    <row r="29" spans="2:5" ht="12" customHeight="1" x14ac:dyDescent="0.2">
      <c r="B29" s="22" t="s">
        <v>22</v>
      </c>
      <c r="C29" s="25">
        <f>SUM(C30:C38)</f>
        <v>22633</v>
      </c>
      <c r="D29" s="25">
        <f>SUM(D30:D38)</f>
        <v>-159</v>
      </c>
      <c r="E29" s="26">
        <f t="shared" si="0"/>
        <v>-0.70251402818892772</v>
      </c>
    </row>
    <row r="30" spans="2:5" ht="12" customHeight="1" x14ac:dyDescent="0.2">
      <c r="B30" s="27" t="s">
        <v>23</v>
      </c>
      <c r="C30" s="28">
        <v>20968</v>
      </c>
      <c r="D30" s="28">
        <v>-282</v>
      </c>
      <c r="E30" s="29">
        <f t="shared" si="0"/>
        <v>-1.3449065242273941</v>
      </c>
    </row>
    <row r="31" spans="2:5" s="4" customFormat="1" ht="12" customHeight="1" x14ac:dyDescent="0.2">
      <c r="B31" s="27" t="s">
        <v>24</v>
      </c>
      <c r="C31" s="28">
        <v>94</v>
      </c>
      <c r="D31" s="28">
        <v>77</v>
      </c>
      <c r="E31" s="29">
        <f t="shared" si="0"/>
        <v>81.914893617021278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1547</v>
      </c>
      <c r="D33" s="28">
        <v>44</v>
      </c>
      <c r="E33" s="29">
        <f t="shared" si="0"/>
        <v>2.8442146089204914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24</v>
      </c>
      <c r="D35" s="28">
        <v>2</v>
      </c>
      <c r="E35" s="29">
        <f t="shared" si="0"/>
        <v>8.3333333333333321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7" t="s">
        <v>111</v>
      </c>
      <c r="C38" s="25"/>
      <c r="D38" s="25"/>
      <c r="E38" s="26"/>
    </row>
    <row r="39" spans="2:6" ht="12" customHeight="1" x14ac:dyDescent="0.2">
      <c r="B39" s="22" t="s">
        <v>29</v>
      </c>
      <c r="C39" s="25">
        <v>3616</v>
      </c>
      <c r="D39" s="25">
        <v>3460</v>
      </c>
      <c r="E39" s="26">
        <f t="shared" si="0"/>
        <v>95.685840707964601</v>
      </c>
    </row>
    <row r="40" spans="2:6" s="4" customFormat="1" ht="12" customHeight="1" x14ac:dyDescent="0.2">
      <c r="B40" s="22" t="s">
        <v>30</v>
      </c>
      <c r="C40" s="25"/>
      <c r="D40" s="25"/>
      <c r="E40" s="26" t="s">
        <v>97</v>
      </c>
    </row>
    <row r="41" spans="2:6" s="4" customFormat="1" ht="12" customHeight="1" x14ac:dyDescent="0.2">
      <c r="B41" s="22" t="s">
        <v>31</v>
      </c>
      <c r="C41" s="25">
        <v>2</v>
      </c>
      <c r="D41" s="25">
        <v>0</v>
      </c>
      <c r="E41" s="26">
        <f t="shared" si="0"/>
        <v>0</v>
      </c>
    </row>
    <row r="42" spans="2:6" ht="12" customHeight="1" x14ac:dyDescent="0.2">
      <c r="B42" s="22" t="s">
        <v>92</v>
      </c>
      <c r="C42" s="23">
        <v>1</v>
      </c>
      <c r="D42" s="23">
        <v>0</v>
      </c>
      <c r="E42" s="24">
        <f t="shared" si="0"/>
        <v>0</v>
      </c>
    </row>
    <row r="43" spans="2:6" s="4" customFormat="1" ht="12" customHeight="1" x14ac:dyDescent="0.2">
      <c r="B43" s="22" t="s">
        <v>32</v>
      </c>
      <c r="C43" s="23">
        <f>SUM(C44:C46)</f>
        <v>0</v>
      </c>
      <c r="D43" s="23">
        <f>SUM(D44:D46)</f>
        <v>0</v>
      </c>
      <c r="E43" s="24" t="s">
        <v>97</v>
      </c>
    </row>
    <row r="44" spans="2:6" ht="12" customHeight="1" x14ac:dyDescent="0.2">
      <c r="B44" s="27" t="s">
        <v>33</v>
      </c>
      <c r="C44" s="30"/>
      <c r="D44" s="30"/>
      <c r="E44" s="31" t="s">
        <v>97</v>
      </c>
    </row>
    <row r="45" spans="2:6" s="4" customFormat="1" ht="12" customHeight="1" x14ac:dyDescent="0.2">
      <c r="B45" s="27" t="s">
        <v>34</v>
      </c>
      <c r="C45" s="28"/>
      <c r="D45" s="28"/>
      <c r="E45" s="29" t="s">
        <v>97</v>
      </c>
    </row>
    <row r="46" spans="2:6" ht="12" customHeight="1" x14ac:dyDescent="0.2">
      <c r="B46" s="27" t="s">
        <v>35</v>
      </c>
      <c r="C46" s="23"/>
      <c r="D46" s="23"/>
      <c r="E46" s="24" t="s">
        <v>97</v>
      </c>
    </row>
    <row r="47" spans="2:6" ht="12" customHeight="1" x14ac:dyDescent="0.2">
      <c r="B47" s="22" t="s">
        <v>36</v>
      </c>
      <c r="C47" s="25">
        <v>39652</v>
      </c>
      <c r="D47" s="25">
        <v>21722</v>
      </c>
      <c r="E47" s="26">
        <f t="shared" si="0"/>
        <v>54.781599919297896</v>
      </c>
      <c r="F47" s="5"/>
    </row>
    <row r="48" spans="2:6" ht="12" customHeight="1" x14ac:dyDescent="0.2">
      <c r="B48" s="22" t="s">
        <v>37</v>
      </c>
      <c r="C48" s="25">
        <v>45015</v>
      </c>
      <c r="D48" s="25">
        <v>39143</v>
      </c>
      <c r="E48" s="26">
        <f t="shared" si="0"/>
        <v>86.955459291347324</v>
      </c>
    </row>
    <row r="49" spans="2:5" ht="12" customHeight="1" x14ac:dyDescent="0.2">
      <c r="B49" s="19" t="s">
        <v>38</v>
      </c>
      <c r="C49" s="20">
        <v>1829</v>
      </c>
      <c r="D49" s="20">
        <v>9</v>
      </c>
      <c r="E49" s="26">
        <f t="shared" si="0"/>
        <v>0.49207217058501912</v>
      </c>
    </row>
    <row r="50" spans="2:5" ht="12" customHeight="1" x14ac:dyDescent="0.2">
      <c r="B50" s="19" t="s">
        <v>82</v>
      </c>
      <c r="C50" s="32">
        <f>+C51+C58+C61+C64+C67</f>
        <v>12608</v>
      </c>
      <c r="D50" s="32">
        <f>+D51+D58+D61+D64+D67</f>
        <v>12192</v>
      </c>
      <c r="E50" s="33">
        <f t="shared" si="0"/>
        <v>96.700507614213194</v>
      </c>
    </row>
    <row r="51" spans="2:5" ht="12" customHeight="1" x14ac:dyDescent="0.2">
      <c r="B51" s="19" t="s">
        <v>39</v>
      </c>
      <c r="C51" s="32">
        <f>+C52+C55</f>
        <v>6982</v>
      </c>
      <c r="D51" s="32">
        <f>+D52+D55</f>
        <v>6902</v>
      </c>
      <c r="E51" s="33">
        <f t="shared" si="0"/>
        <v>98.854196505299342</v>
      </c>
    </row>
    <row r="52" spans="2:5" ht="12" customHeight="1" x14ac:dyDescent="0.2">
      <c r="B52" s="34" t="s">
        <v>40</v>
      </c>
      <c r="C52" s="35">
        <f>SUM(C53:C54)</f>
        <v>6894</v>
      </c>
      <c r="D52" s="35">
        <f>SUM(D53:D54)</f>
        <v>6816</v>
      </c>
      <c r="E52" s="36">
        <f t="shared" si="0"/>
        <v>98.868581375108789</v>
      </c>
    </row>
    <row r="53" spans="2:5" ht="12" customHeight="1" x14ac:dyDescent="0.2">
      <c r="B53" s="37" t="s">
        <v>41</v>
      </c>
      <c r="C53" s="35"/>
      <c r="D53" s="35"/>
      <c r="E53" s="36" t="s">
        <v>97</v>
      </c>
    </row>
    <row r="54" spans="2:5" ht="12" customHeight="1" x14ac:dyDescent="0.2">
      <c r="B54" s="38" t="s">
        <v>42</v>
      </c>
      <c r="C54" s="39">
        <v>6894</v>
      </c>
      <c r="D54" s="39">
        <v>6816</v>
      </c>
      <c r="E54" s="40">
        <f t="shared" si="0"/>
        <v>98.868581375108789</v>
      </c>
    </row>
    <row r="55" spans="2:5" ht="12" customHeight="1" x14ac:dyDescent="0.2">
      <c r="B55" s="34" t="s">
        <v>43</v>
      </c>
      <c r="C55" s="41">
        <f>SUM(C56:C57)</f>
        <v>88</v>
      </c>
      <c r="D55" s="41">
        <f>SUM(D56:D57)</f>
        <v>86</v>
      </c>
      <c r="E55" s="42">
        <f t="shared" si="0"/>
        <v>97.727272727272734</v>
      </c>
    </row>
    <row r="56" spans="2:5" ht="12" customHeight="1" x14ac:dyDescent="0.2">
      <c r="B56" s="37" t="s">
        <v>85</v>
      </c>
      <c r="C56" s="35"/>
      <c r="D56" s="35"/>
      <c r="E56" s="36" t="s">
        <v>97</v>
      </c>
    </row>
    <row r="57" spans="2:5" ht="12" customHeight="1" x14ac:dyDescent="0.2">
      <c r="B57" s="38" t="s">
        <v>86</v>
      </c>
      <c r="C57" s="32">
        <v>88</v>
      </c>
      <c r="D57" s="32">
        <v>86</v>
      </c>
      <c r="E57" s="33">
        <f t="shared" si="0"/>
        <v>97.727272727272734</v>
      </c>
    </row>
    <row r="58" spans="2:5" ht="12" customHeight="1" x14ac:dyDescent="0.2">
      <c r="B58" s="19" t="s">
        <v>44</v>
      </c>
      <c r="C58" s="32">
        <f>SUM(C59:C60)</f>
        <v>0</v>
      </c>
      <c r="D58" s="32">
        <f>SUM(D59:D60)</f>
        <v>0</v>
      </c>
      <c r="E58" s="33" t="s">
        <v>97</v>
      </c>
    </row>
    <row r="59" spans="2:5" ht="12" customHeight="1" x14ac:dyDescent="0.2">
      <c r="B59" s="19" t="s">
        <v>45</v>
      </c>
      <c r="C59" s="32"/>
      <c r="D59" s="32"/>
      <c r="E59" s="33" t="s">
        <v>97</v>
      </c>
    </row>
    <row r="60" spans="2:5" ht="12" customHeight="1" x14ac:dyDescent="0.2">
      <c r="B60" s="19" t="s">
        <v>46</v>
      </c>
      <c r="C60" s="32"/>
      <c r="D60" s="32"/>
      <c r="E60" s="33" t="s">
        <v>97</v>
      </c>
    </row>
    <row r="61" spans="2:5" ht="12" customHeight="1" x14ac:dyDescent="0.2">
      <c r="B61" s="19" t="s">
        <v>47</v>
      </c>
      <c r="C61" s="32">
        <f>SUM(C62:C63)</f>
        <v>2069</v>
      </c>
      <c r="D61" s="32">
        <f>SUM(D62:D63)</f>
        <v>2069</v>
      </c>
      <c r="E61" s="33">
        <f t="shared" si="0"/>
        <v>100</v>
      </c>
    </row>
    <row r="62" spans="2:5" ht="12" customHeight="1" x14ac:dyDescent="0.2">
      <c r="B62" s="19" t="s">
        <v>48</v>
      </c>
      <c r="C62" s="32">
        <v>2069</v>
      </c>
      <c r="D62" s="32">
        <v>2069</v>
      </c>
      <c r="E62" s="33">
        <f t="shared" si="0"/>
        <v>100</v>
      </c>
    </row>
    <row r="63" spans="2:5" s="4" customFormat="1" ht="12" customHeight="1" x14ac:dyDescent="0.2">
      <c r="B63" s="19" t="s">
        <v>49</v>
      </c>
      <c r="C63" s="32"/>
      <c r="D63" s="32"/>
      <c r="E63" s="33" t="s">
        <v>97</v>
      </c>
    </row>
    <row r="64" spans="2:5" s="4" customFormat="1" ht="12" customHeight="1" x14ac:dyDescent="0.2">
      <c r="B64" s="19" t="s">
        <v>50</v>
      </c>
      <c r="C64" s="32">
        <f>SUM(C65:C66)</f>
        <v>3525</v>
      </c>
      <c r="D64" s="32">
        <f>SUM(D65:D66)</f>
        <v>3203</v>
      </c>
      <c r="E64" s="33">
        <f t="shared" si="0"/>
        <v>90.865248226950357</v>
      </c>
    </row>
    <row r="65" spans="2:6" ht="12" customHeight="1" x14ac:dyDescent="0.2">
      <c r="B65" s="19" t="s">
        <v>51</v>
      </c>
      <c r="C65" s="32">
        <v>2765</v>
      </c>
      <c r="D65" s="32">
        <v>2443</v>
      </c>
      <c r="E65" s="33">
        <f t="shared" si="0"/>
        <v>88.354430379746844</v>
      </c>
    </row>
    <row r="66" spans="2:6" ht="12" customHeight="1" x14ac:dyDescent="0.2">
      <c r="B66" s="19" t="s">
        <v>88</v>
      </c>
      <c r="C66" s="32">
        <v>760</v>
      </c>
      <c r="D66" s="32">
        <v>760</v>
      </c>
      <c r="E66" s="33">
        <f t="shared" si="0"/>
        <v>100</v>
      </c>
    </row>
    <row r="67" spans="2:6" ht="12" customHeight="1" x14ac:dyDescent="0.2">
      <c r="B67" s="19" t="s">
        <v>52</v>
      </c>
      <c r="C67" s="20">
        <v>32</v>
      </c>
      <c r="D67" s="20">
        <v>18</v>
      </c>
      <c r="E67" s="21">
        <f t="shared" si="0"/>
        <v>56.25</v>
      </c>
    </row>
    <row r="68" spans="2:6" ht="12" customHeight="1" x14ac:dyDescent="0.2">
      <c r="B68" s="19" t="s">
        <v>83</v>
      </c>
      <c r="C68" s="32">
        <f>+C69+C70</f>
        <v>225</v>
      </c>
      <c r="D68" s="32">
        <f>+D69+D70</f>
        <v>225</v>
      </c>
      <c r="E68" s="21">
        <f t="shared" si="0"/>
        <v>100</v>
      </c>
    </row>
    <row r="69" spans="2:6" ht="12" customHeight="1" x14ac:dyDescent="0.2">
      <c r="B69" s="19" t="s">
        <v>53</v>
      </c>
      <c r="C69" s="20"/>
      <c r="D69" s="20"/>
      <c r="E69" s="21" t="s">
        <v>97</v>
      </c>
    </row>
    <row r="70" spans="2:6" ht="12" customHeight="1" x14ac:dyDescent="0.2">
      <c r="B70" s="34" t="s">
        <v>54</v>
      </c>
      <c r="C70" s="41">
        <f>SUM(C71:C72)</f>
        <v>225</v>
      </c>
      <c r="D70" s="41">
        <f>SUM(D71:D72)</f>
        <v>225</v>
      </c>
      <c r="E70" s="42">
        <f t="shared" si="0"/>
        <v>100</v>
      </c>
      <c r="F70" s="15"/>
    </row>
    <row r="71" spans="2:6" ht="12" customHeight="1" x14ac:dyDescent="0.2">
      <c r="B71" s="37" t="s">
        <v>55</v>
      </c>
      <c r="C71" s="35"/>
      <c r="D71" s="35"/>
      <c r="E71" s="36" t="s">
        <v>97</v>
      </c>
    </row>
    <row r="72" spans="2:6" ht="12" customHeight="1" x14ac:dyDescent="0.2">
      <c r="B72" s="38" t="s">
        <v>56</v>
      </c>
      <c r="C72" s="20">
        <v>225</v>
      </c>
      <c r="D72" s="20">
        <v>225</v>
      </c>
      <c r="E72" s="21">
        <f t="shared" si="0"/>
        <v>100</v>
      </c>
    </row>
    <row r="73" spans="2:6" ht="12" customHeight="1" x14ac:dyDescent="0.2">
      <c r="B73" s="19" t="s">
        <v>87</v>
      </c>
      <c r="C73" s="32">
        <f>+C74+C79+C91+C96</f>
        <v>480347</v>
      </c>
      <c r="D73" s="32">
        <f>+D74+D79+D91+D96</f>
        <v>32718</v>
      </c>
      <c r="E73" s="33">
        <f t="shared" si="0"/>
        <v>6.8113259789277336</v>
      </c>
    </row>
    <row r="74" spans="2:6" ht="12" customHeight="1" x14ac:dyDescent="0.2">
      <c r="B74" s="19" t="s">
        <v>57</v>
      </c>
      <c r="C74" s="32">
        <f>+C75+C76+C77+C78</f>
        <v>79989</v>
      </c>
      <c r="D74" s="32">
        <f>+D75+D76+D77+D78</f>
        <v>361</v>
      </c>
      <c r="E74" s="33">
        <f t="shared" si="0"/>
        <v>0.4513120554076186</v>
      </c>
    </row>
    <row r="75" spans="2:6" ht="12" customHeight="1" x14ac:dyDescent="0.2">
      <c r="B75" s="19" t="s">
        <v>58</v>
      </c>
      <c r="C75" s="32"/>
      <c r="D75" s="32"/>
      <c r="E75" s="33" t="s">
        <v>97</v>
      </c>
    </row>
    <row r="76" spans="2:6" ht="12" customHeight="1" x14ac:dyDescent="0.2">
      <c r="B76" s="34" t="s">
        <v>59</v>
      </c>
      <c r="C76" s="41"/>
      <c r="D76" s="41"/>
      <c r="E76" s="42" t="s">
        <v>97</v>
      </c>
    </row>
    <row r="77" spans="2:6" ht="12" customHeight="1" x14ac:dyDescent="0.2">
      <c r="B77" s="19" t="s">
        <v>60</v>
      </c>
      <c r="C77" s="32">
        <v>79848</v>
      </c>
      <c r="D77" s="32">
        <v>253</v>
      </c>
      <c r="E77" s="33">
        <f t="shared" ref="E77:E98" si="1">D77/C77*100</f>
        <v>0.31685201883578801</v>
      </c>
    </row>
    <row r="78" spans="2:6" ht="12" customHeight="1" x14ac:dyDescent="0.2">
      <c r="B78" s="19" t="s">
        <v>61</v>
      </c>
      <c r="C78" s="32">
        <v>141</v>
      </c>
      <c r="D78" s="32">
        <v>108</v>
      </c>
      <c r="E78" s="33">
        <f t="shared" si="1"/>
        <v>76.59574468085107</v>
      </c>
    </row>
    <row r="79" spans="2:6" ht="12" customHeight="1" x14ac:dyDescent="0.2">
      <c r="B79" s="19" t="s">
        <v>62</v>
      </c>
      <c r="C79" s="32">
        <f>+C80+C81</f>
        <v>395</v>
      </c>
      <c r="D79" s="32">
        <f>+D80+D81</f>
        <v>94</v>
      </c>
      <c r="E79" s="33">
        <f t="shared" si="1"/>
        <v>23.797468354430379</v>
      </c>
    </row>
    <row r="80" spans="2:6" ht="12" customHeight="1" x14ac:dyDescent="0.2">
      <c r="B80" s="19" t="s">
        <v>63</v>
      </c>
      <c r="C80" s="32">
        <v>382</v>
      </c>
      <c r="D80" s="32">
        <v>94</v>
      </c>
      <c r="E80" s="33">
        <f t="shared" si="1"/>
        <v>24.607329842931939</v>
      </c>
    </row>
    <row r="81" spans="2:5" ht="12" customHeight="1" x14ac:dyDescent="0.2">
      <c r="B81" s="34" t="s">
        <v>64</v>
      </c>
      <c r="C81" s="41">
        <f>SUM(C82:C90)</f>
        <v>13</v>
      </c>
      <c r="D81" s="41">
        <f>SUM(D82:D90)</f>
        <v>0</v>
      </c>
      <c r="E81" s="42">
        <f t="shared" si="1"/>
        <v>0</v>
      </c>
    </row>
    <row r="82" spans="2:5" ht="12" customHeight="1" x14ac:dyDescent="0.2">
      <c r="B82" s="37" t="s">
        <v>65</v>
      </c>
      <c r="C82" s="35"/>
      <c r="D82" s="35"/>
      <c r="E82" s="36" t="s">
        <v>97</v>
      </c>
    </row>
    <row r="83" spans="2:5" ht="12" customHeight="1" x14ac:dyDescent="0.2">
      <c r="B83" s="37" t="s">
        <v>66</v>
      </c>
      <c r="C83" s="35"/>
      <c r="D83" s="35"/>
      <c r="E83" s="36" t="s">
        <v>97</v>
      </c>
    </row>
    <row r="84" spans="2:5" ht="12" customHeight="1" x14ac:dyDescent="0.2">
      <c r="B84" s="37" t="s">
        <v>67</v>
      </c>
      <c r="C84" s="35">
        <v>1</v>
      </c>
      <c r="D84" s="35">
        <v>0</v>
      </c>
      <c r="E84" s="36">
        <f t="shared" si="1"/>
        <v>0</v>
      </c>
    </row>
    <row r="85" spans="2:5" ht="12" customHeight="1" x14ac:dyDescent="0.2">
      <c r="B85" s="37" t="s">
        <v>68</v>
      </c>
      <c r="C85" s="35"/>
      <c r="D85" s="35"/>
      <c r="E85" s="36" t="s">
        <v>97</v>
      </c>
    </row>
    <row r="86" spans="2:5" ht="12" customHeight="1" x14ac:dyDescent="0.2">
      <c r="B86" s="37" t="s">
        <v>69</v>
      </c>
      <c r="C86" s="35"/>
      <c r="D86" s="35"/>
      <c r="E86" s="36" t="s">
        <v>97</v>
      </c>
    </row>
    <row r="87" spans="2:5" ht="12" customHeight="1" x14ac:dyDescent="0.2">
      <c r="B87" s="37" t="s">
        <v>70</v>
      </c>
      <c r="C87" s="35"/>
      <c r="D87" s="35"/>
      <c r="E87" s="36" t="s">
        <v>97</v>
      </c>
    </row>
    <row r="88" spans="2:5" ht="12" customHeight="1" x14ac:dyDescent="0.2">
      <c r="B88" s="37" t="s">
        <v>71</v>
      </c>
      <c r="C88" s="35"/>
      <c r="D88" s="35"/>
      <c r="E88" s="36" t="s">
        <v>97</v>
      </c>
    </row>
    <row r="89" spans="2:5" ht="12" customHeight="1" x14ac:dyDescent="0.2">
      <c r="B89" s="37" t="s">
        <v>93</v>
      </c>
      <c r="C89" s="35"/>
      <c r="D89" s="35"/>
      <c r="E89" s="36" t="s">
        <v>97</v>
      </c>
    </row>
    <row r="90" spans="2:5" ht="12" customHeight="1" x14ac:dyDescent="0.2">
      <c r="B90" s="38" t="s">
        <v>72</v>
      </c>
      <c r="C90" s="39">
        <v>12</v>
      </c>
      <c r="D90" s="39">
        <v>0</v>
      </c>
      <c r="E90" s="40">
        <f t="shared" si="1"/>
        <v>0</v>
      </c>
    </row>
    <row r="91" spans="2:5" ht="12" customHeight="1" x14ac:dyDescent="0.2">
      <c r="B91" s="19" t="s">
        <v>73</v>
      </c>
      <c r="C91" s="41">
        <f>+C92+C93+C94+C95</f>
        <v>383116</v>
      </c>
      <c r="D91" s="41">
        <f>+D92+D93+D94+D95</f>
        <v>19131</v>
      </c>
      <c r="E91" s="42">
        <f t="shared" si="1"/>
        <v>4.9935267647396611</v>
      </c>
    </row>
    <row r="92" spans="2:5" ht="12" customHeight="1" x14ac:dyDescent="0.2">
      <c r="B92" s="19" t="s">
        <v>74</v>
      </c>
      <c r="C92" s="32">
        <v>2752</v>
      </c>
      <c r="D92" s="32">
        <v>1207</v>
      </c>
      <c r="E92" s="33">
        <f t="shared" si="1"/>
        <v>43.859011627906973</v>
      </c>
    </row>
    <row r="93" spans="2:5" ht="12" customHeight="1" x14ac:dyDescent="0.2">
      <c r="B93" s="19" t="s">
        <v>75</v>
      </c>
      <c r="C93" s="32">
        <v>53986</v>
      </c>
      <c r="D93" s="32">
        <v>10439</v>
      </c>
      <c r="E93" s="33">
        <f t="shared" si="1"/>
        <v>19.336494646760272</v>
      </c>
    </row>
    <row r="94" spans="2:5" ht="12" customHeight="1" x14ac:dyDescent="0.2">
      <c r="B94" s="19" t="s">
        <v>76</v>
      </c>
      <c r="C94" s="32">
        <v>325874</v>
      </c>
      <c r="D94" s="32">
        <v>7477</v>
      </c>
      <c r="E94" s="33">
        <f t="shared" si="1"/>
        <v>2.2944450922749287</v>
      </c>
    </row>
    <row r="95" spans="2:5" ht="12" customHeight="1" x14ac:dyDescent="0.2">
      <c r="B95" s="19" t="s">
        <v>77</v>
      </c>
      <c r="C95" s="32">
        <v>504</v>
      </c>
      <c r="D95" s="32">
        <v>8</v>
      </c>
      <c r="E95" s="33">
        <f t="shared" si="1"/>
        <v>1.5873015873015872</v>
      </c>
    </row>
    <row r="96" spans="2:5" ht="12" customHeight="1" x14ac:dyDescent="0.2">
      <c r="B96" s="19" t="s">
        <v>78</v>
      </c>
      <c r="C96" s="20">
        <f>31287-14440</f>
        <v>16847</v>
      </c>
      <c r="D96" s="20">
        <v>13132</v>
      </c>
      <c r="E96" s="21">
        <f t="shared" si="1"/>
        <v>77.948596189232504</v>
      </c>
    </row>
    <row r="97" spans="2:5" ht="12" customHeight="1" x14ac:dyDescent="0.2">
      <c r="B97" s="19" t="s">
        <v>84</v>
      </c>
      <c r="C97" s="32">
        <f>+C98+C99+C100</f>
        <v>2224</v>
      </c>
      <c r="D97" s="32">
        <f>+D98+D99+D100</f>
        <v>2224</v>
      </c>
      <c r="E97" s="21">
        <f t="shared" si="1"/>
        <v>100</v>
      </c>
    </row>
    <row r="98" spans="2:5" ht="12" customHeight="1" x14ac:dyDescent="0.2">
      <c r="B98" s="19" t="s">
        <v>79</v>
      </c>
      <c r="C98" s="32">
        <v>2224</v>
      </c>
      <c r="D98" s="32">
        <v>2224</v>
      </c>
      <c r="E98" s="33">
        <f t="shared" si="1"/>
        <v>100</v>
      </c>
    </row>
    <row r="99" spans="2:5" ht="12" customHeight="1" x14ac:dyDescent="0.2">
      <c r="B99" s="19" t="s">
        <v>80</v>
      </c>
      <c r="C99" s="32"/>
      <c r="D99" s="32"/>
      <c r="E99" s="33" t="s">
        <v>97</v>
      </c>
    </row>
    <row r="100" spans="2:5" x14ac:dyDescent="0.2">
      <c r="B100" s="19" t="s">
        <v>81</v>
      </c>
      <c r="C100" s="20"/>
      <c r="D100" s="20"/>
      <c r="E100" s="21" t="s">
        <v>97</v>
      </c>
    </row>
    <row r="101" spans="2:5" x14ac:dyDescent="0.2">
      <c r="B101" s="43" t="s">
        <v>89</v>
      </c>
      <c r="C101" s="44"/>
      <c r="D101" s="44"/>
      <c r="E101" s="44" t="s">
        <v>97</v>
      </c>
    </row>
  </sheetData>
  <hyperlinks>
    <hyperlink ref="C4" location="OCAK!A1" display="OCAK" xr:uid="{BD85E272-AED6-4FE3-82B6-B080683B8E36}"/>
    <hyperlink ref="E4" location="'MART '!A1" display="MART" xr:uid="{857219DC-E709-48AA-8A2C-716EF4C43C99}"/>
    <hyperlink ref="D4" location="ŞUBAT!A1" display="ŞUBAT" xr:uid="{983CF283-C379-4A9A-93DF-72878BAD146D}"/>
    <hyperlink ref="C5" location="'NİSAN '!A1" display="NİSAN" xr:uid="{96B2256D-FDA6-4AB6-8959-792692CEA67F}"/>
    <hyperlink ref="D5" location="MAYIS!A1" display="MAYIS" xr:uid="{10C91C38-621D-4413-9798-47C6018EB7D1}"/>
    <hyperlink ref="E5" location="HAZİRAN!A1" display="HAZİRAN" xr:uid="{A5955D48-FF7F-4334-AB58-ADE36ABA3DFF}"/>
    <hyperlink ref="C6" location="TEMMUZ!A1" display="TEMMUZ" xr:uid="{B5319312-023E-414E-A52D-744D7DB36921}"/>
    <hyperlink ref="D6" location="AĞUSTOS!A1" display="AĞUSTOS" xr:uid="{5451C718-B404-4C83-8AD3-9FCCAA1F3C5A}"/>
    <hyperlink ref="E6" location="EYLÜL!A1" display="EYLÜL" xr:uid="{D7208958-6936-4467-94E8-1ADF0284387E}"/>
    <hyperlink ref="C7" location="EKİM!A1" display="EKİM" xr:uid="{6AB4634D-DE9C-421F-BAC3-90EA5D93800E}"/>
    <hyperlink ref="E7" location="ARALIK!A1" display="ARALIK" xr:uid="{B97CD13B-71F6-4396-88AA-114B38C780E6}"/>
    <hyperlink ref="D7" location="KASIM!A1" display="KASIM" xr:uid="{E0CF100B-8168-4FCE-9499-D8A0A249D75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0B6B-1365-4A57-AC3A-9A9D01FEBAB5}">
  <dimension ref="B2:F101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115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118</v>
      </c>
      <c r="D7" s="14"/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1013153</v>
      </c>
      <c r="D10" s="20">
        <v>272383</v>
      </c>
      <c r="E10" s="21">
        <v>26.884685728611572</v>
      </c>
    </row>
    <row r="11" spans="2:5" ht="12" customHeight="1" x14ac:dyDescent="0.2">
      <c r="B11" s="22" t="s">
        <v>4</v>
      </c>
      <c r="C11" s="23">
        <v>522376</v>
      </c>
      <c r="D11" s="23">
        <v>230682</v>
      </c>
      <c r="E11" s="24">
        <v>44.160145182780219</v>
      </c>
    </row>
    <row r="12" spans="2:5" ht="12" customHeight="1" x14ac:dyDescent="0.2">
      <c r="B12" s="22" t="s">
        <v>5</v>
      </c>
      <c r="C12" s="23">
        <v>242090</v>
      </c>
      <c r="D12" s="23">
        <v>118803</v>
      </c>
      <c r="E12" s="24">
        <v>49.073898137056467</v>
      </c>
    </row>
    <row r="13" spans="2:5" ht="12" customHeight="1" x14ac:dyDescent="0.2">
      <c r="B13" s="22" t="s">
        <v>6</v>
      </c>
      <c r="C13" s="25">
        <v>187359</v>
      </c>
      <c r="D13" s="25">
        <v>107707</v>
      </c>
      <c r="E13" s="26">
        <v>57.486963529907818</v>
      </c>
    </row>
    <row r="14" spans="2:5" ht="12" customHeight="1" x14ac:dyDescent="0.2">
      <c r="B14" s="27" t="s">
        <v>7</v>
      </c>
      <c r="C14" s="28">
        <v>28883</v>
      </c>
      <c r="D14" s="28">
        <v>7091</v>
      </c>
      <c r="E14" s="29">
        <v>24.550773811584669</v>
      </c>
    </row>
    <row r="15" spans="2:5" ht="12" customHeight="1" x14ac:dyDescent="0.2">
      <c r="B15" s="27" t="s">
        <v>8</v>
      </c>
      <c r="C15" s="28">
        <v>1230</v>
      </c>
      <c r="D15" s="28">
        <v>367</v>
      </c>
      <c r="E15" s="29">
        <v>29.837398373983742</v>
      </c>
    </row>
    <row r="16" spans="2:5" ht="12" customHeight="1" x14ac:dyDescent="0.2">
      <c r="B16" s="27" t="s">
        <v>9</v>
      </c>
      <c r="C16" s="28">
        <v>152173</v>
      </c>
      <c r="D16" s="28">
        <v>97113</v>
      </c>
      <c r="E16" s="29">
        <v>63.817497190697424</v>
      </c>
    </row>
    <row r="17" spans="2:5" ht="12" customHeight="1" x14ac:dyDescent="0.2">
      <c r="B17" s="27" t="s">
        <v>10</v>
      </c>
      <c r="C17" s="28">
        <v>5073</v>
      </c>
      <c r="D17" s="28">
        <v>3136</v>
      </c>
      <c r="E17" s="29">
        <v>61.817465010841708</v>
      </c>
    </row>
    <row r="18" spans="2:5" ht="12" customHeight="1" x14ac:dyDescent="0.2">
      <c r="B18" s="22" t="s">
        <v>11</v>
      </c>
      <c r="C18" s="23">
        <v>54731</v>
      </c>
      <c r="D18" s="23">
        <v>11096</v>
      </c>
      <c r="E18" s="24">
        <v>20.27370228937896</v>
      </c>
    </row>
    <row r="19" spans="2:5" ht="12" customHeight="1" x14ac:dyDescent="0.2">
      <c r="B19" s="27" t="s">
        <v>12</v>
      </c>
      <c r="C19" s="28">
        <v>43485</v>
      </c>
      <c r="D19" s="28">
        <v>3169</v>
      </c>
      <c r="E19" s="29">
        <v>7.2875704265838799</v>
      </c>
    </row>
    <row r="20" spans="2:5" ht="12" customHeight="1" x14ac:dyDescent="0.2">
      <c r="B20" s="27" t="s">
        <v>13</v>
      </c>
      <c r="C20" s="28">
        <v>15</v>
      </c>
      <c r="D20" s="28">
        <v>-27</v>
      </c>
      <c r="E20" s="29">
        <v>-180</v>
      </c>
    </row>
    <row r="21" spans="2:5" ht="12" customHeight="1" x14ac:dyDescent="0.2">
      <c r="B21" s="27" t="s">
        <v>14</v>
      </c>
      <c r="C21" s="28">
        <v>11231</v>
      </c>
      <c r="D21" s="28">
        <v>7954</v>
      </c>
      <c r="E21" s="29">
        <v>70.821832428100791</v>
      </c>
    </row>
    <row r="22" spans="2:5" s="4" customFormat="1" ht="12" customHeight="1" x14ac:dyDescent="0.2">
      <c r="B22" s="22" t="s">
        <v>15</v>
      </c>
      <c r="C22" s="23">
        <v>40389</v>
      </c>
      <c r="D22" s="23">
        <v>25267</v>
      </c>
      <c r="E22" s="24">
        <v>62.559112629676392</v>
      </c>
    </row>
    <row r="23" spans="2:5" s="4" customFormat="1" ht="12" customHeight="1" x14ac:dyDescent="0.2">
      <c r="B23" s="27" t="s">
        <v>16</v>
      </c>
      <c r="C23" s="30">
        <v>273</v>
      </c>
      <c r="D23" s="30">
        <v>142</v>
      </c>
      <c r="E23" s="31">
        <v>52.014652014652022</v>
      </c>
    </row>
    <row r="24" spans="2:5" ht="12" customHeight="1" x14ac:dyDescent="0.2">
      <c r="B24" s="27" t="s">
        <v>17</v>
      </c>
      <c r="C24" s="30">
        <v>40116</v>
      </c>
      <c r="D24" s="30">
        <v>25125</v>
      </c>
      <c r="E24" s="31">
        <v>62.630870475620704</v>
      </c>
    </row>
    <row r="25" spans="2:5" s="4" customFormat="1" ht="12" customHeight="1" x14ac:dyDescent="0.2">
      <c r="B25" s="22" t="s">
        <v>18</v>
      </c>
      <c r="C25" s="23">
        <v>158346</v>
      </c>
      <c r="D25" s="23">
        <v>30467</v>
      </c>
      <c r="E25" s="24">
        <v>19.240776527351496</v>
      </c>
    </row>
    <row r="26" spans="2:5" ht="12" customHeight="1" x14ac:dyDescent="0.2">
      <c r="B26" s="22" t="s">
        <v>19</v>
      </c>
      <c r="C26" s="23">
        <v>132987</v>
      </c>
      <c r="D26" s="23">
        <v>27459</v>
      </c>
      <c r="E26" s="24">
        <v>20.647882875769813</v>
      </c>
    </row>
    <row r="27" spans="2:5" ht="12" customHeight="1" x14ac:dyDescent="0.2">
      <c r="B27" s="27" t="s">
        <v>20</v>
      </c>
      <c r="C27" s="28">
        <v>123277</v>
      </c>
      <c r="D27" s="28">
        <v>20176</v>
      </c>
      <c r="E27" s="29">
        <v>16.366394380135795</v>
      </c>
    </row>
    <row r="28" spans="2:5" ht="12" customHeight="1" x14ac:dyDescent="0.2">
      <c r="B28" s="27" t="s">
        <v>21</v>
      </c>
      <c r="C28" s="28">
        <v>9710</v>
      </c>
      <c r="D28" s="28">
        <v>7283</v>
      </c>
      <c r="E28" s="29">
        <v>75.005149330587031</v>
      </c>
    </row>
    <row r="29" spans="2:5" ht="12" customHeight="1" x14ac:dyDescent="0.2">
      <c r="B29" s="22" t="s">
        <v>22</v>
      </c>
      <c r="C29" s="25">
        <v>22040</v>
      </c>
      <c r="D29" s="25">
        <v>-120</v>
      </c>
      <c r="E29" s="26">
        <v>-0.54446460980036293</v>
      </c>
    </row>
    <row r="30" spans="2:5" ht="12" customHeight="1" x14ac:dyDescent="0.2">
      <c r="B30" s="27" t="s">
        <v>23</v>
      </c>
      <c r="C30" s="28">
        <v>20394</v>
      </c>
      <c r="D30" s="28">
        <v>-237</v>
      </c>
      <c r="E30" s="29">
        <v>-1.1621065019123273</v>
      </c>
    </row>
    <row r="31" spans="2:5" s="4" customFormat="1" ht="12" customHeight="1" x14ac:dyDescent="0.2">
      <c r="B31" s="27" t="s">
        <v>24</v>
      </c>
      <c r="C31" s="28">
        <v>75</v>
      </c>
      <c r="D31" s="28">
        <v>75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1547</v>
      </c>
      <c r="D33" s="28">
        <v>40</v>
      </c>
      <c r="E33" s="29">
        <v>2.5856496444731736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24</v>
      </c>
      <c r="D35" s="28">
        <v>2</v>
      </c>
      <c r="E35" s="29">
        <v>8.3333333333333321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7" t="s">
        <v>111</v>
      </c>
      <c r="C38" s="25"/>
      <c r="D38" s="25"/>
      <c r="E38" s="26"/>
    </row>
    <row r="39" spans="2:6" ht="12" customHeight="1" x14ac:dyDescent="0.2">
      <c r="B39" s="22" t="s">
        <v>29</v>
      </c>
      <c r="C39" s="25">
        <v>3316</v>
      </c>
      <c r="D39" s="25">
        <v>3128</v>
      </c>
      <c r="E39" s="26">
        <v>94.330518697225571</v>
      </c>
    </row>
    <row r="40" spans="2:6" s="4" customFormat="1" ht="12" customHeight="1" x14ac:dyDescent="0.2">
      <c r="B40" s="22" t="s">
        <v>30</v>
      </c>
      <c r="C40" s="25"/>
      <c r="D40" s="25"/>
      <c r="E40" s="26" t="s">
        <v>97</v>
      </c>
    </row>
    <row r="41" spans="2:6" s="4" customFormat="1" ht="12" customHeight="1" x14ac:dyDescent="0.2">
      <c r="B41" s="22" t="s">
        <v>31</v>
      </c>
      <c r="C41" s="25">
        <v>2</v>
      </c>
      <c r="D41" s="25">
        <v>0</v>
      </c>
      <c r="E41" s="26">
        <v>0</v>
      </c>
    </row>
    <row r="42" spans="2:6" ht="12" customHeight="1" x14ac:dyDescent="0.2">
      <c r="B42" s="22" t="s">
        <v>92</v>
      </c>
      <c r="C42" s="23">
        <v>1</v>
      </c>
      <c r="D42" s="23">
        <v>0</v>
      </c>
      <c r="E42" s="24">
        <v>0</v>
      </c>
    </row>
    <row r="43" spans="2:6" s="4" customFormat="1" ht="12" customHeight="1" x14ac:dyDescent="0.2">
      <c r="B43" s="22" t="s">
        <v>32</v>
      </c>
      <c r="C43" s="23">
        <v>0</v>
      </c>
      <c r="D43" s="23">
        <v>0</v>
      </c>
      <c r="E43" s="24" t="s">
        <v>97</v>
      </c>
    </row>
    <row r="44" spans="2:6" ht="12" customHeight="1" x14ac:dyDescent="0.2">
      <c r="B44" s="27" t="s">
        <v>33</v>
      </c>
      <c r="C44" s="30"/>
      <c r="D44" s="30"/>
      <c r="E44" s="31" t="s">
        <v>97</v>
      </c>
    </row>
    <row r="45" spans="2:6" s="4" customFormat="1" ht="12" customHeight="1" x14ac:dyDescent="0.2">
      <c r="B45" s="27" t="s">
        <v>34</v>
      </c>
      <c r="C45" s="28"/>
      <c r="D45" s="28"/>
      <c r="E45" s="29" t="s">
        <v>97</v>
      </c>
    </row>
    <row r="46" spans="2:6" ht="12" customHeight="1" x14ac:dyDescent="0.2">
      <c r="B46" s="27" t="s">
        <v>35</v>
      </c>
      <c r="C46" s="23"/>
      <c r="D46" s="23"/>
      <c r="E46" s="24" t="s">
        <v>97</v>
      </c>
    </row>
    <row r="47" spans="2:6" ht="12" customHeight="1" x14ac:dyDescent="0.2">
      <c r="B47" s="22" t="s">
        <v>36</v>
      </c>
      <c r="C47" s="25">
        <v>37490</v>
      </c>
      <c r="D47" s="25">
        <v>19737</v>
      </c>
      <c r="E47" s="26">
        <v>52.646038943718324</v>
      </c>
      <c r="F47" s="5"/>
    </row>
    <row r="48" spans="2:6" ht="12" customHeight="1" x14ac:dyDescent="0.2">
      <c r="B48" s="22" t="s">
        <v>37</v>
      </c>
      <c r="C48" s="25">
        <v>42231</v>
      </c>
      <c r="D48" s="25">
        <v>36398</v>
      </c>
      <c r="E48" s="26">
        <v>86.187871468826216</v>
      </c>
    </row>
    <row r="49" spans="2:5" ht="12" customHeight="1" x14ac:dyDescent="0.2">
      <c r="B49" s="19" t="s">
        <v>38</v>
      </c>
      <c r="C49" s="20">
        <v>1830</v>
      </c>
      <c r="D49" s="20">
        <v>10</v>
      </c>
      <c r="E49" s="26">
        <v>0.54644808743169404</v>
      </c>
    </row>
    <row r="50" spans="2:5" ht="12" customHeight="1" x14ac:dyDescent="0.2">
      <c r="B50" s="19" t="s">
        <v>82</v>
      </c>
      <c r="C50" s="32">
        <v>11728</v>
      </c>
      <c r="D50" s="32">
        <v>11313</v>
      </c>
      <c r="E50" s="33">
        <v>96.461459754433832</v>
      </c>
    </row>
    <row r="51" spans="2:5" ht="12" customHeight="1" x14ac:dyDescent="0.2">
      <c r="B51" s="19" t="s">
        <v>39</v>
      </c>
      <c r="C51" s="32">
        <v>6394</v>
      </c>
      <c r="D51" s="32">
        <v>6320</v>
      </c>
      <c r="E51" s="33">
        <v>98.842664998436035</v>
      </c>
    </row>
    <row r="52" spans="2:5" ht="12" customHeight="1" x14ac:dyDescent="0.2">
      <c r="B52" s="34" t="s">
        <v>40</v>
      </c>
      <c r="C52" s="35">
        <v>6307</v>
      </c>
      <c r="D52" s="35">
        <v>6235</v>
      </c>
      <c r="E52" s="36">
        <v>98.858411289043929</v>
      </c>
    </row>
    <row r="53" spans="2:5" ht="12" customHeight="1" x14ac:dyDescent="0.2">
      <c r="B53" s="37" t="s">
        <v>41</v>
      </c>
      <c r="C53" s="35"/>
      <c r="D53" s="35"/>
      <c r="E53" s="36" t="s">
        <v>97</v>
      </c>
    </row>
    <row r="54" spans="2:5" ht="12" customHeight="1" x14ac:dyDescent="0.2">
      <c r="B54" s="38" t="s">
        <v>42</v>
      </c>
      <c r="C54" s="39">
        <v>6307</v>
      </c>
      <c r="D54" s="39">
        <v>6235</v>
      </c>
      <c r="E54" s="40">
        <v>98.858411289043929</v>
      </c>
    </row>
    <row r="55" spans="2:5" ht="12" customHeight="1" x14ac:dyDescent="0.2">
      <c r="B55" s="34" t="s">
        <v>43</v>
      </c>
      <c r="C55" s="41">
        <v>87</v>
      </c>
      <c r="D55" s="41">
        <v>85</v>
      </c>
      <c r="E55" s="42">
        <v>97.701149425287355</v>
      </c>
    </row>
    <row r="56" spans="2:5" ht="12" customHeight="1" x14ac:dyDescent="0.2">
      <c r="B56" s="37" t="s">
        <v>85</v>
      </c>
      <c r="C56" s="35"/>
      <c r="D56" s="35"/>
      <c r="E56" s="36" t="s">
        <v>97</v>
      </c>
    </row>
    <row r="57" spans="2:5" ht="12" customHeight="1" x14ac:dyDescent="0.2">
      <c r="B57" s="38" t="s">
        <v>86</v>
      </c>
      <c r="C57" s="32">
        <v>87</v>
      </c>
      <c r="D57" s="32">
        <v>85</v>
      </c>
      <c r="E57" s="33">
        <v>97.701149425287355</v>
      </c>
    </row>
    <row r="58" spans="2:5" ht="12" customHeight="1" x14ac:dyDescent="0.2">
      <c r="B58" s="19" t="s">
        <v>44</v>
      </c>
      <c r="C58" s="32">
        <v>0</v>
      </c>
      <c r="D58" s="32">
        <v>0</v>
      </c>
      <c r="E58" s="33" t="s">
        <v>97</v>
      </c>
    </row>
    <row r="59" spans="2:5" ht="12" customHeight="1" x14ac:dyDescent="0.2">
      <c r="B59" s="19" t="s">
        <v>45</v>
      </c>
      <c r="C59" s="32"/>
      <c r="D59" s="32"/>
      <c r="E59" s="33" t="s">
        <v>97</v>
      </c>
    </row>
    <row r="60" spans="2:5" ht="12" customHeight="1" x14ac:dyDescent="0.2">
      <c r="B60" s="19" t="s">
        <v>46</v>
      </c>
      <c r="C60" s="32"/>
      <c r="D60" s="32"/>
      <c r="E60" s="33" t="s">
        <v>97</v>
      </c>
    </row>
    <row r="61" spans="2:5" ht="12" customHeight="1" x14ac:dyDescent="0.2">
      <c r="B61" s="19" t="s">
        <v>47</v>
      </c>
      <c r="C61" s="32">
        <v>1975</v>
      </c>
      <c r="D61" s="32">
        <v>1975</v>
      </c>
      <c r="E61" s="33">
        <v>100</v>
      </c>
    </row>
    <row r="62" spans="2:5" ht="12" customHeight="1" x14ac:dyDescent="0.2">
      <c r="B62" s="19" t="s">
        <v>48</v>
      </c>
      <c r="C62" s="32">
        <v>1975</v>
      </c>
      <c r="D62" s="32">
        <v>1975</v>
      </c>
      <c r="E62" s="33">
        <v>100</v>
      </c>
    </row>
    <row r="63" spans="2:5" s="4" customFormat="1" ht="12" customHeight="1" x14ac:dyDescent="0.2">
      <c r="B63" s="19" t="s">
        <v>49</v>
      </c>
      <c r="C63" s="32"/>
      <c r="D63" s="32"/>
      <c r="E63" s="33" t="s">
        <v>97</v>
      </c>
    </row>
    <row r="64" spans="2:5" s="4" customFormat="1" ht="12" customHeight="1" x14ac:dyDescent="0.2">
      <c r="B64" s="19" t="s">
        <v>50</v>
      </c>
      <c r="C64" s="32">
        <v>3327</v>
      </c>
      <c r="D64" s="32">
        <v>3000</v>
      </c>
      <c r="E64" s="33">
        <v>90.171325518485119</v>
      </c>
    </row>
    <row r="65" spans="2:6" ht="12" customHeight="1" x14ac:dyDescent="0.2">
      <c r="B65" s="19" t="s">
        <v>51</v>
      </c>
      <c r="C65" s="32">
        <v>2567</v>
      </c>
      <c r="D65" s="32">
        <v>2240</v>
      </c>
      <c r="E65" s="33">
        <v>87.261394624074796</v>
      </c>
    </row>
    <row r="66" spans="2:6" ht="12" customHeight="1" x14ac:dyDescent="0.2">
      <c r="B66" s="19" t="s">
        <v>88</v>
      </c>
      <c r="C66" s="32">
        <v>760</v>
      </c>
      <c r="D66" s="32">
        <v>760</v>
      </c>
      <c r="E66" s="33">
        <v>100</v>
      </c>
    </row>
    <row r="67" spans="2:6" ht="12" customHeight="1" x14ac:dyDescent="0.2">
      <c r="B67" s="19" t="s">
        <v>52</v>
      </c>
      <c r="C67" s="20">
        <v>32</v>
      </c>
      <c r="D67" s="20">
        <v>18</v>
      </c>
      <c r="E67" s="21">
        <v>56.25</v>
      </c>
    </row>
    <row r="68" spans="2:6" ht="12" customHeight="1" x14ac:dyDescent="0.2">
      <c r="B68" s="19" t="s">
        <v>83</v>
      </c>
      <c r="C68" s="32">
        <v>185</v>
      </c>
      <c r="D68" s="32">
        <v>185</v>
      </c>
      <c r="E68" s="21">
        <v>100</v>
      </c>
    </row>
    <row r="69" spans="2:6" ht="12" customHeight="1" x14ac:dyDescent="0.2">
      <c r="B69" s="19" t="s">
        <v>53</v>
      </c>
      <c r="C69" s="20"/>
      <c r="D69" s="20"/>
      <c r="E69" s="21" t="s">
        <v>97</v>
      </c>
    </row>
    <row r="70" spans="2:6" ht="12" customHeight="1" x14ac:dyDescent="0.2">
      <c r="B70" s="34" t="s">
        <v>54</v>
      </c>
      <c r="C70" s="41">
        <v>185</v>
      </c>
      <c r="D70" s="41">
        <v>185</v>
      </c>
      <c r="E70" s="42">
        <v>100</v>
      </c>
      <c r="F70" s="15"/>
    </row>
    <row r="71" spans="2:6" ht="12" customHeight="1" x14ac:dyDescent="0.2">
      <c r="B71" s="37" t="s">
        <v>55</v>
      </c>
      <c r="C71" s="35"/>
      <c r="D71" s="35"/>
      <c r="E71" s="36" t="s">
        <v>97</v>
      </c>
    </row>
    <row r="72" spans="2:6" ht="12" customHeight="1" x14ac:dyDescent="0.2">
      <c r="B72" s="38" t="s">
        <v>56</v>
      </c>
      <c r="C72" s="20">
        <v>185</v>
      </c>
      <c r="D72" s="20">
        <v>185</v>
      </c>
      <c r="E72" s="21">
        <v>100</v>
      </c>
    </row>
    <row r="73" spans="2:6" ht="12" customHeight="1" x14ac:dyDescent="0.2">
      <c r="B73" s="19" t="s">
        <v>87</v>
      </c>
      <c r="C73" s="32">
        <v>477052</v>
      </c>
      <c r="D73" s="32">
        <v>28391</v>
      </c>
      <c r="E73" s="33">
        <v>5.951342830550967</v>
      </c>
    </row>
    <row r="74" spans="2:6" ht="12" customHeight="1" x14ac:dyDescent="0.2">
      <c r="B74" s="19" t="s">
        <v>57</v>
      </c>
      <c r="C74" s="32">
        <v>79975</v>
      </c>
      <c r="D74" s="32">
        <v>340</v>
      </c>
      <c r="E74" s="33">
        <v>0.42513285401688022</v>
      </c>
    </row>
    <row r="75" spans="2:6" ht="12" customHeight="1" x14ac:dyDescent="0.2">
      <c r="B75" s="19" t="s">
        <v>58</v>
      </c>
      <c r="C75" s="32"/>
      <c r="D75" s="32"/>
      <c r="E75" s="33" t="s">
        <v>97</v>
      </c>
    </row>
    <row r="76" spans="2:6" ht="12" customHeight="1" x14ac:dyDescent="0.2">
      <c r="B76" s="34" t="s">
        <v>59</v>
      </c>
      <c r="C76" s="41"/>
      <c r="D76" s="41"/>
      <c r="E76" s="42" t="s">
        <v>97</v>
      </c>
    </row>
    <row r="77" spans="2:6" ht="12" customHeight="1" x14ac:dyDescent="0.2">
      <c r="B77" s="19" t="s">
        <v>60</v>
      </c>
      <c r="C77" s="32">
        <v>79848</v>
      </c>
      <c r="D77" s="32">
        <v>246</v>
      </c>
      <c r="E77" s="33">
        <v>0.30808536218815752</v>
      </c>
    </row>
    <row r="78" spans="2:6" ht="12" customHeight="1" x14ac:dyDescent="0.2">
      <c r="B78" s="19" t="s">
        <v>61</v>
      </c>
      <c r="C78" s="32">
        <v>127</v>
      </c>
      <c r="D78" s="32">
        <v>94</v>
      </c>
      <c r="E78" s="33">
        <v>74.015748031496059</v>
      </c>
    </row>
    <row r="79" spans="2:6" ht="12" customHeight="1" x14ac:dyDescent="0.2">
      <c r="B79" s="19" t="s">
        <v>62</v>
      </c>
      <c r="C79" s="32">
        <v>376</v>
      </c>
      <c r="D79" s="32">
        <v>76</v>
      </c>
      <c r="E79" s="33">
        <v>20.212765957446805</v>
      </c>
    </row>
    <row r="80" spans="2:6" ht="12" customHeight="1" x14ac:dyDescent="0.2">
      <c r="B80" s="19" t="s">
        <v>63</v>
      </c>
      <c r="C80" s="32">
        <v>363</v>
      </c>
      <c r="D80" s="32">
        <v>76</v>
      </c>
      <c r="E80" s="33">
        <v>20.9366391184573</v>
      </c>
    </row>
    <row r="81" spans="2:5" ht="12" customHeight="1" x14ac:dyDescent="0.2">
      <c r="B81" s="34" t="s">
        <v>64</v>
      </c>
      <c r="C81" s="41">
        <v>13</v>
      </c>
      <c r="D81" s="41">
        <v>0</v>
      </c>
      <c r="E81" s="42">
        <v>0</v>
      </c>
    </row>
    <row r="82" spans="2:5" ht="12" customHeight="1" x14ac:dyDescent="0.2">
      <c r="B82" s="37" t="s">
        <v>65</v>
      </c>
      <c r="C82" s="35"/>
      <c r="D82" s="35"/>
      <c r="E82" s="36" t="s">
        <v>97</v>
      </c>
    </row>
    <row r="83" spans="2:5" ht="12" customHeight="1" x14ac:dyDescent="0.2">
      <c r="B83" s="37" t="s">
        <v>66</v>
      </c>
      <c r="C83" s="35"/>
      <c r="D83" s="35"/>
      <c r="E83" s="36" t="s">
        <v>97</v>
      </c>
    </row>
    <row r="84" spans="2:5" ht="12" customHeight="1" x14ac:dyDescent="0.2">
      <c r="B84" s="37" t="s">
        <v>67</v>
      </c>
      <c r="C84" s="35">
        <v>1</v>
      </c>
      <c r="D84" s="35">
        <v>0</v>
      </c>
      <c r="E84" s="36">
        <v>0</v>
      </c>
    </row>
    <row r="85" spans="2:5" ht="12" customHeight="1" x14ac:dyDescent="0.2">
      <c r="B85" s="37" t="s">
        <v>68</v>
      </c>
      <c r="C85" s="35"/>
      <c r="D85" s="35"/>
      <c r="E85" s="36" t="s">
        <v>97</v>
      </c>
    </row>
    <row r="86" spans="2:5" ht="12" customHeight="1" x14ac:dyDescent="0.2">
      <c r="B86" s="37" t="s">
        <v>69</v>
      </c>
      <c r="C86" s="35"/>
      <c r="D86" s="35"/>
      <c r="E86" s="36" t="s">
        <v>97</v>
      </c>
    </row>
    <row r="87" spans="2:5" ht="12" customHeight="1" x14ac:dyDescent="0.2">
      <c r="B87" s="37" t="s">
        <v>70</v>
      </c>
      <c r="C87" s="35"/>
      <c r="D87" s="35"/>
      <c r="E87" s="36" t="s">
        <v>97</v>
      </c>
    </row>
    <row r="88" spans="2:5" ht="12" customHeight="1" x14ac:dyDescent="0.2">
      <c r="B88" s="37" t="s">
        <v>71</v>
      </c>
      <c r="C88" s="35"/>
      <c r="D88" s="35"/>
      <c r="E88" s="36" t="s">
        <v>97</v>
      </c>
    </row>
    <row r="89" spans="2:5" ht="12" customHeight="1" x14ac:dyDescent="0.2">
      <c r="B89" s="37" t="s">
        <v>93</v>
      </c>
      <c r="C89" s="35"/>
      <c r="D89" s="35"/>
      <c r="E89" s="36" t="s">
        <v>97</v>
      </c>
    </row>
    <row r="90" spans="2:5" ht="12" customHeight="1" x14ac:dyDescent="0.2">
      <c r="B90" s="38" t="s">
        <v>72</v>
      </c>
      <c r="C90" s="39">
        <v>12</v>
      </c>
      <c r="D90" s="39">
        <v>0</v>
      </c>
      <c r="E90" s="40">
        <v>0</v>
      </c>
    </row>
    <row r="91" spans="2:5" ht="12" customHeight="1" x14ac:dyDescent="0.2">
      <c r="B91" s="19" t="s">
        <v>73</v>
      </c>
      <c r="C91" s="41">
        <v>382301</v>
      </c>
      <c r="D91" s="41">
        <v>17263</v>
      </c>
      <c r="E91" s="42">
        <v>4.5155518818941092</v>
      </c>
    </row>
    <row r="92" spans="2:5" ht="12" customHeight="1" x14ac:dyDescent="0.2">
      <c r="B92" s="19" t="s">
        <v>74</v>
      </c>
      <c r="C92" s="32">
        <v>2631</v>
      </c>
      <c r="D92" s="32">
        <v>1097</v>
      </c>
      <c r="E92" s="33">
        <v>41.695172938046369</v>
      </c>
    </row>
    <row r="93" spans="2:5" ht="12" customHeight="1" x14ac:dyDescent="0.2">
      <c r="B93" s="19" t="s">
        <v>75</v>
      </c>
      <c r="C93" s="32">
        <v>52532</v>
      </c>
      <c r="D93" s="32">
        <v>9513</v>
      </c>
      <c r="E93" s="33">
        <v>18.108962156399908</v>
      </c>
    </row>
    <row r="94" spans="2:5" ht="12" customHeight="1" x14ac:dyDescent="0.2">
      <c r="B94" s="19" t="s">
        <v>76</v>
      </c>
      <c r="C94" s="32">
        <v>326634</v>
      </c>
      <c r="D94" s="32">
        <v>6645</v>
      </c>
      <c r="E94" s="33">
        <v>2.0343871121806059</v>
      </c>
    </row>
    <row r="95" spans="2:5" ht="12" customHeight="1" x14ac:dyDescent="0.2">
      <c r="B95" s="19" t="s">
        <v>77</v>
      </c>
      <c r="C95" s="32">
        <v>504</v>
      </c>
      <c r="D95" s="32">
        <v>8</v>
      </c>
      <c r="E95" s="33">
        <v>1.5873015873015872</v>
      </c>
    </row>
    <row r="96" spans="2:5" ht="12" customHeight="1" x14ac:dyDescent="0.2">
      <c r="B96" s="19" t="s">
        <v>78</v>
      </c>
      <c r="C96" s="20">
        <v>14400</v>
      </c>
      <c r="D96" s="20">
        <v>10712</v>
      </c>
      <c r="E96" s="21">
        <v>74.3888888888889</v>
      </c>
    </row>
    <row r="97" spans="2:5" ht="12" customHeight="1" x14ac:dyDescent="0.2">
      <c r="B97" s="19" t="s">
        <v>84</v>
      </c>
      <c r="C97" s="32">
        <v>1812</v>
      </c>
      <c r="D97" s="32">
        <v>1812</v>
      </c>
      <c r="E97" s="21">
        <v>100</v>
      </c>
    </row>
    <row r="98" spans="2:5" ht="12" customHeight="1" x14ac:dyDescent="0.2">
      <c r="B98" s="19" t="s">
        <v>79</v>
      </c>
      <c r="C98" s="32">
        <v>1812</v>
      </c>
      <c r="D98" s="32">
        <v>1812</v>
      </c>
      <c r="E98" s="33">
        <v>100</v>
      </c>
    </row>
    <row r="99" spans="2:5" ht="12" customHeight="1" x14ac:dyDescent="0.2">
      <c r="B99" s="19" t="s">
        <v>80</v>
      </c>
      <c r="C99" s="32"/>
      <c r="D99" s="32"/>
      <c r="E99" s="33" t="s">
        <v>97</v>
      </c>
    </row>
    <row r="100" spans="2:5" x14ac:dyDescent="0.2">
      <c r="B100" s="19" t="s">
        <v>81</v>
      </c>
      <c r="C100" s="20"/>
      <c r="D100" s="20"/>
      <c r="E100" s="21" t="s">
        <v>97</v>
      </c>
    </row>
    <row r="101" spans="2:5" x14ac:dyDescent="0.2">
      <c r="B101" s="43" t="s">
        <v>89</v>
      </c>
      <c r="C101" s="44"/>
      <c r="D101" s="44"/>
      <c r="E101" s="44" t="s">
        <v>97</v>
      </c>
    </row>
  </sheetData>
  <hyperlinks>
    <hyperlink ref="C4" location="OCAK!A1" display="OCAK" xr:uid="{EB2E77F8-B9DB-4D25-902F-D9E399B5D71F}"/>
    <hyperlink ref="E4" location="'MART '!A1" display="MART" xr:uid="{F557E696-66C5-4A84-A5DD-3B10ED1BC01D}"/>
    <hyperlink ref="D4" location="ŞUBAT!A1" display="ŞUBAT" xr:uid="{4C57C724-1423-42FE-A47A-F2606EBCD090}"/>
    <hyperlink ref="C5" location="'NİSAN '!A1" display="NİSAN" xr:uid="{F906C166-C35F-4937-97D4-9EBE76F5DC99}"/>
    <hyperlink ref="D5" location="MAYIS!A1" display="MAYIS" xr:uid="{6C41E321-0C8D-4D91-A91A-F1833F9D67AF}"/>
    <hyperlink ref="E5" location="HAZİRAN!A1" display="HAZİRAN" xr:uid="{DA9FE329-BF22-4261-8B73-85A3904D59DB}"/>
    <hyperlink ref="C6" location="TEMMUZ!A1" display="TEMMUZ" xr:uid="{CBC38072-4B20-40E8-B625-7110F4873315}"/>
    <hyperlink ref="D6" location="AĞUSTOS!A1" display="AĞUSTOS" xr:uid="{56CD3F0F-957E-4A70-861F-376071464E71}"/>
    <hyperlink ref="E6" location="EYLÜL!A1" display="EYLÜL" xr:uid="{66A7C51B-A58F-49A0-903F-A6465A9FD849}"/>
    <hyperlink ref="C7" location="KASIM!A1" display="KASIM" xr:uid="{9BC3551B-AC5A-4915-82A1-02B3EBD6E02A}"/>
    <hyperlink ref="E7" location="ARALIK!A1" display="ARALIK" xr:uid="{CEC24262-D1F4-4289-82EE-692C3C7B63B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71AF-58AC-43E0-A372-7F0122F2D031}">
  <dimension ref="B2:F101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113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977761</v>
      </c>
      <c r="D10" s="20">
        <v>241647</v>
      </c>
      <c r="E10" s="21">
        <v>24.714321802567294</v>
      </c>
    </row>
    <row r="11" spans="2:5" ht="12" customHeight="1" x14ac:dyDescent="0.2">
      <c r="B11" s="22" t="s">
        <v>4</v>
      </c>
      <c r="C11" s="23">
        <v>496737</v>
      </c>
      <c r="D11" s="23">
        <v>206610</v>
      </c>
      <c r="E11" s="24">
        <v>41.59343878148799</v>
      </c>
    </row>
    <row r="12" spans="2:5" ht="12" customHeight="1" x14ac:dyDescent="0.2">
      <c r="B12" s="22" t="s">
        <v>5</v>
      </c>
      <c r="C12" s="23">
        <v>224881</v>
      </c>
      <c r="D12" s="23">
        <v>104823</v>
      </c>
      <c r="E12" s="24">
        <v>46.612652914207956</v>
      </c>
    </row>
    <row r="13" spans="2:5" ht="12" customHeight="1" x14ac:dyDescent="0.2">
      <c r="B13" s="22" t="s">
        <v>6</v>
      </c>
      <c r="C13" s="25">
        <v>171888</v>
      </c>
      <c r="D13" s="25">
        <v>94294</v>
      </c>
      <c r="E13" s="26">
        <v>54.85781439076608</v>
      </c>
    </row>
    <row r="14" spans="2:5" ht="12" customHeight="1" x14ac:dyDescent="0.2">
      <c r="B14" s="27" t="s">
        <v>7</v>
      </c>
      <c r="C14" s="28">
        <v>28882</v>
      </c>
      <c r="D14" s="28">
        <v>6612</v>
      </c>
      <c r="E14" s="29">
        <v>22.893151443805831</v>
      </c>
    </row>
    <row r="15" spans="2:5" ht="12" customHeight="1" x14ac:dyDescent="0.2">
      <c r="B15" s="27" t="s">
        <v>8</v>
      </c>
      <c r="C15" s="28">
        <v>1216</v>
      </c>
      <c r="D15" s="28">
        <v>332</v>
      </c>
      <c r="E15" s="29">
        <v>27.302631578947366</v>
      </c>
    </row>
    <row r="16" spans="2:5" ht="12" customHeight="1" x14ac:dyDescent="0.2">
      <c r="B16" s="27" t="s">
        <v>9</v>
      </c>
      <c r="C16" s="28">
        <v>136776</v>
      </c>
      <c r="D16" s="28">
        <v>84312</v>
      </c>
      <c r="E16" s="29">
        <v>61.642393402351289</v>
      </c>
    </row>
    <row r="17" spans="2:5" ht="12" customHeight="1" x14ac:dyDescent="0.2">
      <c r="B17" s="27" t="s">
        <v>10</v>
      </c>
      <c r="C17" s="28">
        <v>5014</v>
      </c>
      <c r="D17" s="28">
        <v>3038</v>
      </c>
      <c r="E17" s="29">
        <v>60.5903470283207</v>
      </c>
    </row>
    <row r="18" spans="2:5" ht="12" customHeight="1" x14ac:dyDescent="0.2">
      <c r="B18" s="22" t="s">
        <v>11</v>
      </c>
      <c r="C18" s="23">
        <v>52993</v>
      </c>
      <c r="D18" s="23">
        <v>10529</v>
      </c>
      <c r="E18" s="24">
        <v>19.868661898741344</v>
      </c>
    </row>
    <row r="19" spans="2:5" ht="12" customHeight="1" x14ac:dyDescent="0.2">
      <c r="B19" s="27" t="s">
        <v>12</v>
      </c>
      <c r="C19" s="28">
        <v>42743</v>
      </c>
      <c r="D19" s="28">
        <v>2629</v>
      </c>
      <c r="E19" s="29">
        <v>6.1507147369159858</v>
      </c>
    </row>
    <row r="20" spans="2:5" ht="12" customHeight="1" x14ac:dyDescent="0.2">
      <c r="B20" s="27" t="s">
        <v>13</v>
      </c>
      <c r="C20" s="28">
        <v>15</v>
      </c>
      <c r="D20" s="28">
        <v>-27</v>
      </c>
      <c r="E20" s="29">
        <v>-180</v>
      </c>
    </row>
    <row r="21" spans="2:5" ht="12" customHeight="1" x14ac:dyDescent="0.2">
      <c r="B21" s="27" t="s">
        <v>14</v>
      </c>
      <c r="C21" s="28">
        <v>10235</v>
      </c>
      <c r="D21" s="28">
        <v>7927</v>
      </c>
      <c r="E21" s="29">
        <v>77.449926722032245</v>
      </c>
    </row>
    <row r="22" spans="2:5" s="4" customFormat="1" ht="12" customHeight="1" x14ac:dyDescent="0.2">
      <c r="B22" s="22" t="s">
        <v>15</v>
      </c>
      <c r="C22" s="23">
        <v>40408</v>
      </c>
      <c r="D22" s="23">
        <v>24226</v>
      </c>
      <c r="E22" s="24">
        <v>59.953474559493166</v>
      </c>
    </row>
    <row r="23" spans="2:5" s="4" customFormat="1" ht="12" customHeight="1" x14ac:dyDescent="0.2">
      <c r="B23" s="27" t="s">
        <v>16</v>
      </c>
      <c r="C23" s="30">
        <v>261</v>
      </c>
      <c r="D23" s="30">
        <v>131</v>
      </c>
      <c r="E23" s="31">
        <v>50.191570881226056</v>
      </c>
    </row>
    <row r="24" spans="2:5" ht="12" customHeight="1" x14ac:dyDescent="0.2">
      <c r="B24" s="27" t="s">
        <v>17</v>
      </c>
      <c r="C24" s="30">
        <v>40147</v>
      </c>
      <c r="D24" s="30">
        <v>24095</v>
      </c>
      <c r="E24" s="31">
        <v>60.016937753754952</v>
      </c>
    </row>
    <row r="25" spans="2:5" s="4" customFormat="1" ht="12" customHeight="1" x14ac:dyDescent="0.2">
      <c r="B25" s="22" t="s">
        <v>18</v>
      </c>
      <c r="C25" s="23">
        <v>155718</v>
      </c>
      <c r="D25" s="23">
        <v>27030</v>
      </c>
      <c r="E25" s="24">
        <v>17.358301545100758</v>
      </c>
    </row>
    <row r="26" spans="2:5" ht="12" customHeight="1" x14ac:dyDescent="0.2">
      <c r="B26" s="22" t="s">
        <v>19</v>
      </c>
      <c r="C26" s="23">
        <v>130929</v>
      </c>
      <c r="D26" s="23">
        <v>24902</v>
      </c>
      <c r="E26" s="24">
        <v>19.019468566933224</v>
      </c>
    </row>
    <row r="27" spans="2:5" ht="12" customHeight="1" x14ac:dyDescent="0.2">
      <c r="B27" s="27" t="s">
        <v>20</v>
      </c>
      <c r="C27" s="28">
        <v>121709</v>
      </c>
      <c r="D27" s="28">
        <v>18106</v>
      </c>
      <c r="E27" s="29">
        <v>14.876467640026622</v>
      </c>
    </row>
    <row r="28" spans="2:5" ht="12" customHeight="1" x14ac:dyDescent="0.2">
      <c r="B28" s="27" t="s">
        <v>21</v>
      </c>
      <c r="C28" s="28">
        <v>9220</v>
      </c>
      <c r="D28" s="28">
        <v>6796</v>
      </c>
      <c r="E28" s="29">
        <v>73.709327548806954</v>
      </c>
    </row>
    <row r="29" spans="2:5" ht="12" customHeight="1" x14ac:dyDescent="0.2">
      <c r="B29" s="22" t="s">
        <v>22</v>
      </c>
      <c r="C29" s="25">
        <v>22062</v>
      </c>
      <c r="D29" s="25">
        <v>-486</v>
      </c>
      <c r="E29" s="26">
        <v>-2.2028827848789776</v>
      </c>
    </row>
    <row r="30" spans="2:5" ht="12" customHeight="1" x14ac:dyDescent="0.2">
      <c r="B30" s="27" t="s">
        <v>23</v>
      </c>
      <c r="C30" s="28">
        <v>20431</v>
      </c>
      <c r="D30" s="28">
        <v>-598</v>
      </c>
      <c r="E30" s="29">
        <v>-2.9269247711810484</v>
      </c>
    </row>
    <row r="31" spans="2:5" s="4" customFormat="1" ht="12" customHeight="1" x14ac:dyDescent="0.2">
      <c r="B31" s="27" t="s">
        <v>24</v>
      </c>
      <c r="C31" s="28">
        <v>72</v>
      </c>
      <c r="D31" s="28">
        <v>72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1535</v>
      </c>
      <c r="D33" s="28">
        <v>38</v>
      </c>
      <c r="E33" s="29">
        <v>2.4755700325732897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24</v>
      </c>
      <c r="D35" s="28">
        <v>2</v>
      </c>
      <c r="E35" s="29">
        <v>8.3333333333333321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7" t="s">
        <v>111</v>
      </c>
      <c r="C38" s="25"/>
      <c r="D38" s="25"/>
      <c r="E38" s="26"/>
    </row>
    <row r="39" spans="2:6" ht="12" customHeight="1" x14ac:dyDescent="0.2">
      <c r="B39" s="22" t="s">
        <v>29</v>
      </c>
      <c r="C39" s="25">
        <v>2724</v>
      </c>
      <c r="D39" s="25">
        <v>2614</v>
      </c>
      <c r="E39" s="26">
        <v>95.961820851688699</v>
      </c>
    </row>
    <row r="40" spans="2:6" s="4" customFormat="1" ht="12" customHeight="1" x14ac:dyDescent="0.2">
      <c r="B40" s="22" t="s">
        <v>30</v>
      </c>
      <c r="C40" s="25"/>
      <c r="D40" s="25"/>
      <c r="E40" s="26" t="s">
        <v>97</v>
      </c>
    </row>
    <row r="41" spans="2:6" s="4" customFormat="1" ht="12" customHeight="1" x14ac:dyDescent="0.2">
      <c r="B41" s="22" t="s">
        <v>31</v>
      </c>
      <c r="C41" s="25">
        <v>2</v>
      </c>
      <c r="D41" s="25">
        <v>0</v>
      </c>
      <c r="E41" s="26">
        <v>0</v>
      </c>
    </row>
    <row r="42" spans="2:6" ht="12" customHeight="1" x14ac:dyDescent="0.2">
      <c r="B42" s="22" t="s">
        <v>92</v>
      </c>
      <c r="C42" s="23">
        <v>1</v>
      </c>
      <c r="D42" s="23">
        <v>0</v>
      </c>
      <c r="E42" s="24">
        <v>0</v>
      </c>
    </row>
    <row r="43" spans="2:6" s="4" customFormat="1" ht="12" customHeight="1" x14ac:dyDescent="0.2">
      <c r="B43" s="22" t="s">
        <v>32</v>
      </c>
      <c r="C43" s="23">
        <v>0</v>
      </c>
      <c r="D43" s="23">
        <v>0</v>
      </c>
      <c r="E43" s="24" t="s">
        <v>97</v>
      </c>
    </row>
    <row r="44" spans="2:6" ht="12" customHeight="1" x14ac:dyDescent="0.2">
      <c r="B44" s="27" t="s">
        <v>33</v>
      </c>
      <c r="C44" s="30"/>
      <c r="D44" s="30"/>
      <c r="E44" s="31" t="s">
        <v>97</v>
      </c>
    </row>
    <row r="45" spans="2:6" s="4" customFormat="1" ht="12" customHeight="1" x14ac:dyDescent="0.2">
      <c r="B45" s="27" t="s">
        <v>34</v>
      </c>
      <c r="C45" s="28"/>
      <c r="D45" s="28"/>
      <c r="E45" s="29" t="s">
        <v>97</v>
      </c>
    </row>
    <row r="46" spans="2:6" ht="12" customHeight="1" x14ac:dyDescent="0.2">
      <c r="B46" s="27" t="s">
        <v>35</v>
      </c>
      <c r="C46" s="23"/>
      <c r="D46" s="23"/>
      <c r="E46" s="24" t="s">
        <v>97</v>
      </c>
    </row>
    <row r="47" spans="2:6" ht="12" customHeight="1" x14ac:dyDescent="0.2">
      <c r="B47" s="22" t="s">
        <v>36</v>
      </c>
      <c r="C47" s="25">
        <v>35281</v>
      </c>
      <c r="D47" s="25">
        <v>17776</v>
      </c>
      <c r="E47" s="26">
        <v>50.384059408746914</v>
      </c>
      <c r="F47" s="5"/>
    </row>
    <row r="48" spans="2:6" ht="12" customHeight="1" x14ac:dyDescent="0.2">
      <c r="B48" s="22" t="s">
        <v>37</v>
      </c>
      <c r="C48" s="25">
        <v>38621</v>
      </c>
      <c r="D48" s="25">
        <v>32746</v>
      </c>
      <c r="E48" s="26">
        <v>84.788068667305353</v>
      </c>
    </row>
    <row r="49" spans="2:5" ht="12" customHeight="1" x14ac:dyDescent="0.2">
      <c r="B49" s="19" t="s">
        <v>38</v>
      </c>
      <c r="C49" s="20">
        <v>1828</v>
      </c>
      <c r="D49" s="20">
        <v>9</v>
      </c>
      <c r="E49" s="26">
        <v>0.49234135667396062</v>
      </c>
    </row>
    <row r="50" spans="2:5" ht="12" customHeight="1" x14ac:dyDescent="0.2">
      <c r="B50" s="19" t="s">
        <v>82</v>
      </c>
      <c r="C50" s="32">
        <v>10725</v>
      </c>
      <c r="D50" s="32">
        <v>10295</v>
      </c>
      <c r="E50" s="33">
        <v>95.990675990675982</v>
      </c>
    </row>
    <row r="51" spans="2:5" ht="12" customHeight="1" x14ac:dyDescent="0.2">
      <c r="B51" s="19" t="s">
        <v>39</v>
      </c>
      <c r="C51" s="32">
        <v>5748</v>
      </c>
      <c r="D51" s="32">
        <v>5672</v>
      </c>
      <c r="E51" s="33">
        <v>98.677800974251923</v>
      </c>
    </row>
    <row r="52" spans="2:5" ht="12" customHeight="1" x14ac:dyDescent="0.2">
      <c r="B52" s="34" t="s">
        <v>40</v>
      </c>
      <c r="C52" s="35">
        <v>5664</v>
      </c>
      <c r="D52" s="35">
        <v>5589</v>
      </c>
      <c r="E52" s="36">
        <v>98.675847457627114</v>
      </c>
    </row>
    <row r="53" spans="2:5" ht="12" customHeight="1" x14ac:dyDescent="0.2">
      <c r="B53" s="37" t="s">
        <v>41</v>
      </c>
      <c r="C53" s="35"/>
      <c r="D53" s="35"/>
      <c r="E53" s="36" t="s">
        <v>97</v>
      </c>
    </row>
    <row r="54" spans="2:5" ht="12" customHeight="1" x14ac:dyDescent="0.2">
      <c r="B54" s="38" t="s">
        <v>42</v>
      </c>
      <c r="C54" s="39">
        <v>5664</v>
      </c>
      <c r="D54" s="39">
        <v>5589</v>
      </c>
      <c r="E54" s="40">
        <v>98.675847457627114</v>
      </c>
    </row>
    <row r="55" spans="2:5" ht="12" customHeight="1" x14ac:dyDescent="0.2">
      <c r="B55" s="34" t="s">
        <v>43</v>
      </c>
      <c r="C55" s="41">
        <v>84</v>
      </c>
      <c r="D55" s="41">
        <v>83</v>
      </c>
      <c r="E55" s="42">
        <v>98.80952380952381</v>
      </c>
    </row>
    <row r="56" spans="2:5" ht="12" customHeight="1" x14ac:dyDescent="0.2">
      <c r="B56" s="37" t="s">
        <v>85</v>
      </c>
      <c r="C56" s="35"/>
      <c r="D56" s="35"/>
      <c r="E56" s="36" t="s">
        <v>97</v>
      </c>
    </row>
    <row r="57" spans="2:5" ht="12" customHeight="1" x14ac:dyDescent="0.2">
      <c r="B57" s="38" t="s">
        <v>86</v>
      </c>
      <c r="C57" s="32">
        <v>84</v>
      </c>
      <c r="D57" s="32">
        <v>83</v>
      </c>
      <c r="E57" s="33">
        <v>98.80952380952381</v>
      </c>
    </row>
    <row r="58" spans="2:5" ht="12" customHeight="1" x14ac:dyDescent="0.2">
      <c r="B58" s="19" t="s">
        <v>44</v>
      </c>
      <c r="C58" s="32">
        <v>0</v>
      </c>
      <c r="D58" s="32">
        <v>0</v>
      </c>
      <c r="E58" s="33" t="s">
        <v>97</v>
      </c>
    </row>
    <row r="59" spans="2:5" ht="12" customHeight="1" x14ac:dyDescent="0.2">
      <c r="B59" s="19" t="s">
        <v>45</v>
      </c>
      <c r="C59" s="32"/>
      <c r="D59" s="32"/>
      <c r="E59" s="33" t="s">
        <v>97</v>
      </c>
    </row>
    <row r="60" spans="2:5" ht="12" customHeight="1" x14ac:dyDescent="0.2">
      <c r="B60" s="19" t="s">
        <v>46</v>
      </c>
      <c r="C60" s="32"/>
      <c r="D60" s="32"/>
      <c r="E60" s="33" t="s">
        <v>97</v>
      </c>
    </row>
    <row r="61" spans="2:5" ht="12" customHeight="1" x14ac:dyDescent="0.2">
      <c r="B61" s="19" t="s">
        <v>47</v>
      </c>
      <c r="C61" s="32">
        <v>1897</v>
      </c>
      <c r="D61" s="32">
        <v>1897</v>
      </c>
      <c r="E61" s="33">
        <v>100</v>
      </c>
    </row>
    <row r="62" spans="2:5" ht="12" customHeight="1" x14ac:dyDescent="0.2">
      <c r="B62" s="19" t="s">
        <v>48</v>
      </c>
      <c r="C62" s="32">
        <v>1897</v>
      </c>
      <c r="D62" s="32">
        <v>1897</v>
      </c>
      <c r="E62" s="33">
        <v>100</v>
      </c>
    </row>
    <row r="63" spans="2:5" s="4" customFormat="1" ht="12" customHeight="1" x14ac:dyDescent="0.2">
      <c r="B63" s="19" t="s">
        <v>49</v>
      </c>
      <c r="C63" s="32"/>
      <c r="D63" s="32"/>
      <c r="E63" s="33" t="s">
        <v>97</v>
      </c>
    </row>
    <row r="64" spans="2:5" s="4" customFormat="1" ht="12" customHeight="1" x14ac:dyDescent="0.2">
      <c r="B64" s="19" t="s">
        <v>50</v>
      </c>
      <c r="C64" s="32">
        <v>3048</v>
      </c>
      <c r="D64" s="32">
        <v>2714</v>
      </c>
      <c r="E64" s="33">
        <v>89.041994750656173</v>
      </c>
    </row>
    <row r="65" spans="2:6" ht="12" customHeight="1" x14ac:dyDescent="0.2">
      <c r="B65" s="19" t="s">
        <v>51</v>
      </c>
      <c r="C65" s="32">
        <v>2288</v>
      </c>
      <c r="D65" s="32">
        <v>1954</v>
      </c>
      <c r="E65" s="33">
        <v>85.402097902097907</v>
      </c>
    </row>
    <row r="66" spans="2:6" ht="12" customHeight="1" x14ac:dyDescent="0.2">
      <c r="B66" s="19" t="s">
        <v>88</v>
      </c>
      <c r="C66" s="32">
        <v>760</v>
      </c>
      <c r="D66" s="32">
        <v>760</v>
      </c>
      <c r="E66" s="33">
        <v>100</v>
      </c>
    </row>
    <row r="67" spans="2:6" ht="12" customHeight="1" x14ac:dyDescent="0.2">
      <c r="B67" s="19" t="s">
        <v>52</v>
      </c>
      <c r="C67" s="20">
        <v>32</v>
      </c>
      <c r="D67" s="20">
        <v>12</v>
      </c>
      <c r="E67" s="21">
        <v>37.5</v>
      </c>
    </row>
    <row r="68" spans="2:6" ht="12" customHeight="1" x14ac:dyDescent="0.2">
      <c r="B68" s="19" t="s">
        <v>83</v>
      </c>
      <c r="C68" s="32">
        <v>167</v>
      </c>
      <c r="D68" s="32">
        <v>167</v>
      </c>
      <c r="E68" s="21">
        <v>100</v>
      </c>
    </row>
    <row r="69" spans="2:6" ht="12" customHeight="1" x14ac:dyDescent="0.2">
      <c r="B69" s="19" t="s">
        <v>53</v>
      </c>
      <c r="C69" s="20"/>
      <c r="D69" s="20"/>
      <c r="E69" s="21" t="s">
        <v>97</v>
      </c>
    </row>
    <row r="70" spans="2:6" ht="12" customHeight="1" x14ac:dyDescent="0.2">
      <c r="B70" s="34" t="s">
        <v>54</v>
      </c>
      <c r="C70" s="41">
        <v>167</v>
      </c>
      <c r="D70" s="41">
        <v>167</v>
      </c>
      <c r="E70" s="42">
        <v>100</v>
      </c>
      <c r="F70" s="15"/>
    </row>
    <row r="71" spans="2:6" ht="12" customHeight="1" x14ac:dyDescent="0.2">
      <c r="B71" s="37" t="s">
        <v>55</v>
      </c>
      <c r="C71" s="35"/>
      <c r="D71" s="35"/>
      <c r="E71" s="36" t="s">
        <v>97</v>
      </c>
    </row>
    <row r="72" spans="2:6" ht="12" customHeight="1" x14ac:dyDescent="0.2">
      <c r="B72" s="38" t="s">
        <v>56</v>
      </c>
      <c r="C72" s="20">
        <v>167</v>
      </c>
      <c r="D72" s="20">
        <v>167</v>
      </c>
      <c r="E72" s="21">
        <v>100</v>
      </c>
    </row>
    <row r="73" spans="2:6" ht="12" customHeight="1" x14ac:dyDescent="0.2">
      <c r="B73" s="19" t="s">
        <v>87</v>
      </c>
      <c r="C73" s="32">
        <v>468564</v>
      </c>
      <c r="D73" s="32">
        <v>23007</v>
      </c>
      <c r="E73" s="33">
        <v>4.910108330985735</v>
      </c>
    </row>
    <row r="74" spans="2:6" ht="12" customHeight="1" x14ac:dyDescent="0.2">
      <c r="B74" s="19" t="s">
        <v>57</v>
      </c>
      <c r="C74" s="32">
        <v>79793</v>
      </c>
      <c r="D74" s="32">
        <v>315</v>
      </c>
      <c r="E74" s="33">
        <v>0.39477147118168254</v>
      </c>
    </row>
    <row r="75" spans="2:6" ht="12" customHeight="1" x14ac:dyDescent="0.2">
      <c r="B75" s="19" t="s">
        <v>58</v>
      </c>
      <c r="C75" s="32"/>
      <c r="D75" s="32"/>
      <c r="E75" s="33" t="s">
        <v>97</v>
      </c>
    </row>
    <row r="76" spans="2:6" ht="12" customHeight="1" x14ac:dyDescent="0.2">
      <c r="B76" s="34" t="s">
        <v>59</v>
      </c>
      <c r="C76" s="41"/>
      <c r="D76" s="41"/>
      <c r="E76" s="42" t="s">
        <v>97</v>
      </c>
    </row>
    <row r="77" spans="2:6" ht="12" customHeight="1" x14ac:dyDescent="0.2">
      <c r="B77" s="19" t="s">
        <v>60</v>
      </c>
      <c r="C77" s="32">
        <v>79684</v>
      </c>
      <c r="D77" s="32">
        <v>238</v>
      </c>
      <c r="E77" s="33">
        <v>0.29867978515134785</v>
      </c>
    </row>
    <row r="78" spans="2:6" ht="12" customHeight="1" x14ac:dyDescent="0.2">
      <c r="B78" s="19" t="s">
        <v>61</v>
      </c>
      <c r="C78" s="32">
        <v>109</v>
      </c>
      <c r="D78" s="32">
        <v>77</v>
      </c>
      <c r="E78" s="33">
        <v>70.642201834862391</v>
      </c>
    </row>
    <row r="79" spans="2:6" ht="12" customHeight="1" x14ac:dyDescent="0.2">
      <c r="B79" s="19" t="s">
        <v>62</v>
      </c>
      <c r="C79" s="32">
        <v>102</v>
      </c>
      <c r="D79" s="32">
        <v>76</v>
      </c>
      <c r="E79" s="33">
        <v>74.509803921568633</v>
      </c>
    </row>
    <row r="80" spans="2:6" ht="12" customHeight="1" x14ac:dyDescent="0.2">
      <c r="B80" s="19" t="s">
        <v>63</v>
      </c>
      <c r="C80" s="32">
        <v>89</v>
      </c>
      <c r="D80" s="32">
        <v>76</v>
      </c>
      <c r="E80" s="33">
        <v>85.393258426966284</v>
      </c>
    </row>
    <row r="81" spans="2:5" ht="12" customHeight="1" x14ac:dyDescent="0.2">
      <c r="B81" s="34" t="s">
        <v>64</v>
      </c>
      <c r="C81" s="41">
        <v>13</v>
      </c>
      <c r="D81" s="41">
        <v>0</v>
      </c>
      <c r="E81" s="42">
        <v>0</v>
      </c>
    </row>
    <row r="82" spans="2:5" ht="12" customHeight="1" x14ac:dyDescent="0.2">
      <c r="B82" s="37" t="s">
        <v>65</v>
      </c>
      <c r="C82" s="35"/>
      <c r="D82" s="35"/>
      <c r="E82" s="36" t="s">
        <v>97</v>
      </c>
    </row>
    <row r="83" spans="2:5" ht="12" customHeight="1" x14ac:dyDescent="0.2">
      <c r="B83" s="37" t="s">
        <v>66</v>
      </c>
      <c r="C83" s="35"/>
      <c r="D83" s="35"/>
      <c r="E83" s="36" t="s">
        <v>97</v>
      </c>
    </row>
    <row r="84" spans="2:5" ht="12" customHeight="1" x14ac:dyDescent="0.2">
      <c r="B84" s="37" t="s">
        <v>67</v>
      </c>
      <c r="C84" s="35">
        <v>1</v>
      </c>
      <c r="D84" s="35">
        <v>0</v>
      </c>
      <c r="E84" s="36">
        <v>0</v>
      </c>
    </row>
    <row r="85" spans="2:5" ht="12" customHeight="1" x14ac:dyDescent="0.2">
      <c r="B85" s="37" t="s">
        <v>68</v>
      </c>
      <c r="C85" s="35"/>
      <c r="D85" s="35"/>
      <c r="E85" s="36" t="s">
        <v>97</v>
      </c>
    </row>
    <row r="86" spans="2:5" ht="12" customHeight="1" x14ac:dyDescent="0.2">
      <c r="B86" s="37" t="s">
        <v>69</v>
      </c>
      <c r="C86" s="35"/>
      <c r="D86" s="35"/>
      <c r="E86" s="36" t="s">
        <v>97</v>
      </c>
    </row>
    <row r="87" spans="2:5" ht="12" customHeight="1" x14ac:dyDescent="0.2">
      <c r="B87" s="37" t="s">
        <v>70</v>
      </c>
      <c r="C87" s="35"/>
      <c r="D87" s="35"/>
      <c r="E87" s="36" t="s">
        <v>97</v>
      </c>
    </row>
    <row r="88" spans="2:5" ht="12" customHeight="1" x14ac:dyDescent="0.2">
      <c r="B88" s="37" t="s">
        <v>71</v>
      </c>
      <c r="C88" s="35"/>
      <c r="D88" s="35"/>
      <c r="E88" s="36" t="s">
        <v>97</v>
      </c>
    </row>
    <row r="89" spans="2:5" ht="12" customHeight="1" x14ac:dyDescent="0.2">
      <c r="B89" s="37" t="s">
        <v>93</v>
      </c>
      <c r="C89" s="35"/>
      <c r="D89" s="35"/>
      <c r="E89" s="36" t="s">
        <v>97</v>
      </c>
    </row>
    <row r="90" spans="2:5" ht="12" customHeight="1" x14ac:dyDescent="0.2">
      <c r="B90" s="38" t="s">
        <v>72</v>
      </c>
      <c r="C90" s="39">
        <v>12</v>
      </c>
      <c r="D90" s="39">
        <v>0</v>
      </c>
      <c r="E90" s="40">
        <v>0</v>
      </c>
    </row>
    <row r="91" spans="2:5" ht="12" customHeight="1" x14ac:dyDescent="0.2">
      <c r="B91" s="19" t="s">
        <v>73</v>
      </c>
      <c r="C91" s="41">
        <v>377659</v>
      </c>
      <c r="D91" s="41">
        <v>15127</v>
      </c>
      <c r="E91" s="42">
        <v>4.0054652477499539</v>
      </c>
    </row>
    <row r="92" spans="2:5" ht="12" customHeight="1" x14ac:dyDescent="0.2">
      <c r="B92" s="19" t="s">
        <v>74</v>
      </c>
      <c r="C92" s="32">
        <v>2445</v>
      </c>
      <c r="D92" s="32">
        <v>940</v>
      </c>
      <c r="E92" s="33">
        <v>38.445807770961146</v>
      </c>
    </row>
    <row r="93" spans="2:5" ht="12" customHeight="1" x14ac:dyDescent="0.2">
      <c r="B93" s="19" t="s">
        <v>75</v>
      </c>
      <c r="C93" s="32">
        <v>51488</v>
      </c>
      <c r="D93" s="32">
        <v>8276</v>
      </c>
      <c r="E93" s="33">
        <v>16.073648228713484</v>
      </c>
    </row>
    <row r="94" spans="2:5" ht="12" customHeight="1" x14ac:dyDescent="0.2">
      <c r="B94" s="19" t="s">
        <v>76</v>
      </c>
      <c r="C94" s="32">
        <v>323223</v>
      </c>
      <c r="D94" s="32">
        <v>5904</v>
      </c>
      <c r="E94" s="33">
        <v>1.8266026860712263</v>
      </c>
    </row>
    <row r="95" spans="2:5" ht="12" customHeight="1" x14ac:dyDescent="0.2">
      <c r="B95" s="19" t="s">
        <v>77</v>
      </c>
      <c r="C95" s="32">
        <v>503</v>
      </c>
      <c r="D95" s="32">
        <v>7</v>
      </c>
      <c r="E95" s="33">
        <v>1.3916500994035785</v>
      </c>
    </row>
    <row r="96" spans="2:5" ht="12" customHeight="1" x14ac:dyDescent="0.2">
      <c r="B96" s="19" t="s">
        <v>78</v>
      </c>
      <c r="C96" s="20">
        <v>11010</v>
      </c>
      <c r="D96" s="20">
        <v>7489</v>
      </c>
      <c r="E96" s="21">
        <v>68.019981834695727</v>
      </c>
    </row>
    <row r="97" spans="2:5" ht="12" customHeight="1" x14ac:dyDescent="0.2">
      <c r="B97" s="19" t="s">
        <v>84</v>
      </c>
      <c r="C97" s="32">
        <v>1568</v>
      </c>
      <c r="D97" s="32">
        <v>1568</v>
      </c>
      <c r="E97" s="21">
        <v>100</v>
      </c>
    </row>
    <row r="98" spans="2:5" ht="12" customHeight="1" x14ac:dyDescent="0.2">
      <c r="B98" s="19" t="s">
        <v>79</v>
      </c>
      <c r="C98" s="32">
        <v>1568</v>
      </c>
      <c r="D98" s="32">
        <v>1568</v>
      </c>
      <c r="E98" s="33">
        <v>100</v>
      </c>
    </row>
    <row r="99" spans="2:5" ht="12" customHeight="1" x14ac:dyDescent="0.2">
      <c r="B99" s="19" t="s">
        <v>80</v>
      </c>
      <c r="C99" s="32"/>
      <c r="D99" s="32"/>
      <c r="E99" s="33" t="s">
        <v>97</v>
      </c>
    </row>
    <row r="100" spans="2:5" x14ac:dyDescent="0.2">
      <c r="B100" s="19" t="s">
        <v>81</v>
      </c>
      <c r="C100" s="20"/>
      <c r="D100" s="20"/>
      <c r="E100" s="21" t="s">
        <v>97</v>
      </c>
    </row>
    <row r="101" spans="2:5" x14ac:dyDescent="0.2">
      <c r="B101" s="43" t="s">
        <v>89</v>
      </c>
      <c r="C101" s="44"/>
      <c r="D101" s="44"/>
      <c r="E101" s="44" t="s">
        <v>97</v>
      </c>
    </row>
  </sheetData>
  <hyperlinks>
    <hyperlink ref="C4" location="OCAK!A1" display="OCAK" xr:uid="{85347BD1-9773-4BBA-B183-D1F8FBB319E0}"/>
    <hyperlink ref="E4" location="'MART '!A1" display="MART" xr:uid="{D526624F-300B-458A-962B-EAE53D14F015}"/>
    <hyperlink ref="D4" location="ŞUBAT!A1" display="ŞUBAT" xr:uid="{3DB3EF2B-95EC-403A-A73C-C62DBA07B0C4}"/>
    <hyperlink ref="C5" location="'NİSAN '!A1" display="NİSAN" xr:uid="{49EE5BCB-9A53-4C12-BF17-BCD83437C675}"/>
    <hyperlink ref="D5" location="MAYIS!A1" display="MAYIS" xr:uid="{10F6C5BE-B33D-49A8-B689-4182811B70F4}"/>
    <hyperlink ref="E5" location="HAZİRAN!A1" display="HAZİRAN" xr:uid="{DAFD1259-6008-4512-AD8E-C8674460581B}"/>
    <hyperlink ref="C6" location="TEMMUZ!A1" display="TEMMUZ" xr:uid="{5398B1D0-58B1-4E91-822B-0BE245AC9337}"/>
    <hyperlink ref="D6" location="AĞUSTOS!A1" display="AĞUSTOS" xr:uid="{CA9D34F6-5D5F-4FE1-BD69-644B400F31A4}"/>
    <hyperlink ref="E6" location="EYLÜL!A1" display="EYLÜL" xr:uid="{48AC2F5F-35BF-4E55-AEF4-9EDECAEF2DEF}"/>
    <hyperlink ref="C7" location="EKİM!A1" display="EKİM" xr:uid="{D6D5BA76-FD78-47B1-9BE1-6A589F9CFEAF}"/>
    <hyperlink ref="D7" location="KASIM!A1" display="KASIM" xr:uid="{FA4D21FC-4E0F-4077-BD6B-26376A363129}"/>
    <hyperlink ref="E7" location="ARALIK!A1" display="ARALIK" xr:uid="{575F2D5D-6C75-4DE1-A6DC-F35EF0C8E28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CF50-9ED4-4E59-A656-BC801F85B2D0}">
  <dimension ref="B2:F101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110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951331</v>
      </c>
      <c r="D10" s="20">
        <v>212402</v>
      </c>
      <c r="E10" s="21">
        <v>22.326824207347389</v>
      </c>
    </row>
    <row r="11" spans="2:5" ht="12" customHeight="1" x14ac:dyDescent="0.2">
      <c r="B11" s="22" t="s">
        <v>4</v>
      </c>
      <c r="C11" s="23">
        <v>476190</v>
      </c>
      <c r="D11" s="23">
        <v>182902</v>
      </c>
      <c r="E11" s="24">
        <v>38.409458409458409</v>
      </c>
    </row>
    <row r="12" spans="2:5" ht="12" customHeight="1" x14ac:dyDescent="0.2">
      <c r="B12" s="22" t="s">
        <v>5</v>
      </c>
      <c r="C12" s="23">
        <v>213327</v>
      </c>
      <c r="D12" s="23">
        <v>91579</v>
      </c>
      <c r="E12" s="24">
        <v>42.928930702630232</v>
      </c>
    </row>
    <row r="13" spans="2:5" ht="12" customHeight="1" x14ac:dyDescent="0.2">
      <c r="B13" s="22" t="s">
        <v>6</v>
      </c>
      <c r="C13" s="25">
        <v>160059</v>
      </c>
      <c r="D13" s="25">
        <v>81706</v>
      </c>
      <c r="E13" s="26">
        <v>51.047426261566045</v>
      </c>
    </row>
    <row r="14" spans="2:5" ht="12" customHeight="1" x14ac:dyDescent="0.2">
      <c r="B14" s="27" t="s">
        <v>7</v>
      </c>
      <c r="C14" s="28">
        <v>28881</v>
      </c>
      <c r="D14" s="28">
        <v>6044</v>
      </c>
      <c r="E14" s="29">
        <v>20.927253211453898</v>
      </c>
    </row>
    <row r="15" spans="2:5" ht="12" customHeight="1" x14ac:dyDescent="0.2">
      <c r="B15" s="27" t="s">
        <v>8</v>
      </c>
      <c r="C15" s="28">
        <v>1216</v>
      </c>
      <c r="D15" s="28">
        <v>296</v>
      </c>
      <c r="E15" s="29">
        <v>24.342105263157894</v>
      </c>
    </row>
    <row r="16" spans="2:5" ht="12" customHeight="1" x14ac:dyDescent="0.2">
      <c r="B16" s="27" t="s">
        <v>9</v>
      </c>
      <c r="C16" s="28">
        <v>124946</v>
      </c>
      <c r="D16" s="28">
        <v>72434</v>
      </c>
      <c r="E16" s="29">
        <v>57.972244009412066</v>
      </c>
    </row>
    <row r="17" spans="2:5" ht="12" customHeight="1" x14ac:dyDescent="0.2">
      <c r="B17" s="27" t="s">
        <v>10</v>
      </c>
      <c r="C17" s="28">
        <v>5016</v>
      </c>
      <c r="D17" s="28">
        <v>2932</v>
      </c>
      <c r="E17" s="29">
        <v>58.452950558213715</v>
      </c>
    </row>
    <row r="18" spans="2:5" ht="12" customHeight="1" x14ac:dyDescent="0.2">
      <c r="B18" s="22" t="s">
        <v>11</v>
      </c>
      <c r="C18" s="23">
        <v>53268</v>
      </c>
      <c r="D18" s="23">
        <v>9873</v>
      </c>
      <c r="E18" s="24">
        <v>18.534579860328904</v>
      </c>
    </row>
    <row r="19" spans="2:5" ht="12" customHeight="1" x14ac:dyDescent="0.2">
      <c r="B19" s="27" t="s">
        <v>12</v>
      </c>
      <c r="C19" s="28">
        <v>42950</v>
      </c>
      <c r="D19" s="28">
        <v>2041</v>
      </c>
      <c r="E19" s="29">
        <v>4.7520372526193251</v>
      </c>
    </row>
    <row r="20" spans="2:5" ht="12" customHeight="1" x14ac:dyDescent="0.2">
      <c r="B20" s="27" t="s">
        <v>13</v>
      </c>
      <c r="C20" s="28">
        <v>18</v>
      </c>
      <c r="D20" s="28">
        <v>-24</v>
      </c>
      <c r="E20" s="29">
        <v>-133.33333333333331</v>
      </c>
    </row>
    <row r="21" spans="2:5" ht="12" customHeight="1" x14ac:dyDescent="0.2">
      <c r="B21" s="27" t="s">
        <v>14</v>
      </c>
      <c r="C21" s="28">
        <v>10300</v>
      </c>
      <c r="D21" s="28">
        <v>7856</v>
      </c>
      <c r="E21" s="29">
        <v>76.271844660194176</v>
      </c>
    </row>
    <row r="22" spans="2:5" s="4" customFormat="1" ht="12" customHeight="1" x14ac:dyDescent="0.2">
      <c r="B22" s="22" t="s">
        <v>15</v>
      </c>
      <c r="C22" s="23">
        <v>40371</v>
      </c>
      <c r="D22" s="23">
        <v>23103</v>
      </c>
      <c r="E22" s="24">
        <v>57.226722152039834</v>
      </c>
    </row>
    <row r="23" spans="2:5" s="4" customFormat="1" ht="12" customHeight="1" x14ac:dyDescent="0.2">
      <c r="B23" s="27" t="s">
        <v>16</v>
      </c>
      <c r="C23" s="30">
        <v>230</v>
      </c>
      <c r="D23" s="30">
        <v>121</v>
      </c>
      <c r="E23" s="31">
        <v>52.608695652173907</v>
      </c>
    </row>
    <row r="24" spans="2:5" ht="12" customHeight="1" x14ac:dyDescent="0.2">
      <c r="B24" s="27" t="s">
        <v>17</v>
      </c>
      <c r="C24" s="30">
        <v>40141</v>
      </c>
      <c r="D24" s="30">
        <v>22982</v>
      </c>
      <c r="E24" s="31">
        <v>57.253182531576194</v>
      </c>
    </row>
    <row r="25" spans="2:5" s="4" customFormat="1" ht="12" customHeight="1" x14ac:dyDescent="0.2">
      <c r="B25" s="22" t="s">
        <v>18</v>
      </c>
      <c r="C25" s="23">
        <v>152214</v>
      </c>
      <c r="D25" s="23">
        <v>23128</v>
      </c>
      <c r="E25" s="24">
        <v>15.194397361609314</v>
      </c>
    </row>
    <row r="26" spans="2:5" ht="12" customHeight="1" x14ac:dyDescent="0.2">
      <c r="B26" s="22" t="s">
        <v>19</v>
      </c>
      <c r="C26" s="23">
        <v>127797</v>
      </c>
      <c r="D26" s="23">
        <v>21433</v>
      </c>
      <c r="E26" s="24">
        <v>16.771129212735822</v>
      </c>
    </row>
    <row r="27" spans="2:5" ht="12" customHeight="1" x14ac:dyDescent="0.2">
      <c r="B27" s="27" t="s">
        <v>20</v>
      </c>
      <c r="C27" s="28">
        <v>119083</v>
      </c>
      <c r="D27" s="28">
        <v>15143</v>
      </c>
      <c r="E27" s="29">
        <v>12.716340703542908</v>
      </c>
    </row>
    <row r="28" spans="2:5" ht="12" customHeight="1" x14ac:dyDescent="0.2">
      <c r="B28" s="27" t="s">
        <v>21</v>
      </c>
      <c r="C28" s="28">
        <v>8714</v>
      </c>
      <c r="D28" s="28">
        <v>6290</v>
      </c>
      <c r="E28" s="29">
        <v>72.182694514574251</v>
      </c>
    </row>
    <row r="29" spans="2:5" ht="12" customHeight="1" x14ac:dyDescent="0.2">
      <c r="B29" s="22" t="s">
        <v>22</v>
      </c>
      <c r="C29" s="25">
        <v>22053</v>
      </c>
      <c r="D29" s="25">
        <v>-524</v>
      </c>
      <c r="E29" s="26">
        <v>-2.3760939554709108</v>
      </c>
    </row>
    <row r="30" spans="2:5" ht="12" customHeight="1" x14ac:dyDescent="0.2">
      <c r="B30" s="27" t="s">
        <v>23</v>
      </c>
      <c r="C30" s="28">
        <v>20465</v>
      </c>
      <c r="D30" s="28">
        <v>-630</v>
      </c>
      <c r="E30" s="29">
        <v>-3.0784265819692158</v>
      </c>
    </row>
    <row r="31" spans="2:5" s="4" customFormat="1" ht="12" customHeight="1" x14ac:dyDescent="0.2">
      <c r="B31" s="27" t="s">
        <v>24</v>
      </c>
      <c r="C31" s="28">
        <v>69</v>
      </c>
      <c r="D31" s="28">
        <v>69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1498</v>
      </c>
      <c r="D33" s="28">
        <v>37</v>
      </c>
      <c r="E33" s="29">
        <v>2.4699599465954609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21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7" t="s">
        <v>111</v>
      </c>
      <c r="C38" s="25"/>
      <c r="D38" s="25"/>
      <c r="E38" s="26"/>
    </row>
    <row r="39" spans="2:6" ht="12" customHeight="1" x14ac:dyDescent="0.2">
      <c r="B39" s="22" t="s">
        <v>29</v>
      </c>
      <c r="C39" s="25">
        <v>2361</v>
      </c>
      <c r="D39" s="25">
        <v>2219</v>
      </c>
      <c r="E39" s="26">
        <v>93.98559932232105</v>
      </c>
    </row>
    <row r="40" spans="2:6" s="4" customFormat="1" ht="12" customHeight="1" x14ac:dyDescent="0.2">
      <c r="B40" s="22" t="s">
        <v>30</v>
      </c>
      <c r="C40" s="25"/>
      <c r="D40" s="25"/>
      <c r="E40" s="26" t="s">
        <v>97</v>
      </c>
    </row>
    <row r="41" spans="2:6" s="4" customFormat="1" ht="12" customHeight="1" x14ac:dyDescent="0.2">
      <c r="B41" s="22" t="s">
        <v>31</v>
      </c>
      <c r="C41" s="25">
        <v>2</v>
      </c>
      <c r="D41" s="25">
        <v>0</v>
      </c>
      <c r="E41" s="26">
        <v>0</v>
      </c>
    </row>
    <row r="42" spans="2:6" ht="12" customHeight="1" x14ac:dyDescent="0.2">
      <c r="B42" s="22" t="s">
        <v>92</v>
      </c>
      <c r="C42" s="23">
        <v>1</v>
      </c>
      <c r="D42" s="23">
        <v>0</v>
      </c>
      <c r="E42" s="24">
        <v>0</v>
      </c>
    </row>
    <row r="43" spans="2:6" s="4" customFormat="1" ht="12" customHeight="1" x14ac:dyDescent="0.2">
      <c r="B43" s="22" t="s">
        <v>32</v>
      </c>
      <c r="C43" s="23">
        <v>0</v>
      </c>
      <c r="D43" s="23">
        <v>0</v>
      </c>
      <c r="E43" s="24" t="s">
        <v>97</v>
      </c>
    </row>
    <row r="44" spans="2:6" ht="12" customHeight="1" x14ac:dyDescent="0.2">
      <c r="B44" s="27" t="s">
        <v>33</v>
      </c>
      <c r="C44" s="30"/>
      <c r="D44" s="30"/>
      <c r="E44" s="31" t="s">
        <v>97</v>
      </c>
    </row>
    <row r="45" spans="2:6" s="4" customFormat="1" ht="12" customHeight="1" x14ac:dyDescent="0.2">
      <c r="B45" s="27" t="s">
        <v>34</v>
      </c>
      <c r="C45" s="28"/>
      <c r="D45" s="28"/>
      <c r="E45" s="29" t="s">
        <v>97</v>
      </c>
    </row>
    <row r="46" spans="2:6" ht="12" customHeight="1" x14ac:dyDescent="0.2">
      <c r="B46" s="27" t="s">
        <v>35</v>
      </c>
      <c r="C46" s="23"/>
      <c r="D46" s="23"/>
      <c r="E46" s="24" t="s">
        <v>97</v>
      </c>
    </row>
    <row r="47" spans="2:6" ht="12" customHeight="1" x14ac:dyDescent="0.2">
      <c r="B47" s="22" t="s">
        <v>36</v>
      </c>
      <c r="C47" s="25">
        <v>33509</v>
      </c>
      <c r="D47" s="25">
        <v>16030</v>
      </c>
      <c r="E47" s="26">
        <v>47.837894297054525</v>
      </c>
      <c r="F47" s="5"/>
    </row>
    <row r="48" spans="2:6" ht="12" customHeight="1" x14ac:dyDescent="0.2">
      <c r="B48" s="22" t="s">
        <v>37</v>
      </c>
      <c r="C48" s="25">
        <v>34942</v>
      </c>
      <c r="D48" s="25">
        <v>29055</v>
      </c>
      <c r="E48" s="26">
        <v>83.152080590693146</v>
      </c>
    </row>
    <row r="49" spans="2:5" ht="12" customHeight="1" x14ac:dyDescent="0.2">
      <c r="B49" s="19" t="s">
        <v>38</v>
      </c>
      <c r="C49" s="20">
        <v>1827</v>
      </c>
      <c r="D49" s="20">
        <v>7</v>
      </c>
      <c r="E49" s="26">
        <v>0.38314176245210724</v>
      </c>
    </row>
    <row r="50" spans="2:5" ht="12" customHeight="1" x14ac:dyDescent="0.2">
      <c r="B50" s="19" t="s">
        <v>82</v>
      </c>
      <c r="C50" s="32">
        <v>9695</v>
      </c>
      <c r="D50" s="32">
        <v>9249</v>
      </c>
      <c r="E50" s="33">
        <v>95.399690562145437</v>
      </c>
    </row>
    <row r="51" spans="2:5" ht="12" customHeight="1" x14ac:dyDescent="0.2">
      <c r="B51" s="19" t="s">
        <v>39</v>
      </c>
      <c r="C51" s="32">
        <v>5091</v>
      </c>
      <c r="D51" s="32">
        <v>5018</v>
      </c>
      <c r="E51" s="33">
        <v>98.566097033981535</v>
      </c>
    </row>
    <row r="52" spans="2:5" ht="12" customHeight="1" x14ac:dyDescent="0.2">
      <c r="B52" s="34" t="s">
        <v>40</v>
      </c>
      <c r="C52" s="35">
        <v>5009</v>
      </c>
      <c r="D52" s="35">
        <v>4937</v>
      </c>
      <c r="E52" s="36">
        <v>98.56258734278299</v>
      </c>
    </row>
    <row r="53" spans="2:5" ht="12" customHeight="1" x14ac:dyDescent="0.2">
      <c r="B53" s="37" t="s">
        <v>41</v>
      </c>
      <c r="C53" s="35"/>
      <c r="D53" s="35"/>
      <c r="E53" s="36" t="s">
        <v>97</v>
      </c>
    </row>
    <row r="54" spans="2:5" ht="12" customHeight="1" x14ac:dyDescent="0.2">
      <c r="B54" s="38" t="s">
        <v>42</v>
      </c>
      <c r="C54" s="39">
        <v>5009</v>
      </c>
      <c r="D54" s="39">
        <v>4937</v>
      </c>
      <c r="E54" s="40">
        <v>98.56258734278299</v>
      </c>
    </row>
    <row r="55" spans="2:5" ht="12" customHeight="1" x14ac:dyDescent="0.2">
      <c r="B55" s="34" t="s">
        <v>43</v>
      </c>
      <c r="C55" s="41">
        <v>82</v>
      </c>
      <c r="D55" s="41">
        <v>81</v>
      </c>
      <c r="E55" s="42">
        <v>98.780487804878049</v>
      </c>
    </row>
    <row r="56" spans="2:5" ht="12" customHeight="1" x14ac:dyDescent="0.2">
      <c r="B56" s="37" t="s">
        <v>85</v>
      </c>
      <c r="C56" s="35"/>
      <c r="D56" s="35"/>
      <c r="E56" s="36" t="s">
        <v>97</v>
      </c>
    </row>
    <row r="57" spans="2:5" ht="12" customHeight="1" x14ac:dyDescent="0.2">
      <c r="B57" s="38" t="s">
        <v>86</v>
      </c>
      <c r="C57" s="32">
        <v>82</v>
      </c>
      <c r="D57" s="32">
        <v>81</v>
      </c>
      <c r="E57" s="33">
        <v>98.780487804878049</v>
      </c>
    </row>
    <row r="58" spans="2:5" ht="12" customHeight="1" x14ac:dyDescent="0.2">
      <c r="B58" s="19" t="s">
        <v>44</v>
      </c>
      <c r="C58" s="32">
        <v>0</v>
      </c>
      <c r="D58" s="32">
        <v>0</v>
      </c>
      <c r="E58" s="33" t="s">
        <v>97</v>
      </c>
    </row>
    <row r="59" spans="2:5" ht="12" customHeight="1" x14ac:dyDescent="0.2">
      <c r="B59" s="19" t="s">
        <v>45</v>
      </c>
      <c r="C59" s="32"/>
      <c r="D59" s="32"/>
      <c r="E59" s="33" t="s">
        <v>97</v>
      </c>
    </row>
    <row r="60" spans="2:5" ht="12" customHeight="1" x14ac:dyDescent="0.2">
      <c r="B60" s="19" t="s">
        <v>46</v>
      </c>
      <c r="C60" s="32"/>
      <c r="D60" s="32"/>
      <c r="E60" s="33" t="s">
        <v>97</v>
      </c>
    </row>
    <row r="61" spans="2:5" ht="12" customHeight="1" x14ac:dyDescent="0.2">
      <c r="B61" s="19" t="s">
        <v>47</v>
      </c>
      <c r="C61" s="32">
        <v>1822</v>
      </c>
      <c r="D61" s="32">
        <v>1822</v>
      </c>
      <c r="E61" s="33">
        <v>100</v>
      </c>
    </row>
    <row r="62" spans="2:5" ht="12" customHeight="1" x14ac:dyDescent="0.2">
      <c r="B62" s="19" t="s">
        <v>48</v>
      </c>
      <c r="C62" s="32">
        <v>1822</v>
      </c>
      <c r="D62" s="32">
        <v>1822</v>
      </c>
      <c r="E62" s="33">
        <v>100</v>
      </c>
    </row>
    <row r="63" spans="2:5" s="4" customFormat="1" ht="12" customHeight="1" x14ac:dyDescent="0.2">
      <c r="B63" s="19" t="s">
        <v>49</v>
      </c>
      <c r="C63" s="32"/>
      <c r="D63" s="32"/>
      <c r="E63" s="33" t="s">
        <v>97</v>
      </c>
    </row>
    <row r="64" spans="2:5" s="4" customFormat="1" ht="12" customHeight="1" x14ac:dyDescent="0.2">
      <c r="B64" s="19" t="s">
        <v>50</v>
      </c>
      <c r="C64" s="32">
        <v>2750</v>
      </c>
      <c r="D64" s="32">
        <v>2399</v>
      </c>
      <c r="E64" s="33">
        <v>87.236363636363635</v>
      </c>
    </row>
    <row r="65" spans="2:6" ht="12" customHeight="1" x14ac:dyDescent="0.2">
      <c r="B65" s="19" t="s">
        <v>51</v>
      </c>
      <c r="C65" s="32">
        <v>2042</v>
      </c>
      <c r="D65" s="32">
        <v>1691</v>
      </c>
      <c r="E65" s="33">
        <v>82.810969637610185</v>
      </c>
    </row>
    <row r="66" spans="2:6" ht="12" customHeight="1" x14ac:dyDescent="0.2">
      <c r="B66" s="19" t="s">
        <v>88</v>
      </c>
      <c r="C66" s="32">
        <v>708</v>
      </c>
      <c r="D66" s="32">
        <v>708</v>
      </c>
      <c r="E66" s="33">
        <v>100</v>
      </c>
    </row>
    <row r="67" spans="2:6" ht="12" customHeight="1" x14ac:dyDescent="0.2">
      <c r="B67" s="19" t="s">
        <v>52</v>
      </c>
      <c r="C67" s="20">
        <v>32</v>
      </c>
      <c r="D67" s="20">
        <v>10</v>
      </c>
      <c r="E67" s="21">
        <v>31.25</v>
      </c>
    </row>
    <row r="68" spans="2:6" ht="12" customHeight="1" x14ac:dyDescent="0.2">
      <c r="B68" s="19" t="s">
        <v>83</v>
      </c>
      <c r="C68" s="32">
        <v>143</v>
      </c>
      <c r="D68" s="32">
        <v>143</v>
      </c>
      <c r="E68" s="21">
        <v>100</v>
      </c>
    </row>
    <row r="69" spans="2:6" ht="12" customHeight="1" x14ac:dyDescent="0.2">
      <c r="B69" s="19" t="s">
        <v>53</v>
      </c>
      <c r="C69" s="20"/>
      <c r="D69" s="20"/>
      <c r="E69" s="21" t="s">
        <v>97</v>
      </c>
    </row>
    <row r="70" spans="2:6" ht="12" customHeight="1" x14ac:dyDescent="0.2">
      <c r="B70" s="34" t="s">
        <v>54</v>
      </c>
      <c r="C70" s="41">
        <v>143</v>
      </c>
      <c r="D70" s="41">
        <v>143</v>
      </c>
      <c r="E70" s="42">
        <v>100</v>
      </c>
      <c r="F70" s="15"/>
    </row>
    <row r="71" spans="2:6" ht="12" customHeight="1" x14ac:dyDescent="0.2">
      <c r="B71" s="37" t="s">
        <v>55</v>
      </c>
      <c r="C71" s="35"/>
      <c r="D71" s="35"/>
      <c r="E71" s="36" t="s">
        <v>97</v>
      </c>
    </row>
    <row r="72" spans="2:6" ht="12" customHeight="1" x14ac:dyDescent="0.2">
      <c r="B72" s="38" t="s">
        <v>56</v>
      </c>
      <c r="C72" s="20">
        <v>143</v>
      </c>
      <c r="D72" s="20">
        <v>143</v>
      </c>
      <c r="E72" s="21">
        <v>100</v>
      </c>
    </row>
    <row r="73" spans="2:6" ht="12" customHeight="1" x14ac:dyDescent="0.2">
      <c r="B73" s="19" t="s">
        <v>87</v>
      </c>
      <c r="C73" s="32">
        <v>464035</v>
      </c>
      <c r="D73" s="32">
        <v>18840</v>
      </c>
      <c r="E73" s="33">
        <v>4.0600385746764793</v>
      </c>
    </row>
    <row r="74" spans="2:6" ht="12" customHeight="1" x14ac:dyDescent="0.2">
      <c r="B74" s="19" t="s">
        <v>57</v>
      </c>
      <c r="C74" s="32">
        <v>79762</v>
      </c>
      <c r="D74" s="32">
        <v>303</v>
      </c>
      <c r="E74" s="33">
        <v>0.37988014342669441</v>
      </c>
    </row>
    <row r="75" spans="2:6" ht="12" customHeight="1" x14ac:dyDescent="0.2">
      <c r="B75" s="19" t="s">
        <v>58</v>
      </c>
      <c r="C75" s="32"/>
      <c r="D75" s="32"/>
      <c r="E75" s="33" t="s">
        <v>97</v>
      </c>
    </row>
    <row r="76" spans="2:6" ht="12" customHeight="1" x14ac:dyDescent="0.2">
      <c r="B76" s="34" t="s">
        <v>59</v>
      </c>
      <c r="C76" s="41"/>
      <c r="D76" s="41"/>
      <c r="E76" s="42" t="s">
        <v>97</v>
      </c>
    </row>
    <row r="77" spans="2:6" ht="12" customHeight="1" x14ac:dyDescent="0.2">
      <c r="B77" s="19" t="s">
        <v>60</v>
      </c>
      <c r="C77" s="32">
        <v>79661</v>
      </c>
      <c r="D77" s="32">
        <v>235</v>
      </c>
      <c r="E77" s="33">
        <v>0.29500006276597079</v>
      </c>
    </row>
    <row r="78" spans="2:6" ht="12" customHeight="1" x14ac:dyDescent="0.2">
      <c r="B78" s="19" t="s">
        <v>61</v>
      </c>
      <c r="C78" s="32">
        <v>101</v>
      </c>
      <c r="D78" s="32">
        <v>68</v>
      </c>
      <c r="E78" s="33">
        <v>67.32673267326733</v>
      </c>
    </row>
    <row r="79" spans="2:6" ht="12" customHeight="1" x14ac:dyDescent="0.2">
      <c r="B79" s="19" t="s">
        <v>62</v>
      </c>
      <c r="C79" s="32">
        <v>102</v>
      </c>
      <c r="D79" s="32">
        <v>76</v>
      </c>
      <c r="E79" s="33">
        <v>74.509803921568633</v>
      </c>
    </row>
    <row r="80" spans="2:6" ht="12" customHeight="1" x14ac:dyDescent="0.2">
      <c r="B80" s="19" t="s">
        <v>63</v>
      </c>
      <c r="C80" s="32">
        <v>89</v>
      </c>
      <c r="D80" s="32">
        <v>76</v>
      </c>
      <c r="E80" s="33">
        <v>85.393258426966284</v>
      </c>
    </row>
    <row r="81" spans="2:5" ht="12" customHeight="1" x14ac:dyDescent="0.2">
      <c r="B81" s="34" t="s">
        <v>64</v>
      </c>
      <c r="C81" s="41">
        <v>13</v>
      </c>
      <c r="D81" s="41">
        <v>0</v>
      </c>
      <c r="E81" s="42">
        <v>0</v>
      </c>
    </row>
    <row r="82" spans="2:5" ht="12" customHeight="1" x14ac:dyDescent="0.2">
      <c r="B82" s="37" t="s">
        <v>65</v>
      </c>
      <c r="C82" s="35"/>
      <c r="D82" s="35"/>
      <c r="E82" s="36" t="s">
        <v>97</v>
      </c>
    </row>
    <row r="83" spans="2:5" ht="12" customHeight="1" x14ac:dyDescent="0.2">
      <c r="B83" s="37" t="s">
        <v>66</v>
      </c>
      <c r="C83" s="35"/>
      <c r="D83" s="35"/>
      <c r="E83" s="36" t="s">
        <v>97</v>
      </c>
    </row>
    <row r="84" spans="2:5" ht="12" customHeight="1" x14ac:dyDescent="0.2">
      <c r="B84" s="37" t="s">
        <v>67</v>
      </c>
      <c r="C84" s="35">
        <v>1</v>
      </c>
      <c r="D84" s="35">
        <v>0</v>
      </c>
      <c r="E84" s="36">
        <v>0</v>
      </c>
    </row>
    <row r="85" spans="2:5" ht="12" customHeight="1" x14ac:dyDescent="0.2">
      <c r="B85" s="37" t="s">
        <v>68</v>
      </c>
      <c r="C85" s="35"/>
      <c r="D85" s="35"/>
      <c r="E85" s="36" t="s">
        <v>97</v>
      </c>
    </row>
    <row r="86" spans="2:5" ht="12" customHeight="1" x14ac:dyDescent="0.2">
      <c r="B86" s="37" t="s">
        <v>69</v>
      </c>
      <c r="C86" s="35"/>
      <c r="D86" s="35"/>
      <c r="E86" s="36" t="s">
        <v>97</v>
      </c>
    </row>
    <row r="87" spans="2:5" ht="12" customHeight="1" x14ac:dyDescent="0.2">
      <c r="B87" s="37" t="s">
        <v>70</v>
      </c>
      <c r="C87" s="35"/>
      <c r="D87" s="35"/>
      <c r="E87" s="36" t="s">
        <v>97</v>
      </c>
    </row>
    <row r="88" spans="2:5" ht="12" customHeight="1" x14ac:dyDescent="0.2">
      <c r="B88" s="37" t="s">
        <v>71</v>
      </c>
      <c r="C88" s="35"/>
      <c r="D88" s="35"/>
      <c r="E88" s="36" t="s">
        <v>97</v>
      </c>
    </row>
    <row r="89" spans="2:5" ht="12" customHeight="1" x14ac:dyDescent="0.2">
      <c r="B89" s="37" t="s">
        <v>93</v>
      </c>
      <c r="C89" s="35"/>
      <c r="D89" s="35"/>
      <c r="E89" s="36" t="s">
        <v>97</v>
      </c>
    </row>
    <row r="90" spans="2:5" ht="12" customHeight="1" x14ac:dyDescent="0.2">
      <c r="B90" s="38" t="s">
        <v>72</v>
      </c>
      <c r="C90" s="39">
        <v>12</v>
      </c>
      <c r="D90" s="39">
        <v>0</v>
      </c>
      <c r="E90" s="40">
        <v>0</v>
      </c>
    </row>
    <row r="91" spans="2:5" ht="12" customHeight="1" x14ac:dyDescent="0.2">
      <c r="B91" s="19" t="s">
        <v>73</v>
      </c>
      <c r="C91" s="41">
        <v>375482</v>
      </c>
      <c r="D91" s="41">
        <v>13280</v>
      </c>
      <c r="E91" s="42">
        <v>3.536787382617542</v>
      </c>
    </row>
    <row r="92" spans="2:5" ht="12" customHeight="1" x14ac:dyDescent="0.2">
      <c r="B92" s="19" t="s">
        <v>74</v>
      </c>
      <c r="C92" s="32">
        <v>2302</v>
      </c>
      <c r="D92" s="32">
        <v>833</v>
      </c>
      <c r="E92" s="33">
        <v>36.185925282363165</v>
      </c>
    </row>
    <row r="93" spans="2:5" ht="12" customHeight="1" x14ac:dyDescent="0.2">
      <c r="B93" s="19" t="s">
        <v>75</v>
      </c>
      <c r="C93" s="32">
        <v>50281</v>
      </c>
      <c r="D93" s="32">
        <v>7203</v>
      </c>
      <c r="E93" s="33">
        <v>14.325490742029793</v>
      </c>
    </row>
    <row r="94" spans="2:5" ht="12" customHeight="1" x14ac:dyDescent="0.2">
      <c r="B94" s="19" t="s">
        <v>76</v>
      </c>
      <c r="C94" s="32">
        <v>322396</v>
      </c>
      <c r="D94" s="32">
        <v>5237</v>
      </c>
      <c r="E94" s="33">
        <v>1.6243998064492116</v>
      </c>
    </row>
    <row r="95" spans="2:5" ht="12" customHeight="1" x14ac:dyDescent="0.2">
      <c r="B95" s="19" t="s">
        <v>77</v>
      </c>
      <c r="C95" s="32">
        <v>503</v>
      </c>
      <c r="D95" s="32">
        <v>7</v>
      </c>
      <c r="E95" s="33">
        <v>1.3916500994035785</v>
      </c>
    </row>
    <row r="96" spans="2:5" ht="12" customHeight="1" x14ac:dyDescent="0.2">
      <c r="B96" s="19" t="s">
        <v>78</v>
      </c>
      <c r="C96" s="20">
        <v>8689</v>
      </c>
      <c r="D96" s="20">
        <v>5181</v>
      </c>
      <c r="E96" s="21">
        <v>59.627114742778218</v>
      </c>
    </row>
    <row r="97" spans="2:5" ht="12" customHeight="1" x14ac:dyDescent="0.2">
      <c r="B97" s="19" t="s">
        <v>84</v>
      </c>
      <c r="C97" s="32">
        <v>1268</v>
      </c>
      <c r="D97" s="32">
        <v>1268</v>
      </c>
      <c r="E97" s="21">
        <v>100</v>
      </c>
    </row>
    <row r="98" spans="2:5" ht="12" customHeight="1" x14ac:dyDescent="0.2">
      <c r="B98" s="19" t="s">
        <v>79</v>
      </c>
      <c r="C98" s="32">
        <v>1268</v>
      </c>
      <c r="D98" s="32">
        <v>1268</v>
      </c>
      <c r="E98" s="33">
        <v>100</v>
      </c>
    </row>
    <row r="99" spans="2:5" ht="12" customHeight="1" x14ac:dyDescent="0.2">
      <c r="B99" s="19" t="s">
        <v>80</v>
      </c>
      <c r="C99" s="32"/>
      <c r="D99" s="32"/>
      <c r="E99" s="33" t="s">
        <v>97</v>
      </c>
    </row>
    <row r="100" spans="2:5" x14ac:dyDescent="0.2">
      <c r="B100" s="19" t="s">
        <v>81</v>
      </c>
      <c r="C100" s="20"/>
      <c r="D100" s="20"/>
      <c r="E100" s="21" t="s">
        <v>97</v>
      </c>
    </row>
    <row r="101" spans="2:5" x14ac:dyDescent="0.2">
      <c r="B101" s="43" t="s">
        <v>89</v>
      </c>
      <c r="C101" s="44"/>
      <c r="D101" s="44"/>
      <c r="E101" s="44" t="s">
        <v>97</v>
      </c>
    </row>
  </sheetData>
  <hyperlinks>
    <hyperlink ref="C4" location="OCAK!A1" display="OCAK" xr:uid="{41B1A8BB-43B1-431F-BA70-572EF7EA58D8}"/>
    <hyperlink ref="E4" location="'MART '!A1" display="MART" xr:uid="{94BC1DED-F259-4DFC-ADAF-D458A13DEE19}"/>
    <hyperlink ref="D4" location="ŞUBAT!A1" display="ŞUBAT" xr:uid="{9DD95B8F-C5AD-4308-B5B1-95D0985BB8E4}"/>
    <hyperlink ref="C5" location="'NİSAN '!A1" display="NİSAN" xr:uid="{D9D01FA0-84D1-4A4D-A831-03464251B148}"/>
    <hyperlink ref="D5" location="MAYIS!A1" display="MAYIS" xr:uid="{71F2F725-2009-42BA-B934-DDF4FB469173}"/>
    <hyperlink ref="E5" location="HAZİRAN!A1" display="HAZİRAN" xr:uid="{2030CC11-8EF6-4BAE-B310-90BA92E25DFF}"/>
    <hyperlink ref="C6" location="TEMMUZ!A1" display="TEMMUZ" xr:uid="{66088C49-67D4-4A2F-A3EA-630B7660A449}"/>
    <hyperlink ref="D6" location="AĞUSTOS!A1" display="AĞUSTOS" xr:uid="{A39A9EE6-F53E-4FD6-919A-3B3F0374474F}"/>
    <hyperlink ref="E6" location="EYLÜL!A1" display="EYLÜL" xr:uid="{A3803931-2310-4B0E-BC96-113C207FACA3}"/>
    <hyperlink ref="C7" location="EKİM!A1" display="EKİM" xr:uid="{93173BD0-07F7-4FA5-87D7-81FE2B00A2FC}"/>
    <hyperlink ref="D7" location="KASIM!A1" display="KASIM" xr:uid="{FB3AAAE9-F46C-44B1-970E-0ABE13C3CB40}"/>
    <hyperlink ref="E7" location="ARALIK!A1" display="ARALIK" xr:uid="{6CCD97C5-AEE3-43A3-8BD9-AD933A3CDAA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736E3-C122-44FC-B3CD-005E7F6AB665}">
  <dimension ref="B2:F100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108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914006</v>
      </c>
      <c r="D10" s="20">
        <v>185852</v>
      </c>
      <c r="E10" s="21">
        <v>20.333783366848795</v>
      </c>
    </row>
    <row r="11" spans="2:5" ht="12" customHeight="1" x14ac:dyDescent="0.2">
      <c r="B11" s="22" t="s">
        <v>4</v>
      </c>
      <c r="C11" s="23">
        <v>444493</v>
      </c>
      <c r="D11" s="23">
        <v>161126</v>
      </c>
      <c r="E11" s="24">
        <v>36.249389754169357</v>
      </c>
    </row>
    <row r="12" spans="2:5" ht="12" customHeight="1" x14ac:dyDescent="0.2">
      <c r="B12" s="22" t="s">
        <v>5</v>
      </c>
      <c r="C12" s="23">
        <v>192929</v>
      </c>
      <c r="D12" s="23">
        <v>77650</v>
      </c>
      <c r="E12" s="24">
        <v>40.247966868640795</v>
      </c>
    </row>
    <row r="13" spans="2:5" ht="12" customHeight="1" x14ac:dyDescent="0.2">
      <c r="B13" s="22" t="s">
        <v>6</v>
      </c>
      <c r="C13" s="25">
        <v>145585</v>
      </c>
      <c r="D13" s="25">
        <v>69796</v>
      </c>
      <c r="E13" s="26">
        <v>47.941752240958891</v>
      </c>
    </row>
    <row r="14" spans="2:5" ht="12" customHeight="1" x14ac:dyDescent="0.2">
      <c r="B14" s="27" t="s">
        <v>7</v>
      </c>
      <c r="C14" s="28">
        <v>27314</v>
      </c>
      <c r="D14" s="28">
        <v>5792</v>
      </c>
      <c r="E14" s="29">
        <v>21.205242732664566</v>
      </c>
    </row>
    <row r="15" spans="2:5" ht="12" customHeight="1" x14ac:dyDescent="0.2">
      <c r="B15" s="27" t="s">
        <v>8</v>
      </c>
      <c r="C15" s="28">
        <v>1213</v>
      </c>
      <c r="D15" s="28">
        <v>276</v>
      </c>
      <c r="E15" s="29">
        <v>22.753503709810389</v>
      </c>
    </row>
    <row r="16" spans="2:5" ht="12" customHeight="1" x14ac:dyDescent="0.2">
      <c r="B16" s="27" t="s">
        <v>9</v>
      </c>
      <c r="C16" s="28">
        <v>113547</v>
      </c>
      <c r="D16" s="28">
        <v>61560</v>
      </c>
      <c r="E16" s="29">
        <v>54.215435018098233</v>
      </c>
    </row>
    <row r="17" spans="2:5" ht="12" customHeight="1" x14ac:dyDescent="0.2">
      <c r="B17" s="27" t="s">
        <v>10</v>
      </c>
      <c r="C17" s="28">
        <v>3511</v>
      </c>
      <c r="D17" s="28">
        <v>2168</v>
      </c>
      <c r="E17" s="29">
        <v>61.748789518655656</v>
      </c>
    </row>
    <row r="18" spans="2:5" ht="12" customHeight="1" x14ac:dyDescent="0.2">
      <c r="B18" s="22" t="s">
        <v>11</v>
      </c>
      <c r="C18" s="23">
        <v>47344</v>
      </c>
      <c r="D18" s="23">
        <v>7854</v>
      </c>
      <c r="E18" s="24">
        <v>16.589219330855016</v>
      </c>
    </row>
    <row r="19" spans="2:5" ht="12" customHeight="1" x14ac:dyDescent="0.2">
      <c r="B19" s="27" t="s">
        <v>12</v>
      </c>
      <c r="C19" s="28">
        <v>39939</v>
      </c>
      <c r="D19" s="28">
        <v>1913</v>
      </c>
      <c r="E19" s="29">
        <v>4.789804451788978</v>
      </c>
    </row>
    <row r="20" spans="2:5" ht="12" customHeight="1" x14ac:dyDescent="0.2">
      <c r="B20" s="27" t="s">
        <v>13</v>
      </c>
      <c r="C20" s="28">
        <v>18</v>
      </c>
      <c r="D20" s="28">
        <v>-24</v>
      </c>
      <c r="E20" s="29">
        <v>-133.33333333333331</v>
      </c>
    </row>
    <row r="21" spans="2:5" ht="12" customHeight="1" x14ac:dyDescent="0.2">
      <c r="B21" s="27" t="s">
        <v>14</v>
      </c>
      <c r="C21" s="28">
        <v>7387</v>
      </c>
      <c r="D21" s="28">
        <v>5965</v>
      </c>
      <c r="E21" s="29">
        <v>80.749966156761872</v>
      </c>
    </row>
    <row r="22" spans="2:5" s="4" customFormat="1" ht="12" customHeight="1" x14ac:dyDescent="0.2">
      <c r="B22" s="22" t="s">
        <v>15</v>
      </c>
      <c r="C22" s="23">
        <v>40383</v>
      </c>
      <c r="D22" s="23">
        <v>21635</v>
      </c>
      <c r="E22" s="24">
        <v>53.574523933338284</v>
      </c>
    </row>
    <row r="23" spans="2:5" s="4" customFormat="1" ht="12" customHeight="1" x14ac:dyDescent="0.2">
      <c r="B23" s="27" t="s">
        <v>16</v>
      </c>
      <c r="C23" s="30">
        <v>226</v>
      </c>
      <c r="D23" s="30">
        <v>117</v>
      </c>
      <c r="E23" s="31">
        <v>51.769911504424783</v>
      </c>
    </row>
    <row r="24" spans="2:5" ht="12" customHeight="1" x14ac:dyDescent="0.2">
      <c r="B24" s="27" t="s">
        <v>17</v>
      </c>
      <c r="C24" s="30">
        <v>40157</v>
      </c>
      <c r="D24" s="30">
        <v>21518</v>
      </c>
      <c r="E24" s="31">
        <v>53.58468013048784</v>
      </c>
    </row>
    <row r="25" spans="2:5" s="4" customFormat="1" ht="12" customHeight="1" x14ac:dyDescent="0.2">
      <c r="B25" s="22" t="s">
        <v>18</v>
      </c>
      <c r="C25" s="23">
        <v>146152</v>
      </c>
      <c r="D25" s="23">
        <v>21661</v>
      </c>
      <c r="E25" s="24">
        <v>14.820871421533747</v>
      </c>
    </row>
    <row r="26" spans="2:5" ht="12" customHeight="1" x14ac:dyDescent="0.2">
      <c r="B26" s="22" t="s">
        <v>19</v>
      </c>
      <c r="C26" s="23">
        <v>121996</v>
      </c>
      <c r="D26" s="23">
        <v>20191</v>
      </c>
      <c r="E26" s="24">
        <v>16.550542640742318</v>
      </c>
    </row>
    <row r="27" spans="2:5" ht="12" customHeight="1" x14ac:dyDescent="0.2">
      <c r="B27" s="27" t="s">
        <v>20</v>
      </c>
      <c r="C27" s="28">
        <v>113780</v>
      </c>
      <c r="D27" s="28">
        <v>14398</v>
      </c>
      <c r="E27" s="29">
        <v>12.654245034276673</v>
      </c>
    </row>
    <row r="28" spans="2:5" ht="12" customHeight="1" x14ac:dyDescent="0.2">
      <c r="B28" s="27" t="s">
        <v>21</v>
      </c>
      <c r="C28" s="28">
        <v>8216</v>
      </c>
      <c r="D28" s="28">
        <v>5793</v>
      </c>
      <c r="E28" s="29">
        <v>70.508763388510218</v>
      </c>
    </row>
    <row r="29" spans="2:5" ht="12" customHeight="1" x14ac:dyDescent="0.2">
      <c r="B29" s="22" t="s">
        <v>22</v>
      </c>
      <c r="C29" s="25">
        <v>22094</v>
      </c>
      <c r="D29" s="25">
        <v>-447</v>
      </c>
      <c r="E29" s="26">
        <v>-2.0231737123200868</v>
      </c>
    </row>
    <row r="30" spans="2:5" ht="12" customHeight="1" x14ac:dyDescent="0.2">
      <c r="B30" s="27" t="s">
        <v>23</v>
      </c>
      <c r="C30" s="28">
        <v>20513</v>
      </c>
      <c r="D30" s="28">
        <v>-515</v>
      </c>
      <c r="E30" s="29">
        <v>-2.510603032223468</v>
      </c>
    </row>
    <row r="31" spans="2:5" s="4" customFormat="1" ht="12" customHeight="1" x14ac:dyDescent="0.2">
      <c r="B31" s="27" t="s">
        <v>24</v>
      </c>
      <c r="C31" s="28">
        <v>62</v>
      </c>
      <c r="D31" s="28">
        <v>62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1498</v>
      </c>
      <c r="D33" s="28">
        <v>6</v>
      </c>
      <c r="E33" s="29">
        <v>0.40053404539385851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21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2" t="s">
        <v>29</v>
      </c>
      <c r="C38" s="25">
        <v>2059</v>
      </c>
      <c r="D38" s="25">
        <v>1917</v>
      </c>
      <c r="E38" s="26">
        <v>93.103448275862064</v>
      </c>
    </row>
    <row r="39" spans="2:6" s="4" customFormat="1" ht="12" customHeight="1" x14ac:dyDescent="0.2">
      <c r="B39" s="22" t="s">
        <v>30</v>
      </c>
      <c r="C39" s="25"/>
      <c r="D39" s="25"/>
      <c r="E39" s="26" t="s">
        <v>97</v>
      </c>
    </row>
    <row r="40" spans="2:6" s="4" customFormat="1" ht="12" customHeight="1" x14ac:dyDescent="0.2">
      <c r="B40" s="22" t="s">
        <v>31</v>
      </c>
      <c r="C40" s="25">
        <v>2</v>
      </c>
      <c r="D40" s="25">
        <v>0</v>
      </c>
      <c r="E40" s="26">
        <v>0</v>
      </c>
    </row>
    <row r="41" spans="2:6" ht="12" customHeight="1" x14ac:dyDescent="0.2">
      <c r="B41" s="22" t="s">
        <v>92</v>
      </c>
      <c r="C41" s="23">
        <v>1</v>
      </c>
      <c r="D41" s="23">
        <v>0</v>
      </c>
      <c r="E41" s="24">
        <v>0</v>
      </c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 t="s">
        <v>97</v>
      </c>
    </row>
    <row r="43" spans="2:6" ht="12" customHeight="1" x14ac:dyDescent="0.2">
      <c r="B43" s="27" t="s">
        <v>33</v>
      </c>
      <c r="C43" s="30"/>
      <c r="D43" s="30"/>
      <c r="E43" s="31" t="s">
        <v>97</v>
      </c>
    </row>
    <row r="44" spans="2:6" s="4" customFormat="1" ht="12" customHeight="1" x14ac:dyDescent="0.2">
      <c r="B44" s="27" t="s">
        <v>34</v>
      </c>
      <c r="C44" s="28"/>
      <c r="D44" s="28"/>
      <c r="E44" s="29" t="s">
        <v>97</v>
      </c>
    </row>
    <row r="45" spans="2:6" ht="12" customHeight="1" x14ac:dyDescent="0.2">
      <c r="B45" s="27" t="s">
        <v>35</v>
      </c>
      <c r="C45" s="23"/>
      <c r="D45" s="23"/>
      <c r="E45" s="24" t="s">
        <v>97</v>
      </c>
    </row>
    <row r="46" spans="2:6" ht="12" customHeight="1" x14ac:dyDescent="0.2">
      <c r="B46" s="22" t="s">
        <v>36</v>
      </c>
      <c r="C46" s="25">
        <v>31397</v>
      </c>
      <c r="D46" s="25">
        <v>14224</v>
      </c>
      <c r="E46" s="26">
        <v>45.303691435487465</v>
      </c>
      <c r="F46" s="5"/>
    </row>
    <row r="47" spans="2:6" ht="12" customHeight="1" x14ac:dyDescent="0.2">
      <c r="B47" s="22" t="s">
        <v>37</v>
      </c>
      <c r="C47" s="25">
        <v>31803</v>
      </c>
      <c r="D47" s="25">
        <v>25955</v>
      </c>
      <c r="E47" s="26">
        <v>81.611797629154481</v>
      </c>
    </row>
    <row r="48" spans="2:6" ht="12" customHeight="1" x14ac:dyDescent="0.2">
      <c r="B48" s="19" t="s">
        <v>38</v>
      </c>
      <c r="C48" s="20">
        <v>1829</v>
      </c>
      <c r="D48" s="20">
        <v>1</v>
      </c>
      <c r="E48" s="26">
        <v>5.4674685620557675E-2</v>
      </c>
    </row>
    <row r="49" spans="2:5" ht="12" customHeight="1" x14ac:dyDescent="0.2">
      <c r="B49" s="19" t="s">
        <v>82</v>
      </c>
      <c r="C49" s="32">
        <v>8510</v>
      </c>
      <c r="D49" s="32">
        <v>8066</v>
      </c>
      <c r="E49" s="33">
        <v>94.782608695652172</v>
      </c>
    </row>
    <row r="50" spans="2:5" ht="12" customHeight="1" x14ac:dyDescent="0.2">
      <c r="B50" s="19" t="s">
        <v>39</v>
      </c>
      <c r="C50" s="32">
        <v>4397</v>
      </c>
      <c r="D50" s="32">
        <v>4330</v>
      </c>
      <c r="E50" s="33">
        <v>98.476233795769843</v>
      </c>
    </row>
    <row r="51" spans="2:5" ht="12" customHeight="1" x14ac:dyDescent="0.2">
      <c r="B51" s="34" t="s">
        <v>40</v>
      </c>
      <c r="C51" s="35">
        <v>4317</v>
      </c>
      <c r="D51" s="35">
        <v>4251</v>
      </c>
      <c r="E51" s="36">
        <v>98.471160528144537</v>
      </c>
    </row>
    <row r="52" spans="2:5" ht="12" customHeight="1" x14ac:dyDescent="0.2">
      <c r="B52" s="37" t="s">
        <v>41</v>
      </c>
      <c r="C52" s="35"/>
      <c r="D52" s="35"/>
      <c r="E52" s="36" t="s">
        <v>97</v>
      </c>
    </row>
    <row r="53" spans="2:5" ht="12" customHeight="1" x14ac:dyDescent="0.2">
      <c r="B53" s="38" t="s">
        <v>42</v>
      </c>
      <c r="C53" s="39">
        <v>4317</v>
      </c>
      <c r="D53" s="39">
        <v>4251</v>
      </c>
      <c r="E53" s="40">
        <v>98.471160528144537</v>
      </c>
    </row>
    <row r="54" spans="2:5" ht="12" customHeight="1" x14ac:dyDescent="0.2">
      <c r="B54" s="34" t="s">
        <v>43</v>
      </c>
      <c r="C54" s="41">
        <v>80</v>
      </c>
      <c r="D54" s="41">
        <v>79</v>
      </c>
      <c r="E54" s="42">
        <v>98.75</v>
      </c>
    </row>
    <row r="55" spans="2:5" ht="12" customHeight="1" x14ac:dyDescent="0.2">
      <c r="B55" s="37" t="s">
        <v>85</v>
      </c>
      <c r="C55" s="35"/>
      <c r="D55" s="35"/>
      <c r="E55" s="36" t="s">
        <v>97</v>
      </c>
    </row>
    <row r="56" spans="2:5" ht="12" customHeight="1" x14ac:dyDescent="0.2">
      <c r="B56" s="38" t="s">
        <v>86</v>
      </c>
      <c r="C56" s="32">
        <v>80</v>
      </c>
      <c r="D56" s="32">
        <v>79</v>
      </c>
      <c r="E56" s="33">
        <v>98.75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 t="s">
        <v>97</v>
      </c>
    </row>
    <row r="58" spans="2:5" ht="12" customHeight="1" x14ac:dyDescent="0.2">
      <c r="B58" s="19" t="s">
        <v>45</v>
      </c>
      <c r="C58" s="32"/>
      <c r="D58" s="32"/>
      <c r="E58" s="33" t="s">
        <v>97</v>
      </c>
    </row>
    <row r="59" spans="2:5" ht="12" customHeight="1" x14ac:dyDescent="0.2">
      <c r="B59" s="19" t="s">
        <v>46</v>
      </c>
      <c r="C59" s="32"/>
      <c r="D59" s="32"/>
      <c r="E59" s="33" t="s">
        <v>97</v>
      </c>
    </row>
    <row r="60" spans="2:5" ht="12" customHeight="1" x14ac:dyDescent="0.2">
      <c r="B60" s="19" t="s">
        <v>47</v>
      </c>
      <c r="C60" s="32">
        <v>1739</v>
      </c>
      <c r="D60" s="32">
        <v>1739</v>
      </c>
      <c r="E60" s="33">
        <v>100</v>
      </c>
    </row>
    <row r="61" spans="2:5" ht="12" customHeight="1" x14ac:dyDescent="0.2">
      <c r="B61" s="19" t="s">
        <v>48</v>
      </c>
      <c r="C61" s="32">
        <v>1739</v>
      </c>
      <c r="D61" s="32">
        <v>1739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 t="s">
        <v>97</v>
      </c>
    </row>
    <row r="63" spans="2:5" s="4" customFormat="1" ht="12" customHeight="1" x14ac:dyDescent="0.2">
      <c r="B63" s="19" t="s">
        <v>50</v>
      </c>
      <c r="C63" s="32">
        <v>2345</v>
      </c>
      <c r="D63" s="32">
        <v>1988</v>
      </c>
      <c r="E63" s="33">
        <v>84.776119402985074</v>
      </c>
    </row>
    <row r="64" spans="2:5" ht="12" customHeight="1" x14ac:dyDescent="0.2">
      <c r="B64" s="19" t="s">
        <v>51</v>
      </c>
      <c r="C64" s="32">
        <v>1897</v>
      </c>
      <c r="D64" s="32">
        <v>1540</v>
      </c>
      <c r="E64" s="33">
        <v>81.180811808118079</v>
      </c>
    </row>
    <row r="65" spans="2:6" ht="12" customHeight="1" x14ac:dyDescent="0.2">
      <c r="B65" s="19" t="s">
        <v>88</v>
      </c>
      <c r="C65" s="32">
        <v>448</v>
      </c>
      <c r="D65" s="32">
        <v>448</v>
      </c>
      <c r="E65" s="33">
        <v>100</v>
      </c>
    </row>
    <row r="66" spans="2:6" ht="12" customHeight="1" x14ac:dyDescent="0.2">
      <c r="B66" s="19" t="s">
        <v>52</v>
      </c>
      <c r="C66" s="20">
        <v>29</v>
      </c>
      <c r="D66" s="20">
        <v>9</v>
      </c>
      <c r="E66" s="21">
        <v>31.03448275862069</v>
      </c>
    </row>
    <row r="67" spans="2:6" ht="12" customHeight="1" x14ac:dyDescent="0.2">
      <c r="B67" s="19" t="s">
        <v>83</v>
      </c>
      <c r="C67" s="32">
        <v>88</v>
      </c>
      <c r="D67" s="32">
        <v>88</v>
      </c>
      <c r="E67" s="21">
        <v>100</v>
      </c>
    </row>
    <row r="68" spans="2:6" ht="12" customHeight="1" x14ac:dyDescent="0.2">
      <c r="B68" s="19" t="s">
        <v>53</v>
      </c>
      <c r="C68" s="20"/>
      <c r="D68" s="20"/>
      <c r="E68" s="21" t="s">
        <v>97</v>
      </c>
    </row>
    <row r="69" spans="2:6" ht="12" customHeight="1" x14ac:dyDescent="0.2">
      <c r="B69" s="34" t="s">
        <v>54</v>
      </c>
      <c r="C69" s="41">
        <v>88</v>
      </c>
      <c r="D69" s="41">
        <v>88</v>
      </c>
      <c r="E69" s="42">
        <v>100</v>
      </c>
      <c r="F69" s="15"/>
    </row>
    <row r="70" spans="2:6" ht="12" customHeight="1" x14ac:dyDescent="0.2">
      <c r="B70" s="37" t="s">
        <v>55</v>
      </c>
      <c r="C70" s="35"/>
      <c r="D70" s="35"/>
      <c r="E70" s="36" t="s">
        <v>97</v>
      </c>
    </row>
    <row r="71" spans="2:6" ht="12" customHeight="1" x14ac:dyDescent="0.2">
      <c r="B71" s="38" t="s">
        <v>56</v>
      </c>
      <c r="C71" s="20">
        <v>88</v>
      </c>
      <c r="D71" s="20">
        <v>88</v>
      </c>
      <c r="E71" s="21">
        <v>100</v>
      </c>
    </row>
    <row r="72" spans="2:6" ht="12" customHeight="1" x14ac:dyDescent="0.2">
      <c r="B72" s="19" t="s">
        <v>87</v>
      </c>
      <c r="C72" s="32">
        <v>459982</v>
      </c>
      <c r="D72" s="32">
        <v>15639</v>
      </c>
      <c r="E72" s="33">
        <v>3.399915648873217</v>
      </c>
    </row>
    <row r="73" spans="2:6" ht="12" customHeight="1" x14ac:dyDescent="0.2">
      <c r="B73" s="19" t="s">
        <v>57</v>
      </c>
      <c r="C73" s="32">
        <v>79658</v>
      </c>
      <c r="D73" s="32">
        <v>295</v>
      </c>
      <c r="E73" s="33">
        <v>0.37033317432021895</v>
      </c>
    </row>
    <row r="74" spans="2:6" ht="12" customHeight="1" x14ac:dyDescent="0.2">
      <c r="B74" s="19" t="s">
        <v>58</v>
      </c>
      <c r="C74" s="32"/>
      <c r="D74" s="32"/>
      <c r="E74" s="33" t="s">
        <v>97</v>
      </c>
    </row>
    <row r="75" spans="2:6" ht="12" customHeight="1" x14ac:dyDescent="0.2">
      <c r="B75" s="34" t="s">
        <v>59</v>
      </c>
      <c r="C75" s="41"/>
      <c r="D75" s="41"/>
      <c r="E75" s="42" t="s">
        <v>97</v>
      </c>
    </row>
    <row r="76" spans="2:6" ht="12" customHeight="1" x14ac:dyDescent="0.2">
      <c r="B76" s="19" t="s">
        <v>60</v>
      </c>
      <c r="C76" s="32">
        <v>79564</v>
      </c>
      <c r="D76" s="32">
        <v>234</v>
      </c>
      <c r="E76" s="33">
        <v>0.29410286059021673</v>
      </c>
    </row>
    <row r="77" spans="2:6" ht="12" customHeight="1" x14ac:dyDescent="0.2">
      <c r="B77" s="19" t="s">
        <v>61</v>
      </c>
      <c r="C77" s="32">
        <v>94</v>
      </c>
      <c r="D77" s="32">
        <v>61</v>
      </c>
      <c r="E77" s="33">
        <v>64.893617021276597</v>
      </c>
    </row>
    <row r="78" spans="2:6" ht="12" customHeight="1" x14ac:dyDescent="0.2">
      <c r="B78" s="19" t="s">
        <v>62</v>
      </c>
      <c r="C78" s="32">
        <v>102</v>
      </c>
      <c r="D78" s="32">
        <v>76</v>
      </c>
      <c r="E78" s="33">
        <v>74.509803921568633</v>
      </c>
    </row>
    <row r="79" spans="2:6" ht="12" customHeight="1" x14ac:dyDescent="0.2">
      <c r="B79" s="19" t="s">
        <v>63</v>
      </c>
      <c r="C79" s="32">
        <v>89</v>
      </c>
      <c r="D79" s="32">
        <v>76</v>
      </c>
      <c r="E79" s="33">
        <v>85.393258426966284</v>
      </c>
    </row>
    <row r="80" spans="2:6" ht="12" customHeight="1" x14ac:dyDescent="0.2">
      <c r="B80" s="34" t="s">
        <v>64</v>
      </c>
      <c r="C80" s="41">
        <v>13</v>
      </c>
      <c r="D80" s="41">
        <v>0</v>
      </c>
      <c r="E80" s="42">
        <v>0</v>
      </c>
    </row>
    <row r="81" spans="2:5" ht="12" customHeight="1" x14ac:dyDescent="0.2">
      <c r="B81" s="37" t="s">
        <v>65</v>
      </c>
      <c r="C81" s="35"/>
      <c r="D81" s="35"/>
      <c r="E81" s="36" t="s">
        <v>97</v>
      </c>
    </row>
    <row r="82" spans="2:5" ht="12" customHeight="1" x14ac:dyDescent="0.2">
      <c r="B82" s="37" t="s">
        <v>66</v>
      </c>
      <c r="C82" s="35"/>
      <c r="D82" s="35"/>
      <c r="E82" s="36" t="s">
        <v>97</v>
      </c>
    </row>
    <row r="83" spans="2:5" ht="12" customHeight="1" x14ac:dyDescent="0.2">
      <c r="B83" s="37" t="s">
        <v>67</v>
      </c>
      <c r="C83" s="35">
        <v>1</v>
      </c>
      <c r="D83" s="35">
        <v>0</v>
      </c>
      <c r="E83" s="36">
        <v>0</v>
      </c>
    </row>
    <row r="84" spans="2:5" ht="12" customHeight="1" x14ac:dyDescent="0.2">
      <c r="B84" s="37" t="s">
        <v>68</v>
      </c>
      <c r="C84" s="35"/>
      <c r="D84" s="35"/>
      <c r="E84" s="36" t="s">
        <v>97</v>
      </c>
    </row>
    <row r="85" spans="2:5" ht="12" customHeight="1" x14ac:dyDescent="0.2">
      <c r="B85" s="37" t="s">
        <v>69</v>
      </c>
      <c r="C85" s="35"/>
      <c r="D85" s="35"/>
      <c r="E85" s="36" t="s">
        <v>97</v>
      </c>
    </row>
    <row r="86" spans="2:5" ht="12" customHeight="1" x14ac:dyDescent="0.2">
      <c r="B86" s="37" t="s">
        <v>70</v>
      </c>
      <c r="C86" s="35"/>
      <c r="D86" s="35"/>
      <c r="E86" s="36" t="s">
        <v>97</v>
      </c>
    </row>
    <row r="87" spans="2:5" ht="12" customHeight="1" x14ac:dyDescent="0.2">
      <c r="B87" s="37" t="s">
        <v>71</v>
      </c>
      <c r="C87" s="35"/>
      <c r="D87" s="35"/>
      <c r="E87" s="36" t="s">
        <v>97</v>
      </c>
    </row>
    <row r="88" spans="2:5" ht="12" customHeight="1" x14ac:dyDescent="0.2">
      <c r="B88" s="37" t="s">
        <v>93</v>
      </c>
      <c r="C88" s="35"/>
      <c r="D88" s="35"/>
      <c r="E88" s="36" t="s">
        <v>97</v>
      </c>
    </row>
    <row r="89" spans="2:5" ht="12" customHeight="1" x14ac:dyDescent="0.2">
      <c r="B89" s="38" t="s">
        <v>72</v>
      </c>
      <c r="C89" s="39">
        <v>12</v>
      </c>
      <c r="D89" s="39">
        <v>0</v>
      </c>
      <c r="E89" s="40">
        <v>0</v>
      </c>
    </row>
    <row r="90" spans="2:5" ht="12" customHeight="1" x14ac:dyDescent="0.2">
      <c r="B90" s="19" t="s">
        <v>73</v>
      </c>
      <c r="C90" s="41">
        <v>373184</v>
      </c>
      <c r="D90" s="41">
        <v>11727</v>
      </c>
      <c r="E90" s="42">
        <v>3.1424176813582574</v>
      </c>
    </row>
    <row r="91" spans="2:5" ht="12" customHeight="1" x14ac:dyDescent="0.2">
      <c r="B91" s="19" t="s">
        <v>74</v>
      </c>
      <c r="C91" s="32">
        <v>2199</v>
      </c>
      <c r="D91" s="32">
        <v>729</v>
      </c>
      <c r="E91" s="33">
        <v>33.151432469304233</v>
      </c>
    </row>
    <row r="92" spans="2:5" ht="12" customHeight="1" x14ac:dyDescent="0.2">
      <c r="B92" s="19" t="s">
        <v>75</v>
      </c>
      <c r="C92" s="32">
        <v>49038</v>
      </c>
      <c r="D92" s="32">
        <v>6020</v>
      </c>
      <c r="E92" s="33">
        <v>12.276193972021696</v>
      </c>
    </row>
    <row r="93" spans="2:5" ht="12" customHeight="1" x14ac:dyDescent="0.2">
      <c r="B93" s="19" t="s">
        <v>76</v>
      </c>
      <c r="C93" s="32">
        <v>321444</v>
      </c>
      <c r="D93" s="32">
        <v>4971</v>
      </c>
      <c r="E93" s="33">
        <v>1.546459103296375</v>
      </c>
    </row>
    <row r="94" spans="2:5" ht="12" customHeight="1" x14ac:dyDescent="0.2">
      <c r="B94" s="19" t="s">
        <v>77</v>
      </c>
      <c r="C94" s="32">
        <v>503</v>
      </c>
      <c r="D94" s="32">
        <v>7</v>
      </c>
      <c r="E94" s="33">
        <v>1.3916500994035785</v>
      </c>
    </row>
    <row r="95" spans="2:5" ht="12" customHeight="1" x14ac:dyDescent="0.2">
      <c r="B95" s="19" t="s">
        <v>78</v>
      </c>
      <c r="C95" s="20">
        <v>7038</v>
      </c>
      <c r="D95" s="20">
        <v>3541</v>
      </c>
      <c r="E95" s="21">
        <v>50.312588803637389</v>
      </c>
    </row>
    <row r="96" spans="2:5" ht="12" customHeight="1" x14ac:dyDescent="0.2">
      <c r="B96" s="19" t="s">
        <v>84</v>
      </c>
      <c r="C96" s="32">
        <v>933</v>
      </c>
      <c r="D96" s="32">
        <v>933</v>
      </c>
      <c r="E96" s="21">
        <v>100</v>
      </c>
    </row>
    <row r="97" spans="2:5" ht="12" customHeight="1" x14ac:dyDescent="0.2">
      <c r="B97" s="19" t="s">
        <v>79</v>
      </c>
      <c r="C97" s="32">
        <v>933</v>
      </c>
      <c r="D97" s="32">
        <v>933</v>
      </c>
      <c r="E97" s="33">
        <v>100</v>
      </c>
    </row>
    <row r="98" spans="2:5" ht="12" customHeight="1" x14ac:dyDescent="0.2">
      <c r="B98" s="19" t="s">
        <v>80</v>
      </c>
      <c r="C98" s="32"/>
      <c r="D98" s="32"/>
      <c r="E98" s="33" t="s">
        <v>97</v>
      </c>
    </row>
    <row r="99" spans="2:5" x14ac:dyDescent="0.2">
      <c r="B99" s="19" t="s">
        <v>81</v>
      </c>
      <c r="C99" s="20"/>
      <c r="D99" s="20"/>
      <c r="E99" s="21" t="s">
        <v>97</v>
      </c>
    </row>
    <row r="100" spans="2:5" x14ac:dyDescent="0.2">
      <c r="B100" s="43" t="s">
        <v>89</v>
      </c>
      <c r="C100" s="44"/>
      <c r="D100" s="44"/>
      <c r="E100" s="44" t="s">
        <v>97</v>
      </c>
    </row>
  </sheetData>
  <hyperlinks>
    <hyperlink ref="C4" location="OCAK!A1" display="OCAK" xr:uid="{1CC3E1B8-9DD6-4727-A41E-6776CBAE9738}"/>
    <hyperlink ref="E4" location="'MART '!A1" display="MART" xr:uid="{0700E95C-2694-439B-907B-7980B2AA63F0}"/>
    <hyperlink ref="D4" location="ŞUBAT!A1" display="ŞUBAT" xr:uid="{367B619B-FC95-4185-9F7D-CBC4636E8329}"/>
    <hyperlink ref="C5" location="'NİSAN '!A1" display="NİSAN" xr:uid="{69216FD8-5D4B-4F47-B78B-73542CD0E41F}"/>
    <hyperlink ref="D5" location="MAYIS!A1" display="MAYIS" xr:uid="{035B25C8-28A4-456A-9ACF-A04A7DFBD3C7}"/>
    <hyperlink ref="E5" location="HAZİRAN!A1" display="HAZİRAN" xr:uid="{88413C8C-9C65-4805-9E57-B70E4DE64CFE}"/>
    <hyperlink ref="C6" location="TEMMUZ!A1" display="TEMMUZ" xr:uid="{AD5F2FDB-BED4-44B8-928A-D5BD14FFE1BF}"/>
    <hyperlink ref="D6" location="AĞUSTOS!A1" display="AĞUSTOS" xr:uid="{12191F3E-2FE1-4848-8559-B59D9BC95A17}"/>
    <hyperlink ref="E6" location="EYLÜL!A1" display="EYLÜL" xr:uid="{7B30E512-DFD4-494B-8FD7-67CD1DE01AE0}"/>
    <hyperlink ref="C7" location="EKİM!A1" display="EKİM" xr:uid="{B9F65160-6E83-430E-8898-62625D3F110F}"/>
    <hyperlink ref="D7" location="KASIM!A1" display="KASIM" xr:uid="{C67DBF1F-3E44-4CE4-9836-1A61EC06890C}"/>
    <hyperlink ref="E7" location="ARALIK!A1" display="ARALIK" xr:uid="{FADCCB7C-4370-4C08-B8D7-9CDA577CA34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6B05-3561-45E5-82C7-8B7541EA197C}">
  <dimension ref="B2:F100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106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878696</v>
      </c>
      <c r="D10" s="20">
        <v>151464</v>
      </c>
      <c r="E10" s="21">
        <v>17.237360816482607</v>
      </c>
    </row>
    <row r="11" spans="2:5" ht="12" customHeight="1" x14ac:dyDescent="0.2">
      <c r="B11" s="22" t="s">
        <v>4</v>
      </c>
      <c r="C11" s="23">
        <v>418424</v>
      </c>
      <c r="D11" s="23">
        <v>131140</v>
      </c>
      <c r="E11" s="24">
        <v>31.341414450413936</v>
      </c>
    </row>
    <row r="12" spans="2:5" ht="12" customHeight="1" x14ac:dyDescent="0.2">
      <c r="B12" s="22" t="s">
        <v>5</v>
      </c>
      <c r="C12" s="23">
        <v>178772</v>
      </c>
      <c r="D12" s="23">
        <v>63976</v>
      </c>
      <c r="E12" s="24">
        <v>35.786364755107066</v>
      </c>
    </row>
    <row r="13" spans="2:5" ht="12" customHeight="1" x14ac:dyDescent="0.2">
      <c r="B13" s="22" t="s">
        <v>6</v>
      </c>
      <c r="C13" s="25">
        <v>132916</v>
      </c>
      <c r="D13" s="25">
        <v>56652</v>
      </c>
      <c r="E13" s="26">
        <v>42.622408137470281</v>
      </c>
    </row>
    <row r="14" spans="2:5" ht="12" customHeight="1" x14ac:dyDescent="0.2">
      <c r="B14" s="27" t="s">
        <v>7</v>
      </c>
      <c r="C14" s="28">
        <v>26896</v>
      </c>
      <c r="D14" s="28">
        <v>3629</v>
      </c>
      <c r="E14" s="29">
        <v>13.49271267102915</v>
      </c>
    </row>
    <row r="15" spans="2:5" ht="12" customHeight="1" x14ac:dyDescent="0.2">
      <c r="B15" s="27" t="s">
        <v>8</v>
      </c>
      <c r="C15" s="28">
        <v>1207</v>
      </c>
      <c r="D15" s="28">
        <v>238</v>
      </c>
      <c r="E15" s="29">
        <v>19.718309859154928</v>
      </c>
    </row>
    <row r="16" spans="2:5" ht="12" customHeight="1" x14ac:dyDescent="0.2">
      <c r="B16" s="27" t="s">
        <v>9</v>
      </c>
      <c r="C16" s="28">
        <v>101313</v>
      </c>
      <c r="D16" s="28">
        <v>50634</v>
      </c>
      <c r="E16" s="29">
        <v>49.977791596340055</v>
      </c>
    </row>
    <row r="17" spans="2:5" ht="12" customHeight="1" x14ac:dyDescent="0.2">
      <c r="B17" s="27" t="s">
        <v>10</v>
      </c>
      <c r="C17" s="28">
        <v>3500</v>
      </c>
      <c r="D17" s="28">
        <v>2151</v>
      </c>
      <c r="E17" s="29">
        <v>61.457142857142856</v>
      </c>
    </row>
    <row r="18" spans="2:5" ht="12" customHeight="1" x14ac:dyDescent="0.2">
      <c r="B18" s="22" t="s">
        <v>11</v>
      </c>
      <c r="C18" s="23">
        <v>45856</v>
      </c>
      <c r="D18" s="23">
        <v>7324</v>
      </c>
      <c r="E18" s="24">
        <v>15.971737613398465</v>
      </c>
    </row>
    <row r="19" spans="2:5" ht="12" customHeight="1" x14ac:dyDescent="0.2">
      <c r="B19" s="27" t="s">
        <v>12</v>
      </c>
      <c r="C19" s="28">
        <v>38418</v>
      </c>
      <c r="D19" s="28">
        <v>1574</v>
      </c>
      <c r="E19" s="29">
        <v>4.0970378468426256</v>
      </c>
    </row>
    <row r="20" spans="2:5" ht="12" customHeight="1" x14ac:dyDescent="0.2">
      <c r="B20" s="27" t="s">
        <v>13</v>
      </c>
      <c r="C20" s="28">
        <v>18</v>
      </c>
      <c r="D20" s="28">
        <v>-24</v>
      </c>
      <c r="E20" s="29">
        <v>-133.33333333333331</v>
      </c>
    </row>
    <row r="21" spans="2:5" ht="12" customHeight="1" x14ac:dyDescent="0.2">
      <c r="B21" s="27" t="s">
        <v>14</v>
      </c>
      <c r="C21" s="28">
        <v>7420</v>
      </c>
      <c r="D21" s="28">
        <v>5774</v>
      </c>
      <c r="E21" s="29">
        <v>77.816711590296492</v>
      </c>
    </row>
    <row r="22" spans="2:5" s="4" customFormat="1" ht="12" customHeight="1" x14ac:dyDescent="0.2">
      <c r="B22" s="22" t="s">
        <v>15</v>
      </c>
      <c r="C22" s="23">
        <v>40340</v>
      </c>
      <c r="D22" s="23">
        <v>13602</v>
      </c>
      <c r="E22" s="24">
        <v>33.718393653941497</v>
      </c>
    </row>
    <row r="23" spans="2:5" s="4" customFormat="1" ht="12" customHeight="1" x14ac:dyDescent="0.2">
      <c r="B23" s="27" t="s">
        <v>16</v>
      </c>
      <c r="C23" s="30">
        <v>218</v>
      </c>
      <c r="D23" s="30">
        <v>109</v>
      </c>
      <c r="E23" s="31">
        <v>50</v>
      </c>
    </row>
    <row r="24" spans="2:5" ht="12" customHeight="1" x14ac:dyDescent="0.2">
      <c r="B24" s="27" t="s">
        <v>17</v>
      </c>
      <c r="C24" s="30">
        <v>40122</v>
      </c>
      <c r="D24" s="30">
        <v>13493</v>
      </c>
      <c r="E24" s="31">
        <v>33.629928717411893</v>
      </c>
    </row>
    <row r="25" spans="2:5" s="4" customFormat="1" ht="12" customHeight="1" x14ac:dyDescent="0.2">
      <c r="B25" s="22" t="s">
        <v>18</v>
      </c>
      <c r="C25" s="23">
        <v>140327</v>
      </c>
      <c r="D25" s="23">
        <v>19036</v>
      </c>
      <c r="E25" s="24">
        <v>13.565457823512226</v>
      </c>
    </row>
    <row r="26" spans="2:5" ht="12" customHeight="1" x14ac:dyDescent="0.2">
      <c r="B26" s="22" t="s">
        <v>19</v>
      </c>
      <c r="C26" s="23">
        <v>118202</v>
      </c>
      <c r="D26" s="23">
        <v>17977</v>
      </c>
      <c r="E26" s="24">
        <v>15.20871051251248</v>
      </c>
    </row>
    <row r="27" spans="2:5" ht="12" customHeight="1" x14ac:dyDescent="0.2">
      <c r="B27" s="27" t="s">
        <v>20</v>
      </c>
      <c r="C27" s="28">
        <v>110498</v>
      </c>
      <c r="D27" s="28">
        <v>12696</v>
      </c>
      <c r="E27" s="29">
        <v>11.48980072037503</v>
      </c>
    </row>
    <row r="28" spans="2:5" ht="12" customHeight="1" x14ac:dyDescent="0.2">
      <c r="B28" s="27" t="s">
        <v>21</v>
      </c>
      <c r="C28" s="28">
        <v>7704</v>
      </c>
      <c r="D28" s="28">
        <v>5281</v>
      </c>
      <c r="E28" s="29">
        <v>68.548805815160947</v>
      </c>
    </row>
    <row r="29" spans="2:5" ht="12" customHeight="1" x14ac:dyDescent="0.2">
      <c r="B29" s="22" t="s">
        <v>22</v>
      </c>
      <c r="C29" s="25">
        <v>20407</v>
      </c>
      <c r="D29" s="25">
        <v>-514</v>
      </c>
      <c r="E29" s="26">
        <v>-2.5187435683833979</v>
      </c>
    </row>
    <row r="30" spans="2:5" ht="12" customHeight="1" x14ac:dyDescent="0.2">
      <c r="B30" s="27" t="s">
        <v>23</v>
      </c>
      <c r="C30" s="28">
        <v>18842</v>
      </c>
      <c r="D30" s="28">
        <v>-566</v>
      </c>
      <c r="E30" s="29">
        <v>-3.0039273962424371</v>
      </c>
    </row>
    <row r="31" spans="2:5" s="4" customFormat="1" ht="12" customHeight="1" x14ac:dyDescent="0.2">
      <c r="B31" s="27" t="s">
        <v>24</v>
      </c>
      <c r="C31" s="28">
        <v>49</v>
      </c>
      <c r="D31" s="28">
        <v>49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1495</v>
      </c>
      <c r="D33" s="28">
        <v>3</v>
      </c>
      <c r="E33" s="29">
        <v>0.20066889632107021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21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2" t="s">
        <v>29</v>
      </c>
      <c r="C38" s="25">
        <v>1715</v>
      </c>
      <c r="D38" s="25">
        <v>1573</v>
      </c>
      <c r="E38" s="26">
        <v>91.720116618075792</v>
      </c>
    </row>
    <row r="39" spans="2:6" s="4" customFormat="1" ht="12" customHeight="1" x14ac:dyDescent="0.2">
      <c r="B39" s="22" t="s">
        <v>30</v>
      </c>
      <c r="C39" s="25"/>
      <c r="D39" s="25"/>
      <c r="E39" s="26" t="s">
        <v>97</v>
      </c>
    </row>
    <row r="40" spans="2:6" s="4" customFormat="1" ht="12" customHeight="1" x14ac:dyDescent="0.2">
      <c r="B40" s="22" t="s">
        <v>31</v>
      </c>
      <c r="C40" s="25">
        <v>2</v>
      </c>
      <c r="D40" s="25">
        <v>0</v>
      </c>
      <c r="E40" s="26">
        <v>0</v>
      </c>
    </row>
    <row r="41" spans="2:6" ht="12" customHeight="1" x14ac:dyDescent="0.2">
      <c r="B41" s="22" t="s">
        <v>92</v>
      </c>
      <c r="C41" s="23">
        <v>1</v>
      </c>
      <c r="D41" s="23">
        <v>0</v>
      </c>
      <c r="E41" s="24">
        <v>0</v>
      </c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 t="s">
        <v>97</v>
      </c>
    </row>
    <row r="43" spans="2:6" ht="12" customHeight="1" x14ac:dyDescent="0.2">
      <c r="B43" s="27" t="s">
        <v>33</v>
      </c>
      <c r="C43" s="30"/>
      <c r="D43" s="30"/>
      <c r="E43" s="31" t="s">
        <v>97</v>
      </c>
    </row>
    <row r="44" spans="2:6" s="4" customFormat="1" ht="12" customHeight="1" x14ac:dyDescent="0.2">
      <c r="B44" s="27" t="s">
        <v>34</v>
      </c>
      <c r="C44" s="28"/>
      <c r="D44" s="28"/>
      <c r="E44" s="29" t="s">
        <v>97</v>
      </c>
    </row>
    <row r="45" spans="2:6" ht="12" customHeight="1" x14ac:dyDescent="0.2">
      <c r="B45" s="27" t="s">
        <v>35</v>
      </c>
      <c r="C45" s="23"/>
      <c r="D45" s="23"/>
      <c r="E45" s="24" t="s">
        <v>97</v>
      </c>
    </row>
    <row r="46" spans="2:6" ht="12" customHeight="1" x14ac:dyDescent="0.2">
      <c r="B46" s="22" t="s">
        <v>36</v>
      </c>
      <c r="C46" s="25">
        <v>28912</v>
      </c>
      <c r="D46" s="25">
        <v>12074</v>
      </c>
      <c r="E46" s="26">
        <v>41.761206419479805</v>
      </c>
      <c r="F46" s="5"/>
    </row>
    <row r="47" spans="2:6" ht="12" customHeight="1" x14ac:dyDescent="0.2">
      <c r="B47" s="22" t="s">
        <v>37</v>
      </c>
      <c r="C47" s="25">
        <v>28244</v>
      </c>
      <c r="D47" s="25">
        <v>22452</v>
      </c>
      <c r="E47" s="26">
        <v>79.492989661521023</v>
      </c>
    </row>
    <row r="48" spans="2:6" ht="12" customHeight="1" x14ac:dyDescent="0.2">
      <c r="B48" s="19" t="s">
        <v>38</v>
      </c>
      <c r="C48" s="20">
        <v>1829</v>
      </c>
      <c r="D48" s="20">
        <v>0</v>
      </c>
      <c r="E48" s="26">
        <v>0</v>
      </c>
    </row>
    <row r="49" spans="2:5" ht="12" customHeight="1" x14ac:dyDescent="0.2">
      <c r="B49" s="19" t="s">
        <v>82</v>
      </c>
      <c r="C49" s="32">
        <v>7557</v>
      </c>
      <c r="D49" s="32">
        <v>7104</v>
      </c>
      <c r="E49" s="33">
        <v>94.005557761016277</v>
      </c>
    </row>
    <row r="50" spans="2:5" ht="12" customHeight="1" x14ac:dyDescent="0.2">
      <c r="B50" s="19" t="s">
        <v>39</v>
      </c>
      <c r="C50" s="32">
        <v>3710</v>
      </c>
      <c r="D50" s="32">
        <v>3649</v>
      </c>
      <c r="E50" s="33">
        <v>98.355795148247978</v>
      </c>
    </row>
    <row r="51" spans="2:5" ht="12" customHeight="1" x14ac:dyDescent="0.2">
      <c r="B51" s="34" t="s">
        <v>40</v>
      </c>
      <c r="C51" s="35">
        <v>3637</v>
      </c>
      <c r="D51" s="35">
        <v>3577</v>
      </c>
      <c r="E51" s="36">
        <v>98.350288699477602</v>
      </c>
    </row>
    <row r="52" spans="2:5" ht="12" customHeight="1" x14ac:dyDescent="0.2">
      <c r="B52" s="37" t="s">
        <v>41</v>
      </c>
      <c r="C52" s="35"/>
      <c r="D52" s="35"/>
      <c r="E52" s="36" t="s">
        <v>97</v>
      </c>
    </row>
    <row r="53" spans="2:5" ht="12" customHeight="1" x14ac:dyDescent="0.2">
      <c r="B53" s="38" t="s">
        <v>42</v>
      </c>
      <c r="C53" s="39">
        <v>3637</v>
      </c>
      <c r="D53" s="39">
        <v>3577</v>
      </c>
      <c r="E53" s="40">
        <v>98.350288699477602</v>
      </c>
    </row>
    <row r="54" spans="2:5" ht="12" customHeight="1" x14ac:dyDescent="0.2">
      <c r="B54" s="34" t="s">
        <v>43</v>
      </c>
      <c r="C54" s="41">
        <v>73</v>
      </c>
      <c r="D54" s="41">
        <v>72</v>
      </c>
      <c r="E54" s="42">
        <v>98.630136986301366</v>
      </c>
    </row>
    <row r="55" spans="2:5" ht="12" customHeight="1" x14ac:dyDescent="0.2">
      <c r="B55" s="37" t="s">
        <v>85</v>
      </c>
      <c r="C55" s="35"/>
      <c r="D55" s="35"/>
      <c r="E55" s="36" t="s">
        <v>97</v>
      </c>
    </row>
    <row r="56" spans="2:5" ht="12" customHeight="1" x14ac:dyDescent="0.2">
      <c r="B56" s="38" t="s">
        <v>86</v>
      </c>
      <c r="C56" s="32">
        <v>73</v>
      </c>
      <c r="D56" s="32">
        <v>72</v>
      </c>
      <c r="E56" s="33">
        <v>98.630136986301366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 t="s">
        <v>97</v>
      </c>
    </row>
    <row r="58" spans="2:5" ht="12" customHeight="1" x14ac:dyDescent="0.2">
      <c r="B58" s="19" t="s">
        <v>45</v>
      </c>
      <c r="C58" s="32"/>
      <c r="D58" s="32"/>
      <c r="E58" s="33" t="s">
        <v>97</v>
      </c>
    </row>
    <row r="59" spans="2:5" ht="12" customHeight="1" x14ac:dyDescent="0.2">
      <c r="B59" s="19" t="s">
        <v>46</v>
      </c>
      <c r="C59" s="32"/>
      <c r="D59" s="32"/>
      <c r="E59" s="33" t="s">
        <v>97</v>
      </c>
    </row>
    <row r="60" spans="2:5" ht="12" customHeight="1" x14ac:dyDescent="0.2">
      <c r="B60" s="19" t="s">
        <v>47</v>
      </c>
      <c r="C60" s="32">
        <v>1666</v>
      </c>
      <c r="D60" s="32">
        <v>1666</v>
      </c>
      <c r="E60" s="33">
        <v>100</v>
      </c>
    </row>
    <row r="61" spans="2:5" ht="12" customHeight="1" x14ac:dyDescent="0.2">
      <c r="B61" s="19" t="s">
        <v>48</v>
      </c>
      <c r="C61" s="32">
        <v>1666</v>
      </c>
      <c r="D61" s="32">
        <v>1666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 t="s">
        <v>97</v>
      </c>
    </row>
    <row r="63" spans="2:5" s="4" customFormat="1" ht="12" customHeight="1" x14ac:dyDescent="0.2">
      <c r="B63" s="19" t="s">
        <v>50</v>
      </c>
      <c r="C63" s="32">
        <v>2152</v>
      </c>
      <c r="D63" s="32">
        <v>1781</v>
      </c>
      <c r="E63" s="33">
        <v>82.760223048327148</v>
      </c>
    </row>
    <row r="64" spans="2:5" ht="12" customHeight="1" x14ac:dyDescent="0.2">
      <c r="B64" s="19" t="s">
        <v>51</v>
      </c>
      <c r="C64" s="32">
        <v>1705</v>
      </c>
      <c r="D64" s="32">
        <v>1334</v>
      </c>
      <c r="E64" s="33">
        <v>78.240469208211138</v>
      </c>
    </row>
    <row r="65" spans="2:6" ht="12" customHeight="1" x14ac:dyDescent="0.2">
      <c r="B65" s="19" t="s">
        <v>88</v>
      </c>
      <c r="C65" s="32">
        <v>447</v>
      </c>
      <c r="D65" s="32">
        <v>447</v>
      </c>
      <c r="E65" s="33">
        <v>100</v>
      </c>
    </row>
    <row r="66" spans="2:6" ht="12" customHeight="1" x14ac:dyDescent="0.2">
      <c r="B66" s="19" t="s">
        <v>52</v>
      </c>
      <c r="C66" s="20">
        <v>29</v>
      </c>
      <c r="D66" s="20">
        <v>8</v>
      </c>
      <c r="E66" s="21">
        <v>27.586206896551722</v>
      </c>
    </row>
    <row r="67" spans="2:6" ht="12" customHeight="1" x14ac:dyDescent="0.2">
      <c r="B67" s="19" t="s">
        <v>83</v>
      </c>
      <c r="C67" s="32">
        <v>73</v>
      </c>
      <c r="D67" s="32">
        <v>73</v>
      </c>
      <c r="E67" s="21">
        <v>100</v>
      </c>
    </row>
    <row r="68" spans="2:6" ht="12" customHeight="1" x14ac:dyDescent="0.2">
      <c r="B68" s="19" t="s">
        <v>53</v>
      </c>
      <c r="C68" s="20"/>
      <c r="D68" s="20"/>
      <c r="E68" s="21" t="s">
        <v>97</v>
      </c>
    </row>
    <row r="69" spans="2:6" ht="12" customHeight="1" x14ac:dyDescent="0.2">
      <c r="B69" s="34" t="s">
        <v>54</v>
      </c>
      <c r="C69" s="41">
        <v>73</v>
      </c>
      <c r="D69" s="41">
        <v>73</v>
      </c>
      <c r="E69" s="42">
        <v>100</v>
      </c>
      <c r="F69" s="15"/>
    </row>
    <row r="70" spans="2:6" ht="12" customHeight="1" x14ac:dyDescent="0.2">
      <c r="B70" s="37" t="s">
        <v>55</v>
      </c>
      <c r="C70" s="35"/>
      <c r="D70" s="35"/>
      <c r="E70" s="36" t="s">
        <v>97</v>
      </c>
    </row>
    <row r="71" spans="2:6" ht="12" customHeight="1" x14ac:dyDescent="0.2">
      <c r="B71" s="38" t="s">
        <v>56</v>
      </c>
      <c r="C71" s="20">
        <v>73</v>
      </c>
      <c r="D71" s="20">
        <v>73</v>
      </c>
      <c r="E71" s="21">
        <v>100</v>
      </c>
    </row>
    <row r="72" spans="2:6" ht="12" customHeight="1" x14ac:dyDescent="0.2">
      <c r="B72" s="19" t="s">
        <v>87</v>
      </c>
      <c r="C72" s="32">
        <v>451808</v>
      </c>
      <c r="D72" s="32">
        <v>12313</v>
      </c>
      <c r="E72" s="33">
        <v>2.7252726822012892</v>
      </c>
    </row>
    <row r="73" spans="2:6" ht="12" customHeight="1" x14ac:dyDescent="0.2">
      <c r="B73" s="19" t="s">
        <v>57</v>
      </c>
      <c r="C73" s="32">
        <v>77925</v>
      </c>
      <c r="D73" s="32">
        <v>287</v>
      </c>
      <c r="E73" s="33">
        <v>0.36830285530959256</v>
      </c>
    </row>
    <row r="74" spans="2:6" ht="12" customHeight="1" x14ac:dyDescent="0.2">
      <c r="B74" s="19" t="s">
        <v>58</v>
      </c>
      <c r="C74" s="32"/>
      <c r="D74" s="32"/>
      <c r="E74" s="33" t="s">
        <v>97</v>
      </c>
    </row>
    <row r="75" spans="2:6" ht="12" customHeight="1" x14ac:dyDescent="0.2">
      <c r="B75" s="34" t="s">
        <v>59</v>
      </c>
      <c r="C75" s="41"/>
      <c r="D75" s="41"/>
      <c r="E75" s="42" t="s">
        <v>97</v>
      </c>
    </row>
    <row r="76" spans="2:6" ht="12" customHeight="1" x14ac:dyDescent="0.2">
      <c r="B76" s="19" t="s">
        <v>60</v>
      </c>
      <c r="C76" s="32">
        <v>77836</v>
      </c>
      <c r="D76" s="32">
        <v>232</v>
      </c>
      <c r="E76" s="33">
        <v>0.29806259314456035</v>
      </c>
    </row>
    <row r="77" spans="2:6" ht="12" customHeight="1" x14ac:dyDescent="0.2">
      <c r="B77" s="19" t="s">
        <v>61</v>
      </c>
      <c r="C77" s="32">
        <v>89</v>
      </c>
      <c r="D77" s="32">
        <v>55</v>
      </c>
      <c r="E77" s="33">
        <v>61.797752808988761</v>
      </c>
    </row>
    <row r="78" spans="2:6" ht="12" customHeight="1" x14ac:dyDescent="0.2">
      <c r="B78" s="19" t="s">
        <v>62</v>
      </c>
      <c r="C78" s="32">
        <v>89</v>
      </c>
      <c r="D78" s="32">
        <v>63</v>
      </c>
      <c r="E78" s="33">
        <v>70.786516853932582</v>
      </c>
    </row>
    <row r="79" spans="2:6" ht="12" customHeight="1" x14ac:dyDescent="0.2">
      <c r="B79" s="19" t="s">
        <v>63</v>
      </c>
      <c r="C79" s="32">
        <v>76</v>
      </c>
      <c r="D79" s="32">
        <v>63</v>
      </c>
      <c r="E79" s="33">
        <v>82.89473684210526</v>
      </c>
    </row>
    <row r="80" spans="2:6" ht="12" customHeight="1" x14ac:dyDescent="0.2">
      <c r="B80" s="34" t="s">
        <v>64</v>
      </c>
      <c r="C80" s="41">
        <v>13</v>
      </c>
      <c r="D80" s="41">
        <v>0</v>
      </c>
      <c r="E80" s="42">
        <v>0</v>
      </c>
    </row>
    <row r="81" spans="2:5" ht="12" customHeight="1" x14ac:dyDescent="0.2">
      <c r="B81" s="37" t="s">
        <v>65</v>
      </c>
      <c r="C81" s="35"/>
      <c r="D81" s="35"/>
      <c r="E81" s="36" t="s">
        <v>97</v>
      </c>
    </row>
    <row r="82" spans="2:5" ht="12" customHeight="1" x14ac:dyDescent="0.2">
      <c r="B82" s="37" t="s">
        <v>66</v>
      </c>
      <c r="C82" s="35"/>
      <c r="D82" s="35"/>
      <c r="E82" s="36" t="s">
        <v>97</v>
      </c>
    </row>
    <row r="83" spans="2:5" ht="12" customHeight="1" x14ac:dyDescent="0.2">
      <c r="B83" s="37" t="s">
        <v>67</v>
      </c>
      <c r="C83" s="35">
        <v>1</v>
      </c>
      <c r="D83" s="35">
        <v>0</v>
      </c>
      <c r="E83" s="36">
        <v>0</v>
      </c>
    </row>
    <row r="84" spans="2:5" ht="12" customHeight="1" x14ac:dyDescent="0.2">
      <c r="B84" s="37" t="s">
        <v>68</v>
      </c>
      <c r="C84" s="35"/>
      <c r="D84" s="35"/>
      <c r="E84" s="36" t="s">
        <v>97</v>
      </c>
    </row>
    <row r="85" spans="2:5" ht="12" customHeight="1" x14ac:dyDescent="0.2">
      <c r="B85" s="37" t="s">
        <v>69</v>
      </c>
      <c r="C85" s="35"/>
      <c r="D85" s="35"/>
      <c r="E85" s="36" t="s">
        <v>97</v>
      </c>
    </row>
    <row r="86" spans="2:5" ht="12" customHeight="1" x14ac:dyDescent="0.2">
      <c r="B86" s="37" t="s">
        <v>70</v>
      </c>
      <c r="C86" s="35"/>
      <c r="D86" s="35"/>
      <c r="E86" s="36" t="s">
        <v>97</v>
      </c>
    </row>
    <row r="87" spans="2:5" ht="12" customHeight="1" x14ac:dyDescent="0.2">
      <c r="B87" s="37" t="s">
        <v>71</v>
      </c>
      <c r="C87" s="35"/>
      <c r="D87" s="35"/>
      <c r="E87" s="36" t="s">
        <v>97</v>
      </c>
    </row>
    <row r="88" spans="2:5" ht="12" customHeight="1" x14ac:dyDescent="0.2">
      <c r="B88" s="37" t="s">
        <v>93</v>
      </c>
      <c r="C88" s="35"/>
      <c r="D88" s="35"/>
      <c r="E88" s="36" t="s">
        <v>97</v>
      </c>
    </row>
    <row r="89" spans="2:5" ht="12" customHeight="1" x14ac:dyDescent="0.2">
      <c r="B89" s="38" t="s">
        <v>72</v>
      </c>
      <c r="C89" s="39">
        <v>12</v>
      </c>
      <c r="D89" s="39">
        <v>0</v>
      </c>
      <c r="E89" s="40">
        <v>0</v>
      </c>
    </row>
    <row r="90" spans="2:5" ht="12" customHeight="1" x14ac:dyDescent="0.2">
      <c r="B90" s="19" t="s">
        <v>73</v>
      </c>
      <c r="C90" s="41">
        <v>368833</v>
      </c>
      <c r="D90" s="41">
        <v>10111</v>
      </c>
      <c r="E90" s="42">
        <v>2.7413490658373845</v>
      </c>
    </row>
    <row r="91" spans="2:5" ht="12" customHeight="1" x14ac:dyDescent="0.2">
      <c r="B91" s="19" t="s">
        <v>74</v>
      </c>
      <c r="C91" s="32">
        <v>2087</v>
      </c>
      <c r="D91" s="32">
        <v>629</v>
      </c>
      <c r="E91" s="33">
        <v>30.138955438428365</v>
      </c>
    </row>
    <row r="92" spans="2:5" ht="12" customHeight="1" x14ac:dyDescent="0.2">
      <c r="B92" s="19" t="s">
        <v>75</v>
      </c>
      <c r="C92" s="32">
        <v>47678</v>
      </c>
      <c r="D92" s="32">
        <v>5066</v>
      </c>
      <c r="E92" s="33">
        <v>10.625445698225597</v>
      </c>
    </row>
    <row r="93" spans="2:5" ht="12" customHeight="1" x14ac:dyDescent="0.2">
      <c r="B93" s="19" t="s">
        <v>76</v>
      </c>
      <c r="C93" s="32">
        <v>318565</v>
      </c>
      <c r="D93" s="32">
        <v>4410</v>
      </c>
      <c r="E93" s="33">
        <v>1.3843328677036084</v>
      </c>
    </row>
    <row r="94" spans="2:5" ht="12" customHeight="1" x14ac:dyDescent="0.2">
      <c r="B94" s="19" t="s">
        <v>77</v>
      </c>
      <c r="C94" s="32">
        <v>503</v>
      </c>
      <c r="D94" s="32">
        <v>6</v>
      </c>
      <c r="E94" s="33">
        <v>1.1928429423459244</v>
      </c>
    </row>
    <row r="95" spans="2:5" ht="12" customHeight="1" x14ac:dyDescent="0.2">
      <c r="B95" s="19" t="s">
        <v>78</v>
      </c>
      <c r="C95" s="20">
        <v>4961</v>
      </c>
      <c r="D95" s="20">
        <v>1852</v>
      </c>
      <c r="E95" s="21">
        <v>37.331183229187666</v>
      </c>
    </row>
    <row r="96" spans="2:5" ht="12" customHeight="1" x14ac:dyDescent="0.2">
      <c r="B96" s="19" t="s">
        <v>84</v>
      </c>
      <c r="C96" s="32">
        <v>834</v>
      </c>
      <c r="D96" s="32">
        <v>834</v>
      </c>
      <c r="E96" s="21">
        <v>100</v>
      </c>
    </row>
    <row r="97" spans="2:5" ht="12" customHeight="1" x14ac:dyDescent="0.2">
      <c r="B97" s="19" t="s">
        <v>79</v>
      </c>
      <c r="C97" s="32">
        <v>834</v>
      </c>
      <c r="D97" s="32">
        <v>834</v>
      </c>
      <c r="E97" s="33">
        <v>100</v>
      </c>
    </row>
    <row r="98" spans="2:5" ht="12" customHeight="1" x14ac:dyDescent="0.2">
      <c r="B98" s="19" t="s">
        <v>80</v>
      </c>
      <c r="C98" s="32"/>
      <c r="D98" s="32"/>
      <c r="E98" s="33" t="s">
        <v>97</v>
      </c>
    </row>
    <row r="99" spans="2:5" x14ac:dyDescent="0.2">
      <c r="B99" s="19" t="s">
        <v>81</v>
      </c>
      <c r="C99" s="20"/>
      <c r="D99" s="20"/>
      <c r="E99" s="21" t="s">
        <v>97</v>
      </c>
    </row>
    <row r="100" spans="2:5" x14ac:dyDescent="0.2">
      <c r="B100" s="43" t="s">
        <v>89</v>
      </c>
      <c r="C100" s="44"/>
      <c r="D100" s="44"/>
      <c r="E100" s="44" t="s">
        <v>97</v>
      </c>
    </row>
  </sheetData>
  <hyperlinks>
    <hyperlink ref="C4" location="OCAK!A1" display="OCAK" xr:uid="{6B0B2A2F-848C-4EFC-91E2-88F177228901}"/>
    <hyperlink ref="E4" location="'MART '!A1" display="MART" xr:uid="{4AC1F6DB-E0AA-40F8-B407-9E58F59D720E}"/>
    <hyperlink ref="D4" location="ŞUBAT!A1" display="ŞUBAT" xr:uid="{9701101D-EFB8-485C-9569-7D8B1B685099}"/>
    <hyperlink ref="C5" location="'NİSAN '!A1" display="NİSAN" xr:uid="{1629A856-2E40-4E91-9DF0-CA43C26A1C08}"/>
    <hyperlink ref="D5" location="MAYIS!A1" display="MAYIS" xr:uid="{8837E063-7B95-49DA-A03D-FFC959858CDD}"/>
    <hyperlink ref="E5" location="HAZİRAN!A1" display="HAZİRAN" xr:uid="{66F7DC6C-CAB1-4600-88F6-2AD76E127778}"/>
    <hyperlink ref="C6" location="TEMMUZ!A1" display="TEMMUZ" xr:uid="{123B1AEB-8072-4F75-A038-8B2545953412}"/>
    <hyperlink ref="D6" location="AĞUSTOS!A1" display="AĞUSTOS" xr:uid="{2A4C2065-D11A-4BC9-84CC-BFA878EDA851}"/>
    <hyperlink ref="E6" location="EYLÜL!A1" display="EYLÜL" xr:uid="{A44D0756-EA14-4FAD-B836-3E04428012C7}"/>
    <hyperlink ref="C7" location="EKİM!A1" display="EKİM" xr:uid="{BE6E5CEE-B278-4615-82A9-E512C08DF61D}"/>
    <hyperlink ref="D7" location="KASIM!A1" display="KASIM" xr:uid="{00486640-6E78-4849-ADA6-617ED5E3BC53}"/>
    <hyperlink ref="E7" location="ARALIK!A1" display="ARALIK" xr:uid="{62E748E3-859F-4813-8458-40DCE40ED9F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6C0B-2C95-43E4-B671-4F268115B2F1}">
  <dimension ref="B2:F100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104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844073</v>
      </c>
      <c r="D10" s="20">
        <v>132285</v>
      </c>
      <c r="E10" s="21">
        <v>15.67222266320567</v>
      </c>
    </row>
    <row r="11" spans="2:5" ht="12" customHeight="1" x14ac:dyDescent="0.2">
      <c r="B11" s="22" t="s">
        <v>4</v>
      </c>
      <c r="C11" s="23">
        <v>399322</v>
      </c>
      <c r="D11" s="23">
        <v>114697</v>
      </c>
      <c r="E11" s="24">
        <v>28.722935375461407</v>
      </c>
    </row>
    <row r="12" spans="2:5" ht="12" customHeight="1" x14ac:dyDescent="0.2">
      <c r="B12" s="22" t="s">
        <v>5</v>
      </c>
      <c r="C12" s="23">
        <v>169886</v>
      </c>
      <c r="D12" s="23">
        <v>55202</v>
      </c>
      <c r="E12" s="24">
        <v>32.493554501253783</v>
      </c>
    </row>
    <row r="13" spans="2:5" ht="12" customHeight="1" x14ac:dyDescent="0.2">
      <c r="B13" s="22" t="s">
        <v>6</v>
      </c>
      <c r="C13" s="25">
        <v>124032</v>
      </c>
      <c r="D13" s="25">
        <v>48415</v>
      </c>
      <c r="E13" s="26">
        <v>39.034281475748195</v>
      </c>
    </row>
    <row r="14" spans="2:5" ht="12" customHeight="1" x14ac:dyDescent="0.2">
      <c r="B14" s="27" t="s">
        <v>7</v>
      </c>
      <c r="C14" s="28">
        <v>26928</v>
      </c>
      <c r="D14" s="28">
        <v>3583</v>
      </c>
      <c r="E14" s="29">
        <v>13.305852644087937</v>
      </c>
    </row>
    <row r="15" spans="2:5" ht="12" customHeight="1" x14ac:dyDescent="0.2">
      <c r="B15" s="27" t="s">
        <v>8</v>
      </c>
      <c r="C15" s="28">
        <v>1205</v>
      </c>
      <c r="D15" s="28">
        <v>215</v>
      </c>
      <c r="E15" s="29">
        <v>17.842323651452283</v>
      </c>
    </row>
    <row r="16" spans="2:5" ht="12" customHeight="1" x14ac:dyDescent="0.2">
      <c r="B16" s="27" t="s">
        <v>9</v>
      </c>
      <c r="C16" s="28">
        <v>92374</v>
      </c>
      <c r="D16" s="28">
        <v>42524</v>
      </c>
      <c r="E16" s="29">
        <v>46.034598480091802</v>
      </c>
    </row>
    <row r="17" spans="2:5" ht="12" customHeight="1" x14ac:dyDescent="0.2">
      <c r="B17" s="27" t="s">
        <v>10</v>
      </c>
      <c r="C17" s="28">
        <v>3525</v>
      </c>
      <c r="D17" s="28">
        <v>2093</v>
      </c>
      <c r="E17" s="29">
        <v>59.375886524822697</v>
      </c>
    </row>
    <row r="18" spans="2:5" ht="12" customHeight="1" x14ac:dyDescent="0.2">
      <c r="B18" s="22" t="s">
        <v>11</v>
      </c>
      <c r="C18" s="23">
        <v>45854</v>
      </c>
      <c r="D18" s="23">
        <v>6787</v>
      </c>
      <c r="E18" s="24">
        <v>14.80132594757273</v>
      </c>
    </row>
    <row r="19" spans="2:5" ht="12" customHeight="1" x14ac:dyDescent="0.2">
      <c r="B19" s="27" t="s">
        <v>12</v>
      </c>
      <c r="C19" s="28">
        <v>38340</v>
      </c>
      <c r="D19" s="28">
        <v>1536</v>
      </c>
      <c r="E19" s="29">
        <v>4.0062597809076683</v>
      </c>
    </row>
    <row r="20" spans="2:5" ht="12" customHeight="1" x14ac:dyDescent="0.2">
      <c r="B20" s="27" t="s">
        <v>13</v>
      </c>
      <c r="C20" s="28">
        <v>18</v>
      </c>
      <c r="D20" s="28">
        <v>-24</v>
      </c>
      <c r="E20" s="29">
        <v>-133.33333333333331</v>
      </c>
    </row>
    <row r="21" spans="2:5" ht="12" customHeight="1" x14ac:dyDescent="0.2">
      <c r="B21" s="27" t="s">
        <v>14</v>
      </c>
      <c r="C21" s="28">
        <v>7496</v>
      </c>
      <c r="D21" s="28">
        <v>5275</v>
      </c>
      <c r="E21" s="29">
        <v>70.370864461045883</v>
      </c>
    </row>
    <row r="22" spans="2:5" s="4" customFormat="1" ht="12" customHeight="1" x14ac:dyDescent="0.2">
      <c r="B22" s="22" t="s">
        <v>15</v>
      </c>
      <c r="C22" s="23">
        <v>40296</v>
      </c>
      <c r="D22" s="23">
        <v>12877</v>
      </c>
      <c r="E22" s="24">
        <v>31.956025411951561</v>
      </c>
    </row>
    <row r="23" spans="2:5" s="4" customFormat="1" ht="12" customHeight="1" x14ac:dyDescent="0.2">
      <c r="B23" s="27" t="s">
        <v>16</v>
      </c>
      <c r="C23" s="30">
        <v>216</v>
      </c>
      <c r="D23" s="30">
        <v>107</v>
      </c>
      <c r="E23" s="31">
        <v>49.537037037037038</v>
      </c>
    </row>
    <row r="24" spans="2:5" ht="12" customHeight="1" x14ac:dyDescent="0.2">
      <c r="B24" s="27" t="s">
        <v>17</v>
      </c>
      <c r="C24" s="30">
        <v>40080</v>
      </c>
      <c r="D24" s="30">
        <v>12770</v>
      </c>
      <c r="E24" s="31">
        <v>31.861277445109781</v>
      </c>
    </row>
    <row r="25" spans="2:5" s="4" customFormat="1" ht="12" customHeight="1" x14ac:dyDescent="0.2">
      <c r="B25" s="22" t="s">
        <v>18</v>
      </c>
      <c r="C25" s="23">
        <v>135848</v>
      </c>
      <c r="D25" s="23">
        <v>17463</v>
      </c>
      <c r="E25" s="24">
        <v>12.854808315175784</v>
      </c>
    </row>
    <row r="26" spans="2:5" ht="12" customHeight="1" x14ac:dyDescent="0.2">
      <c r="B26" s="22" t="s">
        <v>19</v>
      </c>
      <c r="C26" s="23">
        <v>116449</v>
      </c>
      <c r="D26" s="23">
        <v>16683</v>
      </c>
      <c r="E26" s="24">
        <v>14.326443335709193</v>
      </c>
    </row>
    <row r="27" spans="2:5" ht="12" customHeight="1" x14ac:dyDescent="0.2">
      <c r="B27" s="27" t="s">
        <v>20</v>
      </c>
      <c r="C27" s="28">
        <v>109618</v>
      </c>
      <c r="D27" s="28">
        <v>12275</v>
      </c>
      <c r="E27" s="29">
        <v>11.197978434198763</v>
      </c>
    </row>
    <row r="28" spans="2:5" ht="12" customHeight="1" x14ac:dyDescent="0.2">
      <c r="B28" s="27" t="s">
        <v>21</v>
      </c>
      <c r="C28" s="28">
        <v>6831</v>
      </c>
      <c r="D28" s="28">
        <v>4408</v>
      </c>
      <c r="E28" s="29">
        <v>64.529351485873221</v>
      </c>
    </row>
    <row r="29" spans="2:5" ht="12" customHeight="1" x14ac:dyDescent="0.2">
      <c r="B29" s="22" t="s">
        <v>22</v>
      </c>
      <c r="C29" s="25">
        <v>17969</v>
      </c>
      <c r="D29" s="25">
        <v>-505</v>
      </c>
      <c r="E29" s="26">
        <v>-2.8103956814513884</v>
      </c>
    </row>
    <row r="30" spans="2:5" ht="12" customHeight="1" x14ac:dyDescent="0.2">
      <c r="B30" s="27" t="s">
        <v>23</v>
      </c>
      <c r="C30" s="28">
        <v>16414</v>
      </c>
      <c r="D30" s="28">
        <v>-547</v>
      </c>
      <c r="E30" s="29">
        <v>-3.3325210186426224</v>
      </c>
    </row>
    <row r="31" spans="2:5" s="4" customFormat="1" ht="12" customHeight="1" x14ac:dyDescent="0.2">
      <c r="B31" s="27" t="s">
        <v>24</v>
      </c>
      <c r="C31" s="28">
        <v>40</v>
      </c>
      <c r="D31" s="28">
        <v>40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1494</v>
      </c>
      <c r="D33" s="28">
        <v>2</v>
      </c>
      <c r="E33" s="29">
        <v>0.13386880856760375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21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2" t="s">
        <v>29</v>
      </c>
      <c r="C38" s="25">
        <v>1427</v>
      </c>
      <c r="D38" s="25">
        <v>1285</v>
      </c>
      <c r="E38" s="26">
        <v>90.049053959355291</v>
      </c>
    </row>
    <row r="39" spans="2:6" s="4" customFormat="1" ht="12" customHeight="1" x14ac:dyDescent="0.2">
      <c r="B39" s="22" t="s">
        <v>30</v>
      </c>
      <c r="C39" s="25"/>
      <c r="D39" s="25"/>
      <c r="E39" s="26" t="s">
        <v>97</v>
      </c>
    </row>
    <row r="40" spans="2:6" s="4" customFormat="1" ht="12" customHeight="1" x14ac:dyDescent="0.2">
      <c r="B40" s="22" t="s">
        <v>31</v>
      </c>
      <c r="C40" s="25">
        <v>2</v>
      </c>
      <c r="D40" s="25">
        <v>0</v>
      </c>
      <c r="E40" s="26">
        <v>0</v>
      </c>
    </row>
    <row r="41" spans="2:6" ht="12" customHeight="1" x14ac:dyDescent="0.2">
      <c r="B41" s="22" t="s">
        <v>92</v>
      </c>
      <c r="C41" s="23">
        <v>1</v>
      </c>
      <c r="D41" s="23">
        <v>0</v>
      </c>
      <c r="E41" s="24">
        <v>0</v>
      </c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 t="s">
        <v>97</v>
      </c>
    </row>
    <row r="43" spans="2:6" ht="12" customHeight="1" x14ac:dyDescent="0.2">
      <c r="B43" s="27" t="s">
        <v>33</v>
      </c>
      <c r="C43" s="30"/>
      <c r="D43" s="30"/>
      <c r="E43" s="31" t="s">
        <v>97</v>
      </c>
    </row>
    <row r="44" spans="2:6" s="4" customFormat="1" ht="12" customHeight="1" x14ac:dyDescent="0.2">
      <c r="B44" s="27" t="s">
        <v>34</v>
      </c>
      <c r="C44" s="28"/>
      <c r="D44" s="28"/>
      <c r="E44" s="29" t="s">
        <v>97</v>
      </c>
    </row>
    <row r="45" spans="2:6" ht="12" customHeight="1" x14ac:dyDescent="0.2">
      <c r="B45" s="27" t="s">
        <v>35</v>
      </c>
      <c r="C45" s="23"/>
      <c r="D45" s="23"/>
      <c r="E45" s="24" t="s">
        <v>97</v>
      </c>
    </row>
    <row r="46" spans="2:6" ht="12" customHeight="1" x14ac:dyDescent="0.2">
      <c r="B46" s="22" t="s">
        <v>36</v>
      </c>
      <c r="C46" s="25">
        <v>26900</v>
      </c>
      <c r="D46" s="25">
        <v>10301</v>
      </c>
      <c r="E46" s="26">
        <v>38.293680297397771</v>
      </c>
      <c r="F46" s="5"/>
    </row>
    <row r="47" spans="2:6" ht="12" customHeight="1" x14ac:dyDescent="0.2">
      <c r="B47" s="22" t="s">
        <v>37</v>
      </c>
      <c r="C47" s="25">
        <v>24563</v>
      </c>
      <c r="D47" s="25">
        <v>18853</v>
      </c>
      <c r="E47" s="26">
        <v>76.753653869641326</v>
      </c>
    </row>
    <row r="48" spans="2:6" ht="12" customHeight="1" x14ac:dyDescent="0.2">
      <c r="B48" s="19" t="s">
        <v>38</v>
      </c>
      <c r="C48" s="20">
        <v>1829</v>
      </c>
      <c r="D48" s="20">
        <v>1</v>
      </c>
      <c r="E48" s="26">
        <v>5.4674685620557675E-2</v>
      </c>
    </row>
    <row r="49" spans="2:5" ht="12" customHeight="1" x14ac:dyDescent="0.2">
      <c r="B49" s="19" t="s">
        <v>82</v>
      </c>
      <c r="C49" s="32">
        <v>6646</v>
      </c>
      <c r="D49" s="32">
        <v>6196</v>
      </c>
      <c r="E49" s="33">
        <v>93.229009930785438</v>
      </c>
    </row>
    <row r="50" spans="2:5" ht="12" customHeight="1" x14ac:dyDescent="0.2">
      <c r="B50" s="19" t="s">
        <v>39</v>
      </c>
      <c r="C50" s="32">
        <v>3094</v>
      </c>
      <c r="D50" s="32">
        <v>3034</v>
      </c>
      <c r="E50" s="33">
        <v>98.060762766645112</v>
      </c>
    </row>
    <row r="51" spans="2:5" ht="12" customHeight="1" x14ac:dyDescent="0.2">
      <c r="B51" s="34" t="s">
        <v>40</v>
      </c>
      <c r="C51" s="35">
        <v>3024</v>
      </c>
      <c r="D51" s="35">
        <v>2965</v>
      </c>
      <c r="E51" s="36">
        <v>98.048941798941797</v>
      </c>
    </row>
    <row r="52" spans="2:5" ht="12" customHeight="1" x14ac:dyDescent="0.2">
      <c r="B52" s="37" t="s">
        <v>41</v>
      </c>
      <c r="C52" s="35"/>
      <c r="D52" s="35"/>
      <c r="E52" s="36" t="s">
        <v>97</v>
      </c>
    </row>
    <row r="53" spans="2:5" ht="12" customHeight="1" x14ac:dyDescent="0.2">
      <c r="B53" s="38" t="s">
        <v>42</v>
      </c>
      <c r="C53" s="39">
        <v>3024</v>
      </c>
      <c r="D53" s="39">
        <v>2965</v>
      </c>
      <c r="E53" s="40">
        <v>98.048941798941797</v>
      </c>
    </row>
    <row r="54" spans="2:5" ht="12" customHeight="1" x14ac:dyDescent="0.2">
      <c r="B54" s="34" t="s">
        <v>43</v>
      </c>
      <c r="C54" s="41">
        <v>70</v>
      </c>
      <c r="D54" s="41">
        <v>69</v>
      </c>
      <c r="E54" s="42">
        <v>98.571428571428584</v>
      </c>
    </row>
    <row r="55" spans="2:5" ht="12" customHeight="1" x14ac:dyDescent="0.2">
      <c r="B55" s="37" t="s">
        <v>85</v>
      </c>
      <c r="C55" s="35"/>
      <c r="D55" s="35"/>
      <c r="E55" s="36" t="s">
        <v>97</v>
      </c>
    </row>
    <row r="56" spans="2:5" ht="12" customHeight="1" x14ac:dyDescent="0.2">
      <c r="B56" s="38" t="s">
        <v>86</v>
      </c>
      <c r="C56" s="32">
        <v>70</v>
      </c>
      <c r="D56" s="32">
        <v>69</v>
      </c>
      <c r="E56" s="33">
        <v>98.571428571428584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 t="s">
        <v>97</v>
      </c>
    </row>
    <row r="58" spans="2:5" ht="12" customHeight="1" x14ac:dyDescent="0.2">
      <c r="B58" s="19" t="s">
        <v>45</v>
      </c>
      <c r="C58" s="32"/>
      <c r="D58" s="32"/>
      <c r="E58" s="33" t="s">
        <v>97</v>
      </c>
    </row>
    <row r="59" spans="2:5" ht="12" customHeight="1" x14ac:dyDescent="0.2">
      <c r="B59" s="19" t="s">
        <v>46</v>
      </c>
      <c r="C59" s="32"/>
      <c r="D59" s="32"/>
      <c r="E59" s="33" t="s">
        <v>97</v>
      </c>
    </row>
    <row r="60" spans="2:5" ht="12" customHeight="1" x14ac:dyDescent="0.2">
      <c r="B60" s="19" t="s">
        <v>47</v>
      </c>
      <c r="C60" s="32">
        <v>1584</v>
      </c>
      <c r="D60" s="32">
        <v>1584</v>
      </c>
      <c r="E60" s="33">
        <v>100</v>
      </c>
    </row>
    <row r="61" spans="2:5" ht="12" customHeight="1" x14ac:dyDescent="0.2">
      <c r="B61" s="19" t="s">
        <v>48</v>
      </c>
      <c r="C61" s="32">
        <v>1584</v>
      </c>
      <c r="D61" s="32">
        <v>1584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 t="s">
        <v>97</v>
      </c>
    </row>
    <row r="63" spans="2:5" s="4" customFormat="1" ht="12" customHeight="1" x14ac:dyDescent="0.2">
      <c r="B63" s="19" t="s">
        <v>50</v>
      </c>
      <c r="C63" s="32">
        <v>1940</v>
      </c>
      <c r="D63" s="32">
        <v>1569</v>
      </c>
      <c r="E63" s="33">
        <v>80.876288659793815</v>
      </c>
    </row>
    <row r="64" spans="2:5" ht="12" customHeight="1" x14ac:dyDescent="0.2">
      <c r="B64" s="19" t="s">
        <v>51</v>
      </c>
      <c r="C64" s="32">
        <v>1493</v>
      </c>
      <c r="D64" s="32">
        <v>1122</v>
      </c>
      <c r="E64" s="33">
        <v>75.150703281982587</v>
      </c>
    </row>
    <row r="65" spans="2:6" ht="12" customHeight="1" x14ac:dyDescent="0.2">
      <c r="B65" s="19" t="s">
        <v>88</v>
      </c>
      <c r="C65" s="32">
        <v>447</v>
      </c>
      <c r="D65" s="32">
        <v>447</v>
      </c>
      <c r="E65" s="33">
        <v>100</v>
      </c>
    </row>
    <row r="66" spans="2:6" ht="12" customHeight="1" x14ac:dyDescent="0.2">
      <c r="B66" s="19" t="s">
        <v>52</v>
      </c>
      <c r="C66" s="20">
        <v>28</v>
      </c>
      <c r="D66" s="20">
        <v>9</v>
      </c>
      <c r="E66" s="21">
        <v>32.142857142857146</v>
      </c>
    </row>
    <row r="67" spans="2:6" ht="12" customHeight="1" x14ac:dyDescent="0.2">
      <c r="B67" s="19" t="s">
        <v>83</v>
      </c>
      <c r="C67" s="32">
        <v>50</v>
      </c>
      <c r="D67" s="32">
        <v>50</v>
      </c>
      <c r="E67" s="21">
        <v>100</v>
      </c>
    </row>
    <row r="68" spans="2:6" ht="12" customHeight="1" x14ac:dyDescent="0.2">
      <c r="B68" s="19" t="s">
        <v>53</v>
      </c>
      <c r="C68" s="20"/>
      <c r="D68" s="20"/>
      <c r="E68" s="21" t="s">
        <v>97</v>
      </c>
    </row>
    <row r="69" spans="2:6" ht="12" customHeight="1" x14ac:dyDescent="0.2">
      <c r="B69" s="34" t="s">
        <v>54</v>
      </c>
      <c r="C69" s="41">
        <v>50</v>
      </c>
      <c r="D69" s="41">
        <v>50</v>
      </c>
      <c r="E69" s="42">
        <v>100</v>
      </c>
      <c r="F69" s="15"/>
    </row>
    <row r="70" spans="2:6" ht="12" customHeight="1" x14ac:dyDescent="0.2">
      <c r="B70" s="37" t="s">
        <v>55</v>
      </c>
      <c r="C70" s="35"/>
      <c r="D70" s="35"/>
      <c r="E70" s="36" t="s">
        <v>97</v>
      </c>
    </row>
    <row r="71" spans="2:6" ht="12" customHeight="1" x14ac:dyDescent="0.2">
      <c r="B71" s="38" t="s">
        <v>56</v>
      </c>
      <c r="C71" s="20">
        <v>50</v>
      </c>
      <c r="D71" s="20">
        <v>50</v>
      </c>
      <c r="E71" s="21">
        <v>100</v>
      </c>
    </row>
    <row r="72" spans="2:6" ht="12" customHeight="1" x14ac:dyDescent="0.2">
      <c r="B72" s="19" t="s">
        <v>87</v>
      </c>
      <c r="C72" s="32">
        <v>437362</v>
      </c>
      <c r="D72" s="32">
        <v>10649</v>
      </c>
      <c r="E72" s="33">
        <v>2.4348251562778658</v>
      </c>
    </row>
    <row r="73" spans="2:6" ht="12" customHeight="1" x14ac:dyDescent="0.2">
      <c r="B73" s="19" t="s">
        <v>57</v>
      </c>
      <c r="C73" s="32">
        <v>76741</v>
      </c>
      <c r="D73" s="32">
        <v>283</v>
      </c>
      <c r="E73" s="33">
        <v>0.36877288541978864</v>
      </c>
    </row>
    <row r="74" spans="2:6" ht="12" customHeight="1" x14ac:dyDescent="0.2">
      <c r="B74" s="19" t="s">
        <v>58</v>
      </c>
      <c r="C74" s="32"/>
      <c r="D74" s="32"/>
      <c r="E74" s="33" t="s">
        <v>97</v>
      </c>
    </row>
    <row r="75" spans="2:6" ht="12" customHeight="1" x14ac:dyDescent="0.2">
      <c r="B75" s="34" t="s">
        <v>59</v>
      </c>
      <c r="C75" s="41"/>
      <c r="D75" s="41"/>
      <c r="E75" s="42" t="s">
        <v>97</v>
      </c>
    </row>
    <row r="76" spans="2:6" ht="12" customHeight="1" x14ac:dyDescent="0.2">
      <c r="B76" s="19" t="s">
        <v>60</v>
      </c>
      <c r="C76" s="32">
        <v>76655</v>
      </c>
      <c r="D76" s="32">
        <v>231</v>
      </c>
      <c r="E76" s="33">
        <v>0.30135020546604918</v>
      </c>
    </row>
    <row r="77" spans="2:6" ht="12" customHeight="1" x14ac:dyDescent="0.2">
      <c r="B77" s="19" t="s">
        <v>61</v>
      </c>
      <c r="C77" s="32">
        <v>86</v>
      </c>
      <c r="D77" s="32">
        <v>52</v>
      </c>
      <c r="E77" s="33">
        <v>60.465116279069761</v>
      </c>
    </row>
    <row r="78" spans="2:6" ht="12" customHeight="1" x14ac:dyDescent="0.2">
      <c r="B78" s="19" t="s">
        <v>62</v>
      </c>
      <c r="C78" s="32">
        <v>74</v>
      </c>
      <c r="D78" s="32">
        <v>48</v>
      </c>
      <c r="E78" s="33">
        <v>64.86486486486487</v>
      </c>
    </row>
    <row r="79" spans="2:6" ht="12" customHeight="1" x14ac:dyDescent="0.2">
      <c r="B79" s="19" t="s">
        <v>63</v>
      </c>
      <c r="C79" s="32">
        <v>61</v>
      </c>
      <c r="D79" s="32">
        <v>48</v>
      </c>
      <c r="E79" s="33">
        <v>78.688524590163937</v>
      </c>
    </row>
    <row r="80" spans="2:6" ht="12" customHeight="1" x14ac:dyDescent="0.2">
      <c r="B80" s="34" t="s">
        <v>64</v>
      </c>
      <c r="C80" s="41">
        <v>13</v>
      </c>
      <c r="D80" s="41">
        <v>0</v>
      </c>
      <c r="E80" s="42">
        <v>0</v>
      </c>
    </row>
    <row r="81" spans="2:5" ht="12" customHeight="1" x14ac:dyDescent="0.2">
      <c r="B81" s="37" t="s">
        <v>65</v>
      </c>
      <c r="C81" s="35"/>
      <c r="D81" s="35"/>
      <c r="E81" s="36" t="s">
        <v>97</v>
      </c>
    </row>
    <row r="82" spans="2:5" ht="12" customHeight="1" x14ac:dyDescent="0.2">
      <c r="B82" s="37" t="s">
        <v>66</v>
      </c>
      <c r="C82" s="35"/>
      <c r="D82" s="35"/>
      <c r="E82" s="36" t="s">
        <v>97</v>
      </c>
    </row>
    <row r="83" spans="2:5" ht="12" customHeight="1" x14ac:dyDescent="0.2">
      <c r="B83" s="37" t="s">
        <v>67</v>
      </c>
      <c r="C83" s="35">
        <v>1</v>
      </c>
      <c r="D83" s="35">
        <v>0</v>
      </c>
      <c r="E83" s="36">
        <v>0</v>
      </c>
    </row>
    <row r="84" spans="2:5" ht="12" customHeight="1" x14ac:dyDescent="0.2">
      <c r="B84" s="37" t="s">
        <v>68</v>
      </c>
      <c r="C84" s="35"/>
      <c r="D84" s="35"/>
      <c r="E84" s="36" t="s">
        <v>97</v>
      </c>
    </row>
    <row r="85" spans="2:5" ht="12" customHeight="1" x14ac:dyDescent="0.2">
      <c r="B85" s="37" t="s">
        <v>69</v>
      </c>
      <c r="C85" s="35"/>
      <c r="D85" s="35"/>
      <c r="E85" s="36" t="s">
        <v>97</v>
      </c>
    </row>
    <row r="86" spans="2:5" ht="12" customHeight="1" x14ac:dyDescent="0.2">
      <c r="B86" s="37" t="s">
        <v>70</v>
      </c>
      <c r="C86" s="35"/>
      <c r="D86" s="35"/>
      <c r="E86" s="36" t="s">
        <v>97</v>
      </c>
    </row>
    <row r="87" spans="2:5" ht="12" customHeight="1" x14ac:dyDescent="0.2">
      <c r="B87" s="37" t="s">
        <v>71</v>
      </c>
      <c r="C87" s="35"/>
      <c r="D87" s="35"/>
      <c r="E87" s="36" t="s">
        <v>97</v>
      </c>
    </row>
    <row r="88" spans="2:5" ht="12" customHeight="1" x14ac:dyDescent="0.2">
      <c r="B88" s="37" t="s">
        <v>93</v>
      </c>
      <c r="C88" s="35"/>
      <c r="D88" s="35"/>
      <c r="E88" s="36" t="s">
        <v>97</v>
      </c>
    </row>
    <row r="89" spans="2:5" ht="12" customHeight="1" x14ac:dyDescent="0.2">
      <c r="B89" s="38" t="s">
        <v>72</v>
      </c>
      <c r="C89" s="39">
        <v>12</v>
      </c>
      <c r="D89" s="39">
        <v>0</v>
      </c>
      <c r="E89" s="40">
        <v>0</v>
      </c>
    </row>
    <row r="90" spans="2:5" ht="12" customHeight="1" x14ac:dyDescent="0.2">
      <c r="B90" s="19" t="s">
        <v>73</v>
      </c>
      <c r="C90" s="41">
        <v>356192</v>
      </c>
      <c r="D90" s="41">
        <v>9039</v>
      </c>
      <c r="E90" s="42">
        <v>2.5376763094061632</v>
      </c>
    </row>
    <row r="91" spans="2:5" ht="12" customHeight="1" x14ac:dyDescent="0.2">
      <c r="B91" s="19" t="s">
        <v>74</v>
      </c>
      <c r="C91" s="32">
        <v>1898</v>
      </c>
      <c r="D91" s="32">
        <v>494</v>
      </c>
      <c r="E91" s="33">
        <v>26.027397260273972</v>
      </c>
    </row>
    <row r="92" spans="2:5" ht="12" customHeight="1" x14ac:dyDescent="0.2">
      <c r="B92" s="19" t="s">
        <v>75</v>
      </c>
      <c r="C92" s="32">
        <v>46708</v>
      </c>
      <c r="D92" s="32">
        <v>4356</v>
      </c>
      <c r="E92" s="33">
        <v>9.3260255202534896</v>
      </c>
    </row>
    <row r="93" spans="2:5" ht="12" customHeight="1" x14ac:dyDescent="0.2">
      <c r="B93" s="19" t="s">
        <v>76</v>
      </c>
      <c r="C93" s="32">
        <v>307083</v>
      </c>
      <c r="D93" s="32">
        <v>4183</v>
      </c>
      <c r="E93" s="33">
        <v>1.3621724419782273</v>
      </c>
    </row>
    <row r="94" spans="2:5" ht="12" customHeight="1" x14ac:dyDescent="0.2">
      <c r="B94" s="19" t="s">
        <v>77</v>
      </c>
      <c r="C94" s="32">
        <v>503</v>
      </c>
      <c r="D94" s="32">
        <v>6</v>
      </c>
      <c r="E94" s="33">
        <v>1.1928429423459244</v>
      </c>
    </row>
    <row r="95" spans="2:5" ht="12" customHeight="1" x14ac:dyDescent="0.2">
      <c r="B95" s="19" t="s">
        <v>78</v>
      </c>
      <c r="C95" s="20">
        <v>4355</v>
      </c>
      <c r="D95" s="20">
        <v>1279</v>
      </c>
      <c r="E95" s="21">
        <v>29.368541905855338</v>
      </c>
    </row>
    <row r="96" spans="2:5" ht="12" customHeight="1" x14ac:dyDescent="0.2">
      <c r="B96" s="19" t="s">
        <v>84</v>
      </c>
      <c r="C96" s="32">
        <v>693</v>
      </c>
      <c r="D96" s="32">
        <v>693</v>
      </c>
      <c r="E96" s="21">
        <v>100</v>
      </c>
    </row>
    <row r="97" spans="2:5" ht="12" customHeight="1" x14ac:dyDescent="0.2">
      <c r="B97" s="19" t="s">
        <v>79</v>
      </c>
      <c r="C97" s="32">
        <v>693</v>
      </c>
      <c r="D97" s="32">
        <v>693</v>
      </c>
      <c r="E97" s="33">
        <v>100</v>
      </c>
    </row>
    <row r="98" spans="2:5" ht="12" customHeight="1" x14ac:dyDescent="0.2">
      <c r="B98" s="19" t="s">
        <v>80</v>
      </c>
      <c r="C98" s="32"/>
      <c r="D98" s="32"/>
      <c r="E98" s="33" t="s">
        <v>97</v>
      </c>
    </row>
    <row r="99" spans="2:5" x14ac:dyDescent="0.2">
      <c r="B99" s="19" t="s">
        <v>81</v>
      </c>
      <c r="C99" s="20"/>
      <c r="D99" s="20"/>
      <c r="E99" s="21" t="s">
        <v>97</v>
      </c>
    </row>
    <row r="100" spans="2:5" x14ac:dyDescent="0.2">
      <c r="B100" s="43" t="s">
        <v>89</v>
      </c>
      <c r="C100" s="44"/>
      <c r="D100" s="44"/>
      <c r="E100" s="44" t="s">
        <v>97</v>
      </c>
    </row>
  </sheetData>
  <hyperlinks>
    <hyperlink ref="C4" location="OCAK!A1" display="OCAK" xr:uid="{FE0AD790-5A25-414D-BE2F-494AECDA6599}"/>
    <hyperlink ref="E4" location="'MART '!A1" display="MART" xr:uid="{941FFC2D-76CD-4E98-AA0E-05D95EE73759}"/>
    <hyperlink ref="D4" location="ŞUBAT!A1" display="ŞUBAT" xr:uid="{B4CCD0AE-3B5C-4BEC-9D70-1A7817BFD0DA}"/>
    <hyperlink ref="C5" location="'NİSAN '!A1" display="NİSAN" xr:uid="{5DC60CBD-A584-478D-8F45-0E52F85241A3}"/>
    <hyperlink ref="D5" location="MAYIS!A1" display="MAYIS" xr:uid="{7EC60E36-2727-4CCB-8931-D9270AFEA021}"/>
    <hyperlink ref="E5" location="HAZİRAN!A1" display="HAZİRAN" xr:uid="{AB09E6BF-5C56-4119-B41D-D8B8CE78ECA5}"/>
    <hyperlink ref="C6" location="TEMMUZ!A1" display="TEMMUZ" xr:uid="{056D6F33-98D2-41FF-80ED-13623AA728A3}"/>
    <hyperlink ref="D6" location="AĞUSTOS!A1" display="AĞUSTOS" xr:uid="{8C386710-4326-4AC7-B98B-675CA5F4591C}"/>
    <hyperlink ref="E6" location="EYLÜL!A1" display="EYLÜL" xr:uid="{940877A7-8316-411C-8791-71CC732800F1}"/>
    <hyperlink ref="C7" location="EKİM!A1" display="EKİM" xr:uid="{A0DED55F-FFC9-402D-8D5F-93BE5D92BD4C}"/>
    <hyperlink ref="D7" location="KASIM!A1" display="KASIM" xr:uid="{61D691E4-7290-4C6B-AD44-7E8F6181EDD8}"/>
    <hyperlink ref="E7" location="ARALIK!A1" display="ARALIK" xr:uid="{7DC2A87F-5EDD-47C0-A9FB-CB2E2E2F619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993A-95A4-4B9B-83B7-6120ACC947E7}">
  <dimension ref="B2:F100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102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811919</v>
      </c>
      <c r="D10" s="20">
        <v>107409</v>
      </c>
      <c r="E10" s="21">
        <v>13.229029004124795</v>
      </c>
    </row>
    <row r="11" spans="2:5" ht="12" customHeight="1" x14ac:dyDescent="0.2">
      <c r="B11" s="22" t="s">
        <v>4</v>
      </c>
      <c r="C11" s="23">
        <v>379646</v>
      </c>
      <c r="D11" s="23">
        <v>93212</v>
      </c>
      <c r="E11" s="24">
        <v>24.55234613297651</v>
      </c>
    </row>
    <row r="12" spans="2:5" ht="12" customHeight="1" x14ac:dyDescent="0.2">
      <c r="B12" s="22" t="s">
        <v>5</v>
      </c>
      <c r="C12" s="23">
        <v>160492</v>
      </c>
      <c r="D12" s="23">
        <v>43835</v>
      </c>
      <c r="E12" s="24">
        <v>27.312887869800363</v>
      </c>
    </row>
    <row r="13" spans="2:5" ht="12" customHeight="1" x14ac:dyDescent="0.2">
      <c r="B13" s="22" t="s">
        <v>6</v>
      </c>
      <c r="C13" s="25">
        <v>115173</v>
      </c>
      <c r="D13" s="25">
        <v>39134</v>
      </c>
      <c r="E13" s="26">
        <v>33.978449810285397</v>
      </c>
    </row>
    <row r="14" spans="2:5" ht="12" customHeight="1" x14ac:dyDescent="0.2">
      <c r="B14" s="27" t="s">
        <v>7</v>
      </c>
      <c r="C14" s="28">
        <v>27071</v>
      </c>
      <c r="D14" s="28">
        <v>3472</v>
      </c>
      <c r="E14" s="29">
        <v>12.825532858039971</v>
      </c>
    </row>
    <row r="15" spans="2:5" ht="12" customHeight="1" x14ac:dyDescent="0.2">
      <c r="B15" s="27" t="s">
        <v>8</v>
      </c>
      <c r="C15" s="28">
        <v>1209</v>
      </c>
      <c r="D15" s="28">
        <v>195</v>
      </c>
      <c r="E15" s="29">
        <v>16.129032258064516</v>
      </c>
    </row>
    <row r="16" spans="2:5" ht="12" customHeight="1" x14ac:dyDescent="0.2">
      <c r="B16" s="27" t="s">
        <v>9</v>
      </c>
      <c r="C16" s="28">
        <v>84641</v>
      </c>
      <c r="D16" s="28">
        <v>34047</v>
      </c>
      <c r="E16" s="29">
        <v>40.225186375397264</v>
      </c>
    </row>
    <row r="17" spans="2:5" ht="12" customHeight="1" x14ac:dyDescent="0.2">
      <c r="B17" s="27" t="s">
        <v>10</v>
      </c>
      <c r="C17" s="28">
        <v>2252</v>
      </c>
      <c r="D17" s="28">
        <v>1420</v>
      </c>
      <c r="E17" s="29">
        <v>63.055062166962692</v>
      </c>
    </row>
    <row r="18" spans="2:5" ht="12" customHeight="1" x14ac:dyDescent="0.2">
      <c r="B18" s="22" t="s">
        <v>11</v>
      </c>
      <c r="C18" s="23">
        <v>45319</v>
      </c>
      <c r="D18" s="23">
        <v>4701</v>
      </c>
      <c r="E18" s="24">
        <v>10.373132681656701</v>
      </c>
    </row>
    <row r="19" spans="2:5" ht="12" customHeight="1" x14ac:dyDescent="0.2">
      <c r="B19" s="27" t="s">
        <v>12</v>
      </c>
      <c r="C19" s="28">
        <v>39106</v>
      </c>
      <c r="D19" s="28">
        <v>1142</v>
      </c>
      <c r="E19" s="29">
        <v>2.9202679895668182</v>
      </c>
    </row>
    <row r="20" spans="2:5" ht="12" customHeight="1" x14ac:dyDescent="0.2">
      <c r="B20" s="27" t="s">
        <v>13</v>
      </c>
      <c r="C20" s="28">
        <v>18</v>
      </c>
      <c r="D20" s="28">
        <v>-24</v>
      </c>
      <c r="E20" s="29">
        <v>-133.33333333333331</v>
      </c>
    </row>
    <row r="21" spans="2:5" ht="12" customHeight="1" x14ac:dyDescent="0.2">
      <c r="B21" s="27" t="s">
        <v>14</v>
      </c>
      <c r="C21" s="28">
        <v>6195</v>
      </c>
      <c r="D21" s="28">
        <v>3583</v>
      </c>
      <c r="E21" s="29">
        <v>57.83696529459241</v>
      </c>
    </row>
    <row r="22" spans="2:5" s="4" customFormat="1" ht="12" customHeight="1" x14ac:dyDescent="0.2">
      <c r="B22" s="22" t="s">
        <v>15</v>
      </c>
      <c r="C22" s="23">
        <v>40437</v>
      </c>
      <c r="D22" s="23">
        <v>12192</v>
      </c>
      <c r="E22" s="24">
        <v>30.150604644261442</v>
      </c>
    </row>
    <row r="23" spans="2:5" s="4" customFormat="1" ht="12" customHeight="1" x14ac:dyDescent="0.2">
      <c r="B23" s="27" t="s">
        <v>16</v>
      </c>
      <c r="C23" s="30">
        <v>211</v>
      </c>
      <c r="D23" s="30">
        <v>55</v>
      </c>
      <c r="E23" s="31">
        <v>26.066350710900476</v>
      </c>
    </row>
    <row r="24" spans="2:5" ht="12" customHeight="1" x14ac:dyDescent="0.2">
      <c r="B24" s="27" t="s">
        <v>17</v>
      </c>
      <c r="C24" s="30">
        <v>40226</v>
      </c>
      <c r="D24" s="30">
        <v>12137</v>
      </c>
      <c r="E24" s="31">
        <v>30.172028041565156</v>
      </c>
    </row>
    <row r="25" spans="2:5" s="4" customFormat="1" ht="12" customHeight="1" x14ac:dyDescent="0.2">
      <c r="B25" s="22" t="s">
        <v>18</v>
      </c>
      <c r="C25" s="23">
        <v>131400</v>
      </c>
      <c r="D25" s="23">
        <v>14568</v>
      </c>
      <c r="E25" s="24">
        <v>11.086757990867579</v>
      </c>
    </row>
    <row r="26" spans="2:5" ht="12" customHeight="1" x14ac:dyDescent="0.2">
      <c r="B26" s="22" t="s">
        <v>19</v>
      </c>
      <c r="C26" s="23">
        <v>113518</v>
      </c>
      <c r="D26" s="23">
        <v>13961</v>
      </c>
      <c r="E26" s="24">
        <v>12.298490107295759</v>
      </c>
    </row>
    <row r="27" spans="2:5" ht="12" customHeight="1" x14ac:dyDescent="0.2">
      <c r="B27" s="27" t="s">
        <v>20</v>
      </c>
      <c r="C27" s="28">
        <v>107424</v>
      </c>
      <c r="D27" s="28">
        <v>10289</v>
      </c>
      <c r="E27" s="29">
        <v>9.5779341674113798</v>
      </c>
    </row>
    <row r="28" spans="2:5" ht="12" customHeight="1" x14ac:dyDescent="0.2">
      <c r="B28" s="27" t="s">
        <v>21</v>
      </c>
      <c r="C28" s="28">
        <v>6094</v>
      </c>
      <c r="D28" s="28">
        <v>3672</v>
      </c>
      <c r="E28" s="29">
        <v>60.255989497866757</v>
      </c>
    </row>
    <row r="29" spans="2:5" ht="12" customHeight="1" x14ac:dyDescent="0.2">
      <c r="B29" s="22" t="s">
        <v>22</v>
      </c>
      <c r="C29" s="25">
        <v>16699</v>
      </c>
      <c r="D29" s="25">
        <v>-416</v>
      </c>
      <c r="E29" s="26">
        <v>-2.4911671357566321</v>
      </c>
    </row>
    <row r="30" spans="2:5" ht="12" customHeight="1" x14ac:dyDescent="0.2">
      <c r="B30" s="27" t="s">
        <v>23</v>
      </c>
      <c r="C30" s="28">
        <v>15185</v>
      </c>
      <c r="D30" s="28">
        <v>-449</v>
      </c>
      <c r="E30" s="29">
        <v>-2.9568653276259469</v>
      </c>
    </row>
    <row r="31" spans="2:5" s="4" customFormat="1" ht="12" customHeight="1" x14ac:dyDescent="0.2">
      <c r="B31" s="27" t="s">
        <v>24</v>
      </c>
      <c r="C31" s="28">
        <v>31</v>
      </c>
      <c r="D31" s="28">
        <v>31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1462</v>
      </c>
      <c r="D33" s="28">
        <v>2</v>
      </c>
      <c r="E33" s="29">
        <v>0.13679890560875513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21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2" t="s">
        <v>29</v>
      </c>
      <c r="C38" s="25">
        <v>1180</v>
      </c>
      <c r="D38" s="25">
        <v>1023</v>
      </c>
      <c r="E38" s="26">
        <v>86.694915254237287</v>
      </c>
    </row>
    <row r="39" spans="2:6" s="4" customFormat="1" ht="12" customHeight="1" x14ac:dyDescent="0.2">
      <c r="B39" s="22" t="s">
        <v>30</v>
      </c>
      <c r="C39" s="25"/>
      <c r="D39" s="25"/>
      <c r="E39" s="26" t="s">
        <v>97</v>
      </c>
    </row>
    <row r="40" spans="2:6" s="4" customFormat="1" ht="12" customHeight="1" x14ac:dyDescent="0.2">
      <c r="B40" s="22" t="s">
        <v>31</v>
      </c>
      <c r="C40" s="25">
        <v>2</v>
      </c>
      <c r="D40" s="25">
        <v>0</v>
      </c>
      <c r="E40" s="26">
        <v>0</v>
      </c>
    </row>
    <row r="41" spans="2:6" ht="12" customHeight="1" x14ac:dyDescent="0.2">
      <c r="B41" s="22" t="s">
        <v>92</v>
      </c>
      <c r="C41" s="23">
        <v>1</v>
      </c>
      <c r="D41" s="23">
        <v>0</v>
      </c>
      <c r="E41" s="24">
        <v>0</v>
      </c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 t="s">
        <v>97</v>
      </c>
    </row>
    <row r="43" spans="2:6" ht="12" customHeight="1" x14ac:dyDescent="0.2">
      <c r="B43" s="27" t="s">
        <v>33</v>
      </c>
      <c r="C43" s="30"/>
      <c r="D43" s="30"/>
      <c r="E43" s="31" t="s">
        <v>97</v>
      </c>
    </row>
    <row r="44" spans="2:6" s="4" customFormat="1" ht="12" customHeight="1" x14ac:dyDescent="0.2">
      <c r="B44" s="27" t="s">
        <v>34</v>
      </c>
      <c r="C44" s="28"/>
      <c r="D44" s="28"/>
      <c r="E44" s="29" t="s">
        <v>97</v>
      </c>
    </row>
    <row r="45" spans="2:6" ht="12" customHeight="1" x14ac:dyDescent="0.2">
      <c r="B45" s="27" t="s">
        <v>35</v>
      </c>
      <c r="C45" s="23"/>
      <c r="D45" s="23"/>
      <c r="E45" s="24" t="s">
        <v>97</v>
      </c>
    </row>
    <row r="46" spans="2:6" ht="12" customHeight="1" x14ac:dyDescent="0.2">
      <c r="B46" s="22" t="s">
        <v>36</v>
      </c>
      <c r="C46" s="25">
        <v>25521</v>
      </c>
      <c r="D46" s="25">
        <v>8142</v>
      </c>
      <c r="E46" s="26">
        <v>31.903138591747972</v>
      </c>
      <c r="F46" s="5"/>
    </row>
    <row r="47" spans="2:6" ht="12" customHeight="1" x14ac:dyDescent="0.2">
      <c r="B47" s="22" t="s">
        <v>37</v>
      </c>
      <c r="C47" s="25">
        <v>19966</v>
      </c>
      <c r="D47" s="25">
        <v>14476</v>
      </c>
      <c r="E47" s="26">
        <v>72.503255534408495</v>
      </c>
    </row>
    <row r="48" spans="2:6" ht="12" customHeight="1" x14ac:dyDescent="0.2">
      <c r="B48" s="19" t="s">
        <v>38</v>
      </c>
      <c r="C48" s="20">
        <v>1830</v>
      </c>
      <c r="D48" s="20">
        <v>-1</v>
      </c>
      <c r="E48" s="26">
        <v>-5.4644808743169397E-2</v>
      </c>
    </row>
    <row r="49" spans="2:5" ht="12" customHeight="1" x14ac:dyDescent="0.2">
      <c r="B49" s="19" t="s">
        <v>82</v>
      </c>
      <c r="C49" s="32">
        <v>5232</v>
      </c>
      <c r="D49" s="32">
        <v>4806</v>
      </c>
      <c r="E49" s="33">
        <v>91.857798165137609</v>
      </c>
    </row>
    <row r="50" spans="2:5" ht="12" customHeight="1" x14ac:dyDescent="0.2">
      <c r="B50" s="19" t="s">
        <v>39</v>
      </c>
      <c r="C50" s="32">
        <v>2403</v>
      </c>
      <c r="D50" s="32">
        <v>2384</v>
      </c>
      <c r="E50" s="33">
        <v>99.209321681231799</v>
      </c>
    </row>
    <row r="51" spans="2:5" ht="12" customHeight="1" x14ac:dyDescent="0.2">
      <c r="B51" s="34" t="s">
        <v>40</v>
      </c>
      <c r="C51" s="35">
        <v>2334</v>
      </c>
      <c r="D51" s="35">
        <v>2317</v>
      </c>
      <c r="E51" s="36">
        <v>99.271636675235641</v>
      </c>
    </row>
    <row r="52" spans="2:5" ht="12" customHeight="1" x14ac:dyDescent="0.2">
      <c r="B52" s="37" t="s">
        <v>41</v>
      </c>
      <c r="C52" s="35"/>
      <c r="D52" s="35"/>
      <c r="E52" s="36" t="s">
        <v>97</v>
      </c>
    </row>
    <row r="53" spans="2:5" ht="12" customHeight="1" x14ac:dyDescent="0.2">
      <c r="B53" s="38" t="s">
        <v>42</v>
      </c>
      <c r="C53" s="39">
        <v>2334</v>
      </c>
      <c r="D53" s="39">
        <v>2317</v>
      </c>
      <c r="E53" s="40">
        <v>99.271636675235641</v>
      </c>
    </row>
    <row r="54" spans="2:5" ht="12" customHeight="1" x14ac:dyDescent="0.2">
      <c r="B54" s="34" t="s">
        <v>43</v>
      </c>
      <c r="C54" s="41">
        <v>69</v>
      </c>
      <c r="D54" s="41">
        <v>67</v>
      </c>
      <c r="E54" s="42">
        <v>97.101449275362313</v>
      </c>
    </row>
    <row r="55" spans="2:5" ht="12" customHeight="1" x14ac:dyDescent="0.2">
      <c r="B55" s="37" t="s">
        <v>85</v>
      </c>
      <c r="C55" s="35"/>
      <c r="D55" s="35"/>
      <c r="E55" s="36" t="s">
        <v>97</v>
      </c>
    </row>
    <row r="56" spans="2:5" ht="12" customHeight="1" x14ac:dyDescent="0.2">
      <c r="B56" s="38" t="s">
        <v>86</v>
      </c>
      <c r="C56" s="32">
        <v>69</v>
      </c>
      <c r="D56" s="32">
        <v>67</v>
      </c>
      <c r="E56" s="33">
        <v>97.101449275362313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 t="s">
        <v>97</v>
      </c>
    </row>
    <row r="58" spans="2:5" ht="12" customHeight="1" x14ac:dyDescent="0.2">
      <c r="B58" s="19" t="s">
        <v>45</v>
      </c>
      <c r="C58" s="32"/>
      <c r="D58" s="32"/>
      <c r="E58" s="33" t="s">
        <v>97</v>
      </c>
    </row>
    <row r="59" spans="2:5" ht="12" customHeight="1" x14ac:dyDescent="0.2">
      <c r="B59" s="19" t="s">
        <v>46</v>
      </c>
      <c r="C59" s="32"/>
      <c r="D59" s="32"/>
      <c r="E59" s="33" t="s">
        <v>97</v>
      </c>
    </row>
    <row r="60" spans="2:5" ht="12" customHeight="1" x14ac:dyDescent="0.2">
      <c r="B60" s="19" t="s">
        <v>47</v>
      </c>
      <c r="C60" s="32">
        <v>1499</v>
      </c>
      <c r="D60" s="32">
        <v>1499</v>
      </c>
      <c r="E60" s="33">
        <v>100</v>
      </c>
    </row>
    <row r="61" spans="2:5" ht="12" customHeight="1" x14ac:dyDescent="0.2">
      <c r="B61" s="19" t="s">
        <v>48</v>
      </c>
      <c r="C61" s="32">
        <v>1499</v>
      </c>
      <c r="D61" s="32">
        <v>1499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 t="s">
        <v>97</v>
      </c>
    </row>
    <row r="63" spans="2:5" s="4" customFormat="1" ht="12" customHeight="1" x14ac:dyDescent="0.2">
      <c r="B63" s="19" t="s">
        <v>50</v>
      </c>
      <c r="C63" s="32">
        <v>1305</v>
      </c>
      <c r="D63" s="32">
        <v>917</v>
      </c>
      <c r="E63" s="33">
        <v>70.268199233716473</v>
      </c>
    </row>
    <row r="64" spans="2:5" ht="12" customHeight="1" x14ac:dyDescent="0.2">
      <c r="B64" s="19" t="s">
        <v>51</v>
      </c>
      <c r="C64" s="32">
        <v>1288</v>
      </c>
      <c r="D64" s="32">
        <v>900</v>
      </c>
      <c r="E64" s="33">
        <v>69.875776397515537</v>
      </c>
    </row>
    <row r="65" spans="2:6" ht="12" customHeight="1" x14ac:dyDescent="0.2">
      <c r="B65" s="19" t="s">
        <v>88</v>
      </c>
      <c r="C65" s="32">
        <v>17</v>
      </c>
      <c r="D65" s="32">
        <v>17</v>
      </c>
      <c r="E65" s="33">
        <v>100</v>
      </c>
    </row>
    <row r="66" spans="2:6" ht="12" customHeight="1" x14ac:dyDescent="0.2">
      <c r="B66" s="19" t="s">
        <v>52</v>
      </c>
      <c r="C66" s="20">
        <v>25</v>
      </c>
      <c r="D66" s="20">
        <v>6</v>
      </c>
      <c r="E66" s="21">
        <v>24</v>
      </c>
    </row>
    <row r="67" spans="2:6" ht="12" customHeight="1" x14ac:dyDescent="0.2">
      <c r="B67" s="19" t="s">
        <v>83</v>
      </c>
      <c r="C67" s="32">
        <v>50</v>
      </c>
      <c r="D67" s="32">
        <v>50</v>
      </c>
      <c r="E67" s="21">
        <v>100</v>
      </c>
    </row>
    <row r="68" spans="2:6" ht="12" customHeight="1" x14ac:dyDescent="0.2">
      <c r="B68" s="19" t="s">
        <v>53</v>
      </c>
      <c r="C68" s="20"/>
      <c r="D68" s="20"/>
      <c r="E68" s="21" t="s">
        <v>97</v>
      </c>
    </row>
    <row r="69" spans="2:6" ht="12" customHeight="1" x14ac:dyDescent="0.2">
      <c r="B69" s="34" t="s">
        <v>54</v>
      </c>
      <c r="C69" s="41">
        <v>50</v>
      </c>
      <c r="D69" s="41">
        <v>50</v>
      </c>
      <c r="E69" s="42">
        <v>100</v>
      </c>
      <c r="F69" s="15"/>
    </row>
    <row r="70" spans="2:6" ht="12" customHeight="1" x14ac:dyDescent="0.2">
      <c r="B70" s="37" t="s">
        <v>55</v>
      </c>
      <c r="C70" s="35"/>
      <c r="D70" s="35"/>
      <c r="E70" s="36" t="s">
        <v>97</v>
      </c>
    </row>
    <row r="71" spans="2:6" ht="12" customHeight="1" x14ac:dyDescent="0.2">
      <c r="B71" s="38" t="s">
        <v>56</v>
      </c>
      <c r="C71" s="20">
        <v>50</v>
      </c>
      <c r="D71" s="20">
        <v>50</v>
      </c>
      <c r="E71" s="21">
        <v>100</v>
      </c>
    </row>
    <row r="72" spans="2:6" ht="12" customHeight="1" x14ac:dyDescent="0.2">
      <c r="B72" s="19" t="s">
        <v>87</v>
      </c>
      <c r="C72" s="32">
        <v>426298</v>
      </c>
      <c r="D72" s="32">
        <v>8648</v>
      </c>
      <c r="E72" s="33">
        <v>2.0286278612613713</v>
      </c>
    </row>
    <row r="73" spans="2:6" ht="12" customHeight="1" x14ac:dyDescent="0.2">
      <c r="B73" s="19" t="s">
        <v>57</v>
      </c>
      <c r="C73" s="32">
        <v>75310</v>
      </c>
      <c r="D73" s="32">
        <v>260</v>
      </c>
      <c r="E73" s="33">
        <v>0.34523967600584249</v>
      </c>
    </row>
    <row r="74" spans="2:6" ht="12" customHeight="1" x14ac:dyDescent="0.2">
      <c r="B74" s="19" t="s">
        <v>58</v>
      </c>
      <c r="C74" s="32"/>
      <c r="D74" s="32"/>
      <c r="E74" s="33" t="s">
        <v>97</v>
      </c>
    </row>
    <row r="75" spans="2:6" ht="12" customHeight="1" x14ac:dyDescent="0.2">
      <c r="B75" s="34" t="s">
        <v>59</v>
      </c>
      <c r="C75" s="41"/>
      <c r="D75" s="41"/>
      <c r="E75" s="42" t="s">
        <v>97</v>
      </c>
    </row>
    <row r="76" spans="2:6" ht="12" customHeight="1" x14ac:dyDescent="0.2">
      <c r="B76" s="19" t="s">
        <v>60</v>
      </c>
      <c r="C76" s="32">
        <v>75232</v>
      </c>
      <c r="D76" s="32">
        <v>216</v>
      </c>
      <c r="E76" s="33">
        <v>0.28711186729051469</v>
      </c>
    </row>
    <row r="77" spans="2:6" ht="12" customHeight="1" x14ac:dyDescent="0.2">
      <c r="B77" s="19" t="s">
        <v>61</v>
      </c>
      <c r="C77" s="32">
        <v>78</v>
      </c>
      <c r="D77" s="32">
        <v>44</v>
      </c>
      <c r="E77" s="33">
        <v>56.410256410256409</v>
      </c>
    </row>
    <row r="78" spans="2:6" ht="12" customHeight="1" x14ac:dyDescent="0.2">
      <c r="B78" s="19" t="s">
        <v>62</v>
      </c>
      <c r="C78" s="32">
        <v>74</v>
      </c>
      <c r="D78" s="32">
        <v>48</v>
      </c>
      <c r="E78" s="33">
        <v>64.86486486486487</v>
      </c>
    </row>
    <row r="79" spans="2:6" ht="12" customHeight="1" x14ac:dyDescent="0.2">
      <c r="B79" s="19" t="s">
        <v>63</v>
      </c>
      <c r="C79" s="32">
        <v>61</v>
      </c>
      <c r="D79" s="32">
        <v>48</v>
      </c>
      <c r="E79" s="33">
        <v>78.688524590163937</v>
      </c>
    </row>
    <row r="80" spans="2:6" ht="12" customHeight="1" x14ac:dyDescent="0.2">
      <c r="B80" s="34" t="s">
        <v>64</v>
      </c>
      <c r="C80" s="41">
        <v>13</v>
      </c>
      <c r="D80" s="41">
        <v>0</v>
      </c>
      <c r="E80" s="42">
        <v>0</v>
      </c>
    </row>
    <row r="81" spans="2:5" ht="12" customHeight="1" x14ac:dyDescent="0.2">
      <c r="B81" s="37" t="s">
        <v>65</v>
      </c>
      <c r="C81" s="35"/>
      <c r="D81" s="35"/>
      <c r="E81" s="36" t="s">
        <v>97</v>
      </c>
    </row>
    <row r="82" spans="2:5" ht="12" customHeight="1" x14ac:dyDescent="0.2">
      <c r="B82" s="37" t="s">
        <v>66</v>
      </c>
      <c r="C82" s="35"/>
      <c r="D82" s="35"/>
      <c r="E82" s="36" t="s">
        <v>97</v>
      </c>
    </row>
    <row r="83" spans="2:5" ht="12" customHeight="1" x14ac:dyDescent="0.2">
      <c r="B83" s="37" t="s">
        <v>67</v>
      </c>
      <c r="C83" s="35">
        <v>1</v>
      </c>
      <c r="D83" s="35">
        <v>0</v>
      </c>
      <c r="E83" s="36">
        <v>0</v>
      </c>
    </row>
    <row r="84" spans="2:5" ht="12" customHeight="1" x14ac:dyDescent="0.2">
      <c r="B84" s="37" t="s">
        <v>68</v>
      </c>
      <c r="C84" s="35"/>
      <c r="D84" s="35"/>
      <c r="E84" s="36" t="s">
        <v>97</v>
      </c>
    </row>
    <row r="85" spans="2:5" ht="12" customHeight="1" x14ac:dyDescent="0.2">
      <c r="B85" s="37" t="s">
        <v>69</v>
      </c>
      <c r="C85" s="35"/>
      <c r="D85" s="35"/>
      <c r="E85" s="36" t="s">
        <v>97</v>
      </c>
    </row>
    <row r="86" spans="2:5" ht="12" customHeight="1" x14ac:dyDescent="0.2">
      <c r="B86" s="37" t="s">
        <v>70</v>
      </c>
      <c r="C86" s="35"/>
      <c r="D86" s="35"/>
      <c r="E86" s="36" t="s">
        <v>97</v>
      </c>
    </row>
    <row r="87" spans="2:5" ht="12" customHeight="1" x14ac:dyDescent="0.2">
      <c r="B87" s="37" t="s">
        <v>71</v>
      </c>
      <c r="C87" s="35"/>
      <c r="D87" s="35"/>
      <c r="E87" s="36" t="s">
        <v>97</v>
      </c>
    </row>
    <row r="88" spans="2:5" ht="12" customHeight="1" x14ac:dyDescent="0.2">
      <c r="B88" s="37" t="s">
        <v>93</v>
      </c>
      <c r="C88" s="35"/>
      <c r="D88" s="35"/>
      <c r="E88" s="36" t="s">
        <v>97</v>
      </c>
    </row>
    <row r="89" spans="2:5" ht="12" customHeight="1" x14ac:dyDescent="0.2">
      <c r="B89" s="38" t="s">
        <v>72</v>
      </c>
      <c r="C89" s="39">
        <v>12</v>
      </c>
      <c r="D89" s="39">
        <v>0</v>
      </c>
      <c r="E89" s="40">
        <v>0</v>
      </c>
    </row>
    <row r="90" spans="2:5" ht="12" customHeight="1" x14ac:dyDescent="0.2">
      <c r="B90" s="19" t="s">
        <v>73</v>
      </c>
      <c r="C90" s="41">
        <v>346684</v>
      </c>
      <c r="D90" s="41">
        <v>7165</v>
      </c>
      <c r="E90" s="42">
        <v>2.0667235868975782</v>
      </c>
    </row>
    <row r="91" spans="2:5" ht="12" customHeight="1" x14ac:dyDescent="0.2">
      <c r="B91" s="19" t="s">
        <v>74</v>
      </c>
      <c r="C91" s="32">
        <v>1743</v>
      </c>
      <c r="D91" s="32">
        <v>389</v>
      </c>
      <c r="E91" s="33">
        <v>22.31784279977051</v>
      </c>
    </row>
    <row r="92" spans="2:5" ht="12" customHeight="1" x14ac:dyDescent="0.2">
      <c r="B92" s="19" t="s">
        <v>75</v>
      </c>
      <c r="C92" s="32">
        <v>45912</v>
      </c>
      <c r="D92" s="32">
        <v>3471</v>
      </c>
      <c r="E92" s="33">
        <v>7.5601150026136956</v>
      </c>
    </row>
    <row r="93" spans="2:5" ht="12" customHeight="1" x14ac:dyDescent="0.2">
      <c r="B93" s="19" t="s">
        <v>76</v>
      </c>
      <c r="C93" s="32">
        <v>298529</v>
      </c>
      <c r="D93" s="32">
        <v>3301</v>
      </c>
      <c r="E93" s="33">
        <v>1.1057552197608944</v>
      </c>
    </row>
    <row r="94" spans="2:5" ht="12" customHeight="1" x14ac:dyDescent="0.2">
      <c r="B94" s="19" t="s">
        <v>77</v>
      </c>
      <c r="C94" s="32">
        <v>500</v>
      </c>
      <c r="D94" s="32">
        <v>4</v>
      </c>
      <c r="E94" s="33">
        <v>0.8</v>
      </c>
    </row>
    <row r="95" spans="2:5" ht="12" customHeight="1" x14ac:dyDescent="0.2">
      <c r="B95" s="19" t="s">
        <v>78</v>
      </c>
      <c r="C95" s="20">
        <v>4230</v>
      </c>
      <c r="D95" s="20">
        <v>1175</v>
      </c>
      <c r="E95" s="21">
        <v>27.777777777777779</v>
      </c>
    </row>
    <row r="96" spans="2:5" ht="12" customHeight="1" x14ac:dyDescent="0.2">
      <c r="B96" s="19" t="s">
        <v>84</v>
      </c>
      <c r="C96" s="32">
        <v>693</v>
      </c>
      <c r="D96" s="32">
        <v>693</v>
      </c>
      <c r="E96" s="21">
        <v>100</v>
      </c>
    </row>
    <row r="97" spans="2:5" ht="12" customHeight="1" x14ac:dyDescent="0.2">
      <c r="B97" s="19" t="s">
        <v>79</v>
      </c>
      <c r="C97" s="32">
        <v>693</v>
      </c>
      <c r="D97" s="32">
        <v>693</v>
      </c>
      <c r="E97" s="33">
        <v>100</v>
      </c>
    </row>
    <row r="98" spans="2:5" ht="12" customHeight="1" x14ac:dyDescent="0.2">
      <c r="B98" s="19" t="s">
        <v>80</v>
      </c>
      <c r="C98" s="32"/>
      <c r="D98" s="32"/>
      <c r="E98" s="33" t="s">
        <v>97</v>
      </c>
    </row>
    <row r="99" spans="2:5" x14ac:dyDescent="0.2">
      <c r="B99" s="19" t="s">
        <v>81</v>
      </c>
      <c r="C99" s="20"/>
      <c r="D99" s="20"/>
      <c r="E99" s="21" t="s">
        <v>97</v>
      </c>
    </row>
    <row r="100" spans="2:5" x14ac:dyDescent="0.2">
      <c r="B100" s="43" t="s">
        <v>89</v>
      </c>
      <c r="C100" s="44"/>
      <c r="D100" s="44"/>
      <c r="E100" s="44" t="s">
        <v>97</v>
      </c>
    </row>
  </sheetData>
  <hyperlinks>
    <hyperlink ref="C4" location="OCAK!A1" display="OCAK" xr:uid="{79CB1E96-9B62-4BCE-AAE5-BCC81AF7D880}"/>
    <hyperlink ref="E4" location="'MART '!A1" display="MART" xr:uid="{C8A5EE37-FFDE-4D36-B3D1-A06C6A5AF6FE}"/>
    <hyperlink ref="D4" location="ŞUBAT!A1" display="ŞUBAT" xr:uid="{8A623CA2-B38A-40E2-A189-2155E5DDB029}"/>
    <hyperlink ref="C5" location="'NİSAN '!A1" display="NİSAN" xr:uid="{85E403B8-75E9-45E8-88E2-55A4B694F581}"/>
    <hyperlink ref="D5" location="MAYIS!A1" display="MAYIS" xr:uid="{2576982F-A1B9-4FD8-A4F8-58FF8DDC6586}"/>
    <hyperlink ref="E5" location="HAZİRAN!A1" display="HAZİRAN" xr:uid="{91107BB0-751D-4AD4-B0CB-805AB2B187B5}"/>
    <hyperlink ref="C6" location="TEMMUZ!A1" display="TEMMUZ" xr:uid="{D28AE218-C07E-484E-9698-58D5349F66DE}"/>
    <hyperlink ref="D6" location="AĞUSTOS!A1" display="AĞUSTOS" xr:uid="{45A0C44A-D898-4FB8-9761-4B892C80FDAB}"/>
    <hyperlink ref="E6" location="EYLÜL!A1" display="EYLÜL" xr:uid="{C1BAED71-1379-4442-BCC9-51CFA8A0CF06}"/>
    <hyperlink ref="C7" location="EKİM!A1" display="EKİM" xr:uid="{39562313-F99D-4B1E-8285-EF737E1D4134}"/>
    <hyperlink ref="D7" location="KASIM!A1" display="KASIM" xr:uid="{39BD8886-805F-4D06-856A-121D44992FBD}"/>
    <hyperlink ref="E7" location="ARALIK!A1" display="ARALIK" xr:uid="{95FABBA3-1770-43A5-964C-CE56969FBFB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 </vt:lpstr>
      <vt:lpstr>MART 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2025-07-29T13:22:28Z</dcterms:modified>
</cp:coreProperties>
</file>