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İllere Göre Tahsilat Tahakkuk 2019\"/>
    </mc:Choice>
  </mc:AlternateContent>
  <xr:revisionPtr revIDLastSave="0" documentId="8_{DBA191B8-51DD-40B0-8C23-741AB43123F6}" xr6:coauthVersionLast="47" xr6:coauthVersionMax="47" xr10:uidLastSave="{00000000-0000-0000-0000-000000000000}"/>
  <bookViews>
    <workbookView xWindow="-108" yWindow="-108" windowWidth="23256" windowHeight="12456" tabRatio="688" xr2:uid="{A13EBD6C-3131-4FB5-A1DC-51F03571A452}"/>
  </bookViews>
  <sheets>
    <sheet name="ARALIK" sheetId="102" r:id="rId1"/>
    <sheet name="KASIM" sheetId="101" r:id="rId2"/>
    <sheet name="EKİM" sheetId="100" r:id="rId3"/>
    <sheet name="EYLÜL" sheetId="99" r:id="rId4"/>
    <sheet name="AĞUSTOS" sheetId="98" r:id="rId5"/>
    <sheet name="TEMMUZ" sheetId="97" r:id="rId6"/>
    <sheet name="HAZİRAN " sheetId="96" r:id="rId7"/>
    <sheet name="MAYIS" sheetId="95" r:id="rId8"/>
    <sheet name="NİSAN " sheetId="94" r:id="rId9"/>
    <sheet name="MART " sheetId="93" r:id="rId10"/>
    <sheet name="ŞUBAT" sheetId="92" r:id="rId11"/>
    <sheet name="OCAK" sheetId="91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'HAZİRAN '!#REF!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'NİSAN '!#REF!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'HAZİRAN '!#REF!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'NİSAN '!#REF!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'HAZİRAN '!#REF!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'NİSAN '!#REF!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'HAZİRAN '!$B:$D,'HAZİRAN '!#REF!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'NİSAN '!$B:$D,'NİSAN '!#REF!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97" l="1"/>
  <c r="D97" i="97"/>
  <c r="E97" i="97" s="1"/>
  <c r="C97" i="97"/>
  <c r="C96" i="97"/>
  <c r="E96" i="97" s="1"/>
  <c r="E94" i="97"/>
  <c r="E93" i="97"/>
  <c r="E92" i="97"/>
  <c r="D91" i="97"/>
  <c r="E91" i="97" s="1"/>
  <c r="C91" i="97"/>
  <c r="D81" i="97"/>
  <c r="D79" i="97" s="1"/>
  <c r="C81" i="97"/>
  <c r="C79" i="97" s="1"/>
  <c r="E80" i="97"/>
  <c r="E78" i="97"/>
  <c r="E77" i="97"/>
  <c r="D74" i="97"/>
  <c r="E74" i="97"/>
  <c r="C74" i="97"/>
  <c r="D70" i="97"/>
  <c r="D68" i="97"/>
  <c r="C70" i="97"/>
  <c r="C68" i="97" s="1"/>
  <c r="E67" i="97"/>
  <c r="E65" i="97"/>
  <c r="D64" i="97"/>
  <c r="C64" i="97"/>
  <c r="E64" i="97" s="1"/>
  <c r="E62" i="97"/>
  <c r="D61" i="97"/>
  <c r="E61" i="97" s="1"/>
  <c r="C61" i="97"/>
  <c r="D58" i="97"/>
  <c r="C58" i="97"/>
  <c r="E57" i="97"/>
  <c r="D55" i="97"/>
  <c r="E55" i="97" s="1"/>
  <c r="C55" i="97"/>
  <c r="E54" i="97"/>
  <c r="D52" i="97"/>
  <c r="E52" i="97" s="1"/>
  <c r="C52" i="97"/>
  <c r="C51" i="97"/>
  <c r="C50" i="97" s="1"/>
  <c r="E49" i="97"/>
  <c r="E48" i="97"/>
  <c r="E47" i="97"/>
  <c r="D43" i="97"/>
  <c r="C43" i="97"/>
  <c r="E39" i="97"/>
  <c r="E35" i="97"/>
  <c r="D29" i="97"/>
  <c r="C29" i="97"/>
  <c r="C25" i="97" s="1"/>
  <c r="E28" i="97"/>
  <c r="E27" i="97"/>
  <c r="D26" i="97"/>
  <c r="C26" i="97"/>
  <c r="D25" i="97"/>
  <c r="E24" i="97"/>
  <c r="E23" i="97"/>
  <c r="D22" i="97"/>
  <c r="C22" i="97"/>
  <c r="E22" i="97"/>
  <c r="E21" i="97"/>
  <c r="E20" i="97"/>
  <c r="E19" i="97"/>
  <c r="D18" i="97"/>
  <c r="C18" i="97"/>
  <c r="E18" i="97" s="1"/>
  <c r="E17" i="97"/>
  <c r="E16" i="97"/>
  <c r="E15" i="97"/>
  <c r="E14" i="97"/>
  <c r="D13" i="97"/>
  <c r="C13" i="97"/>
  <c r="C12" i="97" s="1"/>
  <c r="E26" i="97"/>
  <c r="D12" i="97"/>
  <c r="D11" i="97" s="1"/>
  <c r="E79" i="97" l="1"/>
  <c r="D73" i="97"/>
  <c r="C11" i="97"/>
  <c r="C10" i="97" s="1"/>
  <c r="C73" i="97"/>
  <c r="E25" i="97"/>
  <c r="E11" i="97"/>
  <c r="E12" i="97"/>
  <c r="D51" i="97"/>
  <c r="E13" i="97"/>
  <c r="E29" i="97"/>
  <c r="E73" i="97" l="1"/>
  <c r="D50" i="97"/>
  <c r="E51" i="97"/>
  <c r="E50" i="97" l="1"/>
  <c r="D10" i="97"/>
  <c r="E10" i="97" s="1"/>
</calcChain>
</file>

<file path=xl/sharedStrings.xml><?xml version="1.0" encoding="utf-8"?>
<sst xmlns="http://schemas.openxmlformats.org/spreadsheetml/2006/main" count="1308" uniqueCount="120">
  <si>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</si>
  <si>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</si>
  <si>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</si>
  <si>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</si>
  <si>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</si>
  <si>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</si>
  <si>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</si>
  <si>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</si>
  <si>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</si>
  <si>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</si>
  <si>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</si>
  <si>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</si>
  <si>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</si>
  <si>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</si>
  <si>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</si>
  <si>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</si>
  <si>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</si>
  <si>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</si>
  <si>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</si>
  <si>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</si>
  <si>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</si>
  <si>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</si>
  <si>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</si>
  <si>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</si>
  <si>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</si>
  <si>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</si>
  <si>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</si>
  <si>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</si>
  <si>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</si>
  <si>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</si>
  <si>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</si>
  <si>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</si>
  <si>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</si>
  <si>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</si>
  <si>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</si>
  <si>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</si>
  <si>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</si>
  <si>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</si>
  <si>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</si>
  <si>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</si>
  <si>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</si>
  <si>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</si>
  <si>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</si>
  <si>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</si>
  <si>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</si>
  <si>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</si>
  <si>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</si>
  <si>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</si>
  <si>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</si>
  <si>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</si>
  <si>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</si>
  <si>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</si>
  <si>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</si>
  <si>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</si>
  <si>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</si>
  <si>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</si>
  <si>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</si>
  <si>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</si>
  <si>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</si>
  <si>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</si>
  <si>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</si>
  <si>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</si>
  <si>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</si>
  <si>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</si>
  <si>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</si>
  <si>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</si>
  <si>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</si>
  <si>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</si>
  <si>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</si>
  <si>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</si>
  <si>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</si>
  <si>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</si>
  <si>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</si>
  <si>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</si>
  <si>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</si>
  <si>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</si>
  <si>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</si>
  <si>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</si>
  <si>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</si>
  <si>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</si>
  <si>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</si>
  <si>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</si>
  <si>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</si>
  <si>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</si>
  <si>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</si>
  <si>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</si>
  <si>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</si>
  <si>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</si>
  <si>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</si>
  <si>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</si>
  <si>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</si>
  <si>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</si>
  <si>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</si>
  <si>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</si>
  <si>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</si>
  <si>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</si>
  <si>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>BAYBURT İLİ GENEL  BÜTÇE GELİRLERİNİN TAHSİLATI, TAHAKKUKU VE TAHSİLATIN TAHAKKUKA  ORANI (KÜMÜLATİF) OCAK 2019</t>
  </si>
  <si>
    <t>BAYBURT İLİ GENEL  BÜTÇE GELİRLERİNİN TAHSİLATI, TAHAKKUKU VE TAHSİLATIN TAHAKKUKA  ORANI (KÜMÜLATİF) ŞUBAT 2019</t>
  </si>
  <si>
    <t>OCAK</t>
  </si>
  <si>
    <t>ŞUBAT</t>
  </si>
  <si>
    <t>BAYBURT İLİ GENEL  BÜTÇE GELİRLERİNİN TAHSİLATI, TAHAKKUKU VE TAHSİLATIN TAHAKKUKA  ORANI (KÜMÜLATİF) MART  2019</t>
  </si>
  <si>
    <t>MART</t>
  </si>
  <si>
    <t>BAYBURT İLİ GENEL  BÜTÇE GELİRLERİNİN TAHSİLATI, TAHAKKUKU VE TAHSİLATIN TAHAKKUKA  ORANI (KÜMÜLATİF) NİSAN  2019</t>
  </si>
  <si>
    <t>NİSAN</t>
  </si>
  <si>
    <t>BAYBURT İLİ GENEL  BÜTÇE GELİRLERİNİN TAHSİLATI, TAHAKKUKU VE TAHSİLATIN TAHAKKUKA  ORANI (KÜMÜLATİF) MAYIS  2019</t>
  </si>
  <si>
    <t>MAYIS</t>
  </si>
  <si>
    <t>BAYBURT İLİ GENEL  BÜTÇE GELİRLERİNİN TAHSİLATI, TAHAKKUKU VE TAHSİLATIN TAHAKKUKA  ORANI (KÜMÜLATİF) HAZİRAN   2019</t>
  </si>
  <si>
    <t>HAZİRAN</t>
  </si>
  <si>
    <t>BAYBURT İLİ GENEL  BÜTÇE GELİRLERİNİN TAHSİLATI, TAHAKKUKU VE TAHSİLATIN TAHAKKUKA  ORANI (KÜMÜLATİF) TEMMUZ 2019</t>
  </si>
  <si>
    <t>BAYBURT İLİ GENEL  BÜTÇE GELİRLERİNİN TAHSİLATI, TAHAKKUKU VE TAHSİLATIN TAHAKKUKA  ORANI (KÜMÜLATİF) AĞUSTOS 2019</t>
  </si>
  <si>
    <t>TEMMUZ</t>
  </si>
  <si>
    <t>AĞUSTOS</t>
  </si>
  <si>
    <t>BAYBURT İLİ GENEL  BÜTÇE GELİRLERİNİN TAHSİLATI, TAHAKKUKU VE TAHSİLATIN TAHAKKUKA  ORANI (KÜMÜLATİF) EYLÜL 2019</t>
  </si>
  <si>
    <t>EKİM</t>
  </si>
  <si>
    <t>BAYBURT İLİ GENEL  BÜTÇE GELİRLERİNİN TAHSİLATI, TAHAKKUKU VE TAHSİLATIN TAHAKKUKA  ORANI (KÜMÜLATİF) EKİM 2019</t>
  </si>
  <si>
    <t>EYLÜL</t>
  </si>
  <si>
    <t>BAYBURT İLİ GENEL  BÜTÇE GELİRLERİNİN TAHSİLATI, TAHAKKUKU VE TAHSİLATIN TAHAKKUKA  ORANI (KÜMÜLATİF) KASIM 2019</t>
  </si>
  <si>
    <t>KASIM</t>
  </si>
  <si>
    <t>BAYBURT İLİ GENEL  BÜTÇE GELİRLERİNİN TAHSİLATI, TAHAKKUKU VE TAHSİLATIN TAHAKKUKA  ORANI (KÜMÜLATİF) ARALIK 2019</t>
  </si>
  <si>
    <t>ARALIK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</si>
</sst>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5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name val="Arial TUR"/>
    </font>
    <font>
      <sz val="8"/>
      <name val="Arial TU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7" fillId="0" borderId="0"/>
    <xf numFmtId="0" fontId="12" fillId="0" borderId="0"/>
    <xf numFmtId="0" fontId="2" fillId="0" borderId="0"/>
    <xf numFmtId="0" fontId="2" fillId="0" borderId="0"/>
    <xf numFmtId="0" fontId="16" fillId="2" borderId="2" applyNumberFormat="0" applyFont="0" applyAlignment="0" applyProtection="0"/>
    <xf numFmtId="0" fontId="3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8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1" fillId="0" borderId="0" xfId="1" applyAlignment="1" applyProtection="1">
      <alignment horizontal="center"/>
    </xf>
    <xf numFmtId="0" fontId="19" fillId="0" borderId="3" xfId="6" applyFont="1" applyBorder="1" applyAlignment="1">
      <alignment horizontal="center" vertical="center"/>
    </xf>
    <xf numFmtId="0" fontId="19" fillId="0" borderId="3" xfId="6" applyFont="1" applyBorder="1" applyAlignment="1">
      <alignment horizontal="centerContinuous" vertical="center" wrapText="1"/>
    </xf>
    <xf numFmtId="0" fontId="19" fillId="0" borderId="3" xfId="6" applyFont="1" applyBorder="1" applyAlignment="1">
      <alignment horizontal="center" vertical="center" wrapText="1"/>
    </xf>
    <xf numFmtId="0" fontId="8" fillId="0" borderId="3" xfId="7" applyFont="1" applyFill="1" applyBorder="1" applyAlignment="1">
      <alignment horizontal="left" vertical="center"/>
    </xf>
    <xf numFmtId="3" fontId="19" fillId="0" borderId="3" xfId="7" applyNumberFormat="1" applyFont="1" applyFill="1" applyBorder="1" applyAlignment="1">
      <alignment horizontal="right" vertical="center"/>
    </xf>
    <xf numFmtId="182" fontId="19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20" fillId="0" borderId="3" xfId="7" applyNumberFormat="1" applyFont="1" applyFill="1" applyBorder="1" applyAlignment="1">
      <alignment vertical="center"/>
    </xf>
    <xf numFmtId="182" fontId="20" fillId="0" borderId="3" xfId="7" applyNumberFormat="1" applyFont="1" applyFill="1" applyBorder="1" applyAlignment="1">
      <alignment vertical="center"/>
    </xf>
    <xf numFmtId="3" fontId="20" fillId="0" borderId="3" xfId="7" applyNumberFormat="1" applyFont="1" applyFill="1" applyBorder="1" applyAlignment="1">
      <alignment horizontal="right" vertical="center"/>
    </xf>
    <xf numFmtId="182" fontId="20" fillId="0" borderId="3" xfId="7" applyNumberFormat="1" applyFont="1" applyFill="1" applyBorder="1" applyAlignment="1">
      <alignment horizontal="right" vertical="center"/>
    </xf>
    <xf numFmtId="0" fontId="10" fillId="0" borderId="3" xfId="7" applyFont="1" applyFill="1" applyBorder="1" applyAlignment="1">
      <alignment horizontal="left" vertical="center"/>
    </xf>
    <xf numFmtId="3" fontId="21" fillId="0" borderId="3" xfId="7" applyNumberFormat="1" applyFont="1" applyFill="1" applyBorder="1" applyAlignment="1">
      <alignment horizontal="right" vertical="center"/>
    </xf>
    <xf numFmtId="182" fontId="21" fillId="0" borderId="3" xfId="7" applyNumberFormat="1" applyFont="1" applyFill="1" applyBorder="1" applyAlignment="1">
      <alignment horizontal="right" vertical="center"/>
    </xf>
    <xf numFmtId="3" fontId="21" fillId="0" borderId="3" xfId="7" applyNumberFormat="1" applyFont="1" applyFill="1" applyBorder="1" applyAlignment="1">
      <alignment vertical="center"/>
    </xf>
    <xf numFmtId="182" fontId="21" fillId="0" borderId="3" xfId="7" applyNumberFormat="1" applyFont="1" applyFill="1" applyBorder="1" applyAlignment="1">
      <alignment vertical="center"/>
    </xf>
    <xf numFmtId="3" fontId="19" fillId="0" borderId="3" xfId="7" applyNumberFormat="1" applyFont="1" applyFill="1" applyBorder="1" applyAlignment="1">
      <alignment vertical="center"/>
    </xf>
    <xf numFmtId="182" fontId="19" fillId="0" borderId="3" xfId="7" applyNumberFormat="1" applyFont="1" applyFill="1" applyBorder="1" applyAlignment="1">
      <alignment vertical="center"/>
    </xf>
    <xf numFmtId="0" fontId="11" fillId="0" borderId="3" xfId="7" applyFont="1" applyFill="1" applyBorder="1" applyAlignment="1">
      <alignment horizontal="left" vertical="center"/>
    </xf>
    <xf numFmtId="3" fontId="22" fillId="0" borderId="3" xfId="7" applyNumberFormat="1" applyFont="1" applyFill="1" applyBorder="1" applyAlignment="1">
      <alignment vertical="center"/>
    </xf>
    <xf numFmtId="182" fontId="22" fillId="0" borderId="3" xfId="7" applyNumberFormat="1" applyFont="1" applyFill="1" applyBorder="1" applyAlignment="1">
      <alignment vertical="center"/>
    </xf>
    <xf numFmtId="0" fontId="7" fillId="0" borderId="3" xfId="7" applyFont="1" applyFill="1" applyBorder="1" applyAlignment="1">
      <alignment horizontal="left" vertical="center"/>
    </xf>
    <xf numFmtId="3" fontId="23" fillId="0" borderId="3" xfId="7" applyNumberFormat="1" applyFont="1" applyFill="1" applyBorder="1" applyAlignment="1">
      <alignment vertical="center"/>
    </xf>
    <xf numFmtId="182" fontId="23" fillId="0" borderId="3" xfId="7" applyNumberFormat="1" applyFont="1" applyFill="1" applyBorder="1" applyAlignment="1">
      <alignment vertical="center"/>
    </xf>
    <xf numFmtId="0" fontId="13" fillId="0" borderId="3" xfId="7" applyFont="1" applyFill="1" applyBorder="1" applyAlignment="1">
      <alignment horizontal="left" vertical="center"/>
    </xf>
    <xf numFmtId="3" fontId="24" fillId="0" borderId="3" xfId="7" applyNumberFormat="1" applyFont="1" applyFill="1" applyBorder="1" applyAlignment="1">
      <alignment vertical="center"/>
    </xf>
    <xf numFmtId="182" fontId="24" fillId="0" borderId="3" xfId="7" applyNumberFormat="1" applyFont="1" applyFill="1" applyBorder="1" applyAlignment="1">
      <alignment vertical="center"/>
    </xf>
    <xf numFmtId="3" fontId="24" fillId="0" borderId="3" xfId="7" applyNumberFormat="1" applyFont="1" applyFill="1" applyBorder="1" applyAlignment="1">
      <alignment horizontal="right" vertical="center"/>
    </xf>
    <xf numFmtId="182" fontId="24" fillId="0" borderId="3" xfId="7" applyNumberFormat="1" applyFont="1" applyFill="1" applyBorder="1" applyAlignment="1">
      <alignment horizontal="right" vertical="center"/>
    </xf>
    <xf numFmtId="0" fontId="11" fillId="0" borderId="3" xfId="7" applyFont="1" applyFill="1" applyBorder="1"/>
    <xf numFmtId="3" fontId="23" fillId="0" borderId="3" xfId="7" applyNumberFormat="1" applyFont="1" applyFill="1" applyBorder="1"/>
    <xf numFmtId="0" fontId="1" fillId="0" borderId="0" xfId="1" applyAlignment="1" applyProtection="1"/>
    <xf numFmtId="182" fontId="8" fillId="0" borderId="1" xfId="7" applyNumberFormat="1" applyFont="1" applyFill="1" applyBorder="1" applyAlignment="1">
      <alignment horizontal="right" vertical="center"/>
    </xf>
    <xf numFmtId="3" fontId="9" fillId="0" borderId="1" xfId="7" applyNumberFormat="1" applyFont="1" applyFill="1" applyBorder="1" applyAlignment="1" applyProtection="1">
      <alignment vertical="center"/>
    </xf>
    <xf numFmtId="3" fontId="9" fillId="0" borderId="1" xfId="7" applyNumberFormat="1" applyFont="1" applyFill="1" applyBorder="1" applyAlignment="1" applyProtection="1">
      <alignment horizontal="right" vertical="center"/>
    </xf>
    <xf numFmtId="3" fontId="10" fillId="0" borderId="1" xfId="7" applyNumberFormat="1" applyFont="1" applyFill="1" applyBorder="1" applyAlignment="1" applyProtection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3" fontId="10" fillId="0" borderId="1" xfId="7" applyNumberFormat="1" applyFont="1" applyFill="1" applyBorder="1" applyAlignment="1" applyProtection="1">
      <alignment vertical="center"/>
    </xf>
    <xf numFmtId="3" fontId="10" fillId="0" borderId="1" xfId="0" applyNumberFormat="1" applyFont="1" applyFill="1" applyBorder="1" applyAlignment="1" applyProtection="1">
      <alignment horizontal="right" vertical="center"/>
    </xf>
    <xf numFmtId="0" fontId="10" fillId="0" borderId="4" xfId="7" applyFont="1" applyFill="1" applyBorder="1" applyAlignment="1">
      <alignment horizontal="left" vertical="center"/>
    </xf>
    <xf numFmtId="3" fontId="9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vertical="center"/>
    </xf>
    <xf numFmtId="3" fontId="14" fillId="4" borderId="1" xfId="7" applyNumberFormat="1" applyFont="1" applyFill="1" applyBorder="1" applyAlignment="1" applyProtection="1">
      <alignment horizontal="right" vertical="center"/>
    </xf>
    <xf numFmtId="3" fontId="9" fillId="4" borderId="1" xfId="7" applyNumberFormat="1" applyFont="1" applyFill="1" applyBorder="1" applyAlignment="1" applyProtection="1">
      <alignment vertical="center"/>
    </xf>
    <xf numFmtId="3" fontId="9" fillId="4" borderId="1" xfId="0" applyNumberFormat="1" applyFont="1" applyFill="1" applyBorder="1" applyAlignment="1">
      <alignment horizontal="right" vertical="center"/>
    </xf>
    <xf numFmtId="182" fontId="8" fillId="4" borderId="1" xfId="7" applyNumberFormat="1" applyFont="1" applyFill="1" applyBorder="1" applyAlignment="1">
      <alignment horizontal="right" vertical="center"/>
    </xf>
    <xf numFmtId="3" fontId="14" fillId="4" borderId="1" xfId="7" applyNumberFormat="1" applyFont="1" applyFill="1" applyBorder="1" applyAlignment="1" applyProtection="1">
      <alignment vertical="center"/>
    </xf>
    <xf numFmtId="3" fontId="15" fillId="4" borderId="1" xfId="0" applyNumberFormat="1" applyFont="1" applyFill="1" applyBorder="1" applyAlignment="1">
      <alignment vertical="center"/>
    </xf>
    <xf numFmtId="3" fontId="15" fillId="4" borderId="1" xfId="7" applyNumberFormat="1" applyFont="1" applyFill="1" applyBorder="1" applyAlignment="1" applyProtection="1">
      <alignment vertical="center"/>
    </xf>
    <xf numFmtId="3" fontId="14" fillId="4" borderId="1" xfId="0" applyNumberFormat="1" applyFont="1" applyFill="1" applyBorder="1" applyAlignment="1">
      <alignment vertical="center"/>
    </xf>
    <xf numFmtId="3" fontId="8" fillId="4" borderId="1" xfId="7" applyNumberFormat="1" applyFont="1" applyFill="1" applyBorder="1" applyAlignment="1">
      <alignment vertical="center"/>
    </xf>
    <xf numFmtId="3" fontId="8" fillId="4" borderId="1" xfId="7" applyNumberFormat="1" applyFont="1" applyFill="1" applyBorder="1" applyAlignment="1">
      <alignment horizontal="right" vertical="center"/>
    </xf>
  </cellXfs>
  <cellStyles count="10">
    <cellStyle name="Hyperlink" xfId="1" builtinId="8"/>
    <cellStyle name="Normal" xfId="0" builtinId="0"/>
    <cellStyle name="Normal 2" xfId="2" xr:uid="{40115CB5-62D7-4D9E-9E40-34F8B7FE3DB2}"/>
    <cellStyle name="Normal 2 2" xfId="3" xr:uid="{4F4845BF-6811-4244-BFAC-428AB3CE440C}"/>
    <cellStyle name="Normal 3" xfId="4" xr:uid="{7EDC406A-C06A-4FF5-AB15-7AC6A2D13D8C}"/>
    <cellStyle name="Normal 3 2" xfId="5" xr:uid="{03BDD0E3-4B82-4720-BE97-FFEAEE83A7FC}"/>
    <cellStyle name="Normal_genel_gelir_det3" xfId="6" xr:uid="{CEAD919A-984F-435E-84D8-2BAA931D3042}"/>
    <cellStyle name="Normal_genelgelirtahk_tahs" xfId="7" xr:uid="{F113AC7F-99B2-428B-A74B-AD57328A1A70}"/>
    <cellStyle name="Not 2" xfId="8" xr:uid="{6D75158D-DD51-4C20-836A-B46769489EEC}"/>
    <cellStyle name="Virgül [0]_29dan32ye" xfId="9" xr:uid="{3E62D106-7C55-481C-9388-BAA706DCE1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BD6E-F156-4A0B-A88F-854C29505CDE}">
  <dimension ref="B2:F101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160812</v>
      </c>
      <c r="D10" s="57">
        <v>112678</v>
      </c>
      <c r="E10" s="47">
        <v>70.068154117851904</v>
      </c>
    </row>
    <row r="11" spans="2:5" ht="12" customHeight="1" x14ac:dyDescent="0.2">
      <c r="B11" s="21" t="s">
        <v>4</v>
      </c>
      <c r="C11" s="58">
        <v>128809</v>
      </c>
      <c r="D11" s="58">
        <v>95555</v>
      </c>
      <c r="E11" s="47">
        <v>74.183480967944774</v>
      </c>
    </row>
    <row r="12" spans="2:5" ht="12" customHeight="1" x14ac:dyDescent="0.2">
      <c r="B12" s="21" t="s">
        <v>5</v>
      </c>
      <c r="C12" s="48">
        <v>71162</v>
      </c>
      <c r="D12" s="48">
        <v>55646</v>
      </c>
      <c r="E12" s="47">
        <v>78.196228324105562</v>
      </c>
    </row>
    <row r="13" spans="2:5" ht="12" customHeight="1" x14ac:dyDescent="0.2">
      <c r="B13" s="21" t="s">
        <v>6</v>
      </c>
      <c r="C13" s="49">
        <v>65223</v>
      </c>
      <c r="D13" s="49">
        <v>51693</v>
      </c>
      <c r="E13" s="47">
        <v>79.25578400257578</v>
      </c>
    </row>
    <row r="14" spans="2:5" ht="12" customHeight="1" x14ac:dyDescent="0.2">
      <c r="B14" s="26" t="s">
        <v>7</v>
      </c>
      <c r="C14" s="50">
        <v>6268</v>
      </c>
      <c r="D14" s="50">
        <v>3537</v>
      </c>
      <c r="E14" s="47">
        <v>56.429483088704536</v>
      </c>
    </row>
    <row r="15" spans="2:5" ht="12" customHeight="1" x14ac:dyDescent="0.2">
      <c r="B15" s="26" t="s">
        <v>8</v>
      </c>
      <c r="C15" s="50">
        <v>376</v>
      </c>
      <c r="D15" s="50">
        <v>139</v>
      </c>
      <c r="E15" s="47">
        <v>36.968085106382979</v>
      </c>
    </row>
    <row r="16" spans="2:5" ht="12" customHeight="1" x14ac:dyDescent="0.2">
      <c r="B16" s="26" t="s">
        <v>9</v>
      </c>
      <c r="C16" s="50">
        <v>56731</v>
      </c>
      <c r="D16" s="50">
        <v>46531</v>
      </c>
      <c r="E16" s="47">
        <v>82.020412120357477</v>
      </c>
    </row>
    <row r="17" spans="2:5" ht="12" customHeight="1" x14ac:dyDescent="0.2">
      <c r="B17" s="26" t="s">
        <v>10</v>
      </c>
      <c r="C17" s="50">
        <v>1848</v>
      </c>
      <c r="D17" s="50">
        <v>1486</v>
      </c>
      <c r="E17" s="47">
        <v>80.411255411255411</v>
      </c>
    </row>
    <row r="18" spans="2:5" ht="12" customHeight="1" x14ac:dyDescent="0.2">
      <c r="B18" s="21" t="s">
        <v>11</v>
      </c>
      <c r="C18" s="48">
        <v>5939</v>
      </c>
      <c r="D18" s="48">
        <v>3953</v>
      </c>
      <c r="E18" s="47">
        <v>66.560026940562395</v>
      </c>
    </row>
    <row r="19" spans="2:5" ht="12" customHeight="1" x14ac:dyDescent="0.2">
      <c r="B19" s="26" t="s">
        <v>12</v>
      </c>
      <c r="C19" s="51">
        <v>2160</v>
      </c>
      <c r="D19" s="50">
        <v>379</v>
      </c>
      <c r="E19" s="47">
        <v>17.546296296296298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3777</v>
      </c>
      <c r="D21" s="50">
        <v>3574</v>
      </c>
      <c r="E21" s="47">
        <v>94.625364045538788</v>
      </c>
    </row>
    <row r="22" spans="2:5" s="4" customFormat="1" ht="12" customHeight="1" x14ac:dyDescent="0.2">
      <c r="B22" s="21" t="s">
        <v>15</v>
      </c>
      <c r="C22" s="48">
        <v>9802</v>
      </c>
      <c r="D22" s="48">
        <v>7281</v>
      </c>
      <c r="E22" s="47">
        <v>74.280759028769637</v>
      </c>
    </row>
    <row r="23" spans="2:5" s="4" customFormat="1" ht="12" customHeight="1" x14ac:dyDescent="0.2">
      <c r="B23" s="26" t="s">
        <v>16</v>
      </c>
      <c r="C23" s="52">
        <v>43</v>
      </c>
      <c r="D23" s="52">
        <v>27</v>
      </c>
      <c r="E23" s="47">
        <v>62.790697674418603</v>
      </c>
    </row>
    <row r="24" spans="2:5" ht="12" customHeight="1" x14ac:dyDescent="0.2">
      <c r="B24" s="26" t="s">
        <v>17</v>
      </c>
      <c r="C24" s="52">
        <v>9759</v>
      </c>
      <c r="D24" s="52">
        <v>7254</v>
      </c>
      <c r="E24" s="47">
        <v>74.331386412542273</v>
      </c>
    </row>
    <row r="25" spans="2:5" s="4" customFormat="1" ht="12" customHeight="1" x14ac:dyDescent="0.2">
      <c r="B25" s="21" t="s">
        <v>18</v>
      </c>
      <c r="C25" s="48">
        <v>23911</v>
      </c>
      <c r="D25" s="48">
        <v>14745</v>
      </c>
      <c r="E25" s="47">
        <v>61.66617874618376</v>
      </c>
    </row>
    <row r="26" spans="2:5" ht="12" customHeight="1" x14ac:dyDescent="0.2">
      <c r="B26" s="21" t="s">
        <v>19</v>
      </c>
      <c r="C26" s="48">
        <v>22041</v>
      </c>
      <c r="D26" s="48">
        <v>12909</v>
      </c>
      <c r="E26" s="47">
        <v>58.568123043419085</v>
      </c>
    </row>
    <row r="27" spans="2:5" ht="12" customHeight="1" x14ac:dyDescent="0.2">
      <c r="B27" s="26" t="s">
        <v>20</v>
      </c>
      <c r="C27" s="50">
        <v>18752</v>
      </c>
      <c r="D27" s="50">
        <v>9627</v>
      </c>
      <c r="E27" s="47">
        <v>51.338523890784984</v>
      </c>
    </row>
    <row r="28" spans="2:5" ht="12" customHeight="1" x14ac:dyDescent="0.2">
      <c r="B28" s="26" t="s">
        <v>21</v>
      </c>
      <c r="C28" s="50">
        <v>3289</v>
      </c>
      <c r="D28" s="50">
        <v>3282</v>
      </c>
      <c r="E28" s="47">
        <v>99.787169352386741</v>
      </c>
    </row>
    <row r="29" spans="2:5" ht="12" customHeight="1" x14ac:dyDescent="0.2">
      <c r="B29" s="21" t="s">
        <v>22</v>
      </c>
      <c r="C29" s="49">
        <v>150</v>
      </c>
      <c r="D29" s="49">
        <v>147</v>
      </c>
      <c r="E29" s="47">
        <v>98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145</v>
      </c>
      <c r="D31" s="53">
        <v>144</v>
      </c>
      <c r="E31" s="47"/>
    </row>
    <row r="32" spans="2:5" ht="12" customHeight="1" x14ac:dyDescent="0.2">
      <c r="B32" s="26" t="s">
        <v>25</v>
      </c>
      <c r="C32" s="51">
        <v>1</v>
      </c>
      <c r="D32" s="51">
        <v>0</v>
      </c>
      <c r="E32" s="47"/>
    </row>
    <row r="33" spans="2:6" ht="12" customHeight="1" x14ac:dyDescent="0.2">
      <c r="B33" s="26" t="s">
        <v>26</v>
      </c>
      <c r="C33" s="51">
        <v>1</v>
      </c>
      <c r="D33" s="51">
        <v>0</v>
      </c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1720</v>
      </c>
      <c r="D39" s="49">
        <v>1689</v>
      </c>
      <c r="E39" s="47">
        <v>98.197674418604649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14551</v>
      </c>
      <c r="D47" s="48">
        <v>10109</v>
      </c>
      <c r="E47" s="47">
        <v>69.472888461274138</v>
      </c>
      <c r="F47" s="5"/>
    </row>
    <row r="48" spans="2:6" ht="12" customHeight="1" x14ac:dyDescent="0.2">
      <c r="B48" s="21" t="s">
        <v>37</v>
      </c>
      <c r="C48" s="49">
        <v>9320</v>
      </c>
      <c r="D48" s="49">
        <v>7772</v>
      </c>
      <c r="E48" s="47">
        <v>83.390557939914174</v>
      </c>
    </row>
    <row r="49" spans="2:5" ht="12" customHeight="1" x14ac:dyDescent="0.2">
      <c r="B49" s="18" t="s">
        <v>38</v>
      </c>
      <c r="C49" s="59">
        <v>63</v>
      </c>
      <c r="D49" s="59">
        <v>2</v>
      </c>
      <c r="E49" s="60">
        <v>3.1746031746031744</v>
      </c>
    </row>
    <row r="50" spans="2:5" ht="12" customHeight="1" x14ac:dyDescent="0.2">
      <c r="B50" s="18" t="s">
        <v>82</v>
      </c>
      <c r="C50" s="57">
        <v>5366</v>
      </c>
      <c r="D50" s="57">
        <v>5054</v>
      </c>
      <c r="E50" s="60">
        <v>94.185613119642184</v>
      </c>
    </row>
    <row r="51" spans="2:5" ht="12" customHeight="1" x14ac:dyDescent="0.2">
      <c r="B51" s="18" t="s">
        <v>39</v>
      </c>
      <c r="C51" s="61">
        <v>2232</v>
      </c>
      <c r="D51" s="61">
        <v>2222</v>
      </c>
      <c r="E51" s="60">
        <v>99.551971326164875</v>
      </c>
    </row>
    <row r="52" spans="2:5" ht="12" customHeight="1" x14ac:dyDescent="0.2">
      <c r="B52" s="33" t="s">
        <v>40</v>
      </c>
      <c r="C52" s="61">
        <v>2216</v>
      </c>
      <c r="D52" s="61">
        <v>2206</v>
      </c>
      <c r="E52" s="60">
        <v>99.548736462093871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2216</v>
      </c>
      <c r="D54" s="63">
        <v>2206</v>
      </c>
      <c r="E54" s="60">
        <v>99.548736462093871</v>
      </c>
    </row>
    <row r="55" spans="2:5" ht="12" customHeight="1" x14ac:dyDescent="0.2">
      <c r="B55" s="33" t="s">
        <v>43</v>
      </c>
      <c r="C55" s="61">
        <v>16</v>
      </c>
      <c r="D55" s="61">
        <v>16</v>
      </c>
      <c r="E55" s="60">
        <v>100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16</v>
      </c>
      <c r="D57" s="62">
        <v>16</v>
      </c>
      <c r="E57" s="60">
        <v>100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724</v>
      </c>
      <c r="D61" s="61">
        <v>724</v>
      </c>
      <c r="E61" s="60">
        <v>100</v>
      </c>
    </row>
    <row r="62" spans="2:5" ht="12" customHeight="1" x14ac:dyDescent="0.2">
      <c r="B62" s="18" t="s">
        <v>48</v>
      </c>
      <c r="C62" s="61">
        <v>724</v>
      </c>
      <c r="D62" s="61">
        <v>724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2406</v>
      </c>
      <c r="D64" s="61">
        <v>2106</v>
      </c>
      <c r="E64" s="60">
        <v>87.531172069825431</v>
      </c>
    </row>
    <row r="65" spans="2:5" ht="12" customHeight="1" x14ac:dyDescent="0.2">
      <c r="B65" s="18" t="s">
        <v>51</v>
      </c>
      <c r="C65" s="61">
        <v>2359</v>
      </c>
      <c r="D65" s="61">
        <v>2059</v>
      </c>
      <c r="E65" s="60">
        <v>87.282746926663847</v>
      </c>
    </row>
    <row r="66" spans="2:5" ht="12" customHeight="1" x14ac:dyDescent="0.2">
      <c r="B66" s="18" t="s">
        <v>88</v>
      </c>
      <c r="C66" s="64">
        <v>47</v>
      </c>
      <c r="D66" s="64">
        <v>47</v>
      </c>
      <c r="E66" s="60"/>
    </row>
    <row r="67" spans="2:5" ht="12" customHeight="1" x14ac:dyDescent="0.2">
      <c r="B67" s="18" t="s">
        <v>52</v>
      </c>
      <c r="C67" s="64">
        <v>4</v>
      </c>
      <c r="D67" s="64">
        <v>2</v>
      </c>
      <c r="E67" s="60">
        <v>50</v>
      </c>
    </row>
    <row r="68" spans="2:5" ht="12" customHeight="1" x14ac:dyDescent="0.2">
      <c r="B68" s="18" t="s">
        <v>83</v>
      </c>
      <c r="C68" s="57">
        <v>30</v>
      </c>
      <c r="D68" s="57">
        <v>30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30</v>
      </c>
      <c r="D70" s="57">
        <v>30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30</v>
      </c>
      <c r="D72" s="63">
        <v>30</v>
      </c>
      <c r="E72" s="60"/>
    </row>
    <row r="73" spans="2:5" ht="12" customHeight="1" x14ac:dyDescent="0.2">
      <c r="B73" s="18" t="s">
        <v>87</v>
      </c>
      <c r="C73" s="57">
        <v>24012</v>
      </c>
      <c r="D73" s="57">
        <v>9444</v>
      </c>
      <c r="E73" s="60">
        <v>39.330334832583709</v>
      </c>
    </row>
    <row r="74" spans="2:5" ht="12" customHeight="1" x14ac:dyDescent="0.2">
      <c r="B74" s="18" t="s">
        <v>57</v>
      </c>
      <c r="C74" s="61">
        <v>2749</v>
      </c>
      <c r="D74" s="61">
        <v>498</v>
      </c>
      <c r="E74" s="60">
        <v>18.115678428519459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2597</v>
      </c>
      <c r="D77" s="61">
        <v>346</v>
      </c>
      <c r="E77" s="60">
        <v>13.323065075086637</v>
      </c>
    </row>
    <row r="78" spans="2:5" ht="12" customHeight="1" x14ac:dyDescent="0.2">
      <c r="B78" s="18" t="s">
        <v>61</v>
      </c>
      <c r="C78" s="61">
        <v>152</v>
      </c>
      <c r="D78" s="61">
        <v>152</v>
      </c>
      <c r="E78" s="60">
        <v>100</v>
      </c>
    </row>
    <row r="79" spans="2:5" ht="12" customHeight="1" x14ac:dyDescent="0.2">
      <c r="B79" s="18" t="s">
        <v>62</v>
      </c>
      <c r="C79" s="61">
        <v>98</v>
      </c>
      <c r="D79" s="61">
        <v>41</v>
      </c>
      <c r="E79" s="60">
        <v>41.836734693877553</v>
      </c>
    </row>
    <row r="80" spans="2:5" ht="12" customHeight="1" x14ac:dyDescent="0.2">
      <c r="B80" s="18" t="s">
        <v>63</v>
      </c>
      <c r="C80" s="64">
        <v>71</v>
      </c>
      <c r="D80" s="64">
        <v>15</v>
      </c>
      <c r="E80" s="60">
        <v>21.12676056338028</v>
      </c>
    </row>
    <row r="81" spans="2:5" ht="12" customHeight="1" x14ac:dyDescent="0.2">
      <c r="B81" s="33" t="s">
        <v>64</v>
      </c>
      <c r="C81" s="61">
        <v>27</v>
      </c>
      <c r="D81" s="61">
        <v>26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27</v>
      </c>
      <c r="D90" s="62">
        <v>26</v>
      </c>
      <c r="E90" s="60"/>
    </row>
    <row r="91" spans="2:5" ht="12" customHeight="1" x14ac:dyDescent="0.2">
      <c r="B91" s="18" t="s">
        <v>73</v>
      </c>
      <c r="C91" s="61">
        <v>17839</v>
      </c>
      <c r="D91" s="61">
        <v>5680</v>
      </c>
      <c r="E91" s="60">
        <v>31.840349795392122</v>
      </c>
    </row>
    <row r="92" spans="2:5" ht="12" customHeight="1" x14ac:dyDescent="0.2">
      <c r="B92" s="18" t="s">
        <v>74</v>
      </c>
      <c r="C92" s="61">
        <v>616</v>
      </c>
      <c r="D92" s="61">
        <v>380</v>
      </c>
      <c r="E92" s="60">
        <v>61.688311688311693</v>
      </c>
    </row>
    <row r="93" spans="2:5" ht="12" customHeight="1" x14ac:dyDescent="0.2">
      <c r="B93" s="18" t="s">
        <v>75</v>
      </c>
      <c r="C93" s="61">
        <v>7669</v>
      </c>
      <c r="D93" s="61">
        <v>2765</v>
      </c>
      <c r="E93" s="60">
        <v>36.054244360412049</v>
      </c>
    </row>
    <row r="94" spans="2:5" ht="12" customHeight="1" x14ac:dyDescent="0.2">
      <c r="B94" s="18" t="s">
        <v>76</v>
      </c>
      <c r="C94" s="61">
        <v>9554</v>
      </c>
      <c r="D94" s="61">
        <v>2535</v>
      </c>
      <c r="E94" s="60">
        <v>26.533389156374295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3326</v>
      </c>
      <c r="D96" s="61">
        <v>3225</v>
      </c>
      <c r="E96" s="60">
        <v>96.963319302465422</v>
      </c>
    </row>
    <row r="97" spans="2:5" ht="12" customHeight="1" x14ac:dyDescent="0.2">
      <c r="B97" s="18" t="s">
        <v>84</v>
      </c>
      <c r="C97" s="57">
        <v>2595</v>
      </c>
      <c r="D97" s="57">
        <v>2595</v>
      </c>
      <c r="E97" s="60">
        <v>100</v>
      </c>
    </row>
    <row r="98" spans="2:5" ht="12" customHeight="1" x14ac:dyDescent="0.2">
      <c r="B98" s="18" t="s">
        <v>79</v>
      </c>
      <c r="C98" s="61">
        <v>2595</v>
      </c>
      <c r="D98" s="61">
        <v>2595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DF42C828-0DA3-4227-A72C-2A9EEA0EBBAA}"/>
    <hyperlink ref="D4" location="ŞUBAT!A1" display="ŞUBAT" xr:uid="{D31F4990-593E-4C74-8E72-ECBEB96034D6}"/>
    <hyperlink ref="E4" location="'MART '!A1" display="MART" xr:uid="{D884C6C6-8136-4940-8123-F9619FE5F954}"/>
    <hyperlink ref="C5" location="'NİSAN '!A1" display="NİSAN" xr:uid="{00812945-1D9C-4002-86C9-B7C1A2820BC7}"/>
    <hyperlink ref="D5" location="MAYIS!A1" display="MAYIS" xr:uid="{A4E9D974-DBBC-49DE-943F-7743DD0BAB38}"/>
    <hyperlink ref="E5" location="'HAZİRAN '!A1" display="HAZİRAN" xr:uid="{54FA5D02-B359-45A5-A8BB-745256073AB1}"/>
    <hyperlink ref="C6" location="TEMMUZ!A1" display="TEMMUZ" xr:uid="{589F01A8-31B0-4927-B609-AC1E20EFAAFC}"/>
    <hyperlink ref="D6" location="AĞUSTOS!A1" display="AĞUSTOS" xr:uid="{CE737CD2-63D5-4E8A-9573-0766463594C2}"/>
    <hyperlink ref="E6" location="EYLÜL!A1" display="EYLÜL" xr:uid="{37815DDA-36C1-4397-9BB7-6E6F0CA64B4F}"/>
    <hyperlink ref="C7" location="EKİM!A1" display="EKİM" xr:uid="{06DF7137-9A9C-4B44-886F-8672B30DA269}"/>
    <hyperlink ref="D7" location="KASIM!A1" display="KASIM" xr:uid="{CBDC5D52-1324-4B97-88CF-CBC3952DC10E}"/>
    <hyperlink ref="E7" location="ARALIK!A1" display="ARALIK" xr:uid="{CCF5F663-819F-4270-BF4C-3D22E29C56E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6075-2B01-481D-AE47-8605C3A072E6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69256</v>
      </c>
      <c r="D10" s="19">
        <v>24514</v>
      </c>
      <c r="E10" s="20">
        <v>35.396211158599975</v>
      </c>
    </row>
    <row r="11" spans="2:5" ht="12" customHeight="1" x14ac:dyDescent="0.2">
      <c r="B11" s="21" t="s">
        <v>4</v>
      </c>
      <c r="C11" s="22">
        <v>55992</v>
      </c>
      <c r="D11" s="22">
        <v>21242</v>
      </c>
      <c r="E11" s="23">
        <v>37.937562508929844</v>
      </c>
    </row>
    <row r="12" spans="2:5" ht="12" customHeight="1" x14ac:dyDescent="0.2">
      <c r="B12" s="21" t="s">
        <v>5</v>
      </c>
      <c r="C12" s="22">
        <v>27828</v>
      </c>
      <c r="D12" s="22">
        <v>11794</v>
      </c>
      <c r="E12" s="23">
        <v>42.381773753054482</v>
      </c>
    </row>
    <row r="13" spans="2:5" ht="12" customHeight="1" x14ac:dyDescent="0.2">
      <c r="B13" s="21" t="s">
        <v>6</v>
      </c>
      <c r="C13" s="24">
        <v>23701</v>
      </c>
      <c r="D13" s="24">
        <v>10439</v>
      </c>
      <c r="E13" s="25">
        <v>44.044555082064043</v>
      </c>
    </row>
    <row r="14" spans="2:5" ht="12" customHeight="1" x14ac:dyDescent="0.2">
      <c r="B14" s="26" t="s">
        <v>7</v>
      </c>
      <c r="C14" s="27">
        <v>5429</v>
      </c>
      <c r="D14" s="27">
        <v>1007</v>
      </c>
      <c r="E14" s="28">
        <v>18.548535641923007</v>
      </c>
    </row>
    <row r="15" spans="2:5" ht="12" customHeight="1" x14ac:dyDescent="0.2">
      <c r="B15" s="26" t="s">
        <v>8</v>
      </c>
      <c r="C15" s="27">
        <v>296</v>
      </c>
      <c r="D15" s="27">
        <v>31</v>
      </c>
      <c r="E15" s="28">
        <v>10.472972972972974</v>
      </c>
    </row>
    <row r="16" spans="2:5" ht="12" customHeight="1" x14ac:dyDescent="0.2">
      <c r="B16" s="26" t="s">
        <v>9</v>
      </c>
      <c r="C16" s="27">
        <v>16848</v>
      </c>
      <c r="D16" s="27">
        <v>8923</v>
      </c>
      <c r="E16" s="28">
        <v>52.961775878442538</v>
      </c>
    </row>
    <row r="17" spans="2:5" ht="12" customHeight="1" x14ac:dyDescent="0.2">
      <c r="B17" s="26" t="s">
        <v>10</v>
      </c>
      <c r="C17" s="27">
        <v>1128</v>
      </c>
      <c r="D17" s="27">
        <v>478</v>
      </c>
      <c r="E17" s="28">
        <v>42.37588652482269</v>
      </c>
    </row>
    <row r="18" spans="2:5" ht="12" customHeight="1" x14ac:dyDescent="0.2">
      <c r="B18" s="21" t="s">
        <v>11</v>
      </c>
      <c r="C18" s="22">
        <v>4127</v>
      </c>
      <c r="D18" s="22">
        <v>1355</v>
      </c>
      <c r="E18" s="23">
        <v>32.832566028592197</v>
      </c>
    </row>
    <row r="19" spans="2:5" ht="12" customHeight="1" x14ac:dyDescent="0.2">
      <c r="B19" s="26" t="s">
        <v>12</v>
      </c>
      <c r="C19" s="27">
        <v>2348</v>
      </c>
      <c r="D19" s="27">
        <v>209</v>
      </c>
      <c r="E19" s="28">
        <v>8.9011925042589439</v>
      </c>
    </row>
    <row r="20" spans="2:5" ht="12" customHeight="1" x14ac:dyDescent="0.2">
      <c r="B20" s="26" t="s">
        <v>13</v>
      </c>
      <c r="C20" s="27">
        <v>0</v>
      </c>
      <c r="D20" s="27">
        <v>0</v>
      </c>
      <c r="E20" s="28"/>
    </row>
    <row r="21" spans="2:5" ht="12" customHeight="1" x14ac:dyDescent="0.2">
      <c r="B21" s="26" t="s">
        <v>14</v>
      </c>
      <c r="C21" s="27">
        <v>1779</v>
      </c>
      <c r="D21" s="27">
        <v>1146</v>
      </c>
      <c r="E21" s="28">
        <v>64.418212478920751</v>
      </c>
    </row>
    <row r="22" spans="2:5" s="4" customFormat="1" ht="12" customHeight="1" x14ac:dyDescent="0.2">
      <c r="B22" s="21" t="s">
        <v>15</v>
      </c>
      <c r="C22" s="22">
        <v>9734</v>
      </c>
      <c r="D22" s="22">
        <v>2740</v>
      </c>
      <c r="E22" s="23">
        <v>28.148756934456543</v>
      </c>
    </row>
    <row r="23" spans="2:5" s="4" customFormat="1" ht="12" customHeight="1" x14ac:dyDescent="0.2">
      <c r="B23" s="26" t="s">
        <v>16</v>
      </c>
      <c r="C23" s="29">
        <v>4</v>
      </c>
      <c r="D23" s="29">
        <v>4</v>
      </c>
      <c r="E23" s="30">
        <v>100</v>
      </c>
    </row>
    <row r="24" spans="2:5" ht="12" customHeight="1" x14ac:dyDescent="0.2">
      <c r="B24" s="26" t="s">
        <v>17</v>
      </c>
      <c r="C24" s="29">
        <v>9730</v>
      </c>
      <c r="D24" s="29">
        <v>2736</v>
      </c>
      <c r="E24" s="30">
        <v>28.119218910585818</v>
      </c>
    </row>
    <row r="25" spans="2:5" s="4" customFormat="1" ht="12" customHeight="1" x14ac:dyDescent="0.2">
      <c r="B25" s="21" t="s">
        <v>18</v>
      </c>
      <c r="C25" s="22">
        <v>9734</v>
      </c>
      <c r="D25" s="22">
        <v>3138</v>
      </c>
      <c r="E25" s="23">
        <v>32.237517978220673</v>
      </c>
    </row>
    <row r="26" spans="2:5" ht="12" customHeight="1" x14ac:dyDescent="0.2">
      <c r="B26" s="21" t="s">
        <v>19</v>
      </c>
      <c r="C26" s="22">
        <v>9474</v>
      </c>
      <c r="D26" s="22">
        <v>2882</v>
      </c>
      <c r="E26" s="23">
        <v>30.420097107874184</v>
      </c>
    </row>
    <row r="27" spans="2:5" ht="12" customHeight="1" x14ac:dyDescent="0.2">
      <c r="B27" s="26" t="s">
        <v>20</v>
      </c>
      <c r="C27" s="27">
        <v>8749</v>
      </c>
      <c r="D27" s="27">
        <v>2194</v>
      </c>
      <c r="E27" s="28">
        <v>25.077151674477083</v>
      </c>
    </row>
    <row r="28" spans="2:5" ht="12" customHeight="1" x14ac:dyDescent="0.2">
      <c r="B28" s="26" t="s">
        <v>21</v>
      </c>
      <c r="C28" s="27">
        <v>725</v>
      </c>
      <c r="D28" s="27">
        <v>688</v>
      </c>
      <c r="E28" s="28">
        <v>94.896551724137936</v>
      </c>
    </row>
    <row r="29" spans="2:5" ht="12" customHeight="1" x14ac:dyDescent="0.2">
      <c r="B29" s="21" t="s">
        <v>22</v>
      </c>
      <c r="C29" s="24">
        <v>3</v>
      </c>
      <c r="D29" s="24">
        <v>1</v>
      </c>
      <c r="E29" s="25">
        <v>33.333333333333329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0</v>
      </c>
      <c r="D31" s="27">
        <v>0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1</v>
      </c>
      <c r="E35" s="28">
        <v>33.333333333333329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257</v>
      </c>
      <c r="D39" s="24">
        <v>255</v>
      </c>
      <c r="E39" s="25">
        <v>99.221789883268485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6246</v>
      </c>
      <c r="D47" s="24">
        <v>2301</v>
      </c>
      <c r="E47" s="25">
        <v>36.839577329490872</v>
      </c>
      <c r="F47" s="5"/>
    </row>
    <row r="48" spans="2:6" ht="12" customHeight="1" x14ac:dyDescent="0.2">
      <c r="B48" s="21" t="s">
        <v>37</v>
      </c>
      <c r="C48" s="24">
        <v>2386</v>
      </c>
      <c r="D48" s="24">
        <v>1268</v>
      </c>
      <c r="E48" s="25">
        <v>53.143336127409889</v>
      </c>
    </row>
    <row r="49" spans="2:5" ht="12" customHeight="1" x14ac:dyDescent="0.2">
      <c r="B49" s="18" t="s">
        <v>38</v>
      </c>
      <c r="C49" s="19">
        <v>64</v>
      </c>
      <c r="D49" s="19">
        <v>1</v>
      </c>
      <c r="E49" s="25">
        <v>1.5625</v>
      </c>
    </row>
    <row r="50" spans="2:5" ht="12" customHeight="1" x14ac:dyDescent="0.2">
      <c r="B50" s="18" t="s">
        <v>82</v>
      </c>
      <c r="C50" s="31">
        <v>1699</v>
      </c>
      <c r="D50" s="31">
        <v>1446</v>
      </c>
      <c r="E50" s="32">
        <v>85.108887580929959</v>
      </c>
    </row>
    <row r="51" spans="2:5" ht="12" customHeight="1" x14ac:dyDescent="0.2">
      <c r="B51" s="18" t="s">
        <v>39</v>
      </c>
      <c r="C51" s="31">
        <v>449</v>
      </c>
      <c r="D51" s="31">
        <v>430</v>
      </c>
      <c r="E51" s="32">
        <v>95.768374164810695</v>
      </c>
    </row>
    <row r="52" spans="2:5" ht="12" customHeight="1" x14ac:dyDescent="0.2">
      <c r="B52" s="33" t="s">
        <v>40</v>
      </c>
      <c r="C52" s="34">
        <v>439</v>
      </c>
      <c r="D52" s="34">
        <v>420</v>
      </c>
      <c r="E52" s="35">
        <v>95.671981776765378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439</v>
      </c>
      <c r="D54" s="31">
        <v>420</v>
      </c>
      <c r="E54" s="32">
        <v>95.671981776765378</v>
      </c>
    </row>
    <row r="55" spans="2:5" ht="12" customHeight="1" x14ac:dyDescent="0.2">
      <c r="B55" s="33" t="s">
        <v>43</v>
      </c>
      <c r="C55" s="37">
        <v>10</v>
      </c>
      <c r="D55" s="37">
        <v>10</v>
      </c>
      <c r="E55" s="38">
        <v>100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10</v>
      </c>
      <c r="D57" s="40">
        <v>10</v>
      </c>
      <c r="E57" s="41">
        <v>100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557</v>
      </c>
      <c r="D61" s="31">
        <v>557</v>
      </c>
      <c r="E61" s="32">
        <v>100</v>
      </c>
    </row>
    <row r="62" spans="2:5" ht="12" customHeight="1" x14ac:dyDescent="0.2">
      <c r="B62" s="18" t="s">
        <v>48</v>
      </c>
      <c r="C62" s="31">
        <v>557</v>
      </c>
      <c r="D62" s="31">
        <v>557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692</v>
      </c>
      <c r="D64" s="31">
        <v>459</v>
      </c>
      <c r="E64" s="32">
        <v>66.329479768786129</v>
      </c>
    </row>
    <row r="65" spans="2:5" ht="12" customHeight="1" x14ac:dyDescent="0.2">
      <c r="B65" s="18" t="s">
        <v>51</v>
      </c>
      <c r="C65" s="31">
        <v>692</v>
      </c>
      <c r="D65" s="31">
        <v>459</v>
      </c>
      <c r="E65" s="32">
        <v>66.329479768786129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1</v>
      </c>
      <c r="D67" s="19">
        <v>0</v>
      </c>
      <c r="E67" s="20">
        <v>0</v>
      </c>
    </row>
    <row r="68" spans="2:5" ht="12" customHeight="1" x14ac:dyDescent="0.2">
      <c r="B68" s="18" t="s">
        <v>83</v>
      </c>
      <c r="C68" s="31">
        <v>2</v>
      </c>
      <c r="D68" s="31">
        <v>2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2</v>
      </c>
      <c r="D70" s="34">
        <v>2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2</v>
      </c>
      <c r="D72" s="42">
        <v>2</v>
      </c>
      <c r="E72" s="43"/>
    </row>
    <row r="73" spans="2:5" ht="12" customHeight="1" x14ac:dyDescent="0.2">
      <c r="B73" s="18" t="s">
        <v>87</v>
      </c>
      <c r="C73" s="31">
        <v>11303</v>
      </c>
      <c r="D73" s="31">
        <v>1564</v>
      </c>
      <c r="E73" s="32">
        <v>13.837034415641867</v>
      </c>
    </row>
    <row r="74" spans="2:5" ht="12" customHeight="1" x14ac:dyDescent="0.2">
      <c r="B74" s="18" t="s">
        <v>57</v>
      </c>
      <c r="C74" s="31">
        <v>1170</v>
      </c>
      <c r="D74" s="31">
        <v>35</v>
      </c>
      <c r="E74" s="32">
        <v>2.9914529914529915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1141</v>
      </c>
      <c r="D77" s="31">
        <v>6</v>
      </c>
      <c r="E77" s="32">
        <v>0.52585451358457491</v>
      </c>
    </row>
    <row r="78" spans="2:5" ht="12" customHeight="1" x14ac:dyDescent="0.2">
      <c r="B78" s="18" t="s">
        <v>61</v>
      </c>
      <c r="C78" s="31">
        <v>29</v>
      </c>
      <c r="D78" s="31">
        <v>29</v>
      </c>
      <c r="E78" s="32">
        <v>100</v>
      </c>
    </row>
    <row r="79" spans="2:5" ht="12" customHeight="1" x14ac:dyDescent="0.2">
      <c r="B79" s="18" t="s">
        <v>62</v>
      </c>
      <c r="C79" s="31">
        <v>54</v>
      </c>
      <c r="D79" s="31">
        <v>0</v>
      </c>
      <c r="E79" s="32">
        <v>0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0</v>
      </c>
      <c r="D81" s="34">
        <v>0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>
        <v>0</v>
      </c>
      <c r="D90" s="40">
        <v>0</v>
      </c>
      <c r="E90" s="41"/>
    </row>
    <row r="91" spans="2:5" ht="12" customHeight="1" x14ac:dyDescent="0.2">
      <c r="B91" s="18" t="s">
        <v>73</v>
      </c>
      <c r="C91" s="34">
        <v>9394</v>
      </c>
      <c r="D91" s="34">
        <v>900</v>
      </c>
      <c r="E91" s="35">
        <v>9.5805833510751537</v>
      </c>
    </row>
    <row r="92" spans="2:5" ht="12" customHeight="1" x14ac:dyDescent="0.2">
      <c r="B92" s="18" t="s">
        <v>74</v>
      </c>
      <c r="C92" s="31">
        <v>295</v>
      </c>
      <c r="D92" s="31">
        <v>77</v>
      </c>
      <c r="E92" s="32">
        <v>26.101694915254235</v>
      </c>
    </row>
    <row r="93" spans="2:5" ht="12" customHeight="1" x14ac:dyDescent="0.2">
      <c r="B93" s="18" t="s">
        <v>75</v>
      </c>
      <c r="C93" s="31">
        <v>4291</v>
      </c>
      <c r="D93" s="31">
        <v>430</v>
      </c>
      <c r="E93" s="32">
        <v>10.020974131903985</v>
      </c>
    </row>
    <row r="94" spans="2:5" ht="12" customHeight="1" x14ac:dyDescent="0.2">
      <c r="B94" s="18" t="s">
        <v>76</v>
      </c>
      <c r="C94" s="31">
        <v>4808</v>
      </c>
      <c r="D94" s="31">
        <v>393</v>
      </c>
      <c r="E94" s="32">
        <v>8.1738768718802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685</v>
      </c>
      <c r="D96" s="19">
        <v>629</v>
      </c>
      <c r="E96" s="20">
        <v>91.824817518248182</v>
      </c>
    </row>
    <row r="97" spans="2:5" ht="12" customHeight="1" x14ac:dyDescent="0.2">
      <c r="B97" s="18" t="s">
        <v>84</v>
      </c>
      <c r="C97" s="31">
        <v>260</v>
      </c>
      <c r="D97" s="31">
        <v>260</v>
      </c>
      <c r="E97" s="20">
        <v>100</v>
      </c>
    </row>
    <row r="98" spans="2:5" ht="12" customHeight="1" x14ac:dyDescent="0.2">
      <c r="B98" s="18" t="s">
        <v>79</v>
      </c>
      <c r="C98" s="31">
        <v>260</v>
      </c>
      <c r="D98" s="31">
        <v>260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C72F14F1-C37E-4BFE-8CD7-312E809CC98D}"/>
    <hyperlink ref="D4" location="ŞUBAT!A1" display="ŞUBAT" xr:uid="{E23C3E26-28F2-4CB9-9F20-FA18B3CCCAFF}"/>
    <hyperlink ref="E4" location="'MART '!A1" display="MART" xr:uid="{7F0C5595-8126-43B4-9AA9-1C2D46C8603E}"/>
    <hyperlink ref="C5" location="'NİSAN '!A1" display="NİSAN" xr:uid="{BEA63220-D1A0-4160-8AE1-2479D09E9733}"/>
    <hyperlink ref="D5" location="MAYIS!A1" display="MAYIS" xr:uid="{F70111E5-C30F-49A2-B23A-5F2016D16E5B}"/>
    <hyperlink ref="E5" location="'HAZİRAN '!A1" display="HAZİRAN" xr:uid="{6328B520-5387-438A-97A3-69B815076FCF}"/>
    <hyperlink ref="C6" location="TEMMUZ!A1" display="TEMMUZ" xr:uid="{B91C8EE1-5C64-4EBA-8AE7-6A2BB4992972}"/>
    <hyperlink ref="D6" location="AĞUSTOS!A1" display="AĞUSTOS" xr:uid="{1E466C40-C86A-42ED-875F-7E68A841A357}"/>
    <hyperlink ref="E6" location="EYLÜL!A1" display="EYLÜL" xr:uid="{E8EA5DD7-EA5C-4525-AD11-CE07FA5A4B5C}"/>
    <hyperlink ref="C7" location="EKİM!A1" display="EKİM" xr:uid="{B366A49D-D473-4002-965B-9187C1E61204}"/>
    <hyperlink ref="D7" location="KASIM!A1" display="KASIM" xr:uid="{EAB8FF31-32EB-44E0-85F1-3245A6FB2A37}"/>
    <hyperlink ref="E7" location="ARALIK!A1" display="ARALIK" xr:uid="{BFECDEFA-7673-4BF1-BB4E-537B96F4A3A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F5E9-F7C1-4715-90FE-870B79BC3B24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97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59970</v>
      </c>
      <c r="D10" s="19">
        <v>17387</v>
      </c>
      <c r="E10" s="20">
        <v>28.992829748207438</v>
      </c>
    </row>
    <row r="11" spans="2:5" ht="12" customHeight="1" x14ac:dyDescent="0.2">
      <c r="B11" s="21" t="s">
        <v>4</v>
      </c>
      <c r="C11" s="22">
        <v>48095</v>
      </c>
      <c r="D11" s="22">
        <v>15269</v>
      </c>
      <c r="E11" s="23">
        <v>31.747582908826281</v>
      </c>
    </row>
    <row r="12" spans="2:5" ht="12" customHeight="1" x14ac:dyDescent="0.2">
      <c r="B12" s="21" t="s">
        <v>5</v>
      </c>
      <c r="C12" s="22">
        <v>22248</v>
      </c>
      <c r="D12" s="22">
        <v>8299</v>
      </c>
      <c r="E12" s="23">
        <v>37.3022294138799</v>
      </c>
    </row>
    <row r="13" spans="2:5" ht="12" customHeight="1" x14ac:dyDescent="0.2">
      <c r="B13" s="21" t="s">
        <v>6</v>
      </c>
      <c r="C13" s="24">
        <v>18142</v>
      </c>
      <c r="D13" s="24">
        <v>7137</v>
      </c>
      <c r="E13" s="25">
        <v>39.339653841913794</v>
      </c>
    </row>
    <row r="14" spans="2:5" ht="12" customHeight="1" x14ac:dyDescent="0.2">
      <c r="B14" s="26" t="s">
        <v>7</v>
      </c>
      <c r="C14" s="27">
        <v>2294</v>
      </c>
      <c r="D14" s="27">
        <v>163</v>
      </c>
      <c r="E14" s="28">
        <v>7.105492589363557</v>
      </c>
    </row>
    <row r="15" spans="2:5" ht="12" customHeight="1" x14ac:dyDescent="0.2">
      <c r="B15" s="26" t="s">
        <v>8</v>
      </c>
      <c r="C15" s="27">
        <v>296</v>
      </c>
      <c r="D15" s="27">
        <v>20</v>
      </c>
      <c r="E15" s="28">
        <v>6.756756756756757</v>
      </c>
    </row>
    <row r="16" spans="2:5" ht="12" customHeight="1" x14ac:dyDescent="0.2">
      <c r="B16" s="26" t="s">
        <v>9</v>
      </c>
      <c r="C16" s="27">
        <v>14417</v>
      </c>
      <c r="D16" s="27">
        <v>6505</v>
      </c>
      <c r="E16" s="28">
        <v>45.120344038288131</v>
      </c>
    </row>
    <row r="17" spans="2:5" ht="12" customHeight="1" x14ac:dyDescent="0.2">
      <c r="B17" s="26" t="s">
        <v>10</v>
      </c>
      <c r="C17" s="27">
        <v>1135</v>
      </c>
      <c r="D17" s="27">
        <v>449</v>
      </c>
      <c r="E17" s="28">
        <v>39.559471365638764</v>
      </c>
    </row>
    <row r="18" spans="2:5" ht="12" customHeight="1" x14ac:dyDescent="0.2">
      <c r="B18" s="21" t="s">
        <v>11</v>
      </c>
      <c r="C18" s="22">
        <v>4106</v>
      </c>
      <c r="D18" s="22">
        <v>1162</v>
      </c>
      <c r="E18" s="23">
        <v>28.300048709206038</v>
      </c>
    </row>
    <row r="19" spans="2:5" ht="12" customHeight="1" x14ac:dyDescent="0.2">
      <c r="B19" s="26" t="s">
        <v>12</v>
      </c>
      <c r="C19" s="27">
        <v>2343</v>
      </c>
      <c r="D19" s="27">
        <v>149</v>
      </c>
      <c r="E19" s="28">
        <v>6.3593683311993168</v>
      </c>
    </row>
    <row r="20" spans="2:5" ht="12" customHeight="1" x14ac:dyDescent="0.2">
      <c r="B20" s="26" t="s">
        <v>13</v>
      </c>
      <c r="C20" s="27">
        <v>0</v>
      </c>
      <c r="D20" s="27">
        <v>0</v>
      </c>
      <c r="E20" s="28"/>
    </row>
    <row r="21" spans="2:5" ht="12" customHeight="1" x14ac:dyDescent="0.2">
      <c r="B21" s="26" t="s">
        <v>14</v>
      </c>
      <c r="C21" s="27">
        <v>1763</v>
      </c>
      <c r="D21" s="27">
        <v>1013</v>
      </c>
      <c r="E21" s="28">
        <v>57.45887691435054</v>
      </c>
    </row>
    <row r="22" spans="2:5" s="4" customFormat="1" ht="12" customHeight="1" x14ac:dyDescent="0.2">
      <c r="B22" s="21" t="s">
        <v>15</v>
      </c>
      <c r="C22" s="22">
        <v>9717</v>
      </c>
      <c r="D22" s="22">
        <v>2413</v>
      </c>
      <c r="E22" s="23">
        <v>24.832767315014923</v>
      </c>
    </row>
    <row r="23" spans="2:5" s="4" customFormat="1" ht="12" customHeight="1" x14ac:dyDescent="0.2">
      <c r="B23" s="26" t="s">
        <v>16</v>
      </c>
      <c r="C23" s="29">
        <v>2</v>
      </c>
      <c r="D23" s="29">
        <v>2</v>
      </c>
      <c r="E23" s="30">
        <v>100</v>
      </c>
    </row>
    <row r="24" spans="2:5" ht="12" customHeight="1" x14ac:dyDescent="0.2">
      <c r="B24" s="26" t="s">
        <v>17</v>
      </c>
      <c r="C24" s="29">
        <v>9715</v>
      </c>
      <c r="D24" s="29">
        <v>2411</v>
      </c>
      <c r="E24" s="30">
        <v>24.817292846114256</v>
      </c>
    </row>
    <row r="25" spans="2:5" s="4" customFormat="1" ht="12" customHeight="1" x14ac:dyDescent="0.2">
      <c r="B25" s="21" t="s">
        <v>18</v>
      </c>
      <c r="C25" s="22">
        <v>8911</v>
      </c>
      <c r="D25" s="22">
        <v>2192</v>
      </c>
      <c r="E25" s="23">
        <v>24.598810458983277</v>
      </c>
    </row>
    <row r="26" spans="2:5" ht="12" customHeight="1" x14ac:dyDescent="0.2">
      <c r="B26" s="21" t="s">
        <v>19</v>
      </c>
      <c r="C26" s="22">
        <v>8727</v>
      </c>
      <c r="D26" s="22">
        <v>2011</v>
      </c>
      <c r="E26" s="23">
        <v>23.043428440472098</v>
      </c>
    </row>
    <row r="27" spans="2:5" ht="12" customHeight="1" x14ac:dyDescent="0.2">
      <c r="B27" s="26" t="s">
        <v>20</v>
      </c>
      <c r="C27" s="27">
        <v>8161</v>
      </c>
      <c r="D27" s="27">
        <v>1482</v>
      </c>
      <c r="E27" s="28">
        <v>18.15953927214802</v>
      </c>
    </row>
    <row r="28" spans="2:5" ht="12" customHeight="1" x14ac:dyDescent="0.2">
      <c r="B28" s="26" t="s">
        <v>21</v>
      </c>
      <c r="C28" s="27">
        <v>566</v>
      </c>
      <c r="D28" s="27">
        <v>529</v>
      </c>
      <c r="E28" s="28">
        <v>93.462897526501763</v>
      </c>
    </row>
    <row r="29" spans="2:5" ht="12" customHeight="1" x14ac:dyDescent="0.2">
      <c r="B29" s="21" t="s">
        <v>22</v>
      </c>
      <c r="C29" s="24">
        <v>3</v>
      </c>
      <c r="D29" s="24">
        <v>1</v>
      </c>
      <c r="E29" s="25">
        <v>33.333333333333329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0</v>
      </c>
      <c r="D31" s="27">
        <v>0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1</v>
      </c>
      <c r="E35" s="28">
        <v>33.333333333333329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181</v>
      </c>
      <c r="D39" s="24">
        <v>180</v>
      </c>
      <c r="E39" s="25">
        <v>99.447513812154696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5172</v>
      </c>
      <c r="D47" s="24">
        <v>1508</v>
      </c>
      <c r="E47" s="25">
        <v>29.156999226604796</v>
      </c>
      <c r="F47" s="5"/>
    </row>
    <row r="48" spans="2:6" ht="12" customHeight="1" x14ac:dyDescent="0.2">
      <c r="B48" s="21" t="s">
        <v>37</v>
      </c>
      <c r="C48" s="24">
        <v>1982</v>
      </c>
      <c r="D48" s="24">
        <v>857</v>
      </c>
      <c r="E48" s="25">
        <v>43.23915237134208</v>
      </c>
    </row>
    <row r="49" spans="2:5" ht="12" customHeight="1" x14ac:dyDescent="0.2">
      <c r="B49" s="18" t="s">
        <v>38</v>
      </c>
      <c r="C49" s="19">
        <v>65</v>
      </c>
      <c r="D49" s="19">
        <v>0</v>
      </c>
      <c r="E49" s="25">
        <v>0</v>
      </c>
    </row>
    <row r="50" spans="2:5" ht="12" customHeight="1" x14ac:dyDescent="0.2">
      <c r="B50" s="18" t="s">
        <v>82</v>
      </c>
      <c r="C50" s="31">
        <v>1338</v>
      </c>
      <c r="D50" s="31">
        <v>1117</v>
      </c>
      <c r="E50" s="32">
        <v>83.482810164424521</v>
      </c>
    </row>
    <row r="51" spans="2:5" ht="12" customHeight="1" x14ac:dyDescent="0.2">
      <c r="B51" s="18" t="s">
        <v>39</v>
      </c>
      <c r="C51" s="31">
        <v>261</v>
      </c>
      <c r="D51" s="31">
        <v>256</v>
      </c>
      <c r="E51" s="32">
        <v>98.084291187739453</v>
      </c>
    </row>
    <row r="52" spans="2:5" ht="12" customHeight="1" x14ac:dyDescent="0.2">
      <c r="B52" s="33" t="s">
        <v>40</v>
      </c>
      <c r="C52" s="34">
        <v>251</v>
      </c>
      <c r="D52" s="34">
        <v>247</v>
      </c>
      <c r="E52" s="35">
        <v>98.406374501992033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251</v>
      </c>
      <c r="D54" s="31">
        <v>247</v>
      </c>
      <c r="E54" s="32">
        <v>98.406374501992033</v>
      </c>
    </row>
    <row r="55" spans="2:5" ht="12" customHeight="1" x14ac:dyDescent="0.2">
      <c r="B55" s="33" t="s">
        <v>43</v>
      </c>
      <c r="C55" s="37">
        <v>10</v>
      </c>
      <c r="D55" s="37">
        <v>9</v>
      </c>
      <c r="E55" s="38">
        <v>90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10</v>
      </c>
      <c r="D57" s="40">
        <v>9</v>
      </c>
      <c r="E57" s="41">
        <v>90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550</v>
      </c>
      <c r="D61" s="31">
        <v>550</v>
      </c>
      <c r="E61" s="32">
        <v>100</v>
      </c>
    </row>
    <row r="62" spans="2:5" ht="12" customHeight="1" x14ac:dyDescent="0.2">
      <c r="B62" s="18" t="s">
        <v>48</v>
      </c>
      <c r="C62" s="31">
        <v>550</v>
      </c>
      <c r="D62" s="31">
        <v>550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526</v>
      </c>
      <c r="D64" s="31">
        <v>312</v>
      </c>
      <c r="E64" s="32">
        <v>59.315589353612161</v>
      </c>
    </row>
    <row r="65" spans="2:5" ht="12" customHeight="1" x14ac:dyDescent="0.2">
      <c r="B65" s="18" t="s">
        <v>51</v>
      </c>
      <c r="C65" s="31">
        <v>526</v>
      </c>
      <c r="D65" s="31">
        <v>312</v>
      </c>
      <c r="E65" s="32">
        <v>59.315589353612161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1</v>
      </c>
      <c r="D67" s="19">
        <v>-1</v>
      </c>
      <c r="E67" s="20">
        <v>-100</v>
      </c>
    </row>
    <row r="68" spans="2:5" ht="12" customHeight="1" x14ac:dyDescent="0.2">
      <c r="B68" s="18" t="s">
        <v>83</v>
      </c>
      <c r="C68" s="31">
        <v>0</v>
      </c>
      <c r="D68" s="31">
        <v>0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0</v>
      </c>
      <c r="D70" s="34">
        <v>0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0</v>
      </c>
      <c r="D72" s="42">
        <v>0</v>
      </c>
      <c r="E72" s="43"/>
    </row>
    <row r="73" spans="2:5" ht="12" customHeight="1" x14ac:dyDescent="0.2">
      <c r="B73" s="18" t="s">
        <v>87</v>
      </c>
      <c r="C73" s="31">
        <v>10426</v>
      </c>
      <c r="D73" s="31">
        <v>890</v>
      </c>
      <c r="E73" s="32">
        <v>8.5363514291195077</v>
      </c>
    </row>
    <row r="74" spans="2:5" ht="12" customHeight="1" x14ac:dyDescent="0.2">
      <c r="B74" s="18" t="s">
        <v>57</v>
      </c>
      <c r="C74" s="31">
        <v>1031</v>
      </c>
      <c r="D74" s="31">
        <v>23</v>
      </c>
      <c r="E74" s="32">
        <v>2.2308438409311346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1013</v>
      </c>
      <c r="D77" s="31">
        <v>5</v>
      </c>
      <c r="E77" s="32">
        <v>0.4935834155972359</v>
      </c>
    </row>
    <row r="78" spans="2:5" ht="12" customHeight="1" x14ac:dyDescent="0.2">
      <c r="B78" s="18" t="s">
        <v>61</v>
      </c>
      <c r="C78" s="31">
        <v>18</v>
      </c>
      <c r="D78" s="31">
        <v>18</v>
      </c>
      <c r="E78" s="32">
        <v>100</v>
      </c>
    </row>
    <row r="79" spans="2:5" ht="12" customHeight="1" x14ac:dyDescent="0.2">
      <c r="B79" s="18" t="s">
        <v>62</v>
      </c>
      <c r="C79" s="31">
        <v>54</v>
      </c>
      <c r="D79" s="31">
        <v>0</v>
      </c>
      <c r="E79" s="32">
        <v>0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0</v>
      </c>
      <c r="D81" s="34">
        <v>0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/>
      <c r="D90" s="40"/>
      <c r="E90" s="41"/>
    </row>
    <row r="91" spans="2:5" ht="12" customHeight="1" x14ac:dyDescent="0.2">
      <c r="B91" s="18" t="s">
        <v>73</v>
      </c>
      <c r="C91" s="34">
        <v>8980</v>
      </c>
      <c r="D91" s="34">
        <v>560</v>
      </c>
      <c r="E91" s="35">
        <v>6.2360801781737196</v>
      </c>
    </row>
    <row r="92" spans="2:5" ht="12" customHeight="1" x14ac:dyDescent="0.2">
      <c r="B92" s="18" t="s">
        <v>74</v>
      </c>
      <c r="C92" s="31">
        <v>264</v>
      </c>
      <c r="D92" s="31">
        <v>51</v>
      </c>
      <c r="E92" s="32">
        <v>19.318181818181817</v>
      </c>
    </row>
    <row r="93" spans="2:5" ht="12" customHeight="1" x14ac:dyDescent="0.2">
      <c r="B93" s="18" t="s">
        <v>75</v>
      </c>
      <c r="C93" s="31">
        <v>4063</v>
      </c>
      <c r="D93" s="31">
        <v>267</v>
      </c>
      <c r="E93" s="32">
        <v>6.5714988924440068</v>
      </c>
    </row>
    <row r="94" spans="2:5" ht="12" customHeight="1" x14ac:dyDescent="0.2">
      <c r="B94" s="18" t="s">
        <v>76</v>
      </c>
      <c r="C94" s="31">
        <v>4653</v>
      </c>
      <c r="D94" s="31">
        <v>242</v>
      </c>
      <c r="E94" s="32">
        <v>5.2009456264775409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361</v>
      </c>
      <c r="D96" s="19">
        <v>307</v>
      </c>
      <c r="E96" s="20">
        <v>85.041551246537395</v>
      </c>
    </row>
    <row r="97" spans="2:5" ht="12" customHeight="1" x14ac:dyDescent="0.2">
      <c r="B97" s="18" t="s">
        <v>84</v>
      </c>
      <c r="C97" s="31">
        <v>111</v>
      </c>
      <c r="D97" s="31">
        <v>111</v>
      </c>
      <c r="E97" s="20">
        <v>100</v>
      </c>
    </row>
    <row r="98" spans="2:5" ht="12" customHeight="1" x14ac:dyDescent="0.2">
      <c r="B98" s="18" t="s">
        <v>79</v>
      </c>
      <c r="C98" s="31">
        <v>111</v>
      </c>
      <c r="D98" s="31">
        <v>111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1A5AD32B-2B83-458A-A627-0741D4E90E4B}"/>
    <hyperlink ref="D4" location="ŞUBAT!A1" display="ŞUBAT" xr:uid="{212996EF-01A9-4C9F-865D-DD09833A8936}"/>
    <hyperlink ref="E4" location="'MART '!A1" display="MART" xr:uid="{BFB0D06F-68A5-44DA-BF79-C49680082EA1}"/>
    <hyperlink ref="C5" location="'NİSAN '!A1" display="NİSAN" xr:uid="{B3E059DF-1245-4746-8A34-D6EDEE40EEA8}"/>
    <hyperlink ref="D5" location="MAYIS!A1" display="MAYIS" xr:uid="{22AD9EF7-B054-4A3D-8C80-6B935C3D0889}"/>
    <hyperlink ref="E5" location="'HAZİRAN '!A1" display="HAZİRAN" xr:uid="{F2769D45-A96F-44F0-B549-A6A465888970}"/>
    <hyperlink ref="C6" location="TEMMUZ!A1" display="TEMMUZ" xr:uid="{C36A7F7F-1D7C-4F3B-A656-2099682E89BC}"/>
    <hyperlink ref="D6" location="AĞUSTOS!A1" display="AĞUSTOS" xr:uid="{E46C6EAD-06D8-46C6-A0DB-7592945EFD67}"/>
    <hyperlink ref="E6" location="EYLÜL!A1" display="EYLÜL" xr:uid="{46E66D78-32CC-4BEF-80AB-419E89880B14}"/>
    <hyperlink ref="C7" location="EKİM!A1" display="EKİM" xr:uid="{58906A4F-5D71-4D33-8842-5E0ABD862CA8}"/>
    <hyperlink ref="D7" location="KASIM!A1" display="KASIM" xr:uid="{A8912B9F-5DA5-48E3-BF05-BBFFE2CEA69E}"/>
    <hyperlink ref="E7" location="ARALIK!A1" display="ARALIK" xr:uid="{D5EA403D-9A0F-4C78-8BB5-199FF673AC5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190B-B2D9-4533-BD91-D40DF49BC94F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52572</v>
      </c>
      <c r="D10" s="19">
        <v>10562</v>
      </c>
      <c r="E10" s="20">
        <v>20.090542494103325</v>
      </c>
    </row>
    <row r="11" spans="2:5" ht="12" customHeight="1" x14ac:dyDescent="0.2">
      <c r="B11" s="21" t="s">
        <v>4</v>
      </c>
      <c r="C11" s="22">
        <v>41614</v>
      </c>
      <c r="D11" s="22">
        <v>9200</v>
      </c>
      <c r="E11" s="23">
        <v>22.107944441774404</v>
      </c>
    </row>
    <row r="12" spans="2:5" ht="12" customHeight="1" x14ac:dyDescent="0.2">
      <c r="B12" s="21" t="s">
        <v>5</v>
      </c>
      <c r="C12" s="22">
        <v>17564</v>
      </c>
      <c r="D12" s="22">
        <v>4246</v>
      </c>
      <c r="E12" s="23">
        <v>24.174447734001365</v>
      </c>
    </row>
    <row r="13" spans="2:5" ht="12" customHeight="1" x14ac:dyDescent="0.2">
      <c r="B13" s="21" t="s">
        <v>6</v>
      </c>
      <c r="C13" s="24">
        <v>14664</v>
      </c>
      <c r="D13" s="24">
        <v>4158</v>
      </c>
      <c r="E13" s="25">
        <v>28.355155482815057</v>
      </c>
    </row>
    <row r="14" spans="2:5" ht="12" customHeight="1" x14ac:dyDescent="0.2">
      <c r="B14" s="26" t="s">
        <v>7</v>
      </c>
      <c r="C14" s="27">
        <v>2288</v>
      </c>
      <c r="D14" s="27">
        <v>104</v>
      </c>
      <c r="E14" s="28">
        <v>4.5454545454545459</v>
      </c>
    </row>
    <row r="15" spans="2:5" ht="12" customHeight="1" x14ac:dyDescent="0.2">
      <c r="B15" s="26" t="s">
        <v>8</v>
      </c>
      <c r="C15" s="27">
        <v>226</v>
      </c>
      <c r="D15" s="27">
        <v>4</v>
      </c>
      <c r="E15" s="28">
        <v>1.7699115044247788</v>
      </c>
    </row>
    <row r="16" spans="2:5" ht="12" customHeight="1" x14ac:dyDescent="0.2">
      <c r="B16" s="26" t="s">
        <v>9</v>
      </c>
      <c r="C16" s="27">
        <v>11862</v>
      </c>
      <c r="D16" s="27">
        <v>4026</v>
      </c>
      <c r="E16" s="28">
        <v>33.940313606474454</v>
      </c>
    </row>
    <row r="17" spans="2:5" ht="12" customHeight="1" x14ac:dyDescent="0.2">
      <c r="B17" s="26" t="s">
        <v>10</v>
      </c>
      <c r="C17" s="27">
        <v>288</v>
      </c>
      <c r="D17" s="27">
        <v>24</v>
      </c>
      <c r="E17" s="28">
        <v>8.3333333333333321</v>
      </c>
    </row>
    <row r="18" spans="2:5" ht="12" customHeight="1" x14ac:dyDescent="0.2">
      <c r="B18" s="21" t="s">
        <v>11</v>
      </c>
      <c r="C18" s="22">
        <v>2900</v>
      </c>
      <c r="D18" s="22">
        <v>88</v>
      </c>
      <c r="E18" s="23">
        <v>3.0344827586206895</v>
      </c>
    </row>
    <row r="19" spans="2:5" ht="12" customHeight="1" x14ac:dyDescent="0.2">
      <c r="B19" s="26" t="s">
        <v>12</v>
      </c>
      <c r="C19" s="27">
        <v>2338</v>
      </c>
      <c r="D19" s="27">
        <v>81</v>
      </c>
      <c r="E19" s="28">
        <v>3.4644995722840037</v>
      </c>
    </row>
    <row r="20" spans="2:5" ht="12" customHeight="1" x14ac:dyDescent="0.2">
      <c r="B20" s="26" t="s">
        <v>13</v>
      </c>
      <c r="C20" s="27">
        <v>0</v>
      </c>
      <c r="D20" s="27">
        <v>0</v>
      </c>
      <c r="E20" s="28"/>
    </row>
    <row r="21" spans="2:5" ht="12" customHeight="1" x14ac:dyDescent="0.2">
      <c r="B21" s="26" t="s">
        <v>14</v>
      </c>
      <c r="C21" s="27">
        <v>562</v>
      </c>
      <c r="D21" s="27">
        <v>7</v>
      </c>
      <c r="E21" s="28">
        <v>1.2455516014234875</v>
      </c>
    </row>
    <row r="22" spans="2:5" s="4" customFormat="1" ht="12" customHeight="1" x14ac:dyDescent="0.2">
      <c r="B22" s="21" t="s">
        <v>15</v>
      </c>
      <c r="C22" s="22">
        <v>9687</v>
      </c>
      <c r="D22" s="22">
        <v>2043</v>
      </c>
      <c r="E22" s="23">
        <v>21.090120780427377</v>
      </c>
    </row>
    <row r="23" spans="2:5" s="4" customFormat="1" ht="12" customHeight="1" x14ac:dyDescent="0.2">
      <c r="B23" s="26" t="s">
        <v>16</v>
      </c>
      <c r="C23" s="29">
        <v>0</v>
      </c>
      <c r="D23" s="29">
        <v>0</v>
      </c>
      <c r="E23" s="30"/>
    </row>
    <row r="24" spans="2:5" ht="12" customHeight="1" x14ac:dyDescent="0.2">
      <c r="B24" s="26" t="s">
        <v>17</v>
      </c>
      <c r="C24" s="29">
        <v>9687</v>
      </c>
      <c r="D24" s="29">
        <v>2043</v>
      </c>
      <c r="E24" s="30">
        <v>21.090120780427377</v>
      </c>
    </row>
    <row r="25" spans="2:5" s="4" customFormat="1" ht="12" customHeight="1" x14ac:dyDescent="0.2">
      <c r="B25" s="21" t="s">
        <v>18</v>
      </c>
      <c r="C25" s="22">
        <v>8383</v>
      </c>
      <c r="D25" s="22">
        <v>1595</v>
      </c>
      <c r="E25" s="23">
        <v>19.026601455326254</v>
      </c>
    </row>
    <row r="26" spans="2:5" ht="12" customHeight="1" x14ac:dyDescent="0.2">
      <c r="B26" s="21" t="s">
        <v>19</v>
      </c>
      <c r="C26" s="22">
        <v>8277</v>
      </c>
      <c r="D26" s="22">
        <v>1493</v>
      </c>
      <c r="E26" s="23">
        <v>18.037936450404736</v>
      </c>
    </row>
    <row r="27" spans="2:5" ht="12" customHeight="1" x14ac:dyDescent="0.2">
      <c r="B27" s="26" t="s">
        <v>20</v>
      </c>
      <c r="C27" s="27">
        <v>7852</v>
      </c>
      <c r="D27" s="27">
        <v>1105</v>
      </c>
      <c r="E27" s="28">
        <v>14.072847682119205</v>
      </c>
    </row>
    <row r="28" spans="2:5" ht="12" customHeight="1" x14ac:dyDescent="0.2">
      <c r="B28" s="26" t="s">
        <v>21</v>
      </c>
      <c r="C28" s="27">
        <v>425</v>
      </c>
      <c r="D28" s="27">
        <v>388</v>
      </c>
      <c r="E28" s="28">
        <v>91.294117647058826</v>
      </c>
    </row>
    <row r="29" spans="2:5" ht="12" customHeight="1" x14ac:dyDescent="0.2">
      <c r="B29" s="21" t="s">
        <v>22</v>
      </c>
      <c r="C29" s="24">
        <v>3</v>
      </c>
      <c r="D29" s="24">
        <v>1</v>
      </c>
      <c r="E29" s="25">
        <v>33.333333333333329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0</v>
      </c>
      <c r="D31" s="27">
        <v>0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1</v>
      </c>
      <c r="E35" s="28">
        <v>33.333333333333329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103</v>
      </c>
      <c r="D39" s="24">
        <v>101</v>
      </c>
      <c r="E39" s="25">
        <v>98.05825242718447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4323</v>
      </c>
      <c r="D47" s="24">
        <v>828</v>
      </c>
      <c r="E47" s="25">
        <v>19.153365718251216</v>
      </c>
      <c r="F47" s="5"/>
    </row>
    <row r="48" spans="2:6" ht="12" customHeight="1" x14ac:dyDescent="0.2">
      <c r="B48" s="21" t="s">
        <v>37</v>
      </c>
      <c r="C48" s="24">
        <v>1592</v>
      </c>
      <c r="D48" s="24">
        <v>486</v>
      </c>
      <c r="E48" s="25">
        <v>30.527638190954775</v>
      </c>
    </row>
    <row r="49" spans="2:5" ht="12" customHeight="1" x14ac:dyDescent="0.2">
      <c r="B49" s="18" t="s">
        <v>38</v>
      </c>
      <c r="C49" s="19">
        <v>65</v>
      </c>
      <c r="D49" s="19">
        <v>2</v>
      </c>
      <c r="E49" s="25">
        <v>3.0769230769230771</v>
      </c>
    </row>
    <row r="50" spans="2:5" ht="12" customHeight="1" x14ac:dyDescent="0.2">
      <c r="B50" s="18" t="s">
        <v>82</v>
      </c>
      <c r="C50" s="31">
        <v>1047</v>
      </c>
      <c r="D50" s="31">
        <v>825</v>
      </c>
      <c r="E50" s="32">
        <v>78.796561604584525</v>
      </c>
    </row>
    <row r="51" spans="2:5" ht="12" customHeight="1" x14ac:dyDescent="0.2">
      <c r="B51" s="18" t="s">
        <v>39</v>
      </c>
      <c r="C51" s="31">
        <v>128</v>
      </c>
      <c r="D51" s="31">
        <v>124</v>
      </c>
      <c r="E51" s="32">
        <v>96.875</v>
      </c>
    </row>
    <row r="52" spans="2:5" ht="12" customHeight="1" x14ac:dyDescent="0.2">
      <c r="B52" s="33" t="s">
        <v>40</v>
      </c>
      <c r="C52" s="34">
        <v>126</v>
      </c>
      <c r="D52" s="34">
        <v>122</v>
      </c>
      <c r="E52" s="35">
        <v>96.825396825396822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126</v>
      </c>
      <c r="D54" s="31">
        <v>122</v>
      </c>
      <c r="E54" s="32">
        <v>96.825396825396822</v>
      </c>
    </row>
    <row r="55" spans="2:5" ht="12" customHeight="1" x14ac:dyDescent="0.2">
      <c r="B55" s="33" t="s">
        <v>43</v>
      </c>
      <c r="C55" s="37">
        <v>2</v>
      </c>
      <c r="D55" s="37">
        <v>2</v>
      </c>
      <c r="E55" s="38">
        <v>100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2</v>
      </c>
      <c r="D57" s="40">
        <v>2</v>
      </c>
      <c r="E57" s="41">
        <v>100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544</v>
      </c>
      <c r="D61" s="31">
        <v>544</v>
      </c>
      <c r="E61" s="32">
        <v>100</v>
      </c>
    </row>
    <row r="62" spans="2:5" ht="12" customHeight="1" x14ac:dyDescent="0.2">
      <c r="B62" s="18" t="s">
        <v>48</v>
      </c>
      <c r="C62" s="31">
        <v>544</v>
      </c>
      <c r="D62" s="31">
        <v>544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374</v>
      </c>
      <c r="D64" s="31">
        <v>158</v>
      </c>
      <c r="E64" s="32">
        <v>42.245989304812838</v>
      </c>
    </row>
    <row r="65" spans="2:5" ht="12" customHeight="1" x14ac:dyDescent="0.2">
      <c r="B65" s="18" t="s">
        <v>51</v>
      </c>
      <c r="C65" s="31">
        <v>374</v>
      </c>
      <c r="D65" s="31">
        <v>158</v>
      </c>
      <c r="E65" s="32">
        <v>42.245989304812838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1</v>
      </c>
      <c r="D67" s="19">
        <v>-1</v>
      </c>
      <c r="E67" s="20">
        <v>-100</v>
      </c>
    </row>
    <row r="68" spans="2:5" ht="12" customHeight="1" x14ac:dyDescent="0.2">
      <c r="B68" s="18" t="s">
        <v>83</v>
      </c>
      <c r="C68" s="31">
        <v>0</v>
      </c>
      <c r="D68" s="31">
        <v>0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0</v>
      </c>
      <c r="D70" s="34">
        <v>0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0</v>
      </c>
      <c r="D72" s="42">
        <v>0</v>
      </c>
      <c r="E72" s="43"/>
    </row>
    <row r="73" spans="2:5" ht="12" customHeight="1" x14ac:dyDescent="0.2">
      <c r="B73" s="18" t="s">
        <v>87</v>
      </c>
      <c r="C73" s="31">
        <v>9829</v>
      </c>
      <c r="D73" s="31">
        <v>455</v>
      </c>
      <c r="E73" s="32">
        <v>4.6291586122698138</v>
      </c>
    </row>
    <row r="74" spans="2:5" ht="12" customHeight="1" x14ac:dyDescent="0.2">
      <c r="B74" s="18" t="s">
        <v>57</v>
      </c>
      <c r="C74" s="31">
        <v>1016</v>
      </c>
      <c r="D74" s="31">
        <v>12</v>
      </c>
      <c r="E74" s="32">
        <v>1.1811023622047243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1008</v>
      </c>
      <c r="D77" s="31">
        <v>4</v>
      </c>
      <c r="E77" s="32">
        <v>0.3968253968253968</v>
      </c>
    </row>
    <row r="78" spans="2:5" ht="12" customHeight="1" x14ac:dyDescent="0.2">
      <c r="B78" s="18" t="s">
        <v>61</v>
      </c>
      <c r="C78" s="31">
        <v>8</v>
      </c>
      <c r="D78" s="31">
        <v>8</v>
      </c>
      <c r="E78" s="32">
        <v>100</v>
      </c>
    </row>
    <row r="79" spans="2:5" ht="12" customHeight="1" x14ac:dyDescent="0.2">
      <c r="B79" s="18" t="s">
        <v>62</v>
      </c>
      <c r="C79" s="31">
        <v>39</v>
      </c>
      <c r="D79" s="31">
        <v>0</v>
      </c>
      <c r="E79" s="32">
        <v>0</v>
      </c>
    </row>
    <row r="80" spans="2:5" ht="12" customHeight="1" x14ac:dyDescent="0.2">
      <c r="B80" s="18" t="s">
        <v>63</v>
      </c>
      <c r="C80" s="31">
        <v>39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0</v>
      </c>
      <c r="D81" s="34">
        <v>0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/>
      <c r="D90" s="40"/>
      <c r="E90" s="41"/>
    </row>
    <row r="91" spans="2:5" ht="12" customHeight="1" x14ac:dyDescent="0.2">
      <c r="B91" s="18" t="s">
        <v>73</v>
      </c>
      <c r="C91" s="34">
        <v>8715</v>
      </c>
      <c r="D91" s="34">
        <v>320</v>
      </c>
      <c r="E91" s="35">
        <v>3.6718301778542739</v>
      </c>
    </row>
    <row r="92" spans="2:5" ht="12" customHeight="1" x14ac:dyDescent="0.2">
      <c r="B92" s="18" t="s">
        <v>74</v>
      </c>
      <c r="C92" s="31">
        <v>244</v>
      </c>
      <c r="D92" s="31">
        <v>30</v>
      </c>
      <c r="E92" s="32">
        <v>12.295081967213115</v>
      </c>
    </row>
    <row r="93" spans="2:5" ht="12" customHeight="1" x14ac:dyDescent="0.2">
      <c r="B93" s="18" t="s">
        <v>75</v>
      </c>
      <c r="C93" s="31">
        <v>3929</v>
      </c>
      <c r="D93" s="31">
        <v>152</v>
      </c>
      <c r="E93" s="32">
        <v>3.868668872486638</v>
      </c>
    </row>
    <row r="94" spans="2:5" ht="12" customHeight="1" x14ac:dyDescent="0.2">
      <c r="B94" s="18" t="s">
        <v>76</v>
      </c>
      <c r="C94" s="31">
        <v>4542</v>
      </c>
      <c r="D94" s="31">
        <v>138</v>
      </c>
      <c r="E94" s="32">
        <v>3.0383091149273449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59</v>
      </c>
      <c r="D96" s="19">
        <v>123</v>
      </c>
      <c r="E96" s="20">
        <v>208.47457627118646</v>
      </c>
    </row>
    <row r="97" spans="2:5" ht="12" customHeight="1" x14ac:dyDescent="0.2">
      <c r="B97" s="18" t="s">
        <v>84</v>
      </c>
      <c r="C97" s="31">
        <v>82</v>
      </c>
      <c r="D97" s="31">
        <v>82</v>
      </c>
      <c r="E97" s="20">
        <v>100</v>
      </c>
    </row>
    <row r="98" spans="2:5" ht="12" customHeight="1" x14ac:dyDescent="0.2">
      <c r="B98" s="18" t="s">
        <v>79</v>
      </c>
      <c r="C98" s="31">
        <v>82</v>
      </c>
      <c r="D98" s="31">
        <v>82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C6FCA58F-97B2-4D24-B7DC-B21057C9718F}"/>
    <hyperlink ref="D4" location="ŞUBAT!A1" display="ŞUBAT" xr:uid="{FD56F1A8-F911-484A-A863-F841CAEFD544}"/>
    <hyperlink ref="E4" location="'MART '!A1" display="MART" xr:uid="{5AC8F15E-2754-45C0-93AA-F072A0D9AD31}"/>
    <hyperlink ref="C5" location="'NİSAN '!A1" display="NİSAN" xr:uid="{E86223F3-B976-44ED-93F3-541F08B1C856}"/>
    <hyperlink ref="D5" location="MAYIS!A1" display="MAYIS" xr:uid="{AD4C1F8E-1123-4C68-B480-4908C97D7446}"/>
    <hyperlink ref="E5" location="'HAZİRAN '!A1" display="HAZİRAN" xr:uid="{720A5CF8-3F91-42B0-B125-06EBB1002564}"/>
    <hyperlink ref="C6" location="TEMMUZ!A1" display="TEMMUZ" xr:uid="{2F64BFDC-E9F8-42B0-A974-9E96F27EAEE6}"/>
    <hyperlink ref="D6" location="AĞUSTOS!A1" display="AĞUSTOS" xr:uid="{5DA21D47-C7BC-4165-9174-3D5E0FEBDE21}"/>
    <hyperlink ref="E6" location="EYLÜL!A1" display="EYLÜL" xr:uid="{C6366454-F27A-46A8-920D-3342D48D05AD}"/>
    <hyperlink ref="C7" location="EKİM!A1" display="EKİM" xr:uid="{BC2ED154-E757-4816-8022-42CD4F5A762A}"/>
    <hyperlink ref="D7" location="KASIM!A1" display="KASIM" xr:uid="{5F8F43D4-4130-4913-AEE1-FA84C106A49B}"/>
    <hyperlink ref="E7" location="ARALIK!A1" display="ARALIK" xr:uid="{FC44C613-F916-447B-B564-8699BAECD2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2450-C8C3-494B-9959-D5D8F44E06B4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149465</v>
      </c>
      <c r="D10" s="57">
        <v>100437</v>
      </c>
      <c r="E10" s="47">
        <v>67.197671695714718</v>
      </c>
    </row>
    <row r="11" spans="2:5" ht="12" customHeight="1" x14ac:dyDescent="0.2">
      <c r="B11" s="21" t="s">
        <v>4</v>
      </c>
      <c r="C11" s="58">
        <v>119363</v>
      </c>
      <c r="D11" s="58">
        <v>85141</v>
      </c>
      <c r="E11" s="47">
        <v>71.329473957591546</v>
      </c>
    </row>
    <row r="12" spans="2:5" ht="12" customHeight="1" x14ac:dyDescent="0.2">
      <c r="B12" s="21" t="s">
        <v>5</v>
      </c>
      <c r="C12" s="48">
        <v>65406</v>
      </c>
      <c r="D12" s="48">
        <v>49376</v>
      </c>
      <c r="E12" s="47">
        <v>75.491545118184874</v>
      </c>
    </row>
    <row r="13" spans="2:5" ht="12" customHeight="1" x14ac:dyDescent="0.2">
      <c r="B13" s="21" t="s">
        <v>6</v>
      </c>
      <c r="C13" s="49">
        <v>59456</v>
      </c>
      <c r="D13" s="49">
        <v>45541</v>
      </c>
      <c r="E13" s="47">
        <v>76.596138320775026</v>
      </c>
    </row>
    <row r="14" spans="2:5" ht="12" customHeight="1" x14ac:dyDescent="0.2">
      <c r="B14" s="26" t="s">
        <v>7</v>
      </c>
      <c r="C14" s="50">
        <v>6256</v>
      </c>
      <c r="D14" s="50">
        <v>3285</v>
      </c>
      <c r="E14" s="47">
        <v>52.509590792838878</v>
      </c>
    </row>
    <row r="15" spans="2:5" ht="12" customHeight="1" x14ac:dyDescent="0.2">
      <c r="B15" s="26" t="s">
        <v>8</v>
      </c>
      <c r="C15" s="50">
        <v>354</v>
      </c>
      <c r="D15" s="50">
        <v>111</v>
      </c>
      <c r="E15" s="47">
        <v>31.35593220338983</v>
      </c>
    </row>
    <row r="16" spans="2:5" ht="12" customHeight="1" x14ac:dyDescent="0.2">
      <c r="B16" s="26" t="s">
        <v>9</v>
      </c>
      <c r="C16" s="50">
        <v>50898</v>
      </c>
      <c r="D16" s="50">
        <v>40718</v>
      </c>
      <c r="E16" s="47">
        <v>79.999214114503516</v>
      </c>
    </row>
    <row r="17" spans="2:5" ht="12" customHeight="1" x14ac:dyDescent="0.2">
      <c r="B17" s="26" t="s">
        <v>10</v>
      </c>
      <c r="C17" s="50">
        <v>1948</v>
      </c>
      <c r="D17" s="50">
        <v>1427</v>
      </c>
      <c r="E17" s="47">
        <v>73.254620123203281</v>
      </c>
    </row>
    <row r="18" spans="2:5" ht="12" customHeight="1" x14ac:dyDescent="0.2">
      <c r="B18" s="21" t="s">
        <v>11</v>
      </c>
      <c r="C18" s="48">
        <v>5950</v>
      </c>
      <c r="D18" s="48">
        <v>3835</v>
      </c>
      <c r="E18" s="47">
        <v>64.453781512605048</v>
      </c>
    </row>
    <row r="19" spans="2:5" ht="12" customHeight="1" x14ac:dyDescent="0.2">
      <c r="B19" s="26" t="s">
        <v>12</v>
      </c>
      <c r="C19" s="51">
        <v>2171</v>
      </c>
      <c r="D19" s="50">
        <v>311</v>
      </c>
      <c r="E19" s="47">
        <v>14.32519576232151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3777</v>
      </c>
      <c r="D21" s="50">
        <v>3524</v>
      </c>
      <c r="E21" s="47">
        <v>93.30156208631189</v>
      </c>
    </row>
    <row r="22" spans="2:5" s="4" customFormat="1" ht="12" customHeight="1" x14ac:dyDescent="0.2">
      <c r="B22" s="21" t="s">
        <v>15</v>
      </c>
      <c r="C22" s="48">
        <v>9862</v>
      </c>
      <c r="D22" s="48">
        <v>6929</v>
      </c>
      <c r="E22" s="47">
        <v>70.259582234840806</v>
      </c>
    </row>
    <row r="23" spans="2:5" s="4" customFormat="1" ht="12" customHeight="1" x14ac:dyDescent="0.2">
      <c r="B23" s="26" t="s">
        <v>16</v>
      </c>
      <c r="C23" s="52">
        <v>39</v>
      </c>
      <c r="D23" s="52">
        <v>22</v>
      </c>
      <c r="E23" s="47">
        <v>56.410256410256409</v>
      </c>
    </row>
    <row r="24" spans="2:5" ht="12" customHeight="1" x14ac:dyDescent="0.2">
      <c r="B24" s="26" t="s">
        <v>17</v>
      </c>
      <c r="C24" s="52">
        <v>9823</v>
      </c>
      <c r="D24" s="52">
        <v>6907</v>
      </c>
      <c r="E24" s="47">
        <v>70.314567850962035</v>
      </c>
    </row>
    <row r="25" spans="2:5" s="4" customFormat="1" ht="12" customHeight="1" x14ac:dyDescent="0.2">
      <c r="B25" s="21" t="s">
        <v>18</v>
      </c>
      <c r="C25" s="48">
        <v>22104</v>
      </c>
      <c r="D25" s="48">
        <v>12925</v>
      </c>
      <c r="E25" s="47">
        <v>58.473579442634815</v>
      </c>
    </row>
    <row r="26" spans="2:5" ht="12" customHeight="1" x14ac:dyDescent="0.2">
      <c r="B26" s="21" t="s">
        <v>19</v>
      </c>
      <c r="C26" s="48">
        <v>20417</v>
      </c>
      <c r="D26" s="48">
        <v>11272</v>
      </c>
      <c r="E26" s="47">
        <v>55.208894548660425</v>
      </c>
    </row>
    <row r="27" spans="2:5" ht="12" customHeight="1" x14ac:dyDescent="0.2">
      <c r="B27" s="26" t="s">
        <v>20</v>
      </c>
      <c r="C27" s="50">
        <v>17623</v>
      </c>
      <c r="D27" s="50">
        <v>8486</v>
      </c>
      <c r="E27" s="47">
        <v>48.15298189865517</v>
      </c>
    </row>
    <row r="28" spans="2:5" ht="12" customHeight="1" x14ac:dyDescent="0.2">
      <c r="B28" s="26" t="s">
        <v>21</v>
      </c>
      <c r="C28" s="50">
        <v>2794</v>
      </c>
      <c r="D28" s="50">
        <v>2786</v>
      </c>
      <c r="E28" s="47">
        <v>99.713672154617043</v>
      </c>
    </row>
    <row r="29" spans="2:5" ht="12" customHeight="1" x14ac:dyDescent="0.2">
      <c r="B29" s="21" t="s">
        <v>22</v>
      </c>
      <c r="C29" s="49">
        <v>150</v>
      </c>
      <c r="D29" s="49">
        <v>147</v>
      </c>
      <c r="E29" s="47">
        <v>98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145</v>
      </c>
      <c r="D31" s="53">
        <v>144</v>
      </c>
      <c r="E31" s="47"/>
    </row>
    <row r="32" spans="2:5" ht="12" customHeight="1" x14ac:dyDescent="0.2">
      <c r="B32" s="26" t="s">
        <v>25</v>
      </c>
      <c r="C32" s="51">
        <v>1</v>
      </c>
      <c r="D32" s="51">
        <v>0</v>
      </c>
      <c r="E32" s="47"/>
    </row>
    <row r="33" spans="2:6" ht="12" customHeight="1" x14ac:dyDescent="0.2">
      <c r="B33" s="26" t="s">
        <v>26</v>
      </c>
      <c r="C33" s="51">
        <v>1</v>
      </c>
      <c r="D33" s="51">
        <v>0</v>
      </c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1537</v>
      </c>
      <c r="D39" s="49">
        <v>1506</v>
      </c>
      <c r="E39" s="47">
        <v>97.983083929733255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13622</v>
      </c>
      <c r="D47" s="48">
        <v>9155</v>
      </c>
      <c r="E47" s="47">
        <v>67.207458522977532</v>
      </c>
      <c r="F47" s="5"/>
    </row>
    <row r="48" spans="2:6" ht="12" customHeight="1" x14ac:dyDescent="0.2">
      <c r="B48" s="21" t="s">
        <v>37</v>
      </c>
      <c r="C48" s="49">
        <v>8307</v>
      </c>
      <c r="D48" s="49">
        <v>6753</v>
      </c>
      <c r="E48" s="47">
        <v>81.29288551823764</v>
      </c>
    </row>
    <row r="49" spans="2:5" ht="12" customHeight="1" x14ac:dyDescent="0.2">
      <c r="B49" s="18" t="s">
        <v>38</v>
      </c>
      <c r="C49" s="59">
        <v>62</v>
      </c>
      <c r="D49" s="59">
        <v>3</v>
      </c>
      <c r="E49" s="60">
        <v>4.838709677419355</v>
      </c>
    </row>
    <row r="50" spans="2:5" ht="12" customHeight="1" x14ac:dyDescent="0.2">
      <c r="B50" s="18" t="s">
        <v>82</v>
      </c>
      <c r="C50" s="57">
        <v>4762</v>
      </c>
      <c r="D50" s="57">
        <v>4449</v>
      </c>
      <c r="E50" s="60">
        <v>93.427131457370848</v>
      </c>
    </row>
    <row r="51" spans="2:5" ht="12" customHeight="1" x14ac:dyDescent="0.2">
      <c r="B51" s="18" t="s">
        <v>39</v>
      </c>
      <c r="C51" s="61">
        <v>1941</v>
      </c>
      <c r="D51" s="61">
        <v>1929</v>
      </c>
      <c r="E51" s="60">
        <v>99.381761978361666</v>
      </c>
    </row>
    <row r="52" spans="2:5" ht="12" customHeight="1" x14ac:dyDescent="0.2">
      <c r="B52" s="33" t="s">
        <v>40</v>
      </c>
      <c r="C52" s="61">
        <v>1925</v>
      </c>
      <c r="D52" s="61">
        <v>1913</v>
      </c>
      <c r="E52" s="60">
        <v>99.376623376623371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1925</v>
      </c>
      <c r="D54" s="63">
        <v>1913</v>
      </c>
      <c r="E54" s="60">
        <v>99.376623376623371</v>
      </c>
    </row>
    <row r="55" spans="2:5" ht="12" customHeight="1" x14ac:dyDescent="0.2">
      <c r="B55" s="33" t="s">
        <v>43</v>
      </c>
      <c r="C55" s="61">
        <v>16</v>
      </c>
      <c r="D55" s="61">
        <v>16</v>
      </c>
      <c r="E55" s="60">
        <v>100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16</v>
      </c>
      <c r="D57" s="62">
        <v>16</v>
      </c>
      <c r="E57" s="60">
        <v>100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709</v>
      </c>
      <c r="D61" s="61">
        <v>709</v>
      </c>
      <c r="E61" s="60">
        <v>100</v>
      </c>
    </row>
    <row r="62" spans="2:5" ht="12" customHeight="1" x14ac:dyDescent="0.2">
      <c r="B62" s="18" t="s">
        <v>48</v>
      </c>
      <c r="C62" s="61">
        <v>709</v>
      </c>
      <c r="D62" s="61">
        <v>709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2109</v>
      </c>
      <c r="D64" s="61">
        <v>1809</v>
      </c>
      <c r="E64" s="60">
        <v>85.775248933143672</v>
      </c>
    </row>
    <row r="65" spans="2:5" ht="12" customHeight="1" x14ac:dyDescent="0.2">
      <c r="B65" s="18" t="s">
        <v>51</v>
      </c>
      <c r="C65" s="61">
        <v>2062</v>
      </c>
      <c r="D65" s="61">
        <v>1762</v>
      </c>
      <c r="E65" s="60">
        <v>85.451018428709986</v>
      </c>
    </row>
    <row r="66" spans="2:5" ht="12" customHeight="1" x14ac:dyDescent="0.2">
      <c r="B66" s="18" t="s">
        <v>88</v>
      </c>
      <c r="C66" s="64">
        <v>47</v>
      </c>
      <c r="D66" s="64">
        <v>47</v>
      </c>
      <c r="E66" s="60"/>
    </row>
    <row r="67" spans="2:5" ht="12" customHeight="1" x14ac:dyDescent="0.2">
      <c r="B67" s="18" t="s">
        <v>52</v>
      </c>
      <c r="C67" s="64">
        <v>3</v>
      </c>
      <c r="D67" s="64">
        <v>2</v>
      </c>
      <c r="E67" s="60">
        <v>66.666666666666657</v>
      </c>
    </row>
    <row r="68" spans="2:5" ht="12" customHeight="1" x14ac:dyDescent="0.2">
      <c r="B68" s="18" t="s">
        <v>83</v>
      </c>
      <c r="C68" s="57">
        <v>20</v>
      </c>
      <c r="D68" s="57">
        <v>20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20</v>
      </c>
      <c r="D70" s="57">
        <v>20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20</v>
      </c>
      <c r="D72" s="63">
        <v>20</v>
      </c>
      <c r="E72" s="60"/>
    </row>
    <row r="73" spans="2:5" ht="12" customHeight="1" x14ac:dyDescent="0.2">
      <c r="B73" s="18" t="s">
        <v>87</v>
      </c>
      <c r="C73" s="57">
        <v>22895</v>
      </c>
      <c r="D73" s="57">
        <v>8402</v>
      </c>
      <c r="E73" s="60">
        <v>36.697968988862193</v>
      </c>
    </row>
    <row r="74" spans="2:5" ht="12" customHeight="1" x14ac:dyDescent="0.2">
      <c r="B74" s="18" t="s">
        <v>57</v>
      </c>
      <c r="C74" s="61">
        <v>2720</v>
      </c>
      <c r="D74" s="61">
        <v>460</v>
      </c>
      <c r="E74" s="60">
        <v>16.911764705882355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2586</v>
      </c>
      <c r="D77" s="61">
        <v>326</v>
      </c>
      <c r="E77" s="60">
        <v>12.606341840680587</v>
      </c>
    </row>
    <row r="78" spans="2:5" ht="12" customHeight="1" x14ac:dyDescent="0.2">
      <c r="B78" s="18" t="s">
        <v>61</v>
      </c>
      <c r="C78" s="61">
        <v>134</v>
      </c>
      <c r="D78" s="61">
        <v>134</v>
      </c>
      <c r="E78" s="60">
        <v>100</v>
      </c>
    </row>
    <row r="79" spans="2:5" ht="12" customHeight="1" x14ac:dyDescent="0.2">
      <c r="B79" s="18" t="s">
        <v>62</v>
      </c>
      <c r="C79" s="61">
        <v>78</v>
      </c>
      <c r="D79" s="61">
        <v>35</v>
      </c>
      <c r="E79" s="60">
        <v>44.871794871794876</v>
      </c>
    </row>
    <row r="80" spans="2:5" ht="12" customHeight="1" x14ac:dyDescent="0.2">
      <c r="B80" s="18" t="s">
        <v>63</v>
      </c>
      <c r="C80" s="64">
        <v>54</v>
      </c>
      <c r="D80" s="64">
        <v>15</v>
      </c>
      <c r="E80" s="60">
        <v>27.777777777777779</v>
      </c>
    </row>
    <row r="81" spans="2:5" ht="12" customHeight="1" x14ac:dyDescent="0.2">
      <c r="B81" s="33" t="s">
        <v>64</v>
      </c>
      <c r="C81" s="61">
        <v>24</v>
      </c>
      <c r="D81" s="61">
        <v>20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24</v>
      </c>
      <c r="D90" s="62">
        <v>20</v>
      </c>
      <c r="E90" s="60"/>
    </row>
    <row r="91" spans="2:5" ht="12" customHeight="1" x14ac:dyDescent="0.2">
      <c r="B91" s="18" t="s">
        <v>73</v>
      </c>
      <c r="C91" s="61">
        <v>17007</v>
      </c>
      <c r="D91" s="61">
        <v>4921</v>
      </c>
      <c r="E91" s="60">
        <v>28.935144352325516</v>
      </c>
    </row>
    <row r="92" spans="2:5" ht="12" customHeight="1" x14ac:dyDescent="0.2">
      <c r="B92" s="18" t="s">
        <v>74</v>
      </c>
      <c r="C92" s="61">
        <v>561</v>
      </c>
      <c r="D92" s="61">
        <v>329</v>
      </c>
      <c r="E92" s="60">
        <v>58.645276292335112</v>
      </c>
    </row>
    <row r="93" spans="2:5" ht="12" customHeight="1" x14ac:dyDescent="0.2">
      <c r="B93" s="18" t="s">
        <v>75</v>
      </c>
      <c r="C93" s="61">
        <v>7241</v>
      </c>
      <c r="D93" s="61">
        <v>2411</v>
      </c>
      <c r="E93" s="60">
        <v>33.296506007457531</v>
      </c>
    </row>
    <row r="94" spans="2:5" ht="12" customHeight="1" x14ac:dyDescent="0.2">
      <c r="B94" s="18" t="s">
        <v>76</v>
      </c>
      <c r="C94" s="61">
        <v>9205</v>
      </c>
      <c r="D94" s="61">
        <v>2181</v>
      </c>
      <c r="E94" s="60">
        <v>23.69364475828354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3090</v>
      </c>
      <c r="D96" s="61">
        <v>2986</v>
      </c>
      <c r="E96" s="60">
        <v>96.63430420711974</v>
      </c>
    </row>
    <row r="97" spans="2:5" ht="12" customHeight="1" x14ac:dyDescent="0.2">
      <c r="B97" s="18" t="s">
        <v>84</v>
      </c>
      <c r="C97" s="57">
        <v>2425</v>
      </c>
      <c r="D97" s="57">
        <v>2425</v>
      </c>
      <c r="E97" s="60">
        <v>100</v>
      </c>
    </row>
    <row r="98" spans="2:5" ht="12" customHeight="1" x14ac:dyDescent="0.2">
      <c r="B98" s="18" t="s">
        <v>79</v>
      </c>
      <c r="C98" s="61">
        <v>2425</v>
      </c>
      <c r="D98" s="61">
        <v>2425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D123ABDC-7890-4288-9061-49254A154E58}"/>
    <hyperlink ref="D4" location="ŞUBAT!A1" display="ŞUBAT" xr:uid="{277170F9-C4C7-4F66-A3F1-2251292606DA}"/>
    <hyperlink ref="E4" location="'MART '!A1" display="MART" xr:uid="{7547F996-73BD-481A-92E4-DB4A56428A05}"/>
    <hyperlink ref="C5" location="'NİSAN '!A1" display="NİSAN" xr:uid="{01563D66-AAEA-4D15-96AE-B6F6483D90B0}"/>
    <hyperlink ref="D5" location="MAYIS!A1" display="MAYIS" xr:uid="{3E2EF104-C131-4764-9331-BBD83B5DA3ED}"/>
    <hyperlink ref="E5" location="'HAZİRAN '!A1" display="HAZİRAN" xr:uid="{0CE8A83B-5D74-467A-AB73-65D5C711DA6B}"/>
    <hyperlink ref="C6" location="TEMMUZ!A1" display="TEMMUZ" xr:uid="{80D5F4AD-D6D4-45F0-9B98-799CB070F324}"/>
    <hyperlink ref="D6" location="AĞUSTOS!A1" display="AĞUSTOS" xr:uid="{464324F3-E6EF-4DEA-BDF2-CA042CFF7AA7}"/>
    <hyperlink ref="E6" location="EYLÜL!A1" display="EYLÜL" xr:uid="{AB666DE1-4F32-4FE3-BA8A-EC256EA96E83}"/>
    <hyperlink ref="C7" location="EKİM!A1" display="EKİM" xr:uid="{F82C58D0-42AD-4CAC-ABB1-C7A4BE59441D}"/>
    <hyperlink ref="D7" location="KASIM!A1" display="KASIM" xr:uid="{C2C57287-F081-4179-9438-BB21CBD29A89}"/>
    <hyperlink ref="E7" location="ARALIK!A1" display="ARALIK" xr:uid="{FAEC7886-8D23-4C7E-9106-CC2316838D8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6BA8-CFE3-4A94-85DE-FBB2D4BA1A5B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114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136790</v>
      </c>
      <c r="D10" s="57">
        <v>88537</v>
      </c>
      <c r="E10" s="47">
        <v>64.724760581913884</v>
      </c>
    </row>
    <row r="11" spans="2:5" ht="12" customHeight="1" x14ac:dyDescent="0.2">
      <c r="B11" s="21" t="s">
        <v>4</v>
      </c>
      <c r="C11" s="58">
        <v>108778</v>
      </c>
      <c r="D11" s="58">
        <v>75125</v>
      </c>
      <c r="E11" s="47">
        <v>69.062678115060024</v>
      </c>
    </row>
    <row r="12" spans="2:5" ht="12" customHeight="1" x14ac:dyDescent="0.2">
      <c r="B12" s="21" t="s">
        <v>5</v>
      </c>
      <c r="C12" s="48">
        <v>58848</v>
      </c>
      <c r="D12" s="48">
        <v>43371</v>
      </c>
      <c r="E12" s="47">
        <v>73.700040783034254</v>
      </c>
    </row>
    <row r="13" spans="2:5" ht="12" customHeight="1" x14ac:dyDescent="0.2">
      <c r="B13" s="21" t="s">
        <v>6</v>
      </c>
      <c r="C13" s="49">
        <v>53554</v>
      </c>
      <c r="D13" s="49">
        <v>40142</v>
      </c>
      <c r="E13" s="47">
        <v>74.956119057400002</v>
      </c>
    </row>
    <row r="14" spans="2:5" ht="12" customHeight="1" x14ac:dyDescent="0.2">
      <c r="B14" s="26" t="s">
        <v>7</v>
      </c>
      <c r="C14" s="50">
        <v>5983</v>
      </c>
      <c r="D14" s="50">
        <v>3116</v>
      </c>
      <c r="E14" s="47">
        <v>52.080895871636301</v>
      </c>
    </row>
    <row r="15" spans="2:5" ht="12" customHeight="1" x14ac:dyDescent="0.2">
      <c r="B15" s="26" t="s">
        <v>8</v>
      </c>
      <c r="C15" s="50">
        <v>347</v>
      </c>
      <c r="D15" s="50">
        <v>104</v>
      </c>
      <c r="E15" s="47">
        <v>29.971181556195965</v>
      </c>
    </row>
    <row r="16" spans="2:5" ht="12" customHeight="1" x14ac:dyDescent="0.2">
      <c r="B16" s="26" t="s">
        <v>9</v>
      </c>
      <c r="C16" s="50">
        <v>45931</v>
      </c>
      <c r="D16" s="50">
        <v>35880</v>
      </c>
      <c r="E16" s="47">
        <v>78.117175763645463</v>
      </c>
    </row>
    <row r="17" spans="2:5" ht="12" customHeight="1" x14ac:dyDescent="0.2">
      <c r="B17" s="26" t="s">
        <v>10</v>
      </c>
      <c r="C17" s="50">
        <v>1293</v>
      </c>
      <c r="D17" s="50">
        <v>1042</v>
      </c>
      <c r="E17" s="47">
        <v>80.587780355761794</v>
      </c>
    </row>
    <row r="18" spans="2:5" ht="12" customHeight="1" x14ac:dyDescent="0.2">
      <c r="B18" s="21" t="s">
        <v>11</v>
      </c>
      <c r="C18" s="48">
        <v>5294</v>
      </c>
      <c r="D18" s="48">
        <v>3229</v>
      </c>
      <c r="E18" s="47">
        <v>60.993577635058557</v>
      </c>
    </row>
    <row r="19" spans="2:5" ht="12" customHeight="1" x14ac:dyDescent="0.2">
      <c r="B19" s="26" t="s">
        <v>12</v>
      </c>
      <c r="C19" s="51">
        <v>2144</v>
      </c>
      <c r="D19" s="50">
        <v>220</v>
      </c>
      <c r="E19" s="47">
        <v>10.261194029850747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3148</v>
      </c>
      <c r="D21" s="50">
        <v>3009</v>
      </c>
      <c r="E21" s="47">
        <v>95.584498094027964</v>
      </c>
    </row>
    <row r="22" spans="2:5" s="4" customFormat="1" ht="12" customHeight="1" x14ac:dyDescent="0.2">
      <c r="B22" s="21" t="s">
        <v>15</v>
      </c>
      <c r="C22" s="48">
        <v>9843</v>
      </c>
      <c r="D22" s="48">
        <v>6663</v>
      </c>
      <c r="E22" s="47">
        <v>67.692776592502284</v>
      </c>
    </row>
    <row r="23" spans="2:5" s="4" customFormat="1" ht="12" customHeight="1" x14ac:dyDescent="0.2">
      <c r="B23" s="26" t="s">
        <v>16</v>
      </c>
      <c r="C23" s="52">
        <v>37</v>
      </c>
      <c r="D23" s="52">
        <v>20</v>
      </c>
      <c r="E23" s="47">
        <v>54.054054054054056</v>
      </c>
    </row>
    <row r="24" spans="2:5" ht="12" customHeight="1" x14ac:dyDescent="0.2">
      <c r="B24" s="26" t="s">
        <v>17</v>
      </c>
      <c r="C24" s="52">
        <v>9806</v>
      </c>
      <c r="D24" s="52">
        <v>6643</v>
      </c>
      <c r="E24" s="47">
        <v>67.744238221497042</v>
      </c>
    </row>
    <row r="25" spans="2:5" s="4" customFormat="1" ht="12" customHeight="1" x14ac:dyDescent="0.2">
      <c r="B25" s="21" t="s">
        <v>18</v>
      </c>
      <c r="C25" s="48">
        <v>20076</v>
      </c>
      <c r="D25" s="48">
        <v>10945</v>
      </c>
      <c r="E25" s="47">
        <v>54.517832237497508</v>
      </c>
    </row>
    <row r="26" spans="2:5" ht="12" customHeight="1" x14ac:dyDescent="0.2">
      <c r="B26" s="21" t="s">
        <v>19</v>
      </c>
      <c r="C26" s="48">
        <v>18628</v>
      </c>
      <c r="D26" s="48">
        <v>9530</v>
      </c>
      <c r="E26" s="47">
        <v>51.159544771312007</v>
      </c>
    </row>
    <row r="27" spans="2:5" ht="12" customHeight="1" x14ac:dyDescent="0.2">
      <c r="B27" s="26" t="s">
        <v>20</v>
      </c>
      <c r="C27" s="50">
        <v>16281</v>
      </c>
      <c r="D27" s="50">
        <v>7190</v>
      </c>
      <c r="E27" s="47">
        <v>44.161906516798723</v>
      </c>
    </row>
    <row r="28" spans="2:5" ht="12" customHeight="1" x14ac:dyDescent="0.2">
      <c r="B28" s="26" t="s">
        <v>21</v>
      </c>
      <c r="C28" s="50">
        <v>2347</v>
      </c>
      <c r="D28" s="50">
        <v>2340</v>
      </c>
      <c r="E28" s="47">
        <v>99.701746910950149</v>
      </c>
    </row>
    <row r="29" spans="2:5" ht="12" customHeight="1" x14ac:dyDescent="0.2">
      <c r="B29" s="21" t="s">
        <v>22</v>
      </c>
      <c r="C29" s="49">
        <v>130</v>
      </c>
      <c r="D29" s="49">
        <v>127</v>
      </c>
      <c r="E29" s="47">
        <v>97.692307692307693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125</v>
      </c>
      <c r="D31" s="53">
        <v>124</v>
      </c>
      <c r="E31" s="47"/>
    </row>
    <row r="32" spans="2:5" ht="12" customHeight="1" x14ac:dyDescent="0.2">
      <c r="B32" s="26" t="s">
        <v>25</v>
      </c>
      <c r="C32" s="51">
        <v>1</v>
      </c>
      <c r="D32" s="51">
        <v>0</v>
      </c>
      <c r="E32" s="47"/>
    </row>
    <row r="33" spans="2:6" ht="12" customHeight="1" x14ac:dyDescent="0.2">
      <c r="B33" s="26" t="s">
        <v>26</v>
      </c>
      <c r="C33" s="51">
        <v>1</v>
      </c>
      <c r="D33" s="51">
        <v>0</v>
      </c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1318</v>
      </c>
      <c r="D39" s="49">
        <v>1288</v>
      </c>
      <c r="E39" s="47">
        <v>97.723823975720791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12543</v>
      </c>
      <c r="D47" s="48">
        <v>8157</v>
      </c>
      <c r="E47" s="47">
        <v>65.032288926094239</v>
      </c>
      <c r="F47" s="5"/>
    </row>
    <row r="48" spans="2:6" ht="12" customHeight="1" x14ac:dyDescent="0.2">
      <c r="B48" s="21" t="s">
        <v>37</v>
      </c>
      <c r="C48" s="49">
        <v>7405</v>
      </c>
      <c r="D48" s="49">
        <v>5987</v>
      </c>
      <c r="E48" s="47">
        <v>80.85077650236326</v>
      </c>
    </row>
    <row r="49" spans="2:5" ht="12" customHeight="1" x14ac:dyDescent="0.2">
      <c r="B49" s="18" t="s">
        <v>38</v>
      </c>
      <c r="C49" s="59">
        <v>63</v>
      </c>
      <c r="D49" s="59">
        <v>2</v>
      </c>
      <c r="E49" s="60">
        <v>3.1746031746031744</v>
      </c>
    </row>
    <row r="50" spans="2:5" ht="12" customHeight="1" x14ac:dyDescent="0.2">
      <c r="B50" s="18" t="s">
        <v>82</v>
      </c>
      <c r="C50" s="57">
        <v>4232</v>
      </c>
      <c r="D50" s="57">
        <v>3916</v>
      </c>
      <c r="E50" s="60">
        <v>92.533081285444226</v>
      </c>
    </row>
    <row r="51" spans="2:5" ht="12" customHeight="1" x14ac:dyDescent="0.2">
      <c r="B51" s="18" t="s">
        <v>39</v>
      </c>
      <c r="C51" s="61">
        <v>1717</v>
      </c>
      <c r="D51" s="61">
        <v>1707</v>
      </c>
      <c r="E51" s="60">
        <v>99.417588817705308</v>
      </c>
    </row>
    <row r="52" spans="2:5" ht="12" customHeight="1" x14ac:dyDescent="0.2">
      <c r="B52" s="33" t="s">
        <v>40</v>
      </c>
      <c r="C52" s="61">
        <v>1703</v>
      </c>
      <c r="D52" s="61">
        <v>1693</v>
      </c>
      <c r="E52" s="60">
        <v>99.41280093951849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1703</v>
      </c>
      <c r="D54" s="63">
        <v>1693</v>
      </c>
      <c r="E54" s="60">
        <v>99.41280093951849</v>
      </c>
    </row>
    <row r="55" spans="2:5" ht="12" customHeight="1" x14ac:dyDescent="0.2">
      <c r="B55" s="33" t="s">
        <v>43</v>
      </c>
      <c r="C55" s="61">
        <v>14</v>
      </c>
      <c r="D55" s="61">
        <v>14</v>
      </c>
      <c r="E55" s="60">
        <v>100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14</v>
      </c>
      <c r="D57" s="62">
        <v>14</v>
      </c>
      <c r="E57" s="60">
        <v>100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618</v>
      </c>
      <c r="D61" s="61">
        <v>618</v>
      </c>
      <c r="E61" s="60">
        <v>100</v>
      </c>
    </row>
    <row r="62" spans="2:5" ht="12" customHeight="1" x14ac:dyDescent="0.2">
      <c r="B62" s="18" t="s">
        <v>48</v>
      </c>
      <c r="C62" s="61">
        <v>618</v>
      </c>
      <c r="D62" s="61">
        <v>618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1894</v>
      </c>
      <c r="D64" s="61">
        <v>1590</v>
      </c>
      <c r="E64" s="60">
        <v>83.949313621964095</v>
      </c>
    </row>
    <row r="65" spans="2:5" ht="12" customHeight="1" x14ac:dyDescent="0.2">
      <c r="B65" s="18" t="s">
        <v>51</v>
      </c>
      <c r="C65" s="61">
        <v>1847</v>
      </c>
      <c r="D65" s="61">
        <v>1543</v>
      </c>
      <c r="E65" s="60">
        <v>83.540877097996741</v>
      </c>
    </row>
    <row r="66" spans="2:5" ht="12" customHeight="1" x14ac:dyDescent="0.2">
      <c r="B66" s="18" t="s">
        <v>88</v>
      </c>
      <c r="C66" s="64">
        <v>47</v>
      </c>
      <c r="D66" s="64">
        <v>47</v>
      </c>
      <c r="E66" s="60"/>
    </row>
    <row r="67" spans="2:5" ht="12" customHeight="1" x14ac:dyDescent="0.2">
      <c r="B67" s="18" t="s">
        <v>52</v>
      </c>
      <c r="C67" s="64">
        <v>3</v>
      </c>
      <c r="D67" s="64">
        <v>1</v>
      </c>
      <c r="E67" s="60">
        <v>33.333333333333329</v>
      </c>
    </row>
    <row r="68" spans="2:5" ht="12" customHeight="1" x14ac:dyDescent="0.2">
      <c r="B68" s="18" t="s">
        <v>83</v>
      </c>
      <c r="C68" s="57">
        <v>17</v>
      </c>
      <c r="D68" s="57">
        <v>17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17</v>
      </c>
      <c r="D70" s="57">
        <v>17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17</v>
      </c>
      <c r="D72" s="63">
        <v>17</v>
      </c>
      <c r="E72" s="60"/>
    </row>
    <row r="73" spans="2:5" ht="12" customHeight="1" x14ac:dyDescent="0.2">
      <c r="B73" s="18" t="s">
        <v>87</v>
      </c>
      <c r="C73" s="57">
        <v>21875</v>
      </c>
      <c r="D73" s="57">
        <v>7591</v>
      </c>
      <c r="E73" s="60">
        <v>34.701714285714289</v>
      </c>
    </row>
    <row r="74" spans="2:5" ht="12" customHeight="1" x14ac:dyDescent="0.2">
      <c r="B74" s="18" t="s">
        <v>57</v>
      </c>
      <c r="C74" s="61">
        <v>2645</v>
      </c>
      <c r="D74" s="61">
        <v>426</v>
      </c>
      <c r="E74" s="60">
        <v>16.105860113421549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2528</v>
      </c>
      <c r="D77" s="61">
        <v>309</v>
      </c>
      <c r="E77" s="60">
        <v>12.223101265822784</v>
      </c>
    </row>
    <row r="78" spans="2:5" ht="12" customHeight="1" x14ac:dyDescent="0.2">
      <c r="B78" s="18" t="s">
        <v>61</v>
      </c>
      <c r="C78" s="61">
        <v>117</v>
      </c>
      <c r="D78" s="61">
        <v>117</v>
      </c>
      <c r="E78" s="60">
        <v>100</v>
      </c>
    </row>
    <row r="79" spans="2:5" ht="12" customHeight="1" x14ac:dyDescent="0.2">
      <c r="B79" s="18" t="s">
        <v>62</v>
      </c>
      <c r="C79" s="61">
        <v>75</v>
      </c>
      <c r="D79" s="61">
        <v>32</v>
      </c>
      <c r="E79" s="60">
        <v>42.666666666666671</v>
      </c>
    </row>
    <row r="80" spans="2:5" ht="12" customHeight="1" x14ac:dyDescent="0.2">
      <c r="B80" s="18" t="s">
        <v>63</v>
      </c>
      <c r="C80" s="64">
        <v>54</v>
      </c>
      <c r="D80" s="64">
        <v>14</v>
      </c>
      <c r="E80" s="60">
        <v>25.925925925925924</v>
      </c>
    </row>
    <row r="81" spans="2:5" ht="12" customHeight="1" x14ac:dyDescent="0.2">
      <c r="B81" s="33" t="s">
        <v>64</v>
      </c>
      <c r="C81" s="61">
        <v>21</v>
      </c>
      <c r="D81" s="61">
        <v>18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21</v>
      </c>
      <c r="D90" s="62">
        <v>18</v>
      </c>
      <c r="E90" s="60"/>
    </row>
    <row r="91" spans="2:5" ht="12" customHeight="1" x14ac:dyDescent="0.2">
      <c r="B91" s="18" t="s">
        <v>73</v>
      </c>
      <c r="C91" s="61">
        <v>16272</v>
      </c>
      <c r="D91" s="61">
        <v>4352</v>
      </c>
      <c r="E91" s="60">
        <v>26.745329400196656</v>
      </c>
    </row>
    <row r="92" spans="2:5" ht="12" customHeight="1" x14ac:dyDescent="0.2">
      <c r="B92" s="18" t="s">
        <v>74</v>
      </c>
      <c r="C92" s="61">
        <v>524</v>
      </c>
      <c r="D92" s="61">
        <v>292</v>
      </c>
      <c r="E92" s="60">
        <v>55.725190839694662</v>
      </c>
    </row>
    <row r="93" spans="2:5" ht="12" customHeight="1" x14ac:dyDescent="0.2">
      <c r="B93" s="18" t="s">
        <v>75</v>
      </c>
      <c r="C93" s="61">
        <v>6847</v>
      </c>
      <c r="D93" s="61">
        <v>2131</v>
      </c>
      <c r="E93" s="60">
        <v>31.12311961442968</v>
      </c>
    </row>
    <row r="94" spans="2:5" ht="12" customHeight="1" x14ac:dyDescent="0.2">
      <c r="B94" s="18" t="s">
        <v>76</v>
      </c>
      <c r="C94" s="61">
        <v>8901</v>
      </c>
      <c r="D94" s="61">
        <v>1929</v>
      </c>
      <c r="E94" s="60">
        <v>21.671722278395684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2883</v>
      </c>
      <c r="D96" s="61">
        <v>2781</v>
      </c>
      <c r="E96" s="60">
        <v>96.462018730489078</v>
      </c>
    </row>
    <row r="97" spans="2:5" ht="12" customHeight="1" x14ac:dyDescent="0.2">
      <c r="B97" s="18" t="s">
        <v>84</v>
      </c>
      <c r="C97" s="57">
        <v>1888</v>
      </c>
      <c r="D97" s="57">
        <v>1888</v>
      </c>
      <c r="E97" s="60">
        <v>100</v>
      </c>
    </row>
    <row r="98" spans="2:5" ht="12" customHeight="1" x14ac:dyDescent="0.2">
      <c r="B98" s="18" t="s">
        <v>79</v>
      </c>
      <c r="C98" s="61">
        <v>1888</v>
      </c>
      <c r="D98" s="61">
        <v>1888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681F1295-F48D-45CA-9C47-F28E3CE00E27}"/>
    <hyperlink ref="D4" location="ŞUBAT!A1" display="ŞUBAT" xr:uid="{F4F30F47-0B16-4443-BCB2-F8A4A7FE9A3E}"/>
    <hyperlink ref="E4" location="'MART '!A1" display="MART" xr:uid="{5DB75A78-329D-46E2-B206-1611E62D654E}"/>
    <hyperlink ref="C5" location="'NİSAN '!A1" display="NİSAN" xr:uid="{EF74DDBB-4634-4E1B-9FB8-787ED201D19C}"/>
    <hyperlink ref="D5" location="MAYIS!A1" display="MAYIS" xr:uid="{9ABB97C9-8E8E-41E5-9E99-8020BA8224FD}"/>
    <hyperlink ref="E5" location="'HAZİRAN '!A1" display="HAZİRAN" xr:uid="{2DF4FE5E-CDD6-4E44-8E83-B506C4D1B107}"/>
    <hyperlink ref="C6" location="TEMMUZ!A1" display="TEMMUZ" xr:uid="{CE8047F0-BEB3-492A-A168-3AFA279AEA0D}"/>
    <hyperlink ref="D6" location="AĞUSTOS!A1" display="AĞUSTOS" xr:uid="{3C65E0E6-5969-4A82-BC7B-124CF15361B6}"/>
    <hyperlink ref="E6" location="EYLÜL!A1" display="EYLÜL" xr:uid="{4BD35AA1-10D8-4668-8844-99AE4FEC6563}"/>
    <hyperlink ref="C7" location="EKİM!A1" display="EKİM" xr:uid="{6B7E57C3-499C-4248-A996-58752A5740FD}"/>
    <hyperlink ref="D7" location="KASIM!A1" display="KASIM" xr:uid="{9E0BF828-533D-429D-B5C5-BB2E42D86AA9}"/>
    <hyperlink ref="E7" location="ARALIK!A1" display="ARALIK" xr:uid="{9781A284-5CAA-432F-BB24-9DA2DD3530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3755-C782-425D-9E8C-252BCB53D122}">
  <dimension ref="B2:F101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127031</v>
      </c>
      <c r="D10" s="57">
        <v>79154</v>
      </c>
      <c r="E10" s="47">
        <v>62.310774535349644</v>
      </c>
    </row>
    <row r="11" spans="2:5" ht="12" customHeight="1" x14ac:dyDescent="0.2">
      <c r="B11" s="21" t="s">
        <v>4</v>
      </c>
      <c r="C11" s="58">
        <v>100638</v>
      </c>
      <c r="D11" s="58">
        <v>67089</v>
      </c>
      <c r="E11" s="47">
        <v>66.663685685327607</v>
      </c>
    </row>
    <row r="12" spans="2:5" ht="12" customHeight="1" x14ac:dyDescent="0.2">
      <c r="B12" s="21" t="s">
        <v>5</v>
      </c>
      <c r="C12" s="48">
        <v>53841</v>
      </c>
      <c r="D12" s="48">
        <v>38544</v>
      </c>
      <c r="E12" s="47">
        <v>71.588566334206277</v>
      </c>
    </row>
    <row r="13" spans="2:5" ht="12" customHeight="1" x14ac:dyDescent="0.2">
      <c r="B13" s="21" t="s">
        <v>6</v>
      </c>
      <c r="C13" s="49">
        <v>48539</v>
      </c>
      <c r="D13" s="49">
        <v>35375</v>
      </c>
      <c r="E13" s="47">
        <v>72.879540163579804</v>
      </c>
    </row>
    <row r="14" spans="2:5" ht="12" customHeight="1" x14ac:dyDescent="0.2">
      <c r="B14" s="26" t="s">
        <v>7</v>
      </c>
      <c r="C14" s="50">
        <v>5966</v>
      </c>
      <c r="D14" s="50">
        <v>3022</v>
      </c>
      <c r="E14" s="47">
        <v>50.653704324505533</v>
      </c>
    </row>
    <row r="15" spans="2:5" ht="12" customHeight="1" x14ac:dyDescent="0.2">
      <c r="B15" s="26" t="s">
        <v>8</v>
      </c>
      <c r="C15" s="50">
        <v>345</v>
      </c>
      <c r="D15" s="50">
        <v>93</v>
      </c>
      <c r="E15" s="47">
        <v>26.956521739130434</v>
      </c>
    </row>
    <row r="16" spans="2:5" ht="12" customHeight="1" x14ac:dyDescent="0.2">
      <c r="B16" s="26" t="s">
        <v>9</v>
      </c>
      <c r="C16" s="50">
        <v>40937</v>
      </c>
      <c r="D16" s="50">
        <v>31254</v>
      </c>
      <c r="E16" s="47">
        <v>76.34658133229108</v>
      </c>
    </row>
    <row r="17" spans="2:5" ht="12" customHeight="1" x14ac:dyDescent="0.2">
      <c r="B17" s="26" t="s">
        <v>10</v>
      </c>
      <c r="C17" s="50">
        <v>1291</v>
      </c>
      <c r="D17" s="50">
        <v>1006</v>
      </c>
      <c r="E17" s="47">
        <v>77.924089852827265</v>
      </c>
    </row>
    <row r="18" spans="2:5" ht="12" customHeight="1" x14ac:dyDescent="0.2">
      <c r="B18" s="21" t="s">
        <v>11</v>
      </c>
      <c r="C18" s="48">
        <v>5302</v>
      </c>
      <c r="D18" s="48">
        <v>3169</v>
      </c>
      <c r="E18" s="47">
        <v>59.769898151640888</v>
      </c>
    </row>
    <row r="19" spans="2:5" ht="12" customHeight="1" x14ac:dyDescent="0.2">
      <c r="B19" s="26" t="s">
        <v>12</v>
      </c>
      <c r="C19" s="51">
        <v>2155</v>
      </c>
      <c r="D19" s="50">
        <v>175</v>
      </c>
      <c r="E19" s="47">
        <v>8.1206496519721583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3145</v>
      </c>
      <c r="D21" s="50">
        <v>2994</v>
      </c>
      <c r="E21" s="47">
        <v>95.198728139904603</v>
      </c>
    </row>
    <row r="22" spans="2:5" s="4" customFormat="1" ht="12" customHeight="1" x14ac:dyDescent="0.2">
      <c r="B22" s="21" t="s">
        <v>15</v>
      </c>
      <c r="C22" s="48">
        <v>9784</v>
      </c>
      <c r="D22" s="48">
        <v>6342</v>
      </c>
      <c r="E22" s="47">
        <v>64.820114472608338</v>
      </c>
    </row>
    <row r="23" spans="2:5" s="4" customFormat="1" ht="12" customHeight="1" x14ac:dyDescent="0.2">
      <c r="B23" s="26" t="s">
        <v>16</v>
      </c>
      <c r="C23" s="52">
        <v>35</v>
      </c>
      <c r="D23" s="52">
        <v>16</v>
      </c>
      <c r="E23" s="47">
        <v>45.714285714285715</v>
      </c>
    </row>
    <row r="24" spans="2:5" ht="12" customHeight="1" x14ac:dyDescent="0.2">
      <c r="B24" s="26" t="s">
        <v>17</v>
      </c>
      <c r="C24" s="52">
        <v>9749</v>
      </c>
      <c r="D24" s="52">
        <v>6326</v>
      </c>
      <c r="E24" s="47">
        <v>64.888706534003489</v>
      </c>
    </row>
    <row r="25" spans="2:5" s="4" customFormat="1" ht="12" customHeight="1" x14ac:dyDescent="0.2">
      <c r="B25" s="21" t="s">
        <v>18</v>
      </c>
      <c r="C25" s="48">
        <v>18778</v>
      </c>
      <c r="D25" s="48">
        <v>9715</v>
      </c>
      <c r="E25" s="47">
        <v>51.736074129300249</v>
      </c>
    </row>
    <row r="26" spans="2:5" ht="12" customHeight="1" x14ac:dyDescent="0.2">
      <c r="B26" s="21" t="s">
        <v>19</v>
      </c>
      <c r="C26" s="48">
        <v>17521</v>
      </c>
      <c r="D26" s="48">
        <v>8490</v>
      </c>
      <c r="E26" s="47">
        <v>48.456138348267793</v>
      </c>
    </row>
    <row r="27" spans="2:5" ht="12" customHeight="1" x14ac:dyDescent="0.2">
      <c r="B27" s="26" t="s">
        <v>20</v>
      </c>
      <c r="C27" s="50">
        <v>15459</v>
      </c>
      <c r="D27" s="50">
        <v>6476</v>
      </c>
      <c r="E27" s="47">
        <v>41.891454815964813</v>
      </c>
    </row>
    <row r="28" spans="2:5" ht="12" customHeight="1" x14ac:dyDescent="0.2">
      <c r="B28" s="26" t="s">
        <v>21</v>
      </c>
      <c r="C28" s="50">
        <v>2062</v>
      </c>
      <c r="D28" s="50">
        <v>2014</v>
      </c>
      <c r="E28" s="47">
        <v>97.672162948593595</v>
      </c>
    </row>
    <row r="29" spans="2:5" ht="12" customHeight="1" x14ac:dyDescent="0.2">
      <c r="B29" s="21" t="s">
        <v>22</v>
      </c>
      <c r="C29" s="49">
        <v>127</v>
      </c>
      <c r="D29" s="49">
        <v>126</v>
      </c>
      <c r="E29" s="47">
        <v>99.212598425196859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124</v>
      </c>
      <c r="D31" s="53">
        <v>123</v>
      </c>
      <c r="E31" s="47"/>
    </row>
    <row r="32" spans="2:5" ht="12" customHeight="1" x14ac:dyDescent="0.2">
      <c r="B32" s="26" t="s">
        <v>25</v>
      </c>
      <c r="C32" s="51"/>
      <c r="D32" s="51"/>
      <c r="E32" s="47"/>
    </row>
    <row r="33" spans="2:6" ht="12" customHeight="1" x14ac:dyDescent="0.2">
      <c r="B33" s="26" t="s">
        <v>26</v>
      </c>
      <c r="C33" s="51"/>
      <c r="D33" s="51"/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1130</v>
      </c>
      <c r="D39" s="49">
        <v>1099</v>
      </c>
      <c r="E39" s="47">
        <v>97.256637168141594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11610</v>
      </c>
      <c r="D47" s="48">
        <v>7335</v>
      </c>
      <c r="E47" s="47">
        <v>63.178294573643413</v>
      </c>
      <c r="F47" s="5"/>
    </row>
    <row r="48" spans="2:6" ht="12" customHeight="1" x14ac:dyDescent="0.2">
      <c r="B48" s="21" t="s">
        <v>37</v>
      </c>
      <c r="C48" s="49">
        <v>6562</v>
      </c>
      <c r="D48" s="49">
        <v>5151</v>
      </c>
      <c r="E48" s="47">
        <v>78.497409326424872</v>
      </c>
    </row>
    <row r="49" spans="2:5" ht="12" customHeight="1" x14ac:dyDescent="0.2">
      <c r="B49" s="18" t="s">
        <v>38</v>
      </c>
      <c r="C49" s="59">
        <v>63</v>
      </c>
      <c r="D49" s="59">
        <v>2</v>
      </c>
      <c r="E49" s="60">
        <v>3.1746031746031744</v>
      </c>
    </row>
    <row r="50" spans="2:5" ht="12" customHeight="1" x14ac:dyDescent="0.2">
      <c r="B50" s="18" t="s">
        <v>82</v>
      </c>
      <c r="C50" s="57">
        <v>3881</v>
      </c>
      <c r="D50" s="57">
        <v>3591</v>
      </c>
      <c r="E50" s="60">
        <v>92.527699046637466</v>
      </c>
    </row>
    <row r="51" spans="2:5" ht="12" customHeight="1" x14ac:dyDescent="0.2">
      <c r="B51" s="18" t="s">
        <v>39</v>
      </c>
      <c r="C51" s="61">
        <v>1557</v>
      </c>
      <c r="D51" s="61">
        <v>1545</v>
      </c>
      <c r="E51" s="60">
        <v>99.229287090558771</v>
      </c>
    </row>
    <row r="52" spans="2:5" ht="12" customHeight="1" x14ac:dyDescent="0.2">
      <c r="B52" s="33" t="s">
        <v>40</v>
      </c>
      <c r="C52" s="61">
        <v>1544</v>
      </c>
      <c r="D52" s="61">
        <v>1533</v>
      </c>
      <c r="E52" s="60">
        <v>99.287564766839381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1544</v>
      </c>
      <c r="D54" s="63">
        <v>1533</v>
      </c>
      <c r="E54" s="60">
        <v>99.287564766839381</v>
      </c>
    </row>
    <row r="55" spans="2:5" ht="12" customHeight="1" x14ac:dyDescent="0.2">
      <c r="B55" s="33" t="s">
        <v>43</v>
      </c>
      <c r="C55" s="61">
        <v>13</v>
      </c>
      <c r="D55" s="61">
        <v>12</v>
      </c>
      <c r="E55" s="60">
        <v>92.307692307692307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13</v>
      </c>
      <c r="D57" s="62">
        <v>12</v>
      </c>
      <c r="E57" s="60">
        <v>92.307692307692307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603</v>
      </c>
      <c r="D61" s="61">
        <v>603</v>
      </c>
      <c r="E61" s="60">
        <v>100</v>
      </c>
    </row>
    <row r="62" spans="2:5" ht="12" customHeight="1" x14ac:dyDescent="0.2">
      <c r="B62" s="18" t="s">
        <v>48</v>
      </c>
      <c r="C62" s="61">
        <v>603</v>
      </c>
      <c r="D62" s="61">
        <v>603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1718</v>
      </c>
      <c r="D64" s="61">
        <v>1442</v>
      </c>
      <c r="E64" s="60">
        <v>83.934807916181612</v>
      </c>
    </row>
    <row r="65" spans="2:5" ht="12" customHeight="1" x14ac:dyDescent="0.2">
      <c r="B65" s="18" t="s">
        <v>51</v>
      </c>
      <c r="C65" s="61">
        <v>1672</v>
      </c>
      <c r="D65" s="61">
        <v>1396</v>
      </c>
      <c r="E65" s="60">
        <v>83.492822966507177</v>
      </c>
    </row>
    <row r="66" spans="2:5" ht="12" customHeight="1" x14ac:dyDescent="0.2">
      <c r="B66" s="18" t="s">
        <v>88</v>
      </c>
      <c r="C66" s="64">
        <v>46</v>
      </c>
      <c r="D66" s="64">
        <v>46</v>
      </c>
      <c r="E66" s="60"/>
    </row>
    <row r="67" spans="2:5" ht="12" customHeight="1" x14ac:dyDescent="0.2">
      <c r="B67" s="18" t="s">
        <v>52</v>
      </c>
      <c r="C67" s="64">
        <v>3</v>
      </c>
      <c r="D67" s="64">
        <v>1</v>
      </c>
      <c r="E67" s="60">
        <v>33.333333333333329</v>
      </c>
    </row>
    <row r="68" spans="2:5" ht="12" customHeight="1" x14ac:dyDescent="0.2">
      <c r="B68" s="18" t="s">
        <v>83</v>
      </c>
      <c r="C68" s="57">
        <v>17</v>
      </c>
      <c r="D68" s="57">
        <v>17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17</v>
      </c>
      <c r="D70" s="57">
        <v>17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17</v>
      </c>
      <c r="D72" s="63">
        <v>17</v>
      </c>
      <c r="E72" s="60"/>
    </row>
    <row r="73" spans="2:5" ht="12" customHeight="1" x14ac:dyDescent="0.2">
      <c r="B73" s="18" t="s">
        <v>87</v>
      </c>
      <c r="C73" s="57">
        <v>20884</v>
      </c>
      <c r="D73" s="57">
        <v>6846</v>
      </c>
      <c r="E73" s="60">
        <v>32.781076422141354</v>
      </c>
    </row>
    <row r="74" spans="2:5" ht="12" customHeight="1" x14ac:dyDescent="0.2">
      <c r="B74" s="18" t="s">
        <v>57</v>
      </c>
      <c r="C74" s="61">
        <v>2569</v>
      </c>
      <c r="D74" s="61">
        <v>400</v>
      </c>
      <c r="E74" s="60">
        <v>15.570260801868432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2468</v>
      </c>
      <c r="D77" s="61">
        <v>299</v>
      </c>
      <c r="E77" s="60">
        <v>12.115072933549433</v>
      </c>
    </row>
    <row r="78" spans="2:5" ht="12" customHeight="1" x14ac:dyDescent="0.2">
      <c r="B78" s="18" t="s">
        <v>61</v>
      </c>
      <c r="C78" s="61">
        <v>101</v>
      </c>
      <c r="D78" s="61">
        <v>101</v>
      </c>
      <c r="E78" s="60">
        <v>100</v>
      </c>
    </row>
    <row r="79" spans="2:5" ht="12" customHeight="1" x14ac:dyDescent="0.2">
      <c r="B79" s="18" t="s">
        <v>62</v>
      </c>
      <c r="C79" s="61">
        <v>70</v>
      </c>
      <c r="D79" s="61">
        <v>13</v>
      </c>
      <c r="E79" s="60">
        <v>18.571428571428573</v>
      </c>
    </row>
    <row r="80" spans="2:5" ht="12" customHeight="1" x14ac:dyDescent="0.2">
      <c r="B80" s="18" t="s">
        <v>63</v>
      </c>
      <c r="C80" s="64">
        <v>54</v>
      </c>
      <c r="D80" s="64">
        <v>0</v>
      </c>
      <c r="E80" s="60">
        <v>0</v>
      </c>
    </row>
    <row r="81" spans="2:5" ht="12" customHeight="1" x14ac:dyDescent="0.2">
      <c r="B81" s="33" t="s">
        <v>64</v>
      </c>
      <c r="C81" s="61">
        <v>16</v>
      </c>
      <c r="D81" s="61">
        <v>13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16</v>
      </c>
      <c r="D90" s="62">
        <v>13</v>
      </c>
      <c r="E90" s="60"/>
    </row>
    <row r="91" spans="2:5" ht="12" customHeight="1" x14ac:dyDescent="0.2">
      <c r="B91" s="18" t="s">
        <v>73</v>
      </c>
      <c r="C91" s="61">
        <v>15540</v>
      </c>
      <c r="D91" s="61">
        <v>3792</v>
      </c>
      <c r="E91" s="60">
        <v>24.401544401544399</v>
      </c>
    </row>
    <row r="92" spans="2:5" ht="12" customHeight="1" x14ac:dyDescent="0.2">
      <c r="B92" s="18" t="s">
        <v>74</v>
      </c>
      <c r="C92" s="61">
        <v>498</v>
      </c>
      <c r="D92" s="61">
        <v>266</v>
      </c>
      <c r="E92" s="60">
        <v>53.413654618473892</v>
      </c>
    </row>
    <row r="93" spans="2:5" ht="12" customHeight="1" x14ac:dyDescent="0.2">
      <c r="B93" s="18" t="s">
        <v>75</v>
      </c>
      <c r="C93" s="61">
        <v>6318</v>
      </c>
      <c r="D93" s="61">
        <v>1812</v>
      </c>
      <c r="E93" s="60">
        <v>28.679962013295345</v>
      </c>
    </row>
    <row r="94" spans="2:5" ht="12" customHeight="1" x14ac:dyDescent="0.2">
      <c r="B94" s="18" t="s">
        <v>76</v>
      </c>
      <c r="C94" s="61">
        <v>8724</v>
      </c>
      <c r="D94" s="61">
        <v>1714</v>
      </c>
      <c r="E94" s="60">
        <v>19.64695093993581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2705</v>
      </c>
      <c r="D96" s="61">
        <v>2641</v>
      </c>
      <c r="E96" s="60">
        <v>97.634011090573011</v>
      </c>
    </row>
    <row r="97" spans="2:5" ht="12" customHeight="1" x14ac:dyDescent="0.2">
      <c r="B97" s="18" t="s">
        <v>84</v>
      </c>
      <c r="C97" s="57">
        <v>1611</v>
      </c>
      <c r="D97" s="57">
        <v>1611</v>
      </c>
      <c r="E97" s="60">
        <v>100</v>
      </c>
    </row>
    <row r="98" spans="2:5" ht="12" customHeight="1" x14ac:dyDescent="0.2">
      <c r="B98" s="18" t="s">
        <v>79</v>
      </c>
      <c r="C98" s="61">
        <v>1611</v>
      </c>
      <c r="D98" s="61">
        <v>1611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FF7326B1-93AB-470C-8027-1922FD348C16}"/>
    <hyperlink ref="D4" location="ŞUBAT!A1" display="ŞUBAT" xr:uid="{DD9388FF-247A-43E8-A090-57EE2EC89726}"/>
    <hyperlink ref="E4" location="'MART '!A1" display="MART" xr:uid="{70D2549D-CEA0-4543-B26A-4DE99276BFBF}"/>
    <hyperlink ref="C5" location="'NİSAN '!A1" display="NİSAN" xr:uid="{250C5F2B-F885-4C31-B914-C92A58C2CFA9}"/>
    <hyperlink ref="D5" location="MAYIS!A1" display="MAYIS" xr:uid="{C769AC12-B376-41D7-9EEB-8EDB454421E6}"/>
    <hyperlink ref="E5" location="'HAZİRAN '!A1" display="HAZİRAN" xr:uid="{6BD17DA0-F132-4882-A10D-347CD4DF1A60}"/>
    <hyperlink ref="C6" location="TEMMUZ!A1" display="TEMMUZ" xr:uid="{912A71A6-C02B-4D25-B795-7B95F501C08A}"/>
    <hyperlink ref="D6" location="AĞUSTOS!A1" display="AĞUSTOS" xr:uid="{A1D64B16-281E-4C81-B89B-EECB6B7E092D}"/>
    <hyperlink ref="E6" location="EYLÜL!A1" display="EYLÜL" xr:uid="{A33BEE3D-6F33-4D4B-8024-03DC5A6746C9}"/>
    <hyperlink ref="C7" location="EKİM!A1" display="EKİM" xr:uid="{48BA9EED-9684-4501-8E99-CF288431763D}"/>
    <hyperlink ref="D7" location="KASIM!A1" display="KASIM" xr:uid="{D95C431E-D889-42A4-9057-F7057AD5FAD6}"/>
    <hyperlink ref="E7" location="ARALIK!A1" display="ARALIK" xr:uid="{58ED993D-6323-4A80-8CC1-37F46240F14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1544-3E2C-42DA-8656-B6F15FFF969A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118204</v>
      </c>
      <c r="D10" s="57">
        <v>69973</v>
      </c>
      <c r="E10" s="47">
        <v>59.196812290616222</v>
      </c>
    </row>
    <row r="11" spans="2:5" ht="12" customHeight="1" x14ac:dyDescent="0.2">
      <c r="B11" s="21" t="s">
        <v>4</v>
      </c>
      <c r="C11" s="58">
        <v>93792</v>
      </c>
      <c r="D11" s="58">
        <v>59805</v>
      </c>
      <c r="E11" s="47">
        <v>63.763433981576256</v>
      </c>
    </row>
    <row r="12" spans="2:5" ht="12" customHeight="1" x14ac:dyDescent="0.2">
      <c r="B12" s="21" t="s">
        <v>5</v>
      </c>
      <c r="C12" s="48">
        <v>50003</v>
      </c>
      <c r="D12" s="48">
        <v>34411</v>
      </c>
      <c r="E12" s="47">
        <v>68.817870927744337</v>
      </c>
    </row>
    <row r="13" spans="2:5" ht="12" customHeight="1" x14ac:dyDescent="0.2">
      <c r="B13" s="21" t="s">
        <v>6</v>
      </c>
      <c r="C13" s="49">
        <v>44097</v>
      </c>
      <c r="D13" s="49">
        <v>30813</v>
      </c>
      <c r="E13" s="47">
        <v>69.875501734811891</v>
      </c>
    </row>
    <row r="14" spans="2:5" ht="12" customHeight="1" x14ac:dyDescent="0.2">
      <c r="B14" s="26" t="s">
        <v>7</v>
      </c>
      <c r="C14" s="50">
        <v>5950</v>
      </c>
      <c r="D14" s="50">
        <v>2845</v>
      </c>
      <c r="E14" s="47">
        <v>47.815126050420169</v>
      </c>
    </row>
    <row r="15" spans="2:5" ht="12" customHeight="1" x14ac:dyDescent="0.2">
      <c r="B15" s="26" t="s">
        <v>8</v>
      </c>
      <c r="C15" s="50">
        <v>337</v>
      </c>
      <c r="D15" s="50">
        <v>76</v>
      </c>
      <c r="E15" s="47">
        <v>22.551928783382788</v>
      </c>
    </row>
    <row r="16" spans="2:5" ht="12" customHeight="1" x14ac:dyDescent="0.2">
      <c r="B16" s="26" t="s">
        <v>9</v>
      </c>
      <c r="C16" s="50">
        <v>36517</v>
      </c>
      <c r="D16" s="50">
        <v>26920</v>
      </c>
      <c r="E16" s="47">
        <v>73.719089739025662</v>
      </c>
    </row>
    <row r="17" spans="2:5" ht="12" customHeight="1" x14ac:dyDescent="0.2">
      <c r="B17" s="26" t="s">
        <v>10</v>
      </c>
      <c r="C17" s="50">
        <v>1293</v>
      </c>
      <c r="D17" s="50">
        <v>972</v>
      </c>
      <c r="E17" s="47">
        <v>75.174013921113698</v>
      </c>
    </row>
    <row r="18" spans="2:5" ht="12" customHeight="1" x14ac:dyDescent="0.2">
      <c r="B18" s="21" t="s">
        <v>11</v>
      </c>
      <c r="C18" s="48">
        <v>5906</v>
      </c>
      <c r="D18" s="48">
        <v>3598</v>
      </c>
      <c r="E18" s="47">
        <v>60.921097189299026</v>
      </c>
    </row>
    <row r="19" spans="2:5" ht="12" customHeight="1" x14ac:dyDescent="0.2">
      <c r="B19" s="26" t="s">
        <v>12</v>
      </c>
      <c r="C19" s="51">
        <v>2782</v>
      </c>
      <c r="D19" s="50">
        <v>652</v>
      </c>
      <c r="E19" s="47">
        <v>23.436376707404744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3122</v>
      </c>
      <c r="D21" s="50">
        <v>2946</v>
      </c>
      <c r="E21" s="47">
        <v>94.362588084561182</v>
      </c>
    </row>
    <row r="22" spans="2:5" s="4" customFormat="1" ht="12" customHeight="1" x14ac:dyDescent="0.2">
      <c r="B22" s="21" t="s">
        <v>15</v>
      </c>
      <c r="C22" s="48">
        <v>9815</v>
      </c>
      <c r="D22" s="48">
        <v>5965</v>
      </c>
      <c r="E22" s="47">
        <v>60.774325012735609</v>
      </c>
    </row>
    <row r="23" spans="2:5" s="4" customFormat="1" ht="12" customHeight="1" x14ac:dyDescent="0.2">
      <c r="B23" s="26" t="s">
        <v>16</v>
      </c>
      <c r="C23" s="52">
        <v>32</v>
      </c>
      <c r="D23" s="52">
        <v>15</v>
      </c>
      <c r="E23" s="47">
        <v>46.875</v>
      </c>
    </row>
    <row r="24" spans="2:5" ht="12" customHeight="1" x14ac:dyDescent="0.2">
      <c r="B24" s="26" t="s">
        <v>17</v>
      </c>
      <c r="C24" s="52">
        <v>9783</v>
      </c>
      <c r="D24" s="52">
        <v>5950</v>
      </c>
      <c r="E24" s="47">
        <v>60.819789430645002</v>
      </c>
    </row>
    <row r="25" spans="2:5" s="4" customFormat="1" ht="12" customHeight="1" x14ac:dyDescent="0.2">
      <c r="B25" s="21" t="s">
        <v>18</v>
      </c>
      <c r="C25" s="48">
        <v>17469</v>
      </c>
      <c r="D25" s="48">
        <v>8489</v>
      </c>
      <c r="E25" s="47">
        <v>48.594653385998058</v>
      </c>
    </row>
    <row r="26" spans="2:5" ht="12" customHeight="1" x14ac:dyDescent="0.2">
      <c r="B26" s="21" t="s">
        <v>19</v>
      </c>
      <c r="C26" s="48">
        <v>16371</v>
      </c>
      <c r="D26" s="48">
        <v>7407</v>
      </c>
      <c r="E26" s="47">
        <v>45.244639912039581</v>
      </c>
    </row>
    <row r="27" spans="2:5" ht="12" customHeight="1" x14ac:dyDescent="0.2">
      <c r="B27" s="26" t="s">
        <v>20</v>
      </c>
      <c r="C27" s="50">
        <v>14427</v>
      </c>
      <c r="D27" s="50">
        <v>5511</v>
      </c>
      <c r="E27" s="47">
        <v>38.199209814930342</v>
      </c>
    </row>
    <row r="28" spans="2:5" ht="12" customHeight="1" x14ac:dyDescent="0.2">
      <c r="B28" s="26" t="s">
        <v>21</v>
      </c>
      <c r="C28" s="50">
        <v>1944</v>
      </c>
      <c r="D28" s="50">
        <v>1896</v>
      </c>
      <c r="E28" s="47">
        <v>97.53086419753086</v>
      </c>
    </row>
    <row r="29" spans="2:5" ht="12" customHeight="1" x14ac:dyDescent="0.2">
      <c r="B29" s="21" t="s">
        <v>22</v>
      </c>
      <c r="C29" s="49">
        <v>126</v>
      </c>
      <c r="D29" s="49">
        <v>126</v>
      </c>
      <c r="E29" s="47">
        <v>100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123</v>
      </c>
      <c r="D31" s="53">
        <v>123</v>
      </c>
      <c r="E31" s="47"/>
    </row>
    <row r="32" spans="2:5" ht="12" customHeight="1" x14ac:dyDescent="0.2">
      <c r="B32" s="26" t="s">
        <v>25</v>
      </c>
      <c r="C32" s="51"/>
      <c r="D32" s="51"/>
      <c r="E32" s="47"/>
    </row>
    <row r="33" spans="2:6" ht="12" customHeight="1" x14ac:dyDescent="0.2">
      <c r="B33" s="26" t="s">
        <v>26</v>
      </c>
      <c r="C33" s="51"/>
      <c r="D33" s="51"/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972</v>
      </c>
      <c r="D39" s="49">
        <v>956</v>
      </c>
      <c r="E39" s="47">
        <v>98.353909465020578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10775</v>
      </c>
      <c r="D47" s="48">
        <v>6519</v>
      </c>
      <c r="E47" s="47">
        <v>60.501160092807424</v>
      </c>
      <c r="F47" s="5"/>
    </row>
    <row r="48" spans="2:6" ht="12" customHeight="1" x14ac:dyDescent="0.2">
      <c r="B48" s="21" t="s">
        <v>37</v>
      </c>
      <c r="C48" s="49">
        <v>5667</v>
      </c>
      <c r="D48" s="49">
        <v>4421</v>
      </c>
      <c r="E48" s="47">
        <v>78.013058055408507</v>
      </c>
    </row>
    <row r="49" spans="2:5" ht="12" customHeight="1" x14ac:dyDescent="0.2">
      <c r="B49" s="18" t="s">
        <v>38</v>
      </c>
      <c r="C49" s="59">
        <v>63</v>
      </c>
      <c r="D49" s="59">
        <v>0</v>
      </c>
      <c r="E49" s="60">
        <v>0</v>
      </c>
    </row>
    <row r="50" spans="2:5" ht="12" customHeight="1" x14ac:dyDescent="0.2">
      <c r="B50" s="18" t="s">
        <v>82</v>
      </c>
      <c r="C50" s="57">
        <v>3549</v>
      </c>
      <c r="D50" s="57">
        <v>3267</v>
      </c>
      <c r="E50" s="60">
        <v>92.054099746407431</v>
      </c>
    </row>
    <row r="51" spans="2:5" ht="12" customHeight="1" x14ac:dyDescent="0.2">
      <c r="B51" s="18" t="s">
        <v>39</v>
      </c>
      <c r="C51" s="61">
        <v>1345</v>
      </c>
      <c r="D51" s="61">
        <v>1324</v>
      </c>
      <c r="E51" s="60">
        <v>98.438661710037181</v>
      </c>
    </row>
    <row r="52" spans="2:5" ht="12" customHeight="1" x14ac:dyDescent="0.2">
      <c r="B52" s="33" t="s">
        <v>40</v>
      </c>
      <c r="C52" s="61">
        <v>1332</v>
      </c>
      <c r="D52" s="61">
        <v>1312</v>
      </c>
      <c r="E52" s="60">
        <v>98.498498498498492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1332</v>
      </c>
      <c r="D54" s="63">
        <v>1312</v>
      </c>
      <c r="E54" s="60">
        <v>98.498498498498492</v>
      </c>
    </row>
    <row r="55" spans="2:5" ht="12" customHeight="1" x14ac:dyDescent="0.2">
      <c r="B55" s="33" t="s">
        <v>43</v>
      </c>
      <c r="C55" s="61">
        <v>13</v>
      </c>
      <c r="D55" s="61">
        <v>12</v>
      </c>
      <c r="E55" s="60">
        <v>92.307692307692307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13</v>
      </c>
      <c r="D57" s="62">
        <v>12</v>
      </c>
      <c r="E57" s="60">
        <v>92.307692307692307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597</v>
      </c>
      <c r="D61" s="61">
        <v>597</v>
      </c>
      <c r="E61" s="60">
        <v>100</v>
      </c>
    </row>
    <row r="62" spans="2:5" ht="12" customHeight="1" x14ac:dyDescent="0.2">
      <c r="B62" s="18" t="s">
        <v>48</v>
      </c>
      <c r="C62" s="61">
        <v>597</v>
      </c>
      <c r="D62" s="61">
        <v>597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1604</v>
      </c>
      <c r="D64" s="61">
        <v>1344</v>
      </c>
      <c r="E64" s="60">
        <v>83.790523690773071</v>
      </c>
    </row>
    <row r="65" spans="2:5" ht="12" customHeight="1" x14ac:dyDescent="0.2">
      <c r="B65" s="18" t="s">
        <v>51</v>
      </c>
      <c r="C65" s="61">
        <v>1558</v>
      </c>
      <c r="D65" s="61">
        <v>1298</v>
      </c>
      <c r="E65" s="60">
        <v>83.311938382541712</v>
      </c>
    </row>
    <row r="66" spans="2:5" ht="12" customHeight="1" x14ac:dyDescent="0.2">
      <c r="B66" s="18" t="s">
        <v>88</v>
      </c>
      <c r="C66" s="64">
        <v>46</v>
      </c>
      <c r="D66" s="64">
        <v>46</v>
      </c>
      <c r="E66" s="60"/>
    </row>
    <row r="67" spans="2:5" ht="12" customHeight="1" x14ac:dyDescent="0.2">
      <c r="B67" s="18" t="s">
        <v>52</v>
      </c>
      <c r="C67" s="64">
        <v>3</v>
      </c>
      <c r="D67" s="64">
        <v>2</v>
      </c>
      <c r="E67" s="60">
        <v>66.666666666666657</v>
      </c>
    </row>
    <row r="68" spans="2:5" ht="12" customHeight="1" x14ac:dyDescent="0.2">
      <c r="B68" s="18" t="s">
        <v>83</v>
      </c>
      <c r="C68" s="57">
        <v>10</v>
      </c>
      <c r="D68" s="57">
        <v>10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10</v>
      </c>
      <c r="D70" s="57">
        <v>10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10</v>
      </c>
      <c r="D72" s="63">
        <v>10</v>
      </c>
      <c r="E72" s="60"/>
    </row>
    <row r="73" spans="2:5" ht="12" customHeight="1" x14ac:dyDescent="0.2">
      <c r="B73" s="18" t="s">
        <v>87</v>
      </c>
      <c r="C73" s="57">
        <v>19943</v>
      </c>
      <c r="D73" s="57">
        <v>5981</v>
      </c>
      <c r="E73" s="60">
        <v>29.990472847615706</v>
      </c>
    </row>
    <row r="74" spans="2:5" ht="12" customHeight="1" x14ac:dyDescent="0.2">
      <c r="B74" s="18" t="s">
        <v>57</v>
      </c>
      <c r="C74" s="61">
        <v>2488</v>
      </c>
      <c r="D74" s="61">
        <v>244</v>
      </c>
      <c r="E74" s="60">
        <v>9.8070739549839239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2402</v>
      </c>
      <c r="D77" s="61">
        <v>158</v>
      </c>
      <c r="E77" s="60">
        <v>6.5778517901748543</v>
      </c>
    </row>
    <row r="78" spans="2:5" ht="12" customHeight="1" x14ac:dyDescent="0.2">
      <c r="B78" s="18" t="s">
        <v>61</v>
      </c>
      <c r="C78" s="61">
        <v>86</v>
      </c>
      <c r="D78" s="61">
        <v>86</v>
      </c>
      <c r="E78" s="60">
        <v>100</v>
      </c>
    </row>
    <row r="79" spans="2:5" ht="12" customHeight="1" x14ac:dyDescent="0.2">
      <c r="B79" s="18" t="s">
        <v>62</v>
      </c>
      <c r="C79" s="61">
        <v>68</v>
      </c>
      <c r="D79" s="61">
        <v>11</v>
      </c>
      <c r="E79" s="60">
        <v>16.176470588235293</v>
      </c>
    </row>
    <row r="80" spans="2:5" ht="12" customHeight="1" x14ac:dyDescent="0.2">
      <c r="B80" s="18" t="s">
        <v>63</v>
      </c>
      <c r="C80" s="64">
        <v>54</v>
      </c>
      <c r="D80" s="64">
        <v>0</v>
      </c>
      <c r="E80" s="60">
        <v>0</v>
      </c>
    </row>
    <row r="81" spans="2:5" ht="12" customHeight="1" x14ac:dyDescent="0.2">
      <c r="B81" s="33" t="s">
        <v>64</v>
      </c>
      <c r="C81" s="61">
        <v>14</v>
      </c>
      <c r="D81" s="61">
        <v>11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14</v>
      </c>
      <c r="D90" s="62">
        <v>11</v>
      </c>
      <c r="E90" s="60"/>
    </row>
    <row r="91" spans="2:5" ht="12" customHeight="1" x14ac:dyDescent="0.2">
      <c r="B91" s="18" t="s">
        <v>73</v>
      </c>
      <c r="C91" s="61">
        <v>14854</v>
      </c>
      <c r="D91" s="61">
        <v>3255</v>
      </c>
      <c r="E91" s="60">
        <v>21.913289349670123</v>
      </c>
    </row>
    <row r="92" spans="2:5" ht="12" customHeight="1" x14ac:dyDescent="0.2">
      <c r="B92" s="18" t="s">
        <v>74</v>
      </c>
      <c r="C92" s="61">
        <v>459</v>
      </c>
      <c r="D92" s="61">
        <v>228</v>
      </c>
      <c r="E92" s="60">
        <v>49.673202614379086</v>
      </c>
    </row>
    <row r="93" spans="2:5" ht="12" customHeight="1" x14ac:dyDescent="0.2">
      <c r="B93" s="18" t="s">
        <v>75</v>
      </c>
      <c r="C93" s="61">
        <v>5926</v>
      </c>
      <c r="D93" s="61">
        <v>1631</v>
      </c>
      <c r="E93" s="60">
        <v>27.522780965237935</v>
      </c>
    </row>
    <row r="94" spans="2:5" ht="12" customHeight="1" x14ac:dyDescent="0.2">
      <c r="B94" s="18" t="s">
        <v>76</v>
      </c>
      <c r="C94" s="61">
        <v>8469</v>
      </c>
      <c r="D94" s="61">
        <v>1396</v>
      </c>
      <c r="E94" s="60">
        <v>16.483646239225411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2533</v>
      </c>
      <c r="D96" s="61">
        <v>2471</v>
      </c>
      <c r="E96" s="60">
        <v>97.552309514409799</v>
      </c>
    </row>
    <row r="97" spans="2:5" ht="12" customHeight="1" x14ac:dyDescent="0.2">
      <c r="B97" s="18" t="s">
        <v>84</v>
      </c>
      <c r="C97" s="57">
        <v>910</v>
      </c>
      <c r="D97" s="57">
        <v>910</v>
      </c>
      <c r="E97" s="60">
        <v>100</v>
      </c>
    </row>
    <row r="98" spans="2:5" ht="12" customHeight="1" x14ac:dyDescent="0.2">
      <c r="B98" s="18" t="s">
        <v>79</v>
      </c>
      <c r="C98" s="61">
        <v>910</v>
      </c>
      <c r="D98" s="61">
        <v>910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65DE5941-2598-4869-915C-ED8460C2EF95}"/>
    <hyperlink ref="D4" location="ŞUBAT!A1" display="ŞUBAT" xr:uid="{D9CB0CA3-C6C0-41A2-89B0-2A289C6FAFA4}"/>
    <hyperlink ref="E4" location="'MART '!A1" display="MART" xr:uid="{B1E7AFA6-830D-4749-AC0B-5F1AA1A81284}"/>
    <hyperlink ref="C5" location="'NİSAN '!A1" display="NİSAN" xr:uid="{069EA24F-650E-4D55-8C9C-62A733808DCF}"/>
    <hyperlink ref="D5" location="MAYIS!A1" display="MAYIS" xr:uid="{9D13D732-9DB7-4E53-900D-FC0AAA9CDD2F}"/>
    <hyperlink ref="E5" location="'HAZİRAN '!A1" display="HAZİRAN" xr:uid="{D40BF54B-F9D5-4EC9-83CA-25477AB6D917}"/>
    <hyperlink ref="C6" location="TEMMUZ!A1" display="TEMMUZ" xr:uid="{FE0A3CD9-EB94-4E9F-8D24-AFAB56F863C0}"/>
    <hyperlink ref="D6" location="AĞUSTOS!A1" display="AĞUSTOS" xr:uid="{869A0399-3BAC-42D0-83BD-2F7B60BE0BAB}"/>
    <hyperlink ref="E6" location="EYLÜL!A1" display="EYLÜL" xr:uid="{0D0AF0BB-DC4D-4D50-A2F0-37F9B126EB8C}"/>
    <hyperlink ref="C7" location="EKİM!A1" display="EKİM" xr:uid="{CC9E3719-BA8B-482D-8B37-4E608F77BE09}"/>
    <hyperlink ref="D7" location="KASIM!A1" display="KASIM" xr:uid="{592E84D3-8060-48B4-9EB2-2F2518EDD901}"/>
    <hyperlink ref="E7" location="ARALIK!A1" display="ARALIK" xr:uid="{5508EF30-301E-4CEE-88F0-0A72C761F6F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55F4-1485-4389-917B-0D4AC5357F82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f>+C11+C50+C68+C73+C97+C101</f>
        <v>108878</v>
      </c>
      <c r="D10" s="57">
        <f>+D11+D50+D68+D73+D97+D101</f>
        <v>60774</v>
      </c>
      <c r="E10" s="47">
        <f>D10/C10*100</f>
        <v>55.818438986755815</v>
      </c>
    </row>
    <row r="11" spans="2:5" ht="12" customHeight="1" x14ac:dyDescent="0.2">
      <c r="B11" s="21" t="s">
        <v>4</v>
      </c>
      <c r="C11" s="58">
        <f>+C12+C22+C25+C43+C47+C48+C49</f>
        <v>85552</v>
      </c>
      <c r="D11" s="58">
        <f>+D12+D22+D25+D43+D47+D48+D49</f>
        <v>51601</v>
      </c>
      <c r="E11" s="47">
        <f t="shared" ref="E11:E74" si="0">D11/C11*100</f>
        <v>60.31536375537685</v>
      </c>
    </row>
    <row r="12" spans="2:5" ht="12" customHeight="1" x14ac:dyDescent="0.2">
      <c r="B12" s="21" t="s">
        <v>5</v>
      </c>
      <c r="C12" s="48">
        <f>+C13+C18</f>
        <v>44807</v>
      </c>
      <c r="D12" s="48">
        <f>+D13+D18</f>
        <v>29477</v>
      </c>
      <c r="E12" s="47">
        <f t="shared" si="0"/>
        <v>65.786595844399315</v>
      </c>
    </row>
    <row r="13" spans="2:5" ht="12" customHeight="1" x14ac:dyDescent="0.2">
      <c r="B13" s="21" t="s">
        <v>6</v>
      </c>
      <c r="C13" s="49">
        <f>SUM(C14:C17)</f>
        <v>39419</v>
      </c>
      <c r="D13" s="49">
        <f>SUM(D14:D17)</f>
        <v>26376</v>
      </c>
      <c r="E13" s="47">
        <f t="shared" si="0"/>
        <v>66.911895278926409</v>
      </c>
    </row>
    <row r="14" spans="2:5" ht="12" customHeight="1" x14ac:dyDescent="0.2">
      <c r="B14" s="26" t="s">
        <v>7</v>
      </c>
      <c r="C14" s="50">
        <v>5911</v>
      </c>
      <c r="D14" s="50">
        <v>2667</v>
      </c>
      <c r="E14" s="47">
        <f t="shared" si="0"/>
        <v>45.119269159194722</v>
      </c>
    </row>
    <row r="15" spans="2:5" ht="12" customHeight="1" x14ac:dyDescent="0.2">
      <c r="B15" s="26" t="s">
        <v>8</v>
      </c>
      <c r="C15" s="50">
        <v>330</v>
      </c>
      <c r="D15" s="50">
        <v>65</v>
      </c>
      <c r="E15" s="47">
        <f t="shared" si="0"/>
        <v>19.696969696969695</v>
      </c>
    </row>
    <row r="16" spans="2:5" ht="12" customHeight="1" x14ac:dyDescent="0.2">
      <c r="B16" s="26" t="s">
        <v>9</v>
      </c>
      <c r="C16" s="50">
        <v>32314</v>
      </c>
      <c r="D16" s="50">
        <v>22949</v>
      </c>
      <c r="E16" s="47">
        <f t="shared" si="0"/>
        <v>71.01875348146315</v>
      </c>
    </row>
    <row r="17" spans="2:5" ht="12" customHeight="1" x14ac:dyDescent="0.2">
      <c r="B17" s="26" t="s">
        <v>10</v>
      </c>
      <c r="C17" s="50">
        <v>864</v>
      </c>
      <c r="D17" s="50">
        <v>695</v>
      </c>
      <c r="E17" s="47">
        <f t="shared" si="0"/>
        <v>80.43981481481481</v>
      </c>
    </row>
    <row r="18" spans="2:5" ht="12" customHeight="1" x14ac:dyDescent="0.2">
      <c r="B18" s="21" t="s">
        <v>11</v>
      </c>
      <c r="C18" s="48">
        <f>SUM(C19:C21)</f>
        <v>5388</v>
      </c>
      <c r="D18" s="48">
        <f>SUM(D19:D21)</f>
        <v>3101</v>
      </c>
      <c r="E18" s="47">
        <f>D18/C18*100</f>
        <v>57.553823311061613</v>
      </c>
    </row>
    <row r="19" spans="2:5" ht="12" customHeight="1" x14ac:dyDescent="0.2">
      <c r="B19" s="26" t="s">
        <v>12</v>
      </c>
      <c r="C19" s="51">
        <v>2836</v>
      </c>
      <c r="D19" s="50">
        <v>673</v>
      </c>
      <c r="E19" s="47">
        <f t="shared" si="0"/>
        <v>23.730606488011283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f t="shared" si="0"/>
        <v>0</v>
      </c>
    </row>
    <row r="21" spans="2:5" ht="12" customHeight="1" x14ac:dyDescent="0.2">
      <c r="B21" s="26" t="s">
        <v>14</v>
      </c>
      <c r="C21" s="51">
        <v>2550</v>
      </c>
      <c r="D21" s="50">
        <v>2428</v>
      </c>
      <c r="E21" s="47">
        <f t="shared" si="0"/>
        <v>95.215686274509807</v>
      </c>
    </row>
    <row r="22" spans="2:5" s="4" customFormat="1" ht="12" customHeight="1" x14ac:dyDescent="0.2">
      <c r="B22" s="21" t="s">
        <v>15</v>
      </c>
      <c r="C22" s="48">
        <f>SUM(C23:C24)</f>
        <v>9805</v>
      </c>
      <c r="D22" s="48">
        <f>SUM(D23:D24)</f>
        <v>5519</v>
      </c>
      <c r="E22" s="47">
        <f t="shared" si="0"/>
        <v>56.287608363080068</v>
      </c>
    </row>
    <row r="23" spans="2:5" s="4" customFormat="1" ht="12" customHeight="1" x14ac:dyDescent="0.2">
      <c r="B23" s="26" t="s">
        <v>16</v>
      </c>
      <c r="C23" s="52">
        <v>27</v>
      </c>
      <c r="D23" s="52">
        <v>11</v>
      </c>
      <c r="E23" s="47">
        <f t="shared" si="0"/>
        <v>40.74074074074074</v>
      </c>
    </row>
    <row r="24" spans="2:5" ht="12" customHeight="1" x14ac:dyDescent="0.2">
      <c r="B24" s="26" t="s">
        <v>17</v>
      </c>
      <c r="C24" s="52">
        <v>9778</v>
      </c>
      <c r="D24" s="52">
        <v>5508</v>
      </c>
      <c r="E24" s="47">
        <f t="shared" si="0"/>
        <v>56.330537942319495</v>
      </c>
    </row>
    <row r="25" spans="2:5" s="4" customFormat="1" ht="12" customHeight="1" x14ac:dyDescent="0.2">
      <c r="B25" s="21" t="s">
        <v>18</v>
      </c>
      <c r="C25" s="48">
        <f>+C26+C29+C39+C40+C41+C42</f>
        <v>16132</v>
      </c>
      <c r="D25" s="48">
        <f>+D26+D29+D39+D40+D41+D42</f>
        <v>7320</v>
      </c>
      <c r="E25" s="47">
        <f t="shared" si="0"/>
        <v>45.375650880238041</v>
      </c>
    </row>
    <row r="26" spans="2:5" ht="12" customHeight="1" x14ac:dyDescent="0.2">
      <c r="B26" s="21" t="s">
        <v>19</v>
      </c>
      <c r="C26" s="48">
        <f>SUM(C27:C28)</f>
        <v>15182</v>
      </c>
      <c r="D26" s="48">
        <f>SUM(D27:D28)</f>
        <v>6385</v>
      </c>
      <c r="E26" s="47">
        <f t="shared" si="0"/>
        <v>42.056382558292718</v>
      </c>
    </row>
    <row r="27" spans="2:5" ht="12" customHeight="1" x14ac:dyDescent="0.2">
      <c r="B27" s="26" t="s">
        <v>20</v>
      </c>
      <c r="C27" s="50">
        <v>13466</v>
      </c>
      <c r="D27" s="50">
        <v>4719</v>
      </c>
      <c r="E27" s="47">
        <f t="shared" si="0"/>
        <v>35.043814050200503</v>
      </c>
    </row>
    <row r="28" spans="2:5" ht="12" customHeight="1" x14ac:dyDescent="0.2">
      <c r="B28" s="26" t="s">
        <v>21</v>
      </c>
      <c r="C28" s="50">
        <v>1716</v>
      </c>
      <c r="D28" s="50">
        <v>1666</v>
      </c>
      <c r="E28" s="47">
        <f t="shared" si="0"/>
        <v>97.086247086247084</v>
      </c>
    </row>
    <row r="29" spans="2:5" ht="12" customHeight="1" x14ac:dyDescent="0.2">
      <c r="B29" s="21" t="s">
        <v>22</v>
      </c>
      <c r="C29" s="49">
        <f>SUM(C30:C38)</f>
        <v>124</v>
      </c>
      <c r="D29" s="49">
        <f>SUM(D30:D38)</f>
        <v>124</v>
      </c>
      <c r="E29" s="47">
        <f t="shared" si="0"/>
        <v>100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121</v>
      </c>
      <c r="D31" s="53">
        <v>121</v>
      </c>
      <c r="E31" s="47"/>
    </row>
    <row r="32" spans="2:5" ht="12" customHeight="1" x14ac:dyDescent="0.2">
      <c r="B32" s="26" t="s">
        <v>25</v>
      </c>
      <c r="C32" s="51"/>
      <c r="D32" s="51"/>
      <c r="E32" s="47"/>
    </row>
    <row r="33" spans="2:6" ht="12" customHeight="1" x14ac:dyDescent="0.2">
      <c r="B33" s="26" t="s">
        <v>26</v>
      </c>
      <c r="C33" s="51"/>
      <c r="D33" s="51"/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f t="shared" si="0"/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826</v>
      </c>
      <c r="D39" s="49">
        <v>811</v>
      </c>
      <c r="E39" s="47">
        <f t="shared" si="0"/>
        <v>98.184019370460049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f>SUM(C44:C46)</f>
        <v>0</v>
      </c>
      <c r="D43" s="48">
        <f>SUM(D44:D46)</f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9836</v>
      </c>
      <c r="D47" s="48">
        <v>5641</v>
      </c>
      <c r="E47" s="47">
        <f t="shared" si="0"/>
        <v>57.350549003660021</v>
      </c>
      <c r="F47" s="5"/>
    </row>
    <row r="48" spans="2:6" ht="12" customHeight="1" x14ac:dyDescent="0.2">
      <c r="B48" s="21" t="s">
        <v>37</v>
      </c>
      <c r="C48" s="49">
        <v>4909</v>
      </c>
      <c r="D48" s="49">
        <v>3644</v>
      </c>
      <c r="E48" s="47">
        <f t="shared" si="0"/>
        <v>74.231004277856997</v>
      </c>
    </row>
    <row r="49" spans="2:5" ht="12" customHeight="1" x14ac:dyDescent="0.2">
      <c r="B49" s="18" t="s">
        <v>38</v>
      </c>
      <c r="C49" s="59">
        <v>63</v>
      </c>
      <c r="D49" s="59">
        <v>0</v>
      </c>
      <c r="E49" s="60">
        <f t="shared" si="0"/>
        <v>0</v>
      </c>
    </row>
    <row r="50" spans="2:5" ht="12" customHeight="1" x14ac:dyDescent="0.2">
      <c r="B50" s="18" t="s">
        <v>82</v>
      </c>
      <c r="C50" s="57">
        <f>+C51+C58+C61+C64+C67</f>
        <v>3193</v>
      </c>
      <c r="D50" s="57">
        <f>+D51+D58+D61+D64+D67</f>
        <v>2916</v>
      </c>
      <c r="E50" s="60">
        <f t="shared" si="0"/>
        <v>91.324772940808018</v>
      </c>
    </row>
    <row r="51" spans="2:5" ht="12" customHeight="1" x14ac:dyDescent="0.2">
      <c r="B51" s="18" t="s">
        <v>39</v>
      </c>
      <c r="C51" s="61">
        <f>+C52+C55</f>
        <v>1118</v>
      </c>
      <c r="D51" s="61">
        <f>+D52+D55</f>
        <v>1104</v>
      </c>
      <c r="E51" s="60">
        <f t="shared" si="0"/>
        <v>98.747763864042938</v>
      </c>
    </row>
    <row r="52" spans="2:5" ht="12" customHeight="1" x14ac:dyDescent="0.2">
      <c r="B52" s="33" t="s">
        <v>40</v>
      </c>
      <c r="C52" s="61">
        <f>SUM(C53:C54)</f>
        <v>1107</v>
      </c>
      <c r="D52" s="61">
        <f>SUM(D53:D54)</f>
        <v>1093</v>
      </c>
      <c r="E52" s="60">
        <f t="shared" si="0"/>
        <v>98.735320686540192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1107</v>
      </c>
      <c r="D54" s="63">
        <v>1093</v>
      </c>
      <c r="E54" s="60">
        <f t="shared" si="0"/>
        <v>98.735320686540192</v>
      </c>
    </row>
    <row r="55" spans="2:5" ht="12" customHeight="1" x14ac:dyDescent="0.2">
      <c r="B55" s="33" t="s">
        <v>43</v>
      </c>
      <c r="C55" s="61">
        <f>SUM(C56:C57)</f>
        <v>11</v>
      </c>
      <c r="D55" s="61">
        <f>SUM(D56:D57)</f>
        <v>11</v>
      </c>
      <c r="E55" s="60">
        <f t="shared" si="0"/>
        <v>100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11</v>
      </c>
      <c r="D57" s="62">
        <v>11</v>
      </c>
      <c r="E57" s="60">
        <f t="shared" si="0"/>
        <v>100</v>
      </c>
    </row>
    <row r="58" spans="2:5" ht="12" customHeight="1" x14ac:dyDescent="0.2">
      <c r="B58" s="18" t="s">
        <v>44</v>
      </c>
      <c r="C58" s="61">
        <f>SUM(C59:C60)</f>
        <v>0</v>
      </c>
      <c r="D58" s="61">
        <f>SUM(D59:D60)</f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f>SUM(C62:C63)</f>
        <v>595</v>
      </c>
      <c r="D61" s="61">
        <f>SUM(D62:D63)</f>
        <v>595</v>
      </c>
      <c r="E61" s="60">
        <f t="shared" si="0"/>
        <v>100</v>
      </c>
    </row>
    <row r="62" spans="2:5" ht="12" customHeight="1" x14ac:dyDescent="0.2">
      <c r="B62" s="18" t="s">
        <v>48</v>
      </c>
      <c r="C62" s="61">
        <v>595</v>
      </c>
      <c r="D62" s="61">
        <v>595</v>
      </c>
      <c r="E62" s="60">
        <f t="shared" si="0"/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f>SUM(C65:C66)</f>
        <v>1478</v>
      </c>
      <c r="D64" s="61">
        <f>SUM(D65:D66)</f>
        <v>1217</v>
      </c>
      <c r="E64" s="60">
        <f t="shared" si="0"/>
        <v>82.341001353179976</v>
      </c>
    </row>
    <row r="65" spans="2:5" ht="12" customHeight="1" x14ac:dyDescent="0.2">
      <c r="B65" s="18" t="s">
        <v>51</v>
      </c>
      <c r="C65" s="61">
        <v>1447</v>
      </c>
      <c r="D65" s="61">
        <v>1186</v>
      </c>
      <c r="E65" s="60">
        <f t="shared" si="0"/>
        <v>81.962681409813413</v>
      </c>
    </row>
    <row r="66" spans="2:5" ht="12" customHeight="1" x14ac:dyDescent="0.2">
      <c r="B66" s="18" t="s">
        <v>88</v>
      </c>
      <c r="C66" s="64">
        <v>31</v>
      </c>
      <c r="D66" s="64">
        <v>31</v>
      </c>
      <c r="E66" s="60"/>
    </row>
    <row r="67" spans="2:5" ht="12" customHeight="1" x14ac:dyDescent="0.2">
      <c r="B67" s="18" t="s">
        <v>52</v>
      </c>
      <c r="C67" s="64">
        <v>2</v>
      </c>
      <c r="D67" s="64">
        <v>0</v>
      </c>
      <c r="E67" s="60">
        <f t="shared" si="0"/>
        <v>0</v>
      </c>
    </row>
    <row r="68" spans="2:5" ht="12" customHeight="1" x14ac:dyDescent="0.2">
      <c r="B68" s="18" t="s">
        <v>83</v>
      </c>
      <c r="C68" s="57">
        <f>+C69+C70</f>
        <v>10</v>
      </c>
      <c r="D68" s="57">
        <f>+D69+D70</f>
        <v>10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f>SUM(C71:C72)</f>
        <v>10</v>
      </c>
      <c r="D70" s="57">
        <f>SUM(D71:D72)</f>
        <v>10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10</v>
      </c>
      <c r="D72" s="63">
        <v>10</v>
      </c>
      <c r="E72" s="60"/>
    </row>
    <row r="73" spans="2:5" ht="12" customHeight="1" x14ac:dyDescent="0.2">
      <c r="B73" s="18" t="s">
        <v>87</v>
      </c>
      <c r="C73" s="57">
        <f>+C74+C79+C91+C96</f>
        <v>19272</v>
      </c>
      <c r="D73" s="57">
        <f>+D74+D79+D91+D96</f>
        <v>5396</v>
      </c>
      <c r="E73" s="60">
        <f t="shared" si="0"/>
        <v>27.9991697799917</v>
      </c>
    </row>
    <row r="74" spans="2:5" ht="12" customHeight="1" x14ac:dyDescent="0.2">
      <c r="B74" s="18" t="s">
        <v>57</v>
      </c>
      <c r="C74" s="61">
        <f>+C75+C76+C77+C78</f>
        <v>2472</v>
      </c>
      <c r="D74" s="61">
        <f>+D75+D76+D77+D78</f>
        <v>225</v>
      </c>
      <c r="E74" s="60">
        <f t="shared" si="0"/>
        <v>9.1019417475728162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2401</v>
      </c>
      <c r="D77" s="61">
        <v>154</v>
      </c>
      <c r="E77" s="60">
        <f>D77/C77*100</f>
        <v>6.4139941690962097</v>
      </c>
    </row>
    <row r="78" spans="2:5" ht="12" customHeight="1" x14ac:dyDescent="0.2">
      <c r="B78" s="18" t="s">
        <v>61</v>
      </c>
      <c r="C78" s="61">
        <v>71</v>
      </c>
      <c r="D78" s="61">
        <v>71</v>
      </c>
      <c r="E78" s="60">
        <f>D78/C78*100</f>
        <v>100</v>
      </c>
    </row>
    <row r="79" spans="2:5" ht="12" customHeight="1" x14ac:dyDescent="0.2">
      <c r="B79" s="18" t="s">
        <v>62</v>
      </c>
      <c r="C79" s="61">
        <f>+C80+C81</f>
        <v>66</v>
      </c>
      <c r="D79" s="61">
        <f>+D80+D81</f>
        <v>10</v>
      </c>
      <c r="E79" s="60">
        <f>D79/C79*100</f>
        <v>15.151515151515152</v>
      </c>
    </row>
    <row r="80" spans="2:5" ht="12" customHeight="1" x14ac:dyDescent="0.2">
      <c r="B80" s="18" t="s">
        <v>63</v>
      </c>
      <c r="C80" s="64">
        <v>54</v>
      </c>
      <c r="D80" s="64">
        <v>0</v>
      </c>
      <c r="E80" s="60">
        <f>D80/C80*100</f>
        <v>0</v>
      </c>
    </row>
    <row r="81" spans="2:5" ht="12" customHeight="1" x14ac:dyDescent="0.2">
      <c r="B81" s="33" t="s">
        <v>64</v>
      </c>
      <c r="C81" s="61">
        <f>SUM(C82:C90)</f>
        <v>12</v>
      </c>
      <c r="D81" s="61">
        <f>SUM(D82:D90)</f>
        <v>10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12</v>
      </c>
      <c r="D90" s="62">
        <v>10</v>
      </c>
      <c r="E90" s="60"/>
    </row>
    <row r="91" spans="2:5" ht="12" customHeight="1" x14ac:dyDescent="0.2">
      <c r="B91" s="18" t="s">
        <v>73</v>
      </c>
      <c r="C91" s="61">
        <f>+C92+C93+C94+C95</f>
        <v>14366</v>
      </c>
      <c r="D91" s="61">
        <f>+D92+D93+D94+D95</f>
        <v>2855</v>
      </c>
      <c r="E91" s="60">
        <f>D91/C91*100</f>
        <v>19.873311986635112</v>
      </c>
    </row>
    <row r="92" spans="2:5" ht="12" customHeight="1" x14ac:dyDescent="0.2">
      <c r="B92" s="18" t="s">
        <v>74</v>
      </c>
      <c r="C92" s="61">
        <v>430</v>
      </c>
      <c r="D92" s="61">
        <v>201</v>
      </c>
      <c r="E92" s="60">
        <f>D92/C92*100</f>
        <v>46.744186046511629</v>
      </c>
    </row>
    <row r="93" spans="2:5" ht="12" customHeight="1" x14ac:dyDescent="0.2">
      <c r="B93" s="18" t="s">
        <v>75</v>
      </c>
      <c r="C93" s="61">
        <v>5640</v>
      </c>
      <c r="D93" s="61">
        <v>1403</v>
      </c>
      <c r="E93" s="60">
        <f>D93/C93*100</f>
        <v>24.875886524822697</v>
      </c>
    </row>
    <row r="94" spans="2:5" ht="12" customHeight="1" x14ac:dyDescent="0.2">
      <c r="B94" s="18" t="s">
        <v>76</v>
      </c>
      <c r="C94" s="61">
        <v>8296</v>
      </c>
      <c r="D94" s="61">
        <v>1251</v>
      </c>
      <c r="E94" s="60">
        <f>D94/C94*100</f>
        <v>15.079556412729026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f>8484-6115-1</f>
        <v>2368</v>
      </c>
      <c r="D96" s="61">
        <v>2306</v>
      </c>
      <c r="E96" s="60">
        <f>D96/C96*100</f>
        <v>97.381756756756758</v>
      </c>
    </row>
    <row r="97" spans="2:5" ht="12" customHeight="1" x14ac:dyDescent="0.2">
      <c r="B97" s="18" t="s">
        <v>84</v>
      </c>
      <c r="C97" s="57">
        <f>+C98+C99+C100</f>
        <v>851</v>
      </c>
      <c r="D97" s="57">
        <f>+D98+D99+D100</f>
        <v>851</v>
      </c>
      <c r="E97" s="60">
        <f>D97/C97*100</f>
        <v>100</v>
      </c>
    </row>
    <row r="98" spans="2:5" ht="12" customHeight="1" x14ac:dyDescent="0.2">
      <c r="B98" s="18" t="s">
        <v>79</v>
      </c>
      <c r="C98" s="61">
        <v>851</v>
      </c>
      <c r="D98" s="61">
        <v>851</v>
      </c>
      <c r="E98" s="60">
        <f>D98/C98*100</f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EEB5D2D8-5853-4EC9-8CBE-1193439036A5}"/>
    <hyperlink ref="D4" location="ŞUBAT!A1" display="ŞUBAT" xr:uid="{EB9D86D2-B30F-4758-AB9E-B96E071F5680}"/>
    <hyperlink ref="E4" location="'MART '!A1" display="MART" xr:uid="{0240844C-94A8-4AE5-8E28-40A212E64C93}"/>
    <hyperlink ref="C5" location="'NİSAN '!A1" display="NİSAN" xr:uid="{EC9B791E-C96D-4ECE-AAAB-3B72FE64507F}"/>
    <hyperlink ref="D5" location="MAYIS!A1" display="MAYIS" xr:uid="{A3C4F46D-AC5F-4680-8161-8BD34505C033}"/>
    <hyperlink ref="E5" location="'HAZİRAN '!A1" display="HAZİRAN" xr:uid="{B12076BB-3DEA-4975-BDDB-5F6FF0B20009}"/>
    <hyperlink ref="C6" location="TEMMUZ!A1" display="TEMMUZ" xr:uid="{14C0CCA4-8C85-4852-94E0-6153FDD2D66E}"/>
    <hyperlink ref="D6" location="AĞUSTOS!A1" display="AĞUSTOS" xr:uid="{B8E8BFE4-38B4-4D50-9544-C29462924891}"/>
    <hyperlink ref="E6" location="EYLÜL!A1" display="EYLÜL" xr:uid="{BC177C98-AAA9-465A-9E4E-E6F98840B260}"/>
    <hyperlink ref="C7" location="EKİM!A1" display="EKİM" xr:uid="{0B10D376-053B-4DAB-B729-C75E137F19B2}"/>
    <hyperlink ref="D7" location="KASIM!A1" display="KASIM" xr:uid="{EA173BF7-F90B-4E66-A245-AED9EEED574C}"/>
    <hyperlink ref="E7" location="ARALIK!A1" display="ARALIK" xr:uid="{42ED55D4-F05F-4A0B-BC5C-24AE2D470DC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578A-CCB4-4EF9-A70F-34A6DB617BED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100151</v>
      </c>
      <c r="D10" s="19">
        <v>49128</v>
      </c>
      <c r="E10" s="20">
        <v>49.053928567862528</v>
      </c>
    </row>
    <row r="11" spans="2:5" ht="12" customHeight="1" x14ac:dyDescent="0.2">
      <c r="B11" s="21" t="s">
        <v>4</v>
      </c>
      <c r="C11" s="22">
        <v>78567</v>
      </c>
      <c r="D11" s="22">
        <v>41678</v>
      </c>
      <c r="E11" s="23">
        <v>53.047717234971422</v>
      </c>
    </row>
    <row r="12" spans="2:5" ht="12" customHeight="1" x14ac:dyDescent="0.2">
      <c r="B12" s="21" t="s">
        <v>5</v>
      </c>
      <c r="C12" s="22">
        <v>40543</v>
      </c>
      <c r="D12" s="22">
        <v>24374</v>
      </c>
      <c r="E12" s="23">
        <v>60.118886120908662</v>
      </c>
    </row>
    <row r="13" spans="2:5" ht="12" customHeight="1" x14ac:dyDescent="0.2">
      <c r="B13" s="21" t="s">
        <v>6</v>
      </c>
      <c r="C13" s="24">
        <v>35160</v>
      </c>
      <c r="D13" s="24">
        <v>21500</v>
      </c>
      <c r="E13" s="25">
        <v>61.149032992036403</v>
      </c>
    </row>
    <row r="14" spans="2:5" ht="12" customHeight="1" x14ac:dyDescent="0.2">
      <c r="B14" s="26" t="s">
        <v>7</v>
      </c>
      <c r="C14" s="27">
        <v>5890</v>
      </c>
      <c r="D14" s="27">
        <v>1814</v>
      </c>
      <c r="E14" s="28">
        <v>30.797962648556876</v>
      </c>
    </row>
    <row r="15" spans="2:5" ht="12" customHeight="1" x14ac:dyDescent="0.2">
      <c r="B15" s="26" t="s">
        <v>8</v>
      </c>
      <c r="C15" s="27">
        <v>325</v>
      </c>
      <c r="D15" s="27">
        <v>57</v>
      </c>
      <c r="E15" s="28">
        <v>17.53846153846154</v>
      </c>
    </row>
    <row r="16" spans="2:5" ht="12" customHeight="1" x14ac:dyDescent="0.2">
      <c r="B16" s="26" t="s">
        <v>9</v>
      </c>
      <c r="C16" s="27">
        <v>28089</v>
      </c>
      <c r="D16" s="27">
        <v>18940</v>
      </c>
      <c r="E16" s="28">
        <v>67.428530741571436</v>
      </c>
    </row>
    <row r="17" spans="2:5" ht="12" customHeight="1" x14ac:dyDescent="0.2">
      <c r="B17" s="26" t="s">
        <v>10</v>
      </c>
      <c r="C17" s="27">
        <v>856</v>
      </c>
      <c r="D17" s="27">
        <v>689</v>
      </c>
      <c r="E17" s="28">
        <v>80.490654205607484</v>
      </c>
    </row>
    <row r="18" spans="2:5" ht="12" customHeight="1" x14ac:dyDescent="0.2">
      <c r="B18" s="21" t="s">
        <v>11</v>
      </c>
      <c r="C18" s="22">
        <v>5383</v>
      </c>
      <c r="D18" s="22">
        <v>2874</v>
      </c>
      <c r="E18" s="23">
        <v>53.390302805127256</v>
      </c>
    </row>
    <row r="19" spans="2:5" ht="12" customHeight="1" x14ac:dyDescent="0.2">
      <c r="B19" s="26" t="s">
        <v>12</v>
      </c>
      <c r="C19" s="27">
        <v>2836</v>
      </c>
      <c r="D19" s="27">
        <v>449</v>
      </c>
      <c r="E19" s="28">
        <v>15.832157968970382</v>
      </c>
    </row>
    <row r="20" spans="2:5" ht="12" customHeight="1" x14ac:dyDescent="0.2">
      <c r="B20" s="26" t="s">
        <v>13</v>
      </c>
      <c r="C20" s="27">
        <v>2</v>
      </c>
      <c r="D20" s="27">
        <v>0</v>
      </c>
      <c r="E20" s="28">
        <v>0</v>
      </c>
    </row>
    <row r="21" spans="2:5" ht="12" customHeight="1" x14ac:dyDescent="0.2">
      <c r="B21" s="26" t="s">
        <v>14</v>
      </c>
      <c r="C21" s="27">
        <v>2545</v>
      </c>
      <c r="D21" s="27">
        <v>2425</v>
      </c>
      <c r="E21" s="28">
        <v>95.284872298624762</v>
      </c>
    </row>
    <row r="22" spans="2:5" s="4" customFormat="1" ht="12" customHeight="1" x14ac:dyDescent="0.2">
      <c r="B22" s="21" t="s">
        <v>15</v>
      </c>
      <c r="C22" s="22">
        <v>9795</v>
      </c>
      <c r="D22" s="22">
        <v>3456</v>
      </c>
      <c r="E22" s="23">
        <v>35.283307810107196</v>
      </c>
    </row>
    <row r="23" spans="2:5" s="4" customFormat="1" ht="12" customHeight="1" x14ac:dyDescent="0.2">
      <c r="B23" s="26" t="s">
        <v>16</v>
      </c>
      <c r="C23" s="29">
        <v>26</v>
      </c>
      <c r="D23" s="29">
        <v>9</v>
      </c>
      <c r="E23" s="30">
        <v>34.615384615384613</v>
      </c>
    </row>
    <row r="24" spans="2:5" ht="12" customHeight="1" x14ac:dyDescent="0.2">
      <c r="B24" s="26" t="s">
        <v>17</v>
      </c>
      <c r="C24" s="29">
        <v>9769</v>
      </c>
      <c r="D24" s="29">
        <v>3447</v>
      </c>
      <c r="E24" s="30">
        <v>35.285085474460026</v>
      </c>
    </row>
    <row r="25" spans="2:5" s="4" customFormat="1" ht="12" customHeight="1" x14ac:dyDescent="0.2">
      <c r="B25" s="21" t="s">
        <v>18</v>
      </c>
      <c r="C25" s="22">
        <v>14914</v>
      </c>
      <c r="D25" s="22">
        <v>6054</v>
      </c>
      <c r="E25" s="23">
        <v>40.592731661526081</v>
      </c>
    </row>
    <row r="26" spans="2:5" ht="12" customHeight="1" x14ac:dyDescent="0.2">
      <c r="B26" s="21" t="s">
        <v>19</v>
      </c>
      <c r="C26" s="22">
        <v>14196</v>
      </c>
      <c r="D26" s="22">
        <v>5352</v>
      </c>
      <c r="E26" s="23">
        <v>37.700760777683854</v>
      </c>
    </row>
    <row r="27" spans="2:5" ht="12" customHeight="1" x14ac:dyDescent="0.2">
      <c r="B27" s="26" t="s">
        <v>20</v>
      </c>
      <c r="C27" s="27">
        <v>12669</v>
      </c>
      <c r="D27" s="27">
        <v>3874</v>
      </c>
      <c r="E27" s="28">
        <v>30.578577630436499</v>
      </c>
    </row>
    <row r="28" spans="2:5" ht="12" customHeight="1" x14ac:dyDescent="0.2">
      <c r="B28" s="26" t="s">
        <v>21</v>
      </c>
      <c r="C28" s="27">
        <v>1527</v>
      </c>
      <c r="D28" s="27">
        <v>1478</v>
      </c>
      <c r="E28" s="28">
        <v>96.791093647675169</v>
      </c>
    </row>
    <row r="29" spans="2:5" ht="12" customHeight="1" x14ac:dyDescent="0.2">
      <c r="B29" s="21" t="s">
        <v>22</v>
      </c>
      <c r="C29" s="24">
        <v>36</v>
      </c>
      <c r="D29" s="24">
        <v>36</v>
      </c>
      <c r="E29" s="25">
        <v>100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33</v>
      </c>
      <c r="D31" s="27">
        <v>33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3</v>
      </c>
      <c r="E35" s="28">
        <v>100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682</v>
      </c>
      <c r="D39" s="24">
        <v>666</v>
      </c>
      <c r="E39" s="25">
        <v>97.653958944281527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8990</v>
      </c>
      <c r="D47" s="24">
        <v>4799</v>
      </c>
      <c r="E47" s="25">
        <v>53.381535038932149</v>
      </c>
      <c r="F47" s="5"/>
    </row>
    <row r="48" spans="2:6" ht="12" customHeight="1" x14ac:dyDescent="0.2">
      <c r="B48" s="21" t="s">
        <v>37</v>
      </c>
      <c r="C48" s="24">
        <v>4262</v>
      </c>
      <c r="D48" s="24">
        <v>2995</v>
      </c>
      <c r="E48" s="25">
        <v>70.27217268887847</v>
      </c>
    </row>
    <row r="49" spans="2:5" ht="12" customHeight="1" x14ac:dyDescent="0.2">
      <c r="B49" s="18" t="s">
        <v>38</v>
      </c>
      <c r="C49" s="19">
        <v>63</v>
      </c>
      <c r="D49" s="19">
        <v>0</v>
      </c>
      <c r="E49" s="25">
        <v>0</v>
      </c>
    </row>
    <row r="50" spans="2:5" ht="12" customHeight="1" x14ac:dyDescent="0.2">
      <c r="B50" s="18" t="s">
        <v>82</v>
      </c>
      <c r="C50" s="31">
        <v>2760</v>
      </c>
      <c r="D50" s="31">
        <v>2482</v>
      </c>
      <c r="E50" s="32">
        <v>89.927536231884048</v>
      </c>
    </row>
    <row r="51" spans="2:5" ht="12" customHeight="1" x14ac:dyDescent="0.2">
      <c r="B51" s="18" t="s">
        <v>39</v>
      </c>
      <c r="C51" s="31">
        <v>915</v>
      </c>
      <c r="D51" s="31">
        <v>898</v>
      </c>
      <c r="E51" s="32">
        <v>98.142076502732252</v>
      </c>
    </row>
    <row r="52" spans="2:5" ht="12" customHeight="1" x14ac:dyDescent="0.2">
      <c r="B52" s="33" t="s">
        <v>40</v>
      </c>
      <c r="C52" s="34">
        <v>904</v>
      </c>
      <c r="D52" s="34">
        <v>888</v>
      </c>
      <c r="E52" s="35">
        <v>98.230088495575217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904</v>
      </c>
      <c r="D54" s="31">
        <v>888</v>
      </c>
      <c r="E54" s="32">
        <v>98.230088495575217</v>
      </c>
    </row>
    <row r="55" spans="2:5" ht="12" customHeight="1" x14ac:dyDescent="0.2">
      <c r="B55" s="33" t="s">
        <v>43</v>
      </c>
      <c r="C55" s="37">
        <v>11</v>
      </c>
      <c r="D55" s="37">
        <v>10</v>
      </c>
      <c r="E55" s="38">
        <v>90.909090909090907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11</v>
      </c>
      <c r="D57" s="40">
        <v>10</v>
      </c>
      <c r="E57" s="41">
        <v>90.909090909090907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587</v>
      </c>
      <c r="D61" s="31">
        <v>587</v>
      </c>
      <c r="E61" s="32">
        <v>100</v>
      </c>
    </row>
    <row r="62" spans="2:5" ht="12" customHeight="1" x14ac:dyDescent="0.2">
      <c r="B62" s="18" t="s">
        <v>48</v>
      </c>
      <c r="C62" s="31">
        <v>587</v>
      </c>
      <c r="D62" s="31">
        <v>587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1256</v>
      </c>
      <c r="D64" s="31">
        <v>996</v>
      </c>
      <c r="E64" s="32">
        <v>79.29936305732484</v>
      </c>
    </row>
    <row r="65" spans="2:5" ht="12" customHeight="1" x14ac:dyDescent="0.2">
      <c r="B65" s="18" t="s">
        <v>51</v>
      </c>
      <c r="C65" s="31">
        <v>1256</v>
      </c>
      <c r="D65" s="31">
        <v>996</v>
      </c>
      <c r="E65" s="32">
        <v>79.29936305732484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2</v>
      </c>
      <c r="D67" s="19">
        <v>1</v>
      </c>
      <c r="E67" s="20">
        <v>50</v>
      </c>
    </row>
    <row r="68" spans="2:5" ht="12" customHeight="1" x14ac:dyDescent="0.2">
      <c r="B68" s="18" t="s">
        <v>83</v>
      </c>
      <c r="C68" s="31">
        <v>10</v>
      </c>
      <c r="D68" s="31">
        <v>10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10</v>
      </c>
      <c r="D70" s="34">
        <v>10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10</v>
      </c>
      <c r="D72" s="42">
        <v>10</v>
      </c>
      <c r="E72" s="43"/>
    </row>
    <row r="73" spans="2:5" ht="12" customHeight="1" x14ac:dyDescent="0.2">
      <c r="B73" s="18" t="s">
        <v>87</v>
      </c>
      <c r="C73" s="31">
        <v>18001</v>
      </c>
      <c r="D73" s="31">
        <v>4145</v>
      </c>
      <c r="E73" s="32">
        <v>23.026498527859562</v>
      </c>
    </row>
    <row r="74" spans="2:5" ht="12" customHeight="1" x14ac:dyDescent="0.2">
      <c r="B74" s="18" t="s">
        <v>57</v>
      </c>
      <c r="C74" s="31">
        <v>2450</v>
      </c>
      <c r="D74" s="31">
        <v>138</v>
      </c>
      <c r="E74" s="32">
        <v>5.6326530612244898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2397</v>
      </c>
      <c r="D77" s="31">
        <v>84</v>
      </c>
      <c r="E77" s="32">
        <v>3.5043804755944929</v>
      </c>
    </row>
    <row r="78" spans="2:5" ht="12" customHeight="1" x14ac:dyDescent="0.2">
      <c r="B78" s="18" t="s">
        <v>61</v>
      </c>
      <c r="C78" s="31">
        <v>53</v>
      </c>
      <c r="D78" s="31">
        <v>54</v>
      </c>
      <c r="E78" s="32">
        <v>101.88679245283019</v>
      </c>
    </row>
    <row r="79" spans="2:5" ht="12" customHeight="1" x14ac:dyDescent="0.2">
      <c r="B79" s="18" t="s">
        <v>62</v>
      </c>
      <c r="C79" s="31">
        <v>60</v>
      </c>
      <c r="D79" s="31">
        <v>5</v>
      </c>
      <c r="E79" s="32">
        <v>8.3333333333333321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6</v>
      </c>
      <c r="D81" s="34">
        <v>5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>
        <v>6</v>
      </c>
      <c r="D90" s="40">
        <v>5</v>
      </c>
      <c r="E90" s="41"/>
    </row>
    <row r="91" spans="2:5" ht="12" customHeight="1" x14ac:dyDescent="0.2">
      <c r="B91" s="18" t="s">
        <v>73</v>
      </c>
      <c r="C91" s="34">
        <v>13669</v>
      </c>
      <c r="D91" s="34">
        <v>2238</v>
      </c>
      <c r="E91" s="35">
        <v>16.372814397541884</v>
      </c>
    </row>
    <row r="92" spans="2:5" ht="12" customHeight="1" x14ac:dyDescent="0.2">
      <c r="B92" s="18" t="s">
        <v>74</v>
      </c>
      <c r="C92" s="31">
        <v>402</v>
      </c>
      <c r="D92" s="31">
        <v>172</v>
      </c>
      <c r="E92" s="32">
        <v>42.786069651741293</v>
      </c>
    </row>
    <row r="93" spans="2:5" ht="12" customHeight="1" x14ac:dyDescent="0.2">
      <c r="B93" s="18" t="s">
        <v>75</v>
      </c>
      <c r="C93" s="31">
        <v>5369</v>
      </c>
      <c r="D93" s="31">
        <v>1144</v>
      </c>
      <c r="E93" s="32">
        <v>21.307506053268767</v>
      </c>
    </row>
    <row r="94" spans="2:5" ht="12" customHeight="1" x14ac:dyDescent="0.2">
      <c r="B94" s="18" t="s">
        <v>76</v>
      </c>
      <c r="C94" s="31">
        <v>7898</v>
      </c>
      <c r="D94" s="31">
        <v>922</v>
      </c>
      <c r="E94" s="32">
        <v>11.673841478855406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1822</v>
      </c>
      <c r="D96" s="19">
        <v>1764</v>
      </c>
      <c r="E96" s="20">
        <v>96.816684961580677</v>
      </c>
    </row>
    <row r="97" spans="2:5" ht="12" customHeight="1" x14ac:dyDescent="0.2">
      <c r="B97" s="18" t="s">
        <v>84</v>
      </c>
      <c r="C97" s="31">
        <v>813</v>
      </c>
      <c r="D97" s="31">
        <v>813</v>
      </c>
      <c r="E97" s="20">
        <v>100</v>
      </c>
    </row>
    <row r="98" spans="2:5" ht="12" customHeight="1" x14ac:dyDescent="0.2">
      <c r="B98" s="18" t="s">
        <v>79</v>
      </c>
      <c r="C98" s="31">
        <v>813</v>
      </c>
      <c r="D98" s="31">
        <v>813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14C0D7ED-13F3-47D7-B403-7B7C1877406E}"/>
    <hyperlink ref="D4" location="ŞUBAT!A1" display="ŞUBAT" xr:uid="{FA10BAE2-ADF3-4ED5-921D-8F5387A37553}"/>
    <hyperlink ref="E4" location="'MART '!A1" display="MART" xr:uid="{0CB07A08-BDD9-4209-A872-5461F19DB88C}"/>
    <hyperlink ref="C5" location="'NİSAN '!A1" display="NİSAN" xr:uid="{89626E0C-D985-4BB4-81B3-E1E79DEE9CAE}"/>
    <hyperlink ref="D5" location="MAYIS!A1" display="MAYIS" xr:uid="{D10ED34E-3957-4DC8-A665-DD85B151DE4D}"/>
    <hyperlink ref="E5" location="'HAZİRAN '!A1" display="HAZİRAN" xr:uid="{A5D62202-E608-444C-B682-AE1857059E2F}"/>
    <hyperlink ref="C6" location="TEMMUZ!A1" display="TEMMUZ" xr:uid="{081C725D-1163-4560-B48C-3F97CAF49946}"/>
    <hyperlink ref="D6" location="AĞUSTOS!A1" display="AĞUSTOS" xr:uid="{F032FCC1-6E83-448A-91F9-6DE2BDD873D2}"/>
    <hyperlink ref="E6" location="EYLÜL!A1" display="EYLÜL" xr:uid="{E7689036-5A13-46AA-8D31-C464EA5FD1C7}"/>
    <hyperlink ref="C7" location="EKİM!A1" display="EKİM" xr:uid="{9D251CFC-7DF9-42D4-9B41-A6AEB4BE3381}"/>
    <hyperlink ref="D7" location="KASIM!A1" display="KASIM" xr:uid="{D24C01C0-E4B4-4F42-BADC-1898CA7F4849}"/>
    <hyperlink ref="E7" location="ARALIK!A1" display="ARALIK" xr:uid="{68A6D854-EF77-48A0-96DD-11410ABDAE9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B2E4-F58F-4801-850A-23DCBAB822B4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104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92474</v>
      </c>
      <c r="D10" s="19">
        <v>41356</v>
      </c>
      <c r="E10" s="20">
        <v>44.7</v>
      </c>
    </row>
    <row r="11" spans="2:5" ht="12" customHeight="1" x14ac:dyDescent="0.2">
      <c r="B11" s="21" t="s">
        <v>4</v>
      </c>
      <c r="C11" s="22">
        <v>72548</v>
      </c>
      <c r="D11" s="22">
        <v>35369</v>
      </c>
      <c r="E11" s="23">
        <v>48.8</v>
      </c>
    </row>
    <row r="12" spans="2:5" ht="12" customHeight="1" x14ac:dyDescent="0.2">
      <c r="B12" s="21" t="s">
        <v>5</v>
      </c>
      <c r="C12" s="22">
        <v>37156</v>
      </c>
      <c r="D12" s="22">
        <v>20946</v>
      </c>
      <c r="E12" s="23">
        <v>56.4</v>
      </c>
    </row>
    <row r="13" spans="2:5" ht="12" customHeight="1" x14ac:dyDescent="0.2">
      <c r="B13" s="21" t="s">
        <v>6</v>
      </c>
      <c r="C13" s="24">
        <v>31638</v>
      </c>
      <c r="D13" s="24">
        <v>17965</v>
      </c>
      <c r="E13" s="25">
        <v>56.8</v>
      </c>
    </row>
    <row r="14" spans="2:5" ht="12" customHeight="1" x14ac:dyDescent="0.2">
      <c r="B14" s="26" t="s">
        <v>7</v>
      </c>
      <c r="C14" s="27">
        <v>5885</v>
      </c>
      <c r="D14" s="27">
        <v>1723</v>
      </c>
      <c r="E14" s="28">
        <v>29.3</v>
      </c>
    </row>
    <row r="15" spans="2:5" ht="12" customHeight="1" x14ac:dyDescent="0.2">
      <c r="B15" s="26" t="s">
        <v>8</v>
      </c>
      <c r="C15" s="27">
        <v>324</v>
      </c>
      <c r="D15" s="27">
        <v>52</v>
      </c>
      <c r="E15" s="28">
        <v>16</v>
      </c>
    </row>
    <row r="16" spans="2:5" ht="12" customHeight="1" x14ac:dyDescent="0.2">
      <c r="B16" s="26" t="s">
        <v>9</v>
      </c>
      <c r="C16" s="27">
        <v>24574</v>
      </c>
      <c r="D16" s="27">
        <v>15531</v>
      </c>
      <c r="E16" s="28">
        <v>63.2</v>
      </c>
    </row>
    <row r="17" spans="2:5" ht="12" customHeight="1" x14ac:dyDescent="0.2">
      <c r="B17" s="26" t="s">
        <v>10</v>
      </c>
      <c r="C17" s="27">
        <v>855</v>
      </c>
      <c r="D17" s="27">
        <v>659</v>
      </c>
      <c r="E17" s="28">
        <v>77.099999999999994</v>
      </c>
    </row>
    <row r="18" spans="2:5" ht="12" customHeight="1" x14ac:dyDescent="0.2">
      <c r="B18" s="21" t="s">
        <v>11</v>
      </c>
      <c r="C18" s="22">
        <v>5518</v>
      </c>
      <c r="D18" s="22">
        <v>2981</v>
      </c>
      <c r="E18" s="23">
        <v>54</v>
      </c>
    </row>
    <row r="19" spans="2:5" ht="12" customHeight="1" x14ac:dyDescent="0.2">
      <c r="B19" s="26" t="s">
        <v>12</v>
      </c>
      <c r="C19" s="27">
        <v>3029</v>
      </c>
      <c r="D19" s="27">
        <v>574</v>
      </c>
      <c r="E19" s="28">
        <v>19</v>
      </c>
    </row>
    <row r="20" spans="2:5" ht="12" customHeight="1" x14ac:dyDescent="0.2">
      <c r="B20" s="26" t="s">
        <v>13</v>
      </c>
      <c r="C20" s="27">
        <v>2</v>
      </c>
      <c r="D20" s="27">
        <v>0</v>
      </c>
      <c r="E20" s="28">
        <v>0</v>
      </c>
    </row>
    <row r="21" spans="2:5" ht="12" customHeight="1" x14ac:dyDescent="0.2">
      <c r="B21" s="26" t="s">
        <v>14</v>
      </c>
      <c r="C21" s="27">
        <v>2487</v>
      </c>
      <c r="D21" s="27">
        <v>2407</v>
      </c>
      <c r="E21" s="28">
        <v>96.8</v>
      </c>
    </row>
    <row r="22" spans="2:5" s="4" customFormat="1" ht="12" customHeight="1" x14ac:dyDescent="0.2">
      <c r="B22" s="21" t="s">
        <v>15</v>
      </c>
      <c r="C22" s="22">
        <v>9773</v>
      </c>
      <c r="D22" s="22">
        <v>3229</v>
      </c>
      <c r="E22" s="23">
        <v>33</v>
      </c>
    </row>
    <row r="23" spans="2:5" s="4" customFormat="1" ht="12" customHeight="1" x14ac:dyDescent="0.2">
      <c r="B23" s="26" t="s">
        <v>16</v>
      </c>
      <c r="C23" s="29">
        <v>23</v>
      </c>
      <c r="D23" s="29">
        <v>6</v>
      </c>
      <c r="E23" s="30">
        <v>26.1</v>
      </c>
    </row>
    <row r="24" spans="2:5" ht="12" customHeight="1" x14ac:dyDescent="0.2">
      <c r="B24" s="26" t="s">
        <v>17</v>
      </c>
      <c r="C24" s="29">
        <v>9750</v>
      </c>
      <c r="D24" s="29">
        <v>3223</v>
      </c>
      <c r="E24" s="30">
        <v>33.1</v>
      </c>
    </row>
    <row r="25" spans="2:5" s="4" customFormat="1" ht="12" customHeight="1" x14ac:dyDescent="0.2">
      <c r="B25" s="21" t="s">
        <v>18</v>
      </c>
      <c r="C25" s="22">
        <v>13501</v>
      </c>
      <c r="D25" s="22">
        <v>4574</v>
      </c>
      <c r="E25" s="23">
        <v>33.9</v>
      </c>
    </row>
    <row r="26" spans="2:5" ht="12" customHeight="1" x14ac:dyDescent="0.2">
      <c r="B26" s="21" t="s">
        <v>19</v>
      </c>
      <c r="C26" s="22">
        <v>12971</v>
      </c>
      <c r="D26" s="22">
        <v>4060</v>
      </c>
      <c r="E26" s="23">
        <v>31.3</v>
      </c>
    </row>
    <row r="27" spans="2:5" ht="12" customHeight="1" x14ac:dyDescent="0.2">
      <c r="B27" s="26" t="s">
        <v>20</v>
      </c>
      <c r="C27" s="27">
        <v>11665</v>
      </c>
      <c r="D27" s="27">
        <v>2802</v>
      </c>
      <c r="E27" s="28">
        <v>24</v>
      </c>
    </row>
    <row r="28" spans="2:5" ht="12" customHeight="1" x14ac:dyDescent="0.2">
      <c r="B28" s="26" t="s">
        <v>21</v>
      </c>
      <c r="C28" s="27">
        <v>1306</v>
      </c>
      <c r="D28" s="27">
        <v>1258</v>
      </c>
      <c r="E28" s="28">
        <v>96.3</v>
      </c>
    </row>
    <row r="29" spans="2:5" ht="12" customHeight="1" x14ac:dyDescent="0.2">
      <c r="B29" s="21" t="s">
        <v>22</v>
      </c>
      <c r="C29" s="24">
        <v>36</v>
      </c>
      <c r="D29" s="24">
        <v>36</v>
      </c>
      <c r="E29" s="25">
        <v>100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33</v>
      </c>
      <c r="D31" s="27">
        <v>33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3</v>
      </c>
      <c r="E35" s="28">
        <v>100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494</v>
      </c>
      <c r="D39" s="24">
        <v>478</v>
      </c>
      <c r="E39" s="25">
        <v>96.8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8234</v>
      </c>
      <c r="D47" s="24">
        <v>4072</v>
      </c>
      <c r="E47" s="25">
        <v>49.5</v>
      </c>
      <c r="F47" s="5"/>
    </row>
    <row r="48" spans="2:6" ht="12" customHeight="1" x14ac:dyDescent="0.2">
      <c r="B48" s="21" t="s">
        <v>37</v>
      </c>
      <c r="C48" s="24">
        <v>3821</v>
      </c>
      <c r="D48" s="24">
        <v>2548</v>
      </c>
      <c r="E48" s="25">
        <v>66.7</v>
      </c>
    </row>
    <row r="49" spans="2:5" ht="12" customHeight="1" x14ac:dyDescent="0.2">
      <c r="B49" s="18" t="s">
        <v>38</v>
      </c>
      <c r="C49" s="19">
        <v>63</v>
      </c>
      <c r="D49" s="19">
        <v>0</v>
      </c>
      <c r="E49" s="25">
        <v>0</v>
      </c>
    </row>
    <row r="50" spans="2:5" ht="12" customHeight="1" x14ac:dyDescent="0.2">
      <c r="B50" s="18" t="s">
        <v>82</v>
      </c>
      <c r="C50" s="31">
        <v>2492</v>
      </c>
      <c r="D50" s="31">
        <v>2212</v>
      </c>
      <c r="E50" s="32">
        <v>88.8</v>
      </c>
    </row>
    <row r="51" spans="2:5" ht="12" customHeight="1" x14ac:dyDescent="0.2">
      <c r="B51" s="18" t="s">
        <v>39</v>
      </c>
      <c r="C51" s="31">
        <v>786</v>
      </c>
      <c r="D51" s="31">
        <v>768</v>
      </c>
      <c r="E51" s="32">
        <v>97.7</v>
      </c>
    </row>
    <row r="52" spans="2:5" ht="12" customHeight="1" x14ac:dyDescent="0.2">
      <c r="B52" s="33" t="s">
        <v>40</v>
      </c>
      <c r="C52" s="34">
        <v>775</v>
      </c>
      <c r="D52" s="34">
        <v>758</v>
      </c>
      <c r="E52" s="35">
        <v>97.8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775</v>
      </c>
      <c r="D54" s="31">
        <v>758</v>
      </c>
      <c r="E54" s="32">
        <v>97.8</v>
      </c>
    </row>
    <row r="55" spans="2:5" ht="12" customHeight="1" x14ac:dyDescent="0.2">
      <c r="B55" s="33" t="s">
        <v>43</v>
      </c>
      <c r="C55" s="37">
        <v>11</v>
      </c>
      <c r="D55" s="37">
        <v>10</v>
      </c>
      <c r="E55" s="38">
        <v>90.9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11</v>
      </c>
      <c r="D57" s="40">
        <v>10</v>
      </c>
      <c r="E57" s="41">
        <v>90.9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577</v>
      </c>
      <c r="D61" s="31">
        <v>577</v>
      </c>
      <c r="E61" s="32">
        <v>100</v>
      </c>
    </row>
    <row r="62" spans="2:5" ht="12" customHeight="1" x14ac:dyDescent="0.2">
      <c r="B62" s="18" t="s">
        <v>48</v>
      </c>
      <c r="C62" s="31">
        <v>577</v>
      </c>
      <c r="D62" s="31">
        <v>577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1127</v>
      </c>
      <c r="D64" s="31">
        <v>867</v>
      </c>
      <c r="E64" s="32">
        <v>76.900000000000006</v>
      </c>
    </row>
    <row r="65" spans="2:5" ht="12" customHeight="1" x14ac:dyDescent="0.2">
      <c r="B65" s="18" t="s">
        <v>51</v>
      </c>
      <c r="C65" s="31">
        <v>1127</v>
      </c>
      <c r="D65" s="31">
        <v>867</v>
      </c>
      <c r="E65" s="32">
        <v>76.900000000000006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2</v>
      </c>
      <c r="D67" s="19">
        <v>0</v>
      </c>
      <c r="E67" s="20">
        <v>0</v>
      </c>
    </row>
    <row r="68" spans="2:5" ht="12" customHeight="1" x14ac:dyDescent="0.2">
      <c r="B68" s="18" t="s">
        <v>83</v>
      </c>
      <c r="C68" s="31">
        <v>6</v>
      </c>
      <c r="D68" s="31">
        <v>6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6</v>
      </c>
      <c r="D70" s="34">
        <v>6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6</v>
      </c>
      <c r="D72" s="42">
        <v>6</v>
      </c>
      <c r="E72" s="43"/>
    </row>
    <row r="73" spans="2:5" ht="12" customHeight="1" x14ac:dyDescent="0.2">
      <c r="B73" s="18" t="s">
        <v>87</v>
      </c>
      <c r="C73" s="31">
        <v>16682</v>
      </c>
      <c r="D73" s="31">
        <v>3023</v>
      </c>
      <c r="E73" s="32">
        <v>18.100000000000001</v>
      </c>
    </row>
    <row r="74" spans="2:5" ht="12" customHeight="1" x14ac:dyDescent="0.2">
      <c r="B74" s="18" t="s">
        <v>57</v>
      </c>
      <c r="C74" s="31">
        <v>2439</v>
      </c>
      <c r="D74" s="31">
        <v>118</v>
      </c>
      <c r="E74" s="32">
        <v>4.8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2397</v>
      </c>
      <c r="D77" s="31">
        <v>75</v>
      </c>
      <c r="E77" s="32">
        <v>3.1</v>
      </c>
    </row>
    <row r="78" spans="2:5" ht="12" customHeight="1" x14ac:dyDescent="0.2">
      <c r="B78" s="18" t="s">
        <v>61</v>
      </c>
      <c r="C78" s="31">
        <v>42</v>
      </c>
      <c r="D78" s="31">
        <v>43</v>
      </c>
      <c r="E78" s="32">
        <v>102.4</v>
      </c>
    </row>
    <row r="79" spans="2:5" ht="12" customHeight="1" x14ac:dyDescent="0.2">
      <c r="B79" s="18" t="s">
        <v>62</v>
      </c>
      <c r="C79" s="31">
        <v>59</v>
      </c>
      <c r="D79" s="31">
        <v>4</v>
      </c>
      <c r="E79" s="32">
        <v>6.8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5</v>
      </c>
      <c r="D81" s="34">
        <v>4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>
        <v>5</v>
      </c>
      <c r="D90" s="40">
        <v>4</v>
      </c>
      <c r="E90" s="41"/>
    </row>
    <row r="91" spans="2:5" ht="12" customHeight="1" x14ac:dyDescent="0.2">
      <c r="B91" s="18" t="s">
        <v>73</v>
      </c>
      <c r="C91" s="34">
        <v>13077</v>
      </c>
      <c r="D91" s="34">
        <v>1850</v>
      </c>
      <c r="E91" s="35">
        <v>14.1</v>
      </c>
    </row>
    <row r="92" spans="2:5" ht="12" customHeight="1" x14ac:dyDescent="0.2">
      <c r="B92" s="18" t="s">
        <v>74</v>
      </c>
      <c r="C92" s="31">
        <v>377</v>
      </c>
      <c r="D92" s="31">
        <v>147</v>
      </c>
      <c r="E92" s="32">
        <v>39</v>
      </c>
    </row>
    <row r="93" spans="2:5" ht="12" customHeight="1" x14ac:dyDescent="0.2">
      <c r="B93" s="18" t="s">
        <v>75</v>
      </c>
      <c r="C93" s="31">
        <v>4985</v>
      </c>
      <c r="D93" s="31">
        <v>950</v>
      </c>
      <c r="E93" s="32">
        <v>19.100000000000001</v>
      </c>
    </row>
    <row r="94" spans="2:5" ht="12" customHeight="1" x14ac:dyDescent="0.2">
      <c r="B94" s="18" t="s">
        <v>76</v>
      </c>
      <c r="C94" s="31">
        <v>7715</v>
      </c>
      <c r="D94" s="31">
        <v>753</v>
      </c>
      <c r="E94" s="32">
        <v>9.8000000000000007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1107</v>
      </c>
      <c r="D96" s="19">
        <v>1051</v>
      </c>
      <c r="E96" s="20">
        <v>94.9</v>
      </c>
    </row>
    <row r="97" spans="2:5" ht="12" customHeight="1" x14ac:dyDescent="0.2">
      <c r="B97" s="18" t="s">
        <v>84</v>
      </c>
      <c r="C97" s="31">
        <v>746</v>
      </c>
      <c r="D97" s="31">
        <v>746</v>
      </c>
      <c r="E97" s="20">
        <v>100</v>
      </c>
    </row>
    <row r="98" spans="2:5" ht="12" customHeight="1" x14ac:dyDescent="0.2">
      <c r="B98" s="18" t="s">
        <v>79</v>
      </c>
      <c r="C98" s="31">
        <v>746</v>
      </c>
      <c r="D98" s="31">
        <v>746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9E2B7525-3972-45DA-8765-B89DE13F135B}"/>
    <hyperlink ref="D4" location="ŞUBAT!A1" display="ŞUBAT" xr:uid="{7CB7353F-5769-41EF-A673-5F796232471D}"/>
    <hyperlink ref="E4" location="'MART '!A1" display="MART" xr:uid="{4F7F6889-EDF0-4DC0-BD2E-A12D090276C2}"/>
    <hyperlink ref="C5" location="'NİSAN '!A1" display="NİSAN" xr:uid="{5FEEF525-FAC3-4A82-9D5A-3CB477BC86A3}"/>
    <hyperlink ref="D5" location="MAYIS!A1" display="MAYIS" xr:uid="{80397642-9E4D-4F5E-A7F3-C081411E414F}"/>
    <hyperlink ref="E5" location="'HAZİRAN '!A1" display="HAZİRAN" xr:uid="{F43FBD9C-9074-4255-8BF7-DD391392CDE5}"/>
    <hyperlink ref="C6" location="TEMMUZ!A1" display="TEMMUZ" xr:uid="{8A5EFB6F-CC17-49A4-87B6-8C86416171BD}"/>
    <hyperlink ref="D6" location="AĞUSTOS!A1" display="AĞUSTOS" xr:uid="{12569EBC-F655-4439-AA87-785707568E26}"/>
    <hyperlink ref="E6" location="EYLÜL!A1" display="EYLÜL" xr:uid="{D57A08E2-A4CB-4BBB-84F9-90099BDE2AAB}"/>
    <hyperlink ref="C7" location="EKİM!A1" display="EKİM" xr:uid="{91E23F73-95BA-4F2F-8DA0-2C16FD7C0431}"/>
    <hyperlink ref="D7" location="KASIM!A1" display="KASIM" xr:uid="{18A0C93F-793E-4542-ABA4-C91B5AE79456}"/>
    <hyperlink ref="E7" location="ARALIK!A1" display="ARALIK" xr:uid="{3E419A25-8C15-49DB-A720-D3BFE2042F4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6E1A-80B1-4E61-B1F6-4127225C80D0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83442</v>
      </c>
      <c r="D10" s="19">
        <v>32187</v>
      </c>
      <c r="E10" s="20">
        <v>38.574099374415759</v>
      </c>
    </row>
    <row r="11" spans="2:5" ht="12" customHeight="1" x14ac:dyDescent="0.2">
      <c r="B11" s="21" t="s">
        <v>4</v>
      </c>
      <c r="C11" s="22">
        <v>65632</v>
      </c>
      <c r="D11" s="22">
        <v>27869</v>
      </c>
      <c r="E11" s="23">
        <v>42.46251828376402</v>
      </c>
    </row>
    <row r="12" spans="2:5" ht="12" customHeight="1" x14ac:dyDescent="0.2">
      <c r="B12" s="21" t="s">
        <v>5</v>
      </c>
      <c r="C12" s="22">
        <v>32616</v>
      </c>
      <c r="D12" s="22">
        <v>16337</v>
      </c>
      <c r="E12" s="23">
        <v>50.088913416727991</v>
      </c>
    </row>
    <row r="13" spans="2:5" ht="12" customHeight="1" x14ac:dyDescent="0.2">
      <c r="B13" s="21" t="s">
        <v>6</v>
      </c>
      <c r="C13" s="24">
        <v>27937</v>
      </c>
      <c r="D13" s="24">
        <v>14502</v>
      </c>
      <c r="E13" s="25">
        <v>51.909653864051251</v>
      </c>
    </row>
    <row r="14" spans="2:5" ht="12" customHeight="1" x14ac:dyDescent="0.2">
      <c r="B14" s="26" t="s">
        <v>7</v>
      </c>
      <c r="C14" s="27">
        <v>6000</v>
      </c>
      <c r="D14" s="27">
        <v>1661</v>
      </c>
      <c r="E14" s="28">
        <v>27.683333333333334</v>
      </c>
    </row>
    <row r="15" spans="2:5" ht="12" customHeight="1" x14ac:dyDescent="0.2">
      <c r="B15" s="26" t="s">
        <v>8</v>
      </c>
      <c r="C15" s="27">
        <v>319</v>
      </c>
      <c r="D15" s="27">
        <v>42</v>
      </c>
      <c r="E15" s="28">
        <v>13.166144200626958</v>
      </c>
    </row>
    <row r="16" spans="2:5" ht="12" customHeight="1" x14ac:dyDescent="0.2">
      <c r="B16" s="26" t="s">
        <v>9</v>
      </c>
      <c r="C16" s="27">
        <v>21045</v>
      </c>
      <c r="D16" s="27">
        <v>12322</v>
      </c>
      <c r="E16" s="28">
        <v>58.550724637681164</v>
      </c>
    </row>
    <row r="17" spans="2:5" ht="12" customHeight="1" x14ac:dyDescent="0.2">
      <c r="B17" s="26" t="s">
        <v>10</v>
      </c>
      <c r="C17" s="27">
        <v>573</v>
      </c>
      <c r="D17" s="27">
        <v>477</v>
      </c>
      <c r="E17" s="28">
        <v>83.246073298429323</v>
      </c>
    </row>
    <row r="18" spans="2:5" ht="12" customHeight="1" x14ac:dyDescent="0.2">
      <c r="B18" s="21" t="s">
        <v>11</v>
      </c>
      <c r="C18" s="22">
        <v>4679</v>
      </c>
      <c r="D18" s="22">
        <v>1835</v>
      </c>
      <c r="E18" s="23">
        <v>39.217781577260098</v>
      </c>
    </row>
    <row r="19" spans="2:5" ht="12" customHeight="1" x14ac:dyDescent="0.2">
      <c r="B19" s="26" t="s">
        <v>12</v>
      </c>
      <c r="C19" s="27">
        <v>2882</v>
      </c>
      <c r="D19" s="27">
        <v>451</v>
      </c>
      <c r="E19" s="28">
        <v>15.648854961832063</v>
      </c>
    </row>
    <row r="20" spans="2:5" ht="12" customHeight="1" x14ac:dyDescent="0.2">
      <c r="B20" s="26" t="s">
        <v>13</v>
      </c>
      <c r="C20" s="27">
        <v>2</v>
      </c>
      <c r="D20" s="27">
        <v>0</v>
      </c>
      <c r="E20" s="28">
        <v>0</v>
      </c>
    </row>
    <row r="21" spans="2:5" ht="12" customHeight="1" x14ac:dyDescent="0.2">
      <c r="B21" s="26" t="s">
        <v>14</v>
      </c>
      <c r="C21" s="27">
        <v>1795</v>
      </c>
      <c r="D21" s="27">
        <v>1384</v>
      </c>
      <c r="E21" s="28">
        <v>77.103064066852369</v>
      </c>
    </row>
    <row r="22" spans="2:5" s="4" customFormat="1" ht="12" customHeight="1" x14ac:dyDescent="0.2">
      <c r="B22" s="21" t="s">
        <v>15</v>
      </c>
      <c r="C22" s="22">
        <v>9749</v>
      </c>
      <c r="D22" s="22">
        <v>3006</v>
      </c>
      <c r="E22" s="23">
        <v>30.833931685301057</v>
      </c>
    </row>
    <row r="23" spans="2:5" s="4" customFormat="1" ht="12" customHeight="1" x14ac:dyDescent="0.2">
      <c r="B23" s="26" t="s">
        <v>16</v>
      </c>
      <c r="C23" s="29">
        <v>21</v>
      </c>
      <c r="D23" s="29">
        <v>5</v>
      </c>
      <c r="E23" s="30">
        <v>23.809523809523807</v>
      </c>
    </row>
    <row r="24" spans="2:5" ht="12" customHeight="1" x14ac:dyDescent="0.2">
      <c r="B24" s="26" t="s">
        <v>17</v>
      </c>
      <c r="C24" s="29">
        <v>9728</v>
      </c>
      <c r="D24" s="29">
        <v>3001</v>
      </c>
      <c r="E24" s="30">
        <v>30.849095394736842</v>
      </c>
    </row>
    <row r="25" spans="2:5" s="4" customFormat="1" ht="12" customHeight="1" x14ac:dyDescent="0.2">
      <c r="B25" s="21" t="s">
        <v>18</v>
      </c>
      <c r="C25" s="22">
        <v>12518</v>
      </c>
      <c r="D25" s="22">
        <v>3519</v>
      </c>
      <c r="E25" s="23">
        <v>28.111519412046654</v>
      </c>
    </row>
    <row r="26" spans="2:5" ht="12" customHeight="1" x14ac:dyDescent="0.2">
      <c r="B26" s="21" t="s">
        <v>19</v>
      </c>
      <c r="C26" s="22">
        <v>12139</v>
      </c>
      <c r="D26" s="22">
        <v>3157</v>
      </c>
      <c r="E26" s="23">
        <v>26.007084603344595</v>
      </c>
    </row>
    <row r="27" spans="2:5" ht="12" customHeight="1" x14ac:dyDescent="0.2">
      <c r="B27" s="26" t="s">
        <v>20</v>
      </c>
      <c r="C27" s="27">
        <v>11151</v>
      </c>
      <c r="D27" s="27">
        <v>2218</v>
      </c>
      <c r="E27" s="28">
        <v>19.890592771948704</v>
      </c>
    </row>
    <row r="28" spans="2:5" ht="12" customHeight="1" x14ac:dyDescent="0.2">
      <c r="B28" s="26" t="s">
        <v>21</v>
      </c>
      <c r="C28" s="27">
        <v>988</v>
      </c>
      <c r="D28" s="27">
        <v>939</v>
      </c>
      <c r="E28" s="28">
        <v>95.040485829959508</v>
      </c>
    </row>
    <row r="29" spans="2:5" ht="12" customHeight="1" x14ac:dyDescent="0.2">
      <c r="B29" s="21" t="s">
        <v>22</v>
      </c>
      <c r="C29" s="24">
        <v>3</v>
      </c>
      <c r="D29" s="24">
        <v>2</v>
      </c>
      <c r="E29" s="25">
        <v>66.666666666666657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0</v>
      </c>
      <c r="D31" s="27">
        <v>0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2</v>
      </c>
      <c r="E35" s="28">
        <v>66.666666666666657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376</v>
      </c>
      <c r="D39" s="24">
        <v>360</v>
      </c>
      <c r="E39" s="25">
        <v>95.744680851063833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7406</v>
      </c>
      <c r="D47" s="24">
        <v>3304</v>
      </c>
      <c r="E47" s="25">
        <v>44.612476370510393</v>
      </c>
      <c r="F47" s="5"/>
    </row>
    <row r="48" spans="2:6" ht="12" customHeight="1" x14ac:dyDescent="0.2">
      <c r="B48" s="21" t="s">
        <v>37</v>
      </c>
      <c r="C48" s="24">
        <v>3280</v>
      </c>
      <c r="D48" s="24">
        <v>1702</v>
      </c>
      <c r="E48" s="25">
        <v>51.890243902439025</v>
      </c>
    </row>
    <row r="49" spans="2:5" ht="12" customHeight="1" x14ac:dyDescent="0.2">
      <c r="B49" s="18" t="s">
        <v>38</v>
      </c>
      <c r="C49" s="19">
        <v>63</v>
      </c>
      <c r="D49" s="19">
        <v>1</v>
      </c>
      <c r="E49" s="25">
        <v>1.5873015873015872</v>
      </c>
    </row>
    <row r="50" spans="2:5" ht="12" customHeight="1" x14ac:dyDescent="0.2">
      <c r="B50" s="18" t="s">
        <v>82</v>
      </c>
      <c r="C50" s="31">
        <v>2055</v>
      </c>
      <c r="D50" s="31">
        <v>1781</v>
      </c>
      <c r="E50" s="32">
        <v>86.666666666666671</v>
      </c>
    </row>
    <row r="51" spans="2:5" ht="12" customHeight="1" x14ac:dyDescent="0.2">
      <c r="B51" s="18" t="s">
        <v>39</v>
      </c>
      <c r="C51" s="31">
        <v>594</v>
      </c>
      <c r="D51" s="31">
        <v>567</v>
      </c>
      <c r="E51" s="32">
        <v>95.454545454545453</v>
      </c>
    </row>
    <row r="52" spans="2:5" ht="12" customHeight="1" x14ac:dyDescent="0.2">
      <c r="B52" s="33" t="s">
        <v>40</v>
      </c>
      <c r="C52" s="34">
        <v>584</v>
      </c>
      <c r="D52" s="34">
        <v>557</v>
      </c>
      <c r="E52" s="35">
        <v>95.376712328767127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584</v>
      </c>
      <c r="D54" s="31">
        <v>557</v>
      </c>
      <c r="E54" s="32">
        <v>95.376712328767127</v>
      </c>
    </row>
    <row r="55" spans="2:5" ht="12" customHeight="1" x14ac:dyDescent="0.2">
      <c r="B55" s="33" t="s">
        <v>43</v>
      </c>
      <c r="C55" s="37">
        <v>10</v>
      </c>
      <c r="D55" s="37">
        <v>10</v>
      </c>
      <c r="E55" s="38">
        <v>100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10</v>
      </c>
      <c r="D57" s="40">
        <v>10</v>
      </c>
      <c r="E57" s="41">
        <v>100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566</v>
      </c>
      <c r="D61" s="31">
        <v>566</v>
      </c>
      <c r="E61" s="32">
        <v>100</v>
      </c>
    </row>
    <row r="62" spans="2:5" ht="12" customHeight="1" x14ac:dyDescent="0.2">
      <c r="B62" s="18" t="s">
        <v>48</v>
      </c>
      <c r="C62" s="31">
        <v>566</v>
      </c>
      <c r="D62" s="31">
        <v>566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893</v>
      </c>
      <c r="D64" s="31">
        <v>648</v>
      </c>
      <c r="E64" s="32">
        <v>72.56438969764838</v>
      </c>
    </row>
    <row r="65" spans="2:5" ht="12" customHeight="1" x14ac:dyDescent="0.2">
      <c r="B65" s="18" t="s">
        <v>51</v>
      </c>
      <c r="C65" s="31">
        <v>893</v>
      </c>
      <c r="D65" s="31">
        <v>648</v>
      </c>
      <c r="E65" s="32">
        <v>72.56438969764838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2</v>
      </c>
      <c r="D67" s="19">
        <v>0</v>
      </c>
      <c r="E67" s="20">
        <v>0</v>
      </c>
    </row>
    <row r="68" spans="2:5" ht="12" customHeight="1" x14ac:dyDescent="0.2">
      <c r="B68" s="18" t="s">
        <v>83</v>
      </c>
      <c r="C68" s="31">
        <v>4</v>
      </c>
      <c r="D68" s="31">
        <v>4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4</v>
      </c>
      <c r="D70" s="34">
        <v>4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4</v>
      </c>
      <c r="D72" s="42">
        <v>4</v>
      </c>
      <c r="E72" s="43"/>
    </row>
    <row r="73" spans="2:5" ht="12" customHeight="1" x14ac:dyDescent="0.2">
      <c r="B73" s="18" t="s">
        <v>87</v>
      </c>
      <c r="C73" s="31">
        <v>15364</v>
      </c>
      <c r="D73" s="31">
        <v>2146</v>
      </c>
      <c r="E73" s="32">
        <v>13.967716740432179</v>
      </c>
    </row>
    <row r="74" spans="2:5" ht="12" customHeight="1" x14ac:dyDescent="0.2">
      <c r="B74" s="18" t="s">
        <v>57</v>
      </c>
      <c r="C74" s="31">
        <v>2227</v>
      </c>
      <c r="D74" s="31">
        <v>97</v>
      </c>
      <c r="E74" s="32">
        <v>4.3556353839245627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2202</v>
      </c>
      <c r="D77" s="31">
        <v>71</v>
      </c>
      <c r="E77" s="32">
        <v>3.2243415077202542</v>
      </c>
    </row>
    <row r="78" spans="2:5" ht="12" customHeight="1" x14ac:dyDescent="0.2">
      <c r="B78" s="18" t="s">
        <v>61</v>
      </c>
      <c r="C78" s="31">
        <v>25</v>
      </c>
      <c r="D78" s="31">
        <v>26</v>
      </c>
      <c r="E78" s="32">
        <v>104</v>
      </c>
    </row>
    <row r="79" spans="2:5" ht="12" customHeight="1" x14ac:dyDescent="0.2">
      <c r="B79" s="18" t="s">
        <v>62</v>
      </c>
      <c r="C79" s="31">
        <v>58</v>
      </c>
      <c r="D79" s="31">
        <v>3</v>
      </c>
      <c r="E79" s="32">
        <v>5.1724137931034484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4</v>
      </c>
      <c r="D81" s="34">
        <v>3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>
        <v>4</v>
      </c>
      <c r="D90" s="40">
        <v>3</v>
      </c>
      <c r="E90" s="41"/>
    </row>
    <row r="91" spans="2:5" ht="12" customHeight="1" x14ac:dyDescent="0.2">
      <c r="B91" s="18" t="s">
        <v>73</v>
      </c>
      <c r="C91" s="34">
        <v>12243</v>
      </c>
      <c r="D91" s="34">
        <v>1268</v>
      </c>
      <c r="E91" s="35">
        <v>10.356938658825451</v>
      </c>
    </row>
    <row r="92" spans="2:5" ht="12" customHeight="1" x14ac:dyDescent="0.2">
      <c r="B92" s="18" t="s">
        <v>74</v>
      </c>
      <c r="C92" s="31">
        <v>327</v>
      </c>
      <c r="D92" s="31">
        <v>108</v>
      </c>
      <c r="E92" s="32">
        <v>33.027522935779821</v>
      </c>
    </row>
    <row r="93" spans="2:5" ht="12" customHeight="1" x14ac:dyDescent="0.2">
      <c r="B93" s="18" t="s">
        <v>75</v>
      </c>
      <c r="C93" s="31">
        <v>4540</v>
      </c>
      <c r="D93" s="31">
        <v>601</v>
      </c>
      <c r="E93" s="32">
        <v>13.237885462555067</v>
      </c>
    </row>
    <row r="94" spans="2:5" ht="12" customHeight="1" x14ac:dyDescent="0.2">
      <c r="B94" s="18" t="s">
        <v>76</v>
      </c>
      <c r="C94" s="31">
        <v>7376</v>
      </c>
      <c r="D94" s="31">
        <v>559</v>
      </c>
      <c r="E94" s="32">
        <v>7.5786334056399136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836</v>
      </c>
      <c r="D96" s="19">
        <v>778</v>
      </c>
      <c r="E96" s="20">
        <v>93.062200956937801</v>
      </c>
    </row>
    <row r="97" spans="2:5" ht="12" customHeight="1" x14ac:dyDescent="0.2">
      <c r="B97" s="18" t="s">
        <v>84</v>
      </c>
      <c r="C97" s="31">
        <v>387</v>
      </c>
      <c r="D97" s="31">
        <v>387</v>
      </c>
      <c r="E97" s="20">
        <v>100</v>
      </c>
    </row>
    <row r="98" spans="2:5" ht="12" customHeight="1" x14ac:dyDescent="0.2">
      <c r="B98" s="18" t="s">
        <v>79</v>
      </c>
      <c r="C98" s="31">
        <v>387</v>
      </c>
      <c r="D98" s="31">
        <v>387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B409EC3E-15BB-4B73-B3A9-6C91A2E8E1DA}"/>
    <hyperlink ref="D4" location="ŞUBAT!A1" display="ŞUBAT" xr:uid="{5F43DBA7-FDBF-47A5-B6B3-77D83EF1234D}"/>
    <hyperlink ref="E4" location="'MART '!A1" display="MART" xr:uid="{DB8EB8D7-1A4A-48E9-9D44-52494F6A4D99}"/>
    <hyperlink ref="C5" location="'NİSAN '!A1" display="NİSAN" xr:uid="{3BF60E06-6F95-484B-9F2E-4954B170CE67}"/>
    <hyperlink ref="D5" location="MAYIS!A1" display="MAYIS" xr:uid="{DB11B48B-2C95-41C9-820A-0B899025882E}"/>
    <hyperlink ref="E5" location="'HAZİRAN '!A1" display="HAZİRAN" xr:uid="{44AD06C2-7F24-4B2B-87E9-8D20C68F2C8D}"/>
    <hyperlink ref="C6" location="TEMMUZ!A1" display="TEMMUZ" xr:uid="{831A0A17-5C40-415C-B642-C55209433936}"/>
    <hyperlink ref="D6" location="AĞUSTOS!A1" display="AĞUSTOS" xr:uid="{9C5AABEE-3033-4FF0-8CB3-34CF23E52474}"/>
    <hyperlink ref="E6" location="EYLÜL!A1" display="EYLÜL" xr:uid="{95407B52-B27D-4D8D-BD46-C67962603603}"/>
    <hyperlink ref="C7" location="EKİM!A1" display="EKİM" xr:uid="{E639AAE8-FE27-48FA-A819-C49B77D9CBF8}"/>
    <hyperlink ref="D7" location="KASIM!A1" display="KASIM" xr:uid="{D8083D99-E3E8-4D89-A82F-5240CC0EB669}"/>
    <hyperlink ref="E7" location="ARALIK!A1" display="ARALIK" xr:uid="{E5C01D5F-6CD7-4883-A39E-2916E7082DD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 </vt:lpstr>
      <vt:lpstr>MAYIS</vt:lpstr>
      <vt:lpstr>NİSAN </vt:lpstr>
      <vt:lpstr>MART 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2025-07-31T16:17:41Z</dcterms:modified>
</cp:coreProperties>
</file>