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0\"/>
    </mc:Choice>
  </mc:AlternateContent>
  <xr:revisionPtr revIDLastSave="0" documentId="8_{B2F3C920-D7EF-4D94-B667-7BA60C4824FB}" xr6:coauthVersionLast="47" xr6:coauthVersionMax="47" xr10:uidLastSave="{00000000-0000-0000-0000-000000000000}"/>
  <bookViews>
    <workbookView xWindow="-108" yWindow="-108" windowWidth="23256" windowHeight="12456" tabRatio="679" xr2:uid="{973AC741-2A43-461B-8139-F709052D6744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" sheetId="96" r:id="rId7"/>
    <sheet name=" MAYIS" sheetId="95" r:id="rId8"/>
    <sheet name="NİSAN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7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7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7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7" hidden="1">{"'gen_geldet304aylik'!$C$3:$P$285"}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7" hidden="1">"gen_geldet304kum"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7" hidden="1">"\\Pc0000037\yeni sistem\htmcal\BirHTML.htm"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7" hidden="1">"Gen_Geldet304"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7">#REF!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7" hidden="1">{"'K.ÖDENEK'!$A$2:$K$73"}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7" hidden="1">{"'T2-3-11'!$B$8:$O$25"}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7" hidden="1">' MAYIS'!#REF!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7" hidden="1">' MAYIS'!#REF!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7" hidden="1">' MAYIS'!#REF!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7" hidden="1">' MAYIS'!$B:$D,' MAYIS'!#REF!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02" l="1"/>
  <c r="D98" i="102"/>
  <c r="C98" i="102"/>
  <c r="E98" i="102" s="1"/>
  <c r="E97" i="102"/>
  <c r="E96" i="102"/>
  <c r="E95" i="102"/>
  <c r="E94" i="102"/>
  <c r="E93" i="102"/>
  <c r="E92" i="102"/>
  <c r="D92" i="102"/>
  <c r="D74" i="102" s="1"/>
  <c r="E74" i="102" s="1"/>
  <c r="C92" i="102"/>
  <c r="E91" i="102"/>
  <c r="D82" i="102"/>
  <c r="C82" i="102"/>
  <c r="E82" i="102"/>
  <c r="E81" i="102"/>
  <c r="D80" i="102"/>
  <c r="E80" i="102" s="1"/>
  <c r="C80" i="102"/>
  <c r="C74" i="102" s="1"/>
  <c r="E79" i="102"/>
  <c r="E78" i="102"/>
  <c r="D75" i="102"/>
  <c r="C75" i="102"/>
  <c r="E75" i="102" s="1"/>
  <c r="E73" i="102"/>
  <c r="D71" i="102"/>
  <c r="C71" i="102"/>
  <c r="E71" i="102"/>
  <c r="D69" i="102"/>
  <c r="C69" i="102"/>
  <c r="E69" i="102" s="1"/>
  <c r="E68" i="102"/>
  <c r="E67" i="102"/>
  <c r="E66" i="102"/>
  <c r="D65" i="102"/>
  <c r="C65" i="102"/>
  <c r="E65" i="102"/>
  <c r="E63" i="102"/>
  <c r="D62" i="102"/>
  <c r="E62" i="102" s="1"/>
  <c r="C62" i="102"/>
  <c r="D59" i="102"/>
  <c r="C59" i="102"/>
  <c r="C51" i="102" s="1"/>
  <c r="E58" i="102"/>
  <c r="D56" i="102"/>
  <c r="E56" i="102"/>
  <c r="C56" i="102"/>
  <c r="E55" i="102"/>
  <c r="D53" i="102"/>
  <c r="E53" i="102" s="1"/>
  <c r="C53" i="102"/>
  <c r="C52" i="102"/>
  <c r="E50" i="102"/>
  <c r="E49" i="102"/>
  <c r="E48" i="102"/>
  <c r="D44" i="102"/>
  <c r="C44" i="102"/>
  <c r="E39" i="102"/>
  <c r="E35" i="102"/>
  <c r="E33" i="102"/>
  <c r="E32" i="102"/>
  <c r="E31" i="102"/>
  <c r="E30" i="102"/>
  <c r="D29" i="102"/>
  <c r="E29" i="102" s="1"/>
  <c r="C29" i="102"/>
  <c r="C25" i="102" s="1"/>
  <c r="E28" i="102"/>
  <c r="E27" i="102"/>
  <c r="D26" i="102"/>
  <c r="C26" i="102"/>
  <c r="E26" i="102"/>
  <c r="E24" i="102"/>
  <c r="E23" i="102"/>
  <c r="D22" i="102"/>
  <c r="E22" i="102" s="1"/>
  <c r="C22" i="102"/>
  <c r="E21" i="102"/>
  <c r="E20" i="102"/>
  <c r="E19" i="102"/>
  <c r="D18" i="102"/>
  <c r="D12" i="102" s="1"/>
  <c r="C18" i="102"/>
  <c r="C12" i="102" s="1"/>
  <c r="E17" i="102"/>
  <c r="E16" i="102"/>
  <c r="E15" i="102"/>
  <c r="E14" i="102"/>
  <c r="E13" i="102"/>
  <c r="D13" i="102"/>
  <c r="C13" i="102"/>
  <c r="D52" i="102"/>
  <c r="E52" i="102" s="1"/>
  <c r="D51" i="102"/>
  <c r="E51" i="102" s="1"/>
  <c r="C11" i="102" l="1"/>
  <c r="C10" i="102" s="1"/>
  <c r="E12" i="102"/>
  <c r="D25" i="102"/>
  <c r="E25" i="102" s="1"/>
  <c r="E18" i="102"/>
  <c r="D11" i="102" l="1"/>
  <c r="E11" i="102" l="1"/>
  <c r="D10" i="102"/>
  <c r="E10" i="102" s="1"/>
</calcChain>
</file>

<file path=xl/sharedStrings.xml><?xml version="1.0" encoding="utf-8"?>
<sst xmlns="http://schemas.openxmlformats.org/spreadsheetml/2006/main" count="1319" uniqueCount="124">
  <si>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</si>
  <si>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</si>
  <si>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</si>
  <si>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</si>
  <si>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</si>
  <si>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</si>
  <si>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</si>
  <si>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</si>
  <si>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</si>
  <si>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</si>
  <si>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</si>
  <si>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</si>
  <si>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</si>
  <si>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</si>
  <si>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</si>
  <si>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</si>
  <si>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</si>
  <si>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</si>
  <si>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</si>
  <si>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</si>
  <si>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</si>
  <si>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</si>
  <si>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</si>
  <si>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</si>
  <si>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</si>
  <si>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</si>
  <si>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</si>
  <si>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</si>
  <si>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</si>
  <si>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</si>
  <si>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</si>
  <si>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</si>
  <si>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</si>
  <si>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</si>
  <si>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</si>
  <si>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</si>
  <si>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</si>
  <si>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</si>
  <si>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</si>
  <si>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</si>
  <si>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</si>
  <si>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</si>
  <si>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</si>
  <si>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</si>
  <si>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</si>
  <si>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</si>
  <si>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</si>
  <si>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</si>
  <si>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</si>
  <si>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</si>
  <si>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</si>
  <si>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</si>
  <si>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</si>
  <si>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</si>
  <si>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</si>
  <si>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</si>
  <si>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</si>
  <si>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</si>
  <si>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</si>
  <si>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</si>
  <si>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</si>
  <si>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</si>
  <si>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</si>
  <si>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</si>
  <si>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</si>
  <si>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</si>
  <si>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</si>
  <si>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</si>
  <si>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</si>
  <si>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</si>
  <si>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</si>
  <si>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</si>
  <si>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</si>
  <si>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</si>
  <si>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</si>
  <si>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</si>
  <si>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</si>
  <si>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</si>
  <si>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</si>
  <si>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</si>
  <si>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</si>
  <si>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</si>
  <si>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</si>
  <si>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</si>
  <si>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</si>
  <si>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</si>
  <si>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</si>
  <si>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</si>
  <si>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</si>
  <si>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</si>
  <si>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</si>
  <si>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</si>
  <si>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</si>
  <si>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</si>
  <si>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</si>
  <si>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</si>
  <si>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>OCAK</t>
  </si>
  <si>
    <t>NİĞDE İLİ GENEL  BÜTÇE GELİRLERİNİN TAHSİLATI, TAHAKKUKU VE TAHSİLATIN TAHAKKUKA  ORANI (KÜMÜLATİF) OCAK 2020</t>
  </si>
  <si>
    <t>NİĞDE İLİ GENEL  BÜTÇE GELİRLERİNİN TAHSİLATI, TAHAKKUKU VE TAHSİLATIN TAHAKKUKA  ORANI (KÜMÜLATİF) ŞUBAT 2020</t>
  </si>
  <si>
    <t>ŞUBAT</t>
  </si>
  <si>
    <t>NİĞDE İLİ GENEL  BÜTÇE GELİRLERİNİN TAHSİLATI, TAHAKKUKU VE TAHSİLATIN TAHAKKUKA  ORANI (KÜMÜLATİF) MART  2020</t>
  </si>
  <si>
    <t>MART</t>
  </si>
  <si>
    <t>NİĞDE İLİ GENEL  BÜTÇE GELİRLERİNİN TAHSİLATI, TAHAKKUKU VE TAHSİLATIN TAHAKKUKA  ORANI (KÜMÜLATİF) NİSAN  2020</t>
  </si>
  <si>
    <t>NİSAN</t>
  </si>
  <si>
    <t xml:space="preserve">    f)  Dijital Hizmet Vergisi</t>
  </si>
  <si>
    <t xml:space="preserve">    g) Dahilde Alınan Diğer Mal ve Hizmet Vergileri</t>
  </si>
  <si>
    <t>NİĞDE İLİ GENEL  BÜTÇE GELİRLERİNİN TAHSİLATI, TAHAKKUKU VE TAHSİLATIN TAHAKKUKA  ORANI (KÜMÜLATİF)  MAYIS 2020</t>
  </si>
  <si>
    <t>MAYIS</t>
  </si>
  <si>
    <t>HAZİRAN</t>
  </si>
  <si>
    <t>NİĞDE İLİ GENEL  BÜTÇE GELİRLERİNİN TAHSİLATI, TAHAKKUKU VE TAHSİLATIN TAHAKKUKA  ORANI (KÜMÜLATİF) HAZİRAN 2020</t>
  </si>
  <si>
    <t>NİĞDE İLİ GENEL  BÜTÇE GELİRLERİNİN TAHSİLATI, TAHAKKUKU VE TAHSİLATIN TAHAKKUKA  ORANI (KÜMÜLATİF) TEMMUZ 2020</t>
  </si>
  <si>
    <t>TEMMUZ</t>
  </si>
  <si>
    <t>NİĞDE İLİ GENEL  BÜTÇE GELİRLERİNİN TAHSİLATI, TAHAKKUKU VE TAHSİLATIN TAHAKKUKA  ORANI (KÜMÜLATİF) EYLÜL 2020</t>
  </si>
  <si>
    <t>NİĞDE İLİ GENEL  BÜTÇE GELİRLERİNİN TAHSİLATI, TAHAKKUKU VE TAHSİLATIN TAHAKKUKA  ORANI (KÜMÜLATİF) AĞUSTOS 2020</t>
  </si>
  <si>
    <t>AĞUSTOS</t>
  </si>
  <si>
    <t>EYLÜL</t>
  </si>
  <si>
    <t>EKİM</t>
  </si>
  <si>
    <t>NİĞDE İLİ GENEL  BÜTÇE GELİRLERİNİN TAHSİLATI, TAHAKKUKU VE TAHSİLATIN TAHAKKUKA  ORANI (KÜMÜLATİF) EKİM 2020</t>
  </si>
  <si>
    <t>NİĞDE İLİ GENEL  BÜTÇE GELİRLERİNİN TAHSİLATI, TAHAKKUKU VE TAHSİLATIN TAHAKKUKA  ORANI (KÜMÜLATİF) KASIM 2020</t>
  </si>
  <si>
    <t>KASIM</t>
  </si>
  <si>
    <t>NİĞDE İLİ GENEL  BÜTÇE GELİRLERİNİN TAHSİLATI, TAHAKKUKU VE TAHSİLATIN TAHAKKUKA  ORANI (KÜMÜLATİF) ARALIK 2020</t>
  </si>
  <si>
    <t>ARALIK</t>
  </si>
  <si>
    <t>2020 Yılı Kesin Hesap Kanun Teklif Taslağına göre revize edilmiştir.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</si>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</sst>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  <font>
      <b/>
      <sz val="8"/>
      <color theme="1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3" fillId="0" borderId="0"/>
    <xf numFmtId="0" fontId="2" fillId="0" borderId="0"/>
    <xf numFmtId="0" fontId="2" fillId="0" borderId="0"/>
    <xf numFmtId="0" fontId="14" fillId="2" borderId="1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5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182" fontId="16" fillId="0" borderId="2" xfId="7" applyNumberFormat="1" applyFont="1" applyFill="1" applyBorder="1" applyAlignment="1">
      <alignment vertical="center"/>
    </xf>
    <xf numFmtId="3" fontId="17" fillId="0" borderId="2" xfId="7" applyNumberFormat="1" applyFont="1" applyFill="1" applyBorder="1"/>
    <xf numFmtId="0" fontId="11" fillId="0" borderId="2" xfId="7" applyFont="1" applyFill="1" applyBorder="1"/>
    <xf numFmtId="182" fontId="18" fillId="0" borderId="2" xfId="7" applyNumberFormat="1" applyFont="1" applyFill="1" applyBorder="1" applyAlignment="1">
      <alignment horizontal="right" vertical="center"/>
    </xf>
    <xf numFmtId="3" fontId="18" fillId="0" borderId="2" xfId="7" applyNumberFormat="1" applyFont="1" applyFill="1" applyBorder="1" applyAlignment="1">
      <alignment horizontal="right" vertical="center"/>
    </xf>
    <xf numFmtId="182" fontId="18" fillId="0" borderId="2" xfId="7" applyNumberFormat="1" applyFont="1" applyFill="1" applyBorder="1" applyAlignment="1">
      <alignment vertical="center"/>
    </xf>
    <xf numFmtId="3" fontId="18" fillId="0" borderId="2" xfId="7" applyNumberFormat="1" applyFont="1" applyFill="1" applyBorder="1" applyAlignment="1">
      <alignment vertical="center"/>
    </xf>
    <xf numFmtId="0" fontId="13" fillId="0" borderId="2" xfId="7" applyFont="1" applyFill="1" applyBorder="1" applyAlignment="1">
      <alignment horizontal="left" vertical="center"/>
    </xf>
    <xf numFmtId="182" fontId="17" fillId="0" borderId="2" xfId="7" applyNumberFormat="1" applyFont="1" applyFill="1" applyBorder="1" applyAlignment="1">
      <alignment vertical="center"/>
    </xf>
    <xf numFmtId="3" fontId="17" fillId="0" borderId="2" xfId="7" applyNumberFormat="1" applyFont="1" applyFill="1" applyBorder="1" applyAlignment="1">
      <alignment vertical="center"/>
    </xf>
    <xf numFmtId="0" fontId="7" fillId="0" borderId="2" xfId="7" applyFont="1" applyFill="1" applyBorder="1" applyAlignment="1">
      <alignment horizontal="left" vertical="center"/>
    </xf>
    <xf numFmtId="182" fontId="19" fillId="0" borderId="2" xfId="7" applyNumberFormat="1" applyFont="1" applyFill="1" applyBorder="1" applyAlignment="1">
      <alignment vertical="center"/>
    </xf>
    <xf numFmtId="3" fontId="19" fillId="0" borderId="2" xfId="7" applyNumberFormat="1" applyFont="1" applyFill="1" applyBorder="1" applyAlignment="1">
      <alignment vertical="center"/>
    </xf>
    <xf numFmtId="0" fontId="11" fillId="0" borderId="2" xfId="7" applyFont="1" applyFill="1" applyBorder="1" applyAlignment="1">
      <alignment horizontal="left" vertical="center"/>
    </xf>
    <xf numFmtId="182" fontId="20" fillId="0" borderId="2" xfId="7" applyNumberFormat="1" applyFont="1" applyFill="1" applyBorder="1" applyAlignment="1">
      <alignment vertical="center"/>
    </xf>
    <xf numFmtId="3" fontId="20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vertical="center"/>
    </xf>
    <xf numFmtId="3" fontId="21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horizontal="right" vertical="center"/>
    </xf>
    <xf numFmtId="3" fontId="21" fillId="0" borderId="2" xfId="7" applyNumberFormat="1" applyFont="1" applyFill="1" applyBorder="1" applyAlignment="1">
      <alignment horizontal="right" vertical="center"/>
    </xf>
    <xf numFmtId="0" fontId="10" fillId="0" borderId="2" xfId="7" applyFont="1" applyFill="1" applyBorder="1" applyAlignment="1">
      <alignment horizontal="left" vertical="center"/>
    </xf>
    <xf numFmtId="182" fontId="16" fillId="0" borderId="2" xfId="7" applyNumberFormat="1" applyFont="1" applyFill="1" applyBorder="1" applyAlignment="1">
      <alignment horizontal="right" vertical="center"/>
    </xf>
    <xf numFmtId="3" fontId="16" fillId="0" borderId="2" xfId="7" applyNumberFormat="1" applyFont="1" applyFill="1" applyBorder="1" applyAlignment="1">
      <alignment horizontal="right" vertical="center"/>
    </xf>
    <xf numFmtId="3" fontId="16" fillId="0" borderId="2" xfId="7" applyNumberFormat="1" applyFont="1" applyFill="1" applyBorder="1" applyAlignment="1">
      <alignment vertical="center"/>
    </xf>
    <xf numFmtId="0" fontId="9" fillId="0" borderId="2" xfId="7" applyFont="1" applyFill="1" applyBorder="1" applyAlignment="1">
      <alignment horizontal="left" vertical="center"/>
    </xf>
    <xf numFmtId="182" fontId="20" fillId="0" borderId="2" xfId="7" applyNumberFormat="1" applyFont="1" applyFill="1" applyBorder="1" applyAlignment="1">
      <alignment horizontal="right" vertical="center"/>
    </xf>
    <xf numFmtId="3" fontId="20" fillId="0" borderId="2" xfId="7" applyNumberFormat="1" applyFont="1" applyFill="1" applyBorder="1" applyAlignment="1">
      <alignment horizontal="right" vertical="center"/>
    </xf>
    <xf numFmtId="0" fontId="8" fillId="0" borderId="2" xfId="7" applyFont="1" applyFill="1" applyBorder="1" applyAlignment="1">
      <alignment horizontal="left" vertical="center"/>
    </xf>
    <xf numFmtId="0" fontId="20" fillId="0" borderId="2" xfId="6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Continuous" vertical="center" wrapText="1"/>
    </xf>
    <xf numFmtId="0" fontId="20" fillId="0" borderId="2" xfId="6" applyFont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" fillId="0" borderId="0" xfId="1" applyAlignment="1" applyProtection="1"/>
    <xf numFmtId="0" fontId="1" fillId="0" borderId="0" xfId="1" applyFill="1" applyAlignment="1" applyProtection="1">
      <alignment horizontal="center" vertical="center"/>
    </xf>
    <xf numFmtId="0" fontId="14" fillId="0" borderId="0" xfId="2"/>
  </cellXfs>
  <cellStyles count="10">
    <cellStyle name="Hyperlink" xfId="1" builtinId="8"/>
    <cellStyle name="Normal" xfId="0" builtinId="0"/>
    <cellStyle name="Normal 2" xfId="2" xr:uid="{6A225F4B-763C-433B-939A-E9E95D00ABEB}"/>
    <cellStyle name="Normal 2 2" xfId="3" xr:uid="{1E33EB4B-BAEF-44EA-B1BB-992F28A3535C}"/>
    <cellStyle name="Normal 3" xfId="4" xr:uid="{A341BF05-A0E5-4FEA-BA6C-FF640B21788D}"/>
    <cellStyle name="Normal 3 2" xfId="5" xr:uid="{B584DECB-D34D-48A7-AA54-322D04FE4D98}"/>
    <cellStyle name="Normal_genel_gelir_det3" xfId="6" xr:uid="{F041A45F-5E37-437B-8F7B-A62C7977C80B}"/>
    <cellStyle name="Normal_genelgelirtahk_tahs" xfId="7" xr:uid="{17D38ED8-2E62-495B-9809-1D1C30259784}"/>
    <cellStyle name="Not 2" xfId="8" xr:uid="{3A3E9412-E2EE-41F7-8E59-1A5E976EEB67}"/>
    <cellStyle name="Virgül [0]_29dan32ye" xfId="9" xr:uid="{643A838E-EAB7-4D21-8472-8772D08B5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5E86-9113-41FE-B7AA-A9075670724E}">
  <dimension ref="A2:F103"/>
  <sheetViews>
    <sheetView showGridLines="0" tabSelected="1" zoomScaleNormal="100" zoomScaleSheetLayoutView="75" workbookViewId="0">
      <selection activeCell="A35" sqref="A3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120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f>+C11+C51+C69+C74+C98+C102</f>
        <v>1693902</v>
      </c>
      <c r="D10" s="40">
        <f>+D11+D51+D69+D74+D98+D102</f>
        <v>600642</v>
      </c>
      <c r="E10" s="39">
        <f>D10/C10*100</f>
        <v>35.459076144900948</v>
      </c>
    </row>
    <row r="11" spans="2:5" ht="12" customHeight="1" x14ac:dyDescent="0.2">
      <c r="B11" s="38" t="s">
        <v>4</v>
      </c>
      <c r="C11" s="37">
        <f>+C12+C22+C25+C44+C48+C49+C50</f>
        <v>912869</v>
      </c>
      <c r="D11" s="37">
        <f>+D12+D22+D25+D44+D48+D49+D50</f>
        <v>495277</v>
      </c>
      <c r="E11" s="14">
        <f t="shared" ref="E11:E75" si="0">D11/C11*100</f>
        <v>54.25499168007677</v>
      </c>
    </row>
    <row r="12" spans="2:5" ht="12" customHeight="1" x14ac:dyDescent="0.2">
      <c r="B12" s="38" t="s">
        <v>5</v>
      </c>
      <c r="C12" s="37">
        <f>+C13+C18</f>
        <v>348857</v>
      </c>
      <c r="D12" s="37">
        <f>+D13+D18</f>
        <v>239665</v>
      </c>
      <c r="E12" s="14">
        <f t="shared" si="0"/>
        <v>68.700069082747376</v>
      </c>
    </row>
    <row r="13" spans="2:5" ht="12" customHeight="1" x14ac:dyDescent="0.2">
      <c r="B13" s="38" t="s">
        <v>6</v>
      </c>
      <c r="C13" s="36">
        <f>SUM(C14:C17)</f>
        <v>288128</v>
      </c>
      <c r="D13" s="36">
        <f>SUM(D14:D17)</f>
        <v>207335</v>
      </c>
      <c r="E13" s="35">
        <f t="shared" si="0"/>
        <v>71.959337516659261</v>
      </c>
    </row>
    <row r="14" spans="2:5" ht="12" customHeight="1" x14ac:dyDescent="0.2">
      <c r="B14" s="34" t="s">
        <v>7</v>
      </c>
      <c r="C14" s="33">
        <v>41265</v>
      </c>
      <c r="D14" s="33">
        <v>9170</v>
      </c>
      <c r="E14" s="32">
        <f t="shared" si="0"/>
        <v>22.222222222222221</v>
      </c>
    </row>
    <row r="15" spans="2:5" ht="12" customHeight="1" x14ac:dyDescent="0.2">
      <c r="B15" s="34" t="s">
        <v>8</v>
      </c>
      <c r="C15" s="33">
        <v>1830</v>
      </c>
      <c r="D15" s="33">
        <v>410</v>
      </c>
      <c r="E15" s="32">
        <f t="shared" si="0"/>
        <v>22.404371584699454</v>
      </c>
    </row>
    <row r="16" spans="2:5" ht="12" customHeight="1" x14ac:dyDescent="0.2">
      <c r="B16" s="34" t="s">
        <v>9</v>
      </c>
      <c r="C16" s="33">
        <v>230039</v>
      </c>
      <c r="D16" s="33">
        <v>187857</v>
      </c>
      <c r="E16" s="32">
        <f t="shared" si="0"/>
        <v>81.663109298858018</v>
      </c>
    </row>
    <row r="17" spans="2:5" ht="12" customHeight="1" x14ac:dyDescent="0.2">
      <c r="B17" s="34" t="s">
        <v>10</v>
      </c>
      <c r="C17" s="33">
        <v>14994</v>
      </c>
      <c r="D17" s="33">
        <v>9898</v>
      </c>
      <c r="E17" s="32">
        <f t="shared" si="0"/>
        <v>66.013071895424829</v>
      </c>
    </row>
    <row r="18" spans="2:5" ht="12" customHeight="1" x14ac:dyDescent="0.2">
      <c r="B18" s="38" t="s">
        <v>11</v>
      </c>
      <c r="C18" s="37">
        <f>SUM(C19:C21)</f>
        <v>60729</v>
      </c>
      <c r="D18" s="37">
        <f>SUM(D19:D21)</f>
        <v>32330</v>
      </c>
      <c r="E18" s="14">
        <f t="shared" si="0"/>
        <v>53.236509739992421</v>
      </c>
    </row>
    <row r="19" spans="2:5" ht="12" customHeight="1" x14ac:dyDescent="0.2">
      <c r="B19" s="34" t="s">
        <v>12</v>
      </c>
      <c r="C19" s="33">
        <v>13992</v>
      </c>
      <c r="D19" s="33">
        <v>-3010</v>
      </c>
      <c r="E19" s="32">
        <f t="shared" si="0"/>
        <v>-21.512292738707835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f t="shared" si="0"/>
        <v>115.69148936170212</v>
      </c>
    </row>
    <row r="21" spans="2:5" ht="12" customHeight="1" x14ac:dyDescent="0.2">
      <c r="B21" s="34" t="s">
        <v>14</v>
      </c>
      <c r="C21" s="33">
        <v>47113</v>
      </c>
      <c r="D21" s="33">
        <v>35775</v>
      </c>
      <c r="E21" s="32">
        <f t="shared" si="0"/>
        <v>75.934455458153806</v>
      </c>
    </row>
    <row r="22" spans="2:5" s="4" customFormat="1" ht="12" customHeight="1" x14ac:dyDescent="0.2">
      <c r="B22" s="38" t="s">
        <v>15</v>
      </c>
      <c r="C22" s="37">
        <f>SUM(C23:C24)</f>
        <v>78423</v>
      </c>
      <c r="D22" s="37">
        <f>SUM(D23:D24)</f>
        <v>53498</v>
      </c>
      <c r="E22" s="14">
        <f t="shared" si="0"/>
        <v>68.217232189536233</v>
      </c>
    </row>
    <row r="23" spans="2:5" s="4" customFormat="1" ht="12" customHeight="1" x14ac:dyDescent="0.2">
      <c r="B23" s="34" t="s">
        <v>16</v>
      </c>
      <c r="C23" s="31">
        <v>586</v>
      </c>
      <c r="D23" s="31">
        <v>441</v>
      </c>
      <c r="E23" s="30">
        <f t="shared" si="0"/>
        <v>75.255972696245735</v>
      </c>
    </row>
    <row r="24" spans="2:5" ht="12" customHeight="1" x14ac:dyDescent="0.2">
      <c r="B24" s="34" t="s">
        <v>17</v>
      </c>
      <c r="C24" s="31">
        <v>77837</v>
      </c>
      <c r="D24" s="31">
        <v>53057</v>
      </c>
      <c r="E24" s="30">
        <f t="shared" si="0"/>
        <v>68.164240656757073</v>
      </c>
    </row>
    <row r="25" spans="2:5" s="4" customFormat="1" ht="12" customHeight="1" x14ac:dyDescent="0.2">
      <c r="B25" s="38" t="s">
        <v>18</v>
      </c>
      <c r="C25" s="37">
        <f>+C26+C29+C39+C40+C41+C42+C43</f>
        <v>332531</v>
      </c>
      <c r="D25" s="37">
        <f>+D26+D29+D39+D40+D41+D42+D43</f>
        <v>75601</v>
      </c>
      <c r="E25" s="14">
        <f t="shared" si="0"/>
        <v>22.735023200844431</v>
      </c>
    </row>
    <row r="26" spans="2:5" ht="12" customHeight="1" x14ac:dyDescent="0.2">
      <c r="B26" s="38" t="s">
        <v>19</v>
      </c>
      <c r="C26" s="37">
        <f>SUM(C27:C28)</f>
        <v>199847</v>
      </c>
      <c r="D26" s="37">
        <f>SUM(D27:D28)</f>
        <v>51929</v>
      </c>
      <c r="E26" s="14">
        <f t="shared" si="0"/>
        <v>25.984378049207645</v>
      </c>
    </row>
    <row r="27" spans="2:5" ht="12" customHeight="1" x14ac:dyDescent="0.2">
      <c r="B27" s="34" t="s">
        <v>20</v>
      </c>
      <c r="C27" s="33">
        <v>188574</v>
      </c>
      <c r="D27" s="33">
        <v>40813</v>
      </c>
      <c r="E27" s="32">
        <f t="shared" si="0"/>
        <v>21.642962444451516</v>
      </c>
    </row>
    <row r="28" spans="2:5" ht="12" customHeight="1" x14ac:dyDescent="0.2">
      <c r="B28" s="34" t="s">
        <v>21</v>
      </c>
      <c r="C28" s="33">
        <v>11273</v>
      </c>
      <c r="D28" s="33">
        <v>11116</v>
      </c>
      <c r="E28" s="32">
        <f t="shared" si="0"/>
        <v>98.60729175907035</v>
      </c>
    </row>
    <row r="29" spans="2:5" ht="12" customHeight="1" x14ac:dyDescent="0.2">
      <c r="B29" s="38" t="s">
        <v>22</v>
      </c>
      <c r="C29" s="36">
        <f>SUM(C30:C38)</f>
        <v>122365</v>
      </c>
      <c r="D29" s="36">
        <f>SUM(D30:D38)</f>
        <v>13918</v>
      </c>
      <c r="E29" s="35">
        <f t="shared" si="0"/>
        <v>11.374167449842684</v>
      </c>
    </row>
    <row r="30" spans="2:5" ht="12" customHeight="1" x14ac:dyDescent="0.2">
      <c r="B30" s="34" t="s">
        <v>23</v>
      </c>
      <c r="C30" s="33">
        <v>107257</v>
      </c>
      <c r="D30" s="33">
        <v>-298</v>
      </c>
      <c r="E30" s="32">
        <f t="shared" si="0"/>
        <v>-0.27783734394957904</v>
      </c>
    </row>
    <row r="31" spans="2:5" s="4" customFormat="1" ht="12" customHeight="1" x14ac:dyDescent="0.2">
      <c r="B31" s="34" t="s">
        <v>24</v>
      </c>
      <c r="C31" s="33">
        <v>438</v>
      </c>
      <c r="D31" s="33">
        <v>436</v>
      </c>
      <c r="E31" s="32">
        <f t="shared" si="0"/>
        <v>99.543378995433784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f t="shared" si="0"/>
        <v>47.978436657681939</v>
      </c>
    </row>
    <row r="33" spans="1:6" ht="12" customHeight="1" x14ac:dyDescent="0.2">
      <c r="B33" s="34" t="s">
        <v>26</v>
      </c>
      <c r="C33" s="33">
        <v>628</v>
      </c>
      <c r="D33" s="33">
        <v>7</v>
      </c>
      <c r="E33" s="32">
        <f t="shared" si="0"/>
        <v>1.1146496815286624</v>
      </c>
    </row>
    <row r="34" spans="1:6" ht="12" customHeight="1" x14ac:dyDescent="0.2">
      <c r="B34" s="34" t="s">
        <v>27</v>
      </c>
      <c r="C34" s="33">
        <v>13472</v>
      </c>
      <c r="D34" s="33">
        <v>13460</v>
      </c>
      <c r="E34" s="32"/>
    </row>
    <row r="35" spans="1:6" ht="12" customHeight="1" x14ac:dyDescent="0.2">
      <c r="A35" s="1" t="s">
        <v>123</v>
      </c>
      <c r="B35" s="34" t="s">
        <v>28</v>
      </c>
      <c r="C35" s="33">
        <v>199</v>
      </c>
      <c r="D35" s="33">
        <v>135</v>
      </c>
      <c r="E35" s="32">
        <f t="shared" si="0"/>
        <v>67.8391959798995</v>
      </c>
    </row>
    <row r="36" spans="1:6" ht="12" customHeight="1" x14ac:dyDescent="0.2">
      <c r="B36" s="34" t="s">
        <v>91</v>
      </c>
      <c r="C36" s="33"/>
      <c r="D36" s="33"/>
      <c r="E36" s="32"/>
    </row>
    <row r="37" spans="1:6" ht="12" customHeight="1" x14ac:dyDescent="0.2">
      <c r="B37" s="34" t="s">
        <v>94</v>
      </c>
      <c r="C37" s="36"/>
      <c r="D37" s="36"/>
      <c r="E37" s="35"/>
    </row>
    <row r="38" spans="1:6" ht="12" customHeight="1" x14ac:dyDescent="0.2">
      <c r="B38" s="34" t="s">
        <v>95</v>
      </c>
      <c r="C38" s="36"/>
      <c r="D38" s="36"/>
      <c r="E38" s="35"/>
    </row>
    <row r="39" spans="1:6" ht="12" customHeight="1" x14ac:dyDescent="0.2">
      <c r="B39" s="38" t="s">
        <v>29</v>
      </c>
      <c r="C39" s="36">
        <v>10308</v>
      </c>
      <c r="D39" s="36">
        <v>9743</v>
      </c>
      <c r="E39" s="35">
        <f t="shared" si="0"/>
        <v>94.518820333721379</v>
      </c>
    </row>
    <row r="40" spans="1:6" s="4" customFormat="1" ht="12" customHeight="1" x14ac:dyDescent="0.2">
      <c r="B40" s="38" t="s">
        <v>30</v>
      </c>
      <c r="C40" s="36"/>
      <c r="D40" s="36"/>
      <c r="E40" s="35"/>
    </row>
    <row r="41" spans="1:6" s="4" customFormat="1" ht="12" customHeight="1" x14ac:dyDescent="0.2">
      <c r="B41" s="38" t="s">
        <v>31</v>
      </c>
      <c r="C41" s="36">
        <v>11</v>
      </c>
      <c r="D41" s="36">
        <v>11</v>
      </c>
      <c r="E41" s="35"/>
    </row>
    <row r="42" spans="1:6" s="4" customFormat="1" ht="12" customHeight="1" x14ac:dyDescent="0.2">
      <c r="B42" s="38" t="s">
        <v>104</v>
      </c>
      <c r="C42" s="36"/>
      <c r="D42" s="36"/>
      <c r="E42" s="35"/>
    </row>
    <row r="43" spans="1:6" ht="12" customHeight="1" x14ac:dyDescent="0.2">
      <c r="B43" s="38" t="s">
        <v>105</v>
      </c>
      <c r="C43" s="37"/>
      <c r="D43" s="37"/>
      <c r="E43" s="14"/>
    </row>
    <row r="44" spans="1:6" s="4" customFormat="1" ht="12" customHeight="1" x14ac:dyDescent="0.2">
      <c r="B44" s="38" t="s">
        <v>32</v>
      </c>
      <c r="C44" s="37">
        <f>SUM(C45:C47)</f>
        <v>6918</v>
      </c>
      <c r="D44" s="37">
        <f>SUM(D45:D47)</f>
        <v>6918</v>
      </c>
      <c r="E44" s="14"/>
    </row>
    <row r="45" spans="1:6" ht="12" customHeight="1" x14ac:dyDescent="0.2">
      <c r="B45" s="34" t="s">
        <v>33</v>
      </c>
      <c r="C45" s="31">
        <v>148</v>
      </c>
      <c r="D45" s="31">
        <v>148</v>
      </c>
      <c r="E45" s="30"/>
    </row>
    <row r="46" spans="1:6" s="4" customFormat="1" ht="12" customHeight="1" x14ac:dyDescent="0.2">
      <c r="B46" s="34" t="s">
        <v>34</v>
      </c>
      <c r="C46" s="33">
        <v>6757</v>
      </c>
      <c r="D46" s="33">
        <v>6757</v>
      </c>
      <c r="E46" s="32"/>
    </row>
    <row r="47" spans="1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1:6" ht="12" customHeight="1" x14ac:dyDescent="0.2">
      <c r="B48" s="38" t="s">
        <v>36</v>
      </c>
      <c r="C48" s="36">
        <v>56876</v>
      </c>
      <c r="D48" s="36">
        <v>41187</v>
      </c>
      <c r="E48" s="35">
        <f t="shared" si="0"/>
        <v>72.415430058372593</v>
      </c>
      <c r="F48" s="5"/>
    </row>
    <row r="49" spans="2:5" ht="12" customHeight="1" x14ac:dyDescent="0.2">
      <c r="B49" s="38" t="s">
        <v>37</v>
      </c>
      <c r="C49" s="36">
        <v>89061</v>
      </c>
      <c r="D49" s="36">
        <v>78408</v>
      </c>
      <c r="E49" s="35">
        <f t="shared" si="0"/>
        <v>88.038535385859134</v>
      </c>
    </row>
    <row r="50" spans="2:5" ht="12" customHeight="1" x14ac:dyDescent="0.2">
      <c r="B50" s="41" t="s">
        <v>38</v>
      </c>
      <c r="C50" s="40">
        <v>203</v>
      </c>
      <c r="D50" s="40">
        <v>0</v>
      </c>
      <c r="E50" s="35">
        <f t="shared" si="0"/>
        <v>0</v>
      </c>
    </row>
    <row r="51" spans="2:5" ht="12" customHeight="1" x14ac:dyDescent="0.2">
      <c r="B51" s="41" t="s">
        <v>82</v>
      </c>
      <c r="C51" s="29">
        <f>+C52+C59+C62+C65+C68</f>
        <v>26934</v>
      </c>
      <c r="D51" s="29">
        <f>+D52+D59+D62+D65+D68</f>
        <v>22700</v>
      </c>
      <c r="E51" s="28">
        <f t="shared" si="0"/>
        <v>84.280092076928796</v>
      </c>
    </row>
    <row r="52" spans="2:5" ht="12" customHeight="1" x14ac:dyDescent="0.2">
      <c r="B52" s="41" t="s">
        <v>39</v>
      </c>
      <c r="C52" s="29">
        <f>+C53+C56</f>
        <v>13107</v>
      </c>
      <c r="D52" s="29">
        <f>+D53+D56</f>
        <v>12874</v>
      </c>
      <c r="E52" s="28">
        <f t="shared" si="0"/>
        <v>98.222323949034859</v>
      </c>
    </row>
    <row r="53" spans="2:5" ht="12" customHeight="1" x14ac:dyDescent="0.2">
      <c r="B53" s="27" t="s">
        <v>40</v>
      </c>
      <c r="C53" s="26">
        <f>SUM(C54:C55)</f>
        <v>13079</v>
      </c>
      <c r="D53" s="26">
        <f>SUM(D54:D55)</f>
        <v>12863</v>
      </c>
      <c r="E53" s="25">
        <f t="shared" si="0"/>
        <v>98.348497591558996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13079</v>
      </c>
      <c r="D55" s="20">
        <v>12863</v>
      </c>
      <c r="E55" s="19">
        <f t="shared" si="0"/>
        <v>98.348497591558996</v>
      </c>
    </row>
    <row r="56" spans="2:5" ht="12" customHeight="1" x14ac:dyDescent="0.2">
      <c r="B56" s="27" t="s">
        <v>43</v>
      </c>
      <c r="C56" s="26">
        <f>SUM(C57:C58)</f>
        <v>28</v>
      </c>
      <c r="D56" s="26">
        <f>SUM(D57:D58)</f>
        <v>11</v>
      </c>
      <c r="E56" s="25">
        <f t="shared" si="0"/>
        <v>39.285714285714285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28</v>
      </c>
      <c r="D58" s="20">
        <v>11</v>
      </c>
      <c r="E58" s="19">
        <f t="shared" si="0"/>
        <v>39.285714285714285</v>
      </c>
    </row>
    <row r="59" spans="2:5" ht="12" customHeight="1" x14ac:dyDescent="0.2">
      <c r="B59" s="41" t="s">
        <v>44</v>
      </c>
      <c r="C59" s="29">
        <f>SUM(C60:C61)</f>
        <v>0</v>
      </c>
      <c r="D59" s="29">
        <f>SUM(D60:D61)</f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f>SUM(C63:C64)</f>
        <v>1113</v>
      </c>
      <c r="D62" s="29">
        <f>SUM(D63:D64)</f>
        <v>1113</v>
      </c>
      <c r="E62" s="28">
        <f t="shared" si="0"/>
        <v>100</v>
      </c>
    </row>
    <row r="63" spans="2:5" ht="12" customHeight="1" x14ac:dyDescent="0.2">
      <c r="B63" s="41" t="s">
        <v>48</v>
      </c>
      <c r="C63" s="29">
        <v>1113</v>
      </c>
      <c r="D63" s="29">
        <v>1113</v>
      </c>
      <c r="E63" s="28">
        <f t="shared" si="0"/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f>SUM(C66:C67)</f>
        <v>12681</v>
      </c>
      <c r="D65" s="29">
        <f>SUM(D66:D67)</f>
        <v>8708</v>
      </c>
      <c r="E65" s="28">
        <f t="shared" si="0"/>
        <v>68.669663275766894</v>
      </c>
    </row>
    <row r="66" spans="2:5" ht="12" customHeight="1" x14ac:dyDescent="0.2">
      <c r="B66" s="41" t="s">
        <v>51</v>
      </c>
      <c r="C66" s="29">
        <v>11185</v>
      </c>
      <c r="D66" s="29">
        <v>7215</v>
      </c>
      <c r="E66" s="28">
        <f t="shared" si="0"/>
        <v>64.50603486812696</v>
      </c>
    </row>
    <row r="67" spans="2:5" ht="12" customHeight="1" x14ac:dyDescent="0.2">
      <c r="B67" s="41" t="s">
        <v>88</v>
      </c>
      <c r="C67" s="29">
        <v>1496</v>
      </c>
      <c r="D67" s="29">
        <v>1493</v>
      </c>
      <c r="E67" s="28">
        <f t="shared" si="0"/>
        <v>99.799465240641723</v>
      </c>
    </row>
    <row r="68" spans="2:5" ht="12" customHeight="1" x14ac:dyDescent="0.2">
      <c r="B68" s="41" t="s">
        <v>52</v>
      </c>
      <c r="C68" s="40">
        <v>33</v>
      </c>
      <c r="D68" s="40">
        <v>5</v>
      </c>
      <c r="E68" s="39">
        <f t="shared" si="0"/>
        <v>15.151515151515152</v>
      </c>
    </row>
    <row r="69" spans="2:5" ht="12" customHeight="1" x14ac:dyDescent="0.2">
      <c r="B69" s="41" t="s">
        <v>83</v>
      </c>
      <c r="C69" s="29">
        <f>+C70+C71</f>
        <v>443</v>
      </c>
      <c r="D69" s="29">
        <f>+D70+D71</f>
        <v>443</v>
      </c>
      <c r="E69" s="39">
        <f t="shared" si="0"/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f>SUM(C72:C73)</f>
        <v>443</v>
      </c>
      <c r="D71" s="26">
        <f>SUM(D72:D73)</f>
        <v>443</v>
      </c>
      <c r="E71" s="25">
        <f t="shared" si="0"/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443</v>
      </c>
      <c r="D73" s="18">
        <v>443</v>
      </c>
      <c r="E73" s="17">
        <f t="shared" si="0"/>
        <v>100</v>
      </c>
    </row>
    <row r="74" spans="2:5" ht="12" customHeight="1" x14ac:dyDescent="0.2">
      <c r="B74" s="41" t="s">
        <v>87</v>
      </c>
      <c r="C74" s="29">
        <f>+C75+C80+C92+C97</f>
        <v>721222</v>
      </c>
      <c r="D74" s="29">
        <f>+D75+D80+D92+D97</f>
        <v>49788</v>
      </c>
      <c r="E74" s="28">
        <f t="shared" si="0"/>
        <v>6.9032835936785064</v>
      </c>
    </row>
    <row r="75" spans="2:5" ht="12" customHeight="1" x14ac:dyDescent="0.2">
      <c r="B75" s="41" t="s">
        <v>57</v>
      </c>
      <c r="C75" s="29">
        <f>+C76+C77+C78+C79</f>
        <v>154191</v>
      </c>
      <c r="D75" s="29">
        <f>+D76+D77+D78+D79</f>
        <v>2409</v>
      </c>
      <c r="E75" s="28">
        <f t="shared" si="0"/>
        <v>1.5623479969648035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152425</v>
      </c>
      <c r="D78" s="29">
        <v>741</v>
      </c>
      <c r="E78" s="28">
        <f t="shared" ref="E78:E99" si="1">D78/C78*100</f>
        <v>0.48614072494669514</v>
      </c>
    </row>
    <row r="79" spans="2:5" ht="12" customHeight="1" x14ac:dyDescent="0.2">
      <c r="B79" s="41" t="s">
        <v>61</v>
      </c>
      <c r="C79" s="29">
        <v>1766</v>
      </c>
      <c r="D79" s="29">
        <v>1668</v>
      </c>
      <c r="E79" s="28">
        <f t="shared" si="1"/>
        <v>94.450736126840312</v>
      </c>
    </row>
    <row r="80" spans="2:5" ht="12" customHeight="1" x14ac:dyDescent="0.2">
      <c r="B80" s="41" t="s">
        <v>62</v>
      </c>
      <c r="C80" s="29">
        <f>+C81+C82</f>
        <v>1597</v>
      </c>
      <c r="D80" s="29">
        <f>+D81+D82</f>
        <v>1303</v>
      </c>
      <c r="E80" s="28">
        <f t="shared" si="1"/>
        <v>81.590482154038824</v>
      </c>
    </row>
    <row r="81" spans="2:5" ht="12" customHeight="1" x14ac:dyDescent="0.2">
      <c r="B81" s="41" t="s">
        <v>63</v>
      </c>
      <c r="C81" s="29">
        <v>884</v>
      </c>
      <c r="D81" s="29">
        <v>669</v>
      </c>
      <c r="E81" s="28">
        <f t="shared" si="1"/>
        <v>75.678733031674199</v>
      </c>
    </row>
    <row r="82" spans="2:5" ht="12" customHeight="1" x14ac:dyDescent="0.2">
      <c r="B82" s="27" t="s">
        <v>64</v>
      </c>
      <c r="C82" s="26">
        <f>SUM(C83:C91)</f>
        <v>713</v>
      </c>
      <c r="D82" s="26">
        <f>SUM(D83:D91)</f>
        <v>634</v>
      </c>
      <c r="E82" s="25">
        <f t="shared" si="1"/>
        <v>88.920056100981768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713</v>
      </c>
      <c r="D91" s="20">
        <v>634</v>
      </c>
      <c r="E91" s="19">
        <f t="shared" si="1"/>
        <v>88.920056100981768</v>
      </c>
    </row>
    <row r="92" spans="2:5" ht="12" customHeight="1" x14ac:dyDescent="0.2">
      <c r="B92" s="41" t="s">
        <v>73</v>
      </c>
      <c r="C92" s="26">
        <f>+C93+C94+C95+C96</f>
        <v>554252</v>
      </c>
      <c r="D92" s="26">
        <f>+D93+D94+D95+D96</f>
        <v>38350</v>
      </c>
      <c r="E92" s="25">
        <f t="shared" si="1"/>
        <v>6.919235293693121</v>
      </c>
    </row>
    <row r="93" spans="2:5" ht="12" customHeight="1" x14ac:dyDescent="0.2">
      <c r="B93" s="41" t="s">
        <v>74</v>
      </c>
      <c r="C93" s="29">
        <v>5282</v>
      </c>
      <c r="D93" s="29">
        <v>2291</v>
      </c>
      <c r="E93" s="28">
        <f t="shared" si="1"/>
        <v>43.373722074971596</v>
      </c>
    </row>
    <row r="94" spans="2:5" ht="12" customHeight="1" x14ac:dyDescent="0.2">
      <c r="B94" s="41" t="s">
        <v>75</v>
      </c>
      <c r="C94" s="29">
        <v>109645</v>
      </c>
      <c r="D94" s="29">
        <v>25341</v>
      </c>
      <c r="E94" s="28">
        <f t="shared" si="1"/>
        <v>23.111861005973825</v>
      </c>
    </row>
    <row r="95" spans="2:5" ht="12" customHeight="1" x14ac:dyDescent="0.2">
      <c r="B95" s="41" t="s">
        <v>76</v>
      </c>
      <c r="C95" s="29">
        <v>439244</v>
      </c>
      <c r="D95" s="29">
        <v>10651</v>
      </c>
      <c r="E95" s="28">
        <f t="shared" si="1"/>
        <v>2.424848148181876</v>
      </c>
    </row>
    <row r="96" spans="2:5" ht="12" customHeight="1" x14ac:dyDescent="0.2">
      <c r="B96" s="41" t="s">
        <v>77</v>
      </c>
      <c r="C96" s="29">
        <v>81</v>
      </c>
      <c r="D96" s="29">
        <v>67</v>
      </c>
      <c r="E96" s="28">
        <f t="shared" si="1"/>
        <v>82.716049382716051</v>
      </c>
    </row>
    <row r="97" spans="1:5" ht="12" customHeight="1" x14ac:dyDescent="0.2">
      <c r="B97" s="41" t="s">
        <v>78</v>
      </c>
      <c r="C97" s="40">
        <v>11182</v>
      </c>
      <c r="D97" s="40">
        <v>7726</v>
      </c>
      <c r="E97" s="39">
        <f t="shared" si="1"/>
        <v>69.093185476658917</v>
      </c>
    </row>
    <row r="98" spans="1:5" ht="12" customHeight="1" x14ac:dyDescent="0.2">
      <c r="B98" s="41" t="s">
        <v>84</v>
      </c>
      <c r="C98" s="29">
        <f>+C99+C100+C101</f>
        <v>32434</v>
      </c>
      <c r="D98" s="29">
        <f>+D99+D100+D101</f>
        <v>32434</v>
      </c>
      <c r="E98" s="39">
        <f t="shared" si="1"/>
        <v>100</v>
      </c>
    </row>
    <row r="99" spans="1:5" ht="12" customHeight="1" x14ac:dyDescent="0.2">
      <c r="B99" s="41" t="s">
        <v>79</v>
      </c>
      <c r="C99" s="29">
        <v>32251</v>
      </c>
      <c r="D99" s="29">
        <v>32251</v>
      </c>
      <c r="E99" s="28">
        <f t="shared" si="1"/>
        <v>100</v>
      </c>
    </row>
    <row r="100" spans="1:5" ht="12" customHeight="1" x14ac:dyDescent="0.2">
      <c r="B100" s="41" t="s">
        <v>80</v>
      </c>
      <c r="C100" s="29">
        <v>183</v>
      </c>
      <c r="D100" s="29">
        <v>183</v>
      </c>
      <c r="E100" s="28"/>
    </row>
    <row r="101" spans="1:5" x14ac:dyDescent="0.2">
      <c r="B101" s="41" t="s">
        <v>81</v>
      </c>
      <c r="C101" s="40"/>
      <c r="D101" s="40"/>
      <c r="E101" s="39"/>
    </row>
    <row r="102" spans="1:5" x14ac:dyDescent="0.2">
      <c r="B102" s="16" t="s">
        <v>89</v>
      </c>
      <c r="C102" s="15"/>
      <c r="D102" s="15"/>
      <c r="E102" s="15"/>
    </row>
    <row r="103" spans="1:5" ht="14.4" x14ac:dyDescent="0.3">
      <c r="A103" s="48" t="s">
        <v>122</v>
      </c>
    </row>
  </sheetData>
  <hyperlinks>
    <hyperlink ref="C4" location="OCAK!A1" display="OCAK" xr:uid="{F4D98EE3-C008-4031-B348-561C59DCB294}"/>
    <hyperlink ref="D4" location="ŞUBAT!A1" display="ŞUBAT" xr:uid="{74AE95C3-731C-4F2D-9C63-F8A867076C53}"/>
    <hyperlink ref="E4" location="'MART '!A1" display="MART" xr:uid="{38A2D74A-B465-432D-8043-68CBE561365F}"/>
    <hyperlink ref="C5" location="NİSAN!A1" display="NİSAN" xr:uid="{472084C0-2855-47CD-952E-2358ABB61732}"/>
    <hyperlink ref="D5" location="' MAYIS'!A1" display="MAYIS" xr:uid="{BFF0D278-594C-46CF-8737-C515462D7EF2}"/>
    <hyperlink ref="E5" location="HAZİRAN!A1" display="HAZİRAN" xr:uid="{D5DB330D-9F88-4ECE-A685-FD648EEC29E6}"/>
    <hyperlink ref="C6" location="TEMMUZ!A1" display="TEMMUZ" xr:uid="{0E4A0B91-426D-4AB6-8C5E-9A3AC8B19F33}"/>
    <hyperlink ref="D6" location="AĞUSTOS!A1" display="AĞUSTOS" xr:uid="{37E5B1D4-0E41-4100-BC55-B75902A69A7F}"/>
    <hyperlink ref="E6" location="EYLÜL!A1" display="EYLÜL" xr:uid="{EAAEBC61-8C02-4212-8FF8-F6B5EF56812C}"/>
    <hyperlink ref="C7" location="EKİM!A1" display="EKİM" xr:uid="{676A9749-AB56-4C83-B15E-8E6D9E2C0EE9}"/>
    <hyperlink ref="D7" location="KASIM!A1" display="KASIM" xr:uid="{C2ADCD16-A071-4C8B-AA20-93E9788EB305}"/>
    <hyperlink ref="E7" location="ARALIK!A1" display="ARALIK" xr:uid="{90497BC6-6E1C-4276-A167-E901460C11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AC5E-1CFD-45EE-A40A-BBFE2EB5D6B5}">
  <sheetPr codeName="Sayfa6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1219251</v>
      </c>
      <c r="D10" s="40">
        <v>145769</v>
      </c>
      <c r="E10" s="39">
        <v>11.9556186544034</v>
      </c>
    </row>
    <row r="11" spans="2:5" ht="12" customHeight="1" x14ac:dyDescent="0.2">
      <c r="B11" s="38" t="s">
        <v>4</v>
      </c>
      <c r="C11" s="37">
        <v>541616</v>
      </c>
      <c r="D11" s="37">
        <v>121156</v>
      </c>
      <c r="E11" s="14">
        <v>22.369353933414079</v>
      </c>
    </row>
    <row r="12" spans="2:5" ht="12" customHeight="1" x14ac:dyDescent="0.2">
      <c r="B12" s="38" t="s">
        <v>5</v>
      </c>
      <c r="C12" s="37">
        <v>159833</v>
      </c>
      <c r="D12" s="37">
        <v>55474</v>
      </c>
      <c r="E12" s="14">
        <v>34.707475927999845</v>
      </c>
    </row>
    <row r="13" spans="2:5" ht="12" customHeight="1" x14ac:dyDescent="0.2">
      <c r="B13" s="38" t="s">
        <v>6</v>
      </c>
      <c r="C13" s="36">
        <v>125328</v>
      </c>
      <c r="D13" s="36">
        <v>44493</v>
      </c>
      <c r="E13" s="35">
        <v>35.50124473381846</v>
      </c>
    </row>
    <row r="14" spans="2:5" ht="12" customHeight="1" x14ac:dyDescent="0.2">
      <c r="B14" s="34" t="s">
        <v>7</v>
      </c>
      <c r="C14" s="33">
        <v>32785</v>
      </c>
      <c r="D14" s="33">
        <v>1270</v>
      </c>
      <c r="E14" s="32">
        <v>3.873722739057496</v>
      </c>
    </row>
    <row r="15" spans="2:5" ht="12" customHeight="1" x14ac:dyDescent="0.2">
      <c r="B15" s="34" t="s">
        <v>8</v>
      </c>
      <c r="C15" s="33">
        <v>1703</v>
      </c>
      <c r="D15" s="33">
        <v>184</v>
      </c>
      <c r="E15" s="32">
        <v>10.80446271285966</v>
      </c>
    </row>
    <row r="16" spans="2:5" ht="12" customHeight="1" x14ac:dyDescent="0.2">
      <c r="B16" s="34" t="s">
        <v>9</v>
      </c>
      <c r="C16" s="33">
        <v>82546</v>
      </c>
      <c r="D16" s="33">
        <v>40225</v>
      </c>
      <c r="E16" s="32">
        <v>48.730404865166086</v>
      </c>
    </row>
    <row r="17" spans="2:5" ht="12" customHeight="1" x14ac:dyDescent="0.2">
      <c r="B17" s="34" t="s">
        <v>10</v>
      </c>
      <c r="C17" s="33">
        <v>8294</v>
      </c>
      <c r="D17" s="33">
        <v>2814</v>
      </c>
      <c r="E17" s="32">
        <v>33.928140824692548</v>
      </c>
    </row>
    <row r="18" spans="2:5" ht="12" customHeight="1" x14ac:dyDescent="0.2">
      <c r="B18" s="38" t="s">
        <v>11</v>
      </c>
      <c r="C18" s="37">
        <v>34505</v>
      </c>
      <c r="D18" s="37">
        <v>10981</v>
      </c>
      <c r="E18" s="14">
        <v>31.824373279234891</v>
      </c>
    </row>
    <row r="19" spans="2:5" ht="12" customHeight="1" x14ac:dyDescent="0.2">
      <c r="B19" s="34" t="s">
        <v>12</v>
      </c>
      <c r="C19" s="33">
        <v>13653</v>
      </c>
      <c r="D19" s="33">
        <v>264</v>
      </c>
      <c r="E19" s="32">
        <v>1.933640958031202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20793</v>
      </c>
      <c r="D21" s="33">
        <v>10717</v>
      </c>
      <c r="E21" s="32">
        <v>51.541384119655653</v>
      </c>
    </row>
    <row r="22" spans="2:5" s="4" customFormat="1" ht="12" customHeight="1" x14ac:dyDescent="0.2">
      <c r="B22" s="38" t="s">
        <v>15</v>
      </c>
      <c r="C22" s="37">
        <v>76620</v>
      </c>
      <c r="D22" s="37">
        <v>21405</v>
      </c>
      <c r="E22" s="14">
        <v>27.93657008613939</v>
      </c>
    </row>
    <row r="23" spans="2:5" s="4" customFormat="1" ht="12" customHeight="1" x14ac:dyDescent="0.2">
      <c r="B23" s="34" t="s">
        <v>16</v>
      </c>
      <c r="C23" s="31">
        <v>145</v>
      </c>
      <c r="D23" s="31">
        <v>43</v>
      </c>
      <c r="E23" s="30">
        <v>29.655172413793103</v>
      </c>
    </row>
    <row r="24" spans="2:5" ht="12" customHeight="1" x14ac:dyDescent="0.2">
      <c r="B24" s="34" t="s">
        <v>17</v>
      </c>
      <c r="C24" s="31">
        <v>76475</v>
      </c>
      <c r="D24" s="31">
        <v>21362</v>
      </c>
      <c r="E24" s="30">
        <v>27.933311539718865</v>
      </c>
    </row>
    <row r="25" spans="2:5" s="4" customFormat="1" ht="12" customHeight="1" x14ac:dyDescent="0.2">
      <c r="B25" s="38" t="s">
        <v>18</v>
      </c>
      <c r="C25" s="37">
        <v>253082</v>
      </c>
      <c r="D25" s="37">
        <v>15935</v>
      </c>
      <c r="E25" s="14">
        <v>6.2963782489469819</v>
      </c>
    </row>
    <row r="26" spans="2:5" ht="12" customHeight="1" x14ac:dyDescent="0.2">
      <c r="B26" s="38" t="s">
        <v>19</v>
      </c>
      <c r="C26" s="37">
        <v>144040</v>
      </c>
      <c r="D26" s="37">
        <v>11965</v>
      </c>
      <c r="E26" s="14">
        <v>8.3067203554568181</v>
      </c>
    </row>
    <row r="27" spans="2:5" ht="12" customHeight="1" x14ac:dyDescent="0.2">
      <c r="B27" s="34" t="s">
        <v>20</v>
      </c>
      <c r="C27" s="33">
        <v>140664</v>
      </c>
      <c r="D27" s="33">
        <v>8673</v>
      </c>
      <c r="E27" s="32">
        <v>6.1657566968094182</v>
      </c>
    </row>
    <row r="28" spans="2:5" ht="12" customHeight="1" x14ac:dyDescent="0.2">
      <c r="B28" s="34" t="s">
        <v>21</v>
      </c>
      <c r="C28" s="33">
        <v>3376</v>
      </c>
      <c r="D28" s="33">
        <v>3292</v>
      </c>
      <c r="E28" s="32">
        <v>97.511848341232238</v>
      </c>
    </row>
    <row r="29" spans="2:5" ht="12" customHeight="1" x14ac:dyDescent="0.2">
      <c r="B29" s="38" t="s">
        <v>22</v>
      </c>
      <c r="C29" s="36">
        <v>106732</v>
      </c>
      <c r="D29" s="36">
        <v>1967</v>
      </c>
      <c r="E29" s="35">
        <v>1.8429337031068471</v>
      </c>
    </row>
    <row r="30" spans="2:5" ht="12" customHeight="1" x14ac:dyDescent="0.2">
      <c r="B30" s="34" t="s">
        <v>23</v>
      </c>
      <c r="C30" s="33">
        <v>103886</v>
      </c>
      <c r="D30" s="33">
        <v>9</v>
      </c>
      <c r="E30" s="32">
        <v>8.6633425100591036E-3</v>
      </c>
    </row>
    <row r="31" spans="2:5" s="4" customFormat="1" ht="12" customHeight="1" x14ac:dyDescent="0.2">
      <c r="B31" s="34" t="s">
        <v>24</v>
      </c>
      <c r="C31" s="33">
        <v>32</v>
      </c>
      <c r="D31" s="33">
        <v>30</v>
      </c>
      <c r="E31" s="32">
        <v>93.75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1726</v>
      </c>
      <c r="D34" s="33">
        <v>1720</v>
      </c>
      <c r="E34" s="32"/>
    </row>
    <row r="35" spans="2:6" ht="12" customHeight="1" x14ac:dyDescent="0.2">
      <c r="B35" s="34" t="s">
        <v>28</v>
      </c>
      <c r="C35" s="33">
        <v>89</v>
      </c>
      <c r="D35" s="33">
        <v>26</v>
      </c>
      <c r="E35" s="32">
        <v>29.213483146067414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2310</v>
      </c>
      <c r="D39" s="36">
        <v>2003</v>
      </c>
      <c r="E39" s="35">
        <v>86.709956709956714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0</v>
      </c>
      <c r="D41" s="36">
        <v>0</v>
      </c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1541</v>
      </c>
      <c r="D43" s="37">
        <v>1541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1528</v>
      </c>
      <c r="D45" s="33">
        <v>1528</v>
      </c>
      <c r="E45" s="32"/>
    </row>
    <row r="46" spans="2:6" ht="12" customHeight="1" x14ac:dyDescent="0.2">
      <c r="B46" s="34" t="s">
        <v>35</v>
      </c>
      <c r="C46" s="37">
        <v>13</v>
      </c>
      <c r="D46" s="37">
        <v>13</v>
      </c>
      <c r="E46" s="14"/>
    </row>
    <row r="47" spans="2:6" ht="12" customHeight="1" x14ac:dyDescent="0.2">
      <c r="B47" s="38" t="s">
        <v>36</v>
      </c>
      <c r="C47" s="36">
        <v>23527</v>
      </c>
      <c r="D47" s="36">
        <v>9447</v>
      </c>
      <c r="E47" s="35">
        <v>40.153865771241556</v>
      </c>
      <c r="F47" s="5"/>
    </row>
    <row r="48" spans="2:6" ht="12" customHeight="1" x14ac:dyDescent="0.2">
      <c r="B48" s="38" t="s">
        <v>37</v>
      </c>
      <c r="C48" s="36">
        <v>26802</v>
      </c>
      <c r="D48" s="36">
        <v>17355</v>
      </c>
      <c r="E48" s="35">
        <v>64.752630400716356</v>
      </c>
    </row>
    <row r="49" spans="2:5" ht="12" customHeight="1" x14ac:dyDescent="0.2">
      <c r="B49" s="41" t="s">
        <v>38</v>
      </c>
      <c r="C49" s="40">
        <v>211</v>
      </c>
      <c r="D49" s="40">
        <v>-1</v>
      </c>
      <c r="E49" s="35">
        <v>-0.47393364928909953</v>
      </c>
    </row>
    <row r="50" spans="2:5" ht="12" customHeight="1" x14ac:dyDescent="0.2">
      <c r="B50" s="41" t="s">
        <v>82</v>
      </c>
      <c r="C50" s="29">
        <v>10762</v>
      </c>
      <c r="D50" s="29">
        <v>6316</v>
      </c>
      <c r="E50" s="28">
        <v>58.687976212599892</v>
      </c>
    </row>
    <row r="51" spans="2:5" ht="12" customHeight="1" x14ac:dyDescent="0.2">
      <c r="B51" s="41" t="s">
        <v>39</v>
      </c>
      <c r="C51" s="29">
        <v>3609</v>
      </c>
      <c r="D51" s="29">
        <v>3389</v>
      </c>
      <c r="E51" s="28">
        <v>93.90412856747021</v>
      </c>
    </row>
    <row r="52" spans="2:5" ht="12" customHeight="1" x14ac:dyDescent="0.2">
      <c r="B52" s="27" t="s">
        <v>40</v>
      </c>
      <c r="C52" s="26">
        <v>3592</v>
      </c>
      <c r="D52" s="26">
        <v>3388</v>
      </c>
      <c r="E52" s="25">
        <v>94.3207126948775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3592</v>
      </c>
      <c r="D54" s="20">
        <v>3388</v>
      </c>
      <c r="E54" s="19">
        <v>94.3207126948775</v>
      </c>
    </row>
    <row r="55" spans="2:5" ht="12" customHeight="1" x14ac:dyDescent="0.2">
      <c r="B55" s="27" t="s">
        <v>43</v>
      </c>
      <c r="C55" s="26">
        <v>17</v>
      </c>
      <c r="D55" s="26">
        <v>1</v>
      </c>
      <c r="E55" s="25">
        <v>5.8823529411764701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17</v>
      </c>
      <c r="D57" s="20">
        <v>1</v>
      </c>
      <c r="E57" s="19">
        <v>5.8823529411764701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658</v>
      </c>
      <c r="D61" s="29">
        <v>658</v>
      </c>
      <c r="E61" s="28">
        <v>100</v>
      </c>
    </row>
    <row r="62" spans="2:5" ht="12" customHeight="1" x14ac:dyDescent="0.2">
      <c r="B62" s="41" t="s">
        <v>48</v>
      </c>
      <c r="C62" s="29">
        <v>658</v>
      </c>
      <c r="D62" s="29">
        <v>658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6466</v>
      </c>
      <c r="D64" s="29">
        <v>2268</v>
      </c>
      <c r="E64" s="28">
        <v>35.075781008351377</v>
      </c>
    </row>
    <row r="65" spans="2:5" ht="12" customHeight="1" x14ac:dyDescent="0.2">
      <c r="B65" s="41" t="s">
        <v>51</v>
      </c>
      <c r="C65" s="29">
        <v>5941</v>
      </c>
      <c r="D65" s="29">
        <v>1746</v>
      </c>
      <c r="E65" s="28">
        <v>29.388991752230265</v>
      </c>
    </row>
    <row r="66" spans="2:5" ht="12" customHeight="1" x14ac:dyDescent="0.2">
      <c r="B66" s="41" t="s">
        <v>88</v>
      </c>
      <c r="C66" s="29">
        <v>525</v>
      </c>
      <c r="D66" s="29">
        <v>522</v>
      </c>
      <c r="E66" s="28">
        <v>99.428571428571431</v>
      </c>
    </row>
    <row r="67" spans="2:5" ht="12" customHeight="1" x14ac:dyDescent="0.2">
      <c r="B67" s="41" t="s">
        <v>52</v>
      </c>
      <c r="C67" s="40">
        <v>29</v>
      </c>
      <c r="D67" s="40">
        <v>1</v>
      </c>
      <c r="E67" s="39">
        <v>3.4482758620689653</v>
      </c>
    </row>
    <row r="68" spans="2:5" ht="12" customHeight="1" x14ac:dyDescent="0.2">
      <c r="B68" s="41" t="s">
        <v>83</v>
      </c>
      <c r="C68" s="29">
        <v>111</v>
      </c>
      <c r="D68" s="29">
        <v>111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111</v>
      </c>
      <c r="D70" s="26">
        <v>111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111</v>
      </c>
      <c r="D72" s="18">
        <v>111</v>
      </c>
      <c r="E72" s="17">
        <v>100</v>
      </c>
    </row>
    <row r="73" spans="2:5" ht="12" customHeight="1" x14ac:dyDescent="0.2">
      <c r="B73" s="41" t="s">
        <v>87</v>
      </c>
      <c r="C73" s="29">
        <v>662545</v>
      </c>
      <c r="D73" s="29">
        <v>13969</v>
      </c>
      <c r="E73" s="28">
        <v>2.1083850908240196</v>
      </c>
    </row>
    <row r="74" spans="2:5" ht="12" customHeight="1" x14ac:dyDescent="0.2">
      <c r="B74" s="41" t="s">
        <v>57</v>
      </c>
      <c r="C74" s="29">
        <v>148731</v>
      </c>
      <c r="D74" s="29">
        <v>797</v>
      </c>
      <c r="E74" s="28">
        <v>0.53586676617517537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148132</v>
      </c>
      <c r="D77" s="29">
        <v>207</v>
      </c>
      <c r="E77" s="28">
        <v>0.13974023168525368</v>
      </c>
    </row>
    <row r="78" spans="2:5" ht="12" customHeight="1" x14ac:dyDescent="0.2">
      <c r="B78" s="41" t="s">
        <v>61</v>
      </c>
      <c r="C78" s="29">
        <v>599</v>
      </c>
      <c r="D78" s="29">
        <v>590</v>
      </c>
      <c r="E78" s="28">
        <v>98.497495826377289</v>
      </c>
    </row>
    <row r="79" spans="2:5" ht="12" customHeight="1" x14ac:dyDescent="0.2">
      <c r="B79" s="41" t="s">
        <v>62</v>
      </c>
      <c r="C79" s="29">
        <v>681</v>
      </c>
      <c r="D79" s="29">
        <v>423</v>
      </c>
      <c r="E79" s="28">
        <v>62.114537444933923</v>
      </c>
    </row>
    <row r="80" spans="2:5" ht="12" customHeight="1" x14ac:dyDescent="0.2">
      <c r="B80" s="41" t="s">
        <v>63</v>
      </c>
      <c r="C80" s="29">
        <v>559</v>
      </c>
      <c r="D80" s="29">
        <v>363</v>
      </c>
      <c r="E80" s="28">
        <v>64.937388193202153</v>
      </c>
    </row>
    <row r="81" spans="2:5" ht="12" customHeight="1" x14ac:dyDescent="0.2">
      <c r="B81" s="27" t="s">
        <v>64</v>
      </c>
      <c r="C81" s="26">
        <v>122</v>
      </c>
      <c r="D81" s="26">
        <v>60</v>
      </c>
      <c r="E81" s="25">
        <v>49.180327868852459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122</v>
      </c>
      <c r="D90" s="20">
        <v>60</v>
      </c>
      <c r="E90" s="19">
        <v>49.180327868852459</v>
      </c>
    </row>
    <row r="91" spans="2:5" ht="12" customHeight="1" x14ac:dyDescent="0.2">
      <c r="B91" s="41" t="s">
        <v>73</v>
      </c>
      <c r="C91" s="26">
        <v>508127</v>
      </c>
      <c r="D91" s="26">
        <v>9388</v>
      </c>
      <c r="E91" s="25">
        <v>1.8475696036620766</v>
      </c>
    </row>
    <row r="92" spans="2:5" ht="12" customHeight="1" x14ac:dyDescent="0.2">
      <c r="B92" s="41" t="s">
        <v>74</v>
      </c>
      <c r="C92" s="29">
        <v>3449</v>
      </c>
      <c r="D92" s="29">
        <v>583</v>
      </c>
      <c r="E92" s="28">
        <v>16.903450275442157</v>
      </c>
    </row>
    <row r="93" spans="2:5" ht="12" customHeight="1" x14ac:dyDescent="0.2">
      <c r="B93" s="41" t="s">
        <v>75</v>
      </c>
      <c r="C93" s="29">
        <v>77440</v>
      </c>
      <c r="D93" s="29">
        <v>5728</v>
      </c>
      <c r="E93" s="28">
        <v>7.3966942148760335</v>
      </c>
    </row>
    <row r="94" spans="2:5" ht="12" customHeight="1" x14ac:dyDescent="0.2">
      <c r="B94" s="41" t="s">
        <v>76</v>
      </c>
      <c r="C94" s="29">
        <v>427181</v>
      </c>
      <c r="D94" s="29">
        <v>3035</v>
      </c>
      <c r="E94" s="28">
        <v>0.7104716735997153</v>
      </c>
    </row>
    <row r="95" spans="2:5" ht="12" customHeight="1" x14ac:dyDescent="0.2">
      <c r="B95" s="41" t="s">
        <v>77</v>
      </c>
      <c r="C95" s="29">
        <v>57</v>
      </c>
      <c r="D95" s="29">
        <v>42</v>
      </c>
      <c r="E95" s="28">
        <v>73.68421052631578</v>
      </c>
    </row>
    <row r="96" spans="2:5" ht="12" customHeight="1" x14ac:dyDescent="0.2">
      <c r="B96" s="41" t="s">
        <v>78</v>
      </c>
      <c r="C96" s="40">
        <v>5006</v>
      </c>
      <c r="D96" s="40">
        <v>3361</v>
      </c>
      <c r="E96" s="39">
        <v>67.139432680783059</v>
      </c>
    </row>
    <row r="97" spans="2:5" ht="12" customHeight="1" x14ac:dyDescent="0.2">
      <c r="B97" s="41" t="s">
        <v>84</v>
      </c>
      <c r="C97" s="29">
        <v>4217</v>
      </c>
      <c r="D97" s="29">
        <v>4217</v>
      </c>
      <c r="E97" s="39">
        <v>100</v>
      </c>
    </row>
    <row r="98" spans="2:5" ht="12" customHeight="1" x14ac:dyDescent="0.2">
      <c r="B98" s="41" t="s">
        <v>79</v>
      </c>
      <c r="C98" s="29">
        <v>4216</v>
      </c>
      <c r="D98" s="29">
        <v>4216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530AC6FC-7873-47C6-AAB3-5920DDD546F7}"/>
    <hyperlink ref="D4" location="ŞUBAT!A1" display="ŞUBAT" xr:uid="{1490FCE0-8C85-4D7B-9CFE-F42242D7CCE3}"/>
    <hyperlink ref="E4" location="'MART '!A1" display="MART" xr:uid="{9693168C-2B85-4311-A7F2-105B8FF37E3B}"/>
    <hyperlink ref="C5" location="NİSAN!A1" display="NİSAN" xr:uid="{78535726-6C8B-4C80-AEF0-DA4ECE8F6110}"/>
    <hyperlink ref="D5" location="' MAYIS'!A1" display="MAYIS" xr:uid="{66137CFA-C541-47F0-AB41-C8D84F4D2BFE}"/>
    <hyperlink ref="E5" location="HAZİRAN!A1" display="HAZİRAN" xr:uid="{0591AB73-F0C7-49BB-824A-B4AC57564028}"/>
    <hyperlink ref="C6" location="TEMMUZ!A1" display="TEMMUZ" xr:uid="{602301AE-9E91-4C6C-9B31-928292923A53}"/>
    <hyperlink ref="D6" location="AĞUSTOS!A1" display="AĞUSTOS" xr:uid="{57BD1D45-0140-4818-8A9B-DA8EA837DBE6}"/>
    <hyperlink ref="E6" location="EYLÜL!A1" display="EYLÜL" xr:uid="{07292CD0-3490-4134-B94B-168FE592975A}"/>
    <hyperlink ref="C7" location="EKİM!A1" display="EKİM" xr:uid="{06F42477-C786-4208-8314-59902B3085B8}"/>
    <hyperlink ref="D7" location="KASIM!A1" display="KASIM" xr:uid="{83AB6B87-5BA6-43F2-8195-544243AB9EF0}"/>
    <hyperlink ref="E7" location="ARALIK!A1" display="ARALIK" xr:uid="{BD513B59-1D6D-475C-977C-268E577BD5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1608-6883-4FEF-BE0F-B0532E529288}">
  <sheetPr codeName="Sayfa7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1178198</v>
      </c>
      <c r="D10" s="40">
        <v>113602</v>
      </c>
      <c r="E10" s="39">
        <v>9.6420126328511859</v>
      </c>
    </row>
    <row r="11" spans="2:5" ht="12" customHeight="1" x14ac:dyDescent="0.2">
      <c r="B11" s="38" t="s">
        <v>4</v>
      </c>
      <c r="C11" s="37">
        <v>511815</v>
      </c>
      <c r="D11" s="37">
        <v>95648</v>
      </c>
      <c r="E11" s="14">
        <v>18.688002500903647</v>
      </c>
    </row>
    <row r="12" spans="2:5" ht="12" customHeight="1" x14ac:dyDescent="0.2">
      <c r="B12" s="38" t="s">
        <v>5</v>
      </c>
      <c r="C12" s="37">
        <v>142599</v>
      </c>
      <c r="D12" s="37">
        <v>42525</v>
      </c>
      <c r="E12" s="14">
        <v>29.821387246754888</v>
      </c>
    </row>
    <row r="13" spans="2:5" ht="12" customHeight="1" x14ac:dyDescent="0.2">
      <c r="B13" s="38" t="s">
        <v>6</v>
      </c>
      <c r="C13" s="36">
        <v>108618</v>
      </c>
      <c r="D13" s="36">
        <v>32300</v>
      </c>
      <c r="E13" s="35">
        <v>29.737244287318859</v>
      </c>
    </row>
    <row r="14" spans="2:5" ht="12" customHeight="1" x14ac:dyDescent="0.2">
      <c r="B14" s="34" t="s">
        <v>7</v>
      </c>
      <c r="C14" s="33">
        <v>27912</v>
      </c>
      <c r="D14" s="33">
        <v>382</v>
      </c>
      <c r="E14" s="32">
        <v>1.3685869876755516</v>
      </c>
    </row>
    <row r="15" spans="2:5" ht="12" customHeight="1" x14ac:dyDescent="0.2">
      <c r="B15" s="34" t="s">
        <v>8</v>
      </c>
      <c r="C15" s="33">
        <v>1625</v>
      </c>
      <c r="D15" s="33">
        <v>119</v>
      </c>
      <c r="E15" s="32">
        <v>7.3230769230769228</v>
      </c>
    </row>
    <row r="16" spans="2:5" ht="12" customHeight="1" x14ac:dyDescent="0.2">
      <c r="B16" s="34" t="s">
        <v>9</v>
      </c>
      <c r="C16" s="33">
        <v>71043</v>
      </c>
      <c r="D16" s="33">
        <v>29308</v>
      </c>
      <c r="E16" s="32">
        <v>41.253888490069393</v>
      </c>
    </row>
    <row r="17" spans="2:5" ht="12" customHeight="1" x14ac:dyDescent="0.2">
      <c r="B17" s="34" t="s">
        <v>10</v>
      </c>
      <c r="C17" s="33">
        <v>8038</v>
      </c>
      <c r="D17" s="33">
        <v>2491</v>
      </c>
      <c r="E17" s="32">
        <v>30.990296093555607</v>
      </c>
    </row>
    <row r="18" spans="2:5" ht="12" customHeight="1" x14ac:dyDescent="0.2">
      <c r="B18" s="38" t="s">
        <v>11</v>
      </c>
      <c r="C18" s="37">
        <v>33981</v>
      </c>
      <c r="D18" s="37">
        <v>10225</v>
      </c>
      <c r="E18" s="14">
        <v>30.090344604337716</v>
      </c>
    </row>
    <row r="19" spans="2:5" ht="12" customHeight="1" x14ac:dyDescent="0.2">
      <c r="B19" s="34" t="s">
        <v>12</v>
      </c>
      <c r="C19" s="33">
        <v>13654</v>
      </c>
      <c r="D19" s="33">
        <v>187</v>
      </c>
      <c r="E19" s="32">
        <v>1.3695620331038523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20268</v>
      </c>
      <c r="D21" s="33">
        <v>10038</v>
      </c>
      <c r="E21" s="32">
        <v>49.526346950858496</v>
      </c>
    </row>
    <row r="22" spans="2:5" s="4" customFormat="1" ht="12" customHeight="1" x14ac:dyDescent="0.2">
      <c r="B22" s="38" t="s">
        <v>15</v>
      </c>
      <c r="C22" s="37">
        <v>76325</v>
      </c>
      <c r="D22" s="37">
        <v>19461</v>
      </c>
      <c r="E22" s="14">
        <v>25.497543399934493</v>
      </c>
    </row>
    <row r="23" spans="2:5" s="4" customFormat="1" ht="12" customHeight="1" x14ac:dyDescent="0.2">
      <c r="B23" s="34" t="s">
        <v>16</v>
      </c>
      <c r="C23" s="31">
        <v>144</v>
      </c>
      <c r="D23" s="31">
        <v>27</v>
      </c>
      <c r="E23" s="30">
        <v>18.75</v>
      </c>
    </row>
    <row r="24" spans="2:5" ht="12" customHeight="1" x14ac:dyDescent="0.2">
      <c r="B24" s="34" t="s">
        <v>17</v>
      </c>
      <c r="C24" s="31">
        <v>76181</v>
      </c>
      <c r="D24" s="31">
        <v>19434</v>
      </c>
      <c r="E24" s="30">
        <v>25.510297843294261</v>
      </c>
    </row>
    <row r="25" spans="2:5" s="4" customFormat="1" ht="12" customHeight="1" x14ac:dyDescent="0.2">
      <c r="B25" s="38" t="s">
        <v>18</v>
      </c>
      <c r="C25" s="37">
        <v>250242</v>
      </c>
      <c r="D25" s="37">
        <v>13723</v>
      </c>
      <c r="E25" s="14">
        <v>5.4838915929380363</v>
      </c>
    </row>
    <row r="26" spans="2:5" ht="12" customHeight="1" x14ac:dyDescent="0.2">
      <c r="B26" s="38" t="s">
        <v>19</v>
      </c>
      <c r="C26" s="37">
        <v>142697</v>
      </c>
      <c r="D26" s="37">
        <v>11067</v>
      </c>
      <c r="E26" s="14">
        <v>7.7555940208974254</v>
      </c>
    </row>
    <row r="27" spans="2:5" ht="12" customHeight="1" x14ac:dyDescent="0.2">
      <c r="B27" s="34" t="s">
        <v>20</v>
      </c>
      <c r="C27" s="33">
        <v>140224</v>
      </c>
      <c r="D27" s="33">
        <v>8697</v>
      </c>
      <c r="E27" s="32">
        <v>6.2022193062528528</v>
      </c>
    </row>
    <row r="28" spans="2:5" ht="12" customHeight="1" x14ac:dyDescent="0.2">
      <c r="B28" s="34" t="s">
        <v>21</v>
      </c>
      <c r="C28" s="33">
        <v>2473</v>
      </c>
      <c r="D28" s="33">
        <v>2370</v>
      </c>
      <c r="E28" s="32">
        <v>95.835018196522441</v>
      </c>
    </row>
    <row r="29" spans="2:5" ht="12" customHeight="1" x14ac:dyDescent="0.2">
      <c r="B29" s="38" t="s">
        <v>22</v>
      </c>
      <c r="C29" s="36">
        <v>105872</v>
      </c>
      <c r="D29" s="36">
        <v>1214</v>
      </c>
      <c r="E29" s="35">
        <v>1.1466676741725859</v>
      </c>
    </row>
    <row r="30" spans="2:5" ht="12" customHeight="1" x14ac:dyDescent="0.2">
      <c r="B30" s="34" t="s">
        <v>23</v>
      </c>
      <c r="C30" s="33">
        <v>103784</v>
      </c>
      <c r="D30" s="33">
        <v>9</v>
      </c>
      <c r="E30" s="32">
        <v>8.6718569336313878E-3</v>
      </c>
    </row>
    <row r="31" spans="2:5" s="4" customFormat="1" ht="12" customHeight="1" x14ac:dyDescent="0.2">
      <c r="B31" s="34" t="s">
        <v>24</v>
      </c>
      <c r="C31" s="33">
        <v>7</v>
      </c>
      <c r="D31" s="33">
        <v>5</v>
      </c>
      <c r="E31" s="32">
        <v>71.428571428571431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624</v>
      </c>
      <c r="D33" s="33">
        <v>3</v>
      </c>
      <c r="E33" s="32">
        <v>0.48076923076923078</v>
      </c>
    </row>
    <row r="34" spans="2:6" ht="12" customHeight="1" x14ac:dyDescent="0.2">
      <c r="B34" s="34" t="s">
        <v>27</v>
      </c>
      <c r="C34" s="33">
        <v>1009</v>
      </c>
      <c r="D34" s="33">
        <v>1005</v>
      </c>
      <c r="E34" s="32"/>
    </row>
    <row r="35" spans="2:6" ht="12" customHeight="1" x14ac:dyDescent="0.2">
      <c r="B35" s="34" t="s">
        <v>28</v>
      </c>
      <c r="C35" s="33">
        <v>77</v>
      </c>
      <c r="D35" s="33">
        <v>14</v>
      </c>
      <c r="E35" s="32">
        <v>18.181818181818183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1673</v>
      </c>
      <c r="D39" s="36">
        <v>1442</v>
      </c>
      <c r="E39" s="35">
        <v>86.192468619246867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0</v>
      </c>
      <c r="D41" s="36">
        <v>0</v>
      </c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1013</v>
      </c>
      <c r="D43" s="37">
        <v>1013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1000</v>
      </c>
      <c r="D45" s="33">
        <v>1000</v>
      </c>
      <c r="E45" s="32"/>
    </row>
    <row r="46" spans="2:6" ht="12" customHeight="1" x14ac:dyDescent="0.2">
      <c r="B46" s="34" t="s">
        <v>35</v>
      </c>
      <c r="C46" s="37">
        <v>13</v>
      </c>
      <c r="D46" s="37">
        <v>13</v>
      </c>
      <c r="E46" s="14"/>
    </row>
    <row r="47" spans="2:6" ht="12" customHeight="1" x14ac:dyDescent="0.2">
      <c r="B47" s="38" t="s">
        <v>36</v>
      </c>
      <c r="C47" s="36">
        <v>19882</v>
      </c>
      <c r="D47" s="36">
        <v>6664</v>
      </c>
      <c r="E47" s="35">
        <v>33.517754753042958</v>
      </c>
      <c r="F47" s="5"/>
    </row>
    <row r="48" spans="2:6" ht="12" customHeight="1" x14ac:dyDescent="0.2">
      <c r="B48" s="38" t="s">
        <v>37</v>
      </c>
      <c r="C48" s="36">
        <v>21541</v>
      </c>
      <c r="D48" s="36">
        <v>12262</v>
      </c>
      <c r="E48" s="35">
        <v>56.92400538507961</v>
      </c>
    </row>
    <row r="49" spans="2:5" ht="12" customHeight="1" x14ac:dyDescent="0.2">
      <c r="B49" s="41" t="s">
        <v>38</v>
      </c>
      <c r="C49" s="40">
        <v>213</v>
      </c>
      <c r="D49" s="40">
        <v>0</v>
      </c>
      <c r="E49" s="35">
        <v>0</v>
      </c>
    </row>
    <row r="50" spans="2:5" ht="12" customHeight="1" x14ac:dyDescent="0.2">
      <c r="B50" s="41" t="s">
        <v>82</v>
      </c>
      <c r="C50" s="29">
        <v>9061</v>
      </c>
      <c r="D50" s="29">
        <v>4620</v>
      </c>
      <c r="E50" s="28">
        <v>50.987749696501496</v>
      </c>
    </row>
    <row r="51" spans="2:5" ht="12" customHeight="1" x14ac:dyDescent="0.2">
      <c r="B51" s="41" t="s">
        <v>39</v>
      </c>
      <c r="C51" s="29">
        <v>2632</v>
      </c>
      <c r="D51" s="29">
        <v>2426</v>
      </c>
      <c r="E51" s="28">
        <v>92.17325227963525</v>
      </c>
    </row>
    <row r="52" spans="2:5" ht="12" customHeight="1" x14ac:dyDescent="0.2">
      <c r="B52" s="27" t="s">
        <v>40</v>
      </c>
      <c r="C52" s="26">
        <v>2615</v>
      </c>
      <c r="D52" s="26">
        <v>2425</v>
      </c>
      <c r="E52" s="25">
        <v>92.734225621414907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2615</v>
      </c>
      <c r="D54" s="20">
        <v>2425</v>
      </c>
      <c r="E54" s="19">
        <v>92.734225621414907</v>
      </c>
    </row>
    <row r="55" spans="2:5" ht="12" customHeight="1" x14ac:dyDescent="0.2">
      <c r="B55" s="27" t="s">
        <v>43</v>
      </c>
      <c r="C55" s="26">
        <v>17</v>
      </c>
      <c r="D55" s="26">
        <v>1</v>
      </c>
      <c r="E55" s="25">
        <v>5.8823529411764701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17</v>
      </c>
      <c r="D57" s="20">
        <v>1</v>
      </c>
      <c r="E57" s="19">
        <v>5.8823529411764701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598</v>
      </c>
      <c r="D61" s="29">
        <v>598</v>
      </c>
      <c r="E61" s="28">
        <v>100</v>
      </c>
    </row>
    <row r="62" spans="2:5" ht="12" customHeight="1" x14ac:dyDescent="0.2">
      <c r="B62" s="41" t="s">
        <v>48</v>
      </c>
      <c r="C62" s="29">
        <v>598</v>
      </c>
      <c r="D62" s="29">
        <v>598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5803</v>
      </c>
      <c r="D64" s="29">
        <v>1596</v>
      </c>
      <c r="E64" s="28">
        <v>27.503015681544028</v>
      </c>
    </row>
    <row r="65" spans="2:5" ht="12" customHeight="1" x14ac:dyDescent="0.2">
      <c r="B65" s="41" t="s">
        <v>51</v>
      </c>
      <c r="C65" s="29">
        <v>5279</v>
      </c>
      <c r="D65" s="29">
        <v>1075</v>
      </c>
      <c r="E65" s="28">
        <v>20.36370524720591</v>
      </c>
    </row>
    <row r="66" spans="2:5" ht="12" customHeight="1" x14ac:dyDescent="0.2">
      <c r="B66" s="41" t="s">
        <v>88</v>
      </c>
      <c r="C66" s="29">
        <v>524</v>
      </c>
      <c r="D66" s="29">
        <v>521</v>
      </c>
      <c r="E66" s="28">
        <v>99.427480916030532</v>
      </c>
    </row>
    <row r="67" spans="2:5" ht="12" customHeight="1" x14ac:dyDescent="0.2">
      <c r="B67" s="41" t="s">
        <v>52</v>
      </c>
      <c r="C67" s="40">
        <v>28</v>
      </c>
      <c r="D67" s="40">
        <v>0</v>
      </c>
      <c r="E67" s="39">
        <v>0</v>
      </c>
    </row>
    <row r="68" spans="2:5" ht="12" customHeight="1" x14ac:dyDescent="0.2">
      <c r="B68" s="41" t="s">
        <v>83</v>
      </c>
      <c r="C68" s="29">
        <v>27</v>
      </c>
      <c r="D68" s="29">
        <v>27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27</v>
      </c>
      <c r="D70" s="26">
        <v>27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27</v>
      </c>
      <c r="D72" s="18">
        <v>27</v>
      </c>
      <c r="E72" s="17">
        <v>100</v>
      </c>
    </row>
    <row r="73" spans="2:5" ht="12" customHeight="1" x14ac:dyDescent="0.2">
      <c r="B73" s="41" t="s">
        <v>87</v>
      </c>
      <c r="C73" s="29">
        <v>654516</v>
      </c>
      <c r="D73" s="29">
        <v>10528</v>
      </c>
      <c r="E73" s="28">
        <v>1.608516827701691</v>
      </c>
    </row>
    <row r="74" spans="2:5" ht="12" customHeight="1" x14ac:dyDescent="0.2">
      <c r="B74" s="41" t="s">
        <v>57</v>
      </c>
      <c r="C74" s="29">
        <v>148468</v>
      </c>
      <c r="D74" s="29">
        <v>647</v>
      </c>
      <c r="E74" s="28">
        <v>0.43578414203734134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147992</v>
      </c>
      <c r="D77" s="29">
        <v>173</v>
      </c>
      <c r="E77" s="28">
        <v>0.11689821071409266</v>
      </c>
    </row>
    <row r="78" spans="2:5" ht="12" customHeight="1" x14ac:dyDescent="0.2">
      <c r="B78" s="41" t="s">
        <v>61</v>
      </c>
      <c r="C78" s="29">
        <v>476</v>
      </c>
      <c r="D78" s="29">
        <v>474</v>
      </c>
      <c r="E78" s="28">
        <v>99.579831932773118</v>
      </c>
    </row>
    <row r="79" spans="2:5" ht="12" customHeight="1" x14ac:dyDescent="0.2">
      <c r="B79" s="41" t="s">
        <v>62</v>
      </c>
      <c r="C79" s="29">
        <v>671</v>
      </c>
      <c r="D79" s="29">
        <v>398</v>
      </c>
      <c r="E79" s="28">
        <v>59.314456035767513</v>
      </c>
    </row>
    <row r="80" spans="2:5" ht="12" customHeight="1" x14ac:dyDescent="0.2">
      <c r="B80" s="41" t="s">
        <v>63</v>
      </c>
      <c r="C80" s="29">
        <v>559</v>
      </c>
      <c r="D80" s="29">
        <v>348</v>
      </c>
      <c r="E80" s="28">
        <v>62.254025044722717</v>
      </c>
    </row>
    <row r="81" spans="2:5" ht="12" customHeight="1" x14ac:dyDescent="0.2">
      <c r="B81" s="27" t="s">
        <v>64</v>
      </c>
      <c r="C81" s="26">
        <v>112</v>
      </c>
      <c r="D81" s="26">
        <v>50</v>
      </c>
      <c r="E81" s="25">
        <v>44.642857142857146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112</v>
      </c>
      <c r="D90" s="20">
        <v>50</v>
      </c>
      <c r="E90" s="19">
        <v>44.642857142857146</v>
      </c>
    </row>
    <row r="91" spans="2:5" ht="12" customHeight="1" x14ac:dyDescent="0.2">
      <c r="B91" s="41" t="s">
        <v>73</v>
      </c>
      <c r="C91" s="26">
        <v>500600</v>
      </c>
      <c r="D91" s="26">
        <v>6356</v>
      </c>
      <c r="E91" s="25">
        <v>1.2696763883339992</v>
      </c>
    </row>
    <row r="92" spans="2:5" ht="12" customHeight="1" x14ac:dyDescent="0.2">
      <c r="B92" s="41" t="s">
        <v>74</v>
      </c>
      <c r="C92" s="29">
        <v>3269</v>
      </c>
      <c r="D92" s="29">
        <v>417</v>
      </c>
      <c r="E92" s="28">
        <v>12.756194554909758</v>
      </c>
    </row>
    <row r="93" spans="2:5" ht="12" customHeight="1" x14ac:dyDescent="0.2">
      <c r="B93" s="41" t="s">
        <v>75</v>
      </c>
      <c r="C93" s="29">
        <v>71383</v>
      </c>
      <c r="D93" s="29">
        <v>3739</v>
      </c>
      <c r="E93" s="28">
        <v>5.2379418068727848</v>
      </c>
    </row>
    <row r="94" spans="2:5" ht="12" customHeight="1" x14ac:dyDescent="0.2">
      <c r="B94" s="41" t="s">
        <v>76</v>
      </c>
      <c r="C94" s="29">
        <v>425892</v>
      </c>
      <c r="D94" s="29">
        <v>2159</v>
      </c>
      <c r="E94" s="28">
        <v>0.50693603073079563</v>
      </c>
    </row>
    <row r="95" spans="2:5" ht="12" customHeight="1" x14ac:dyDescent="0.2">
      <c r="B95" s="41" t="s">
        <v>77</v>
      </c>
      <c r="C95" s="29">
        <v>56</v>
      </c>
      <c r="D95" s="29">
        <v>41</v>
      </c>
      <c r="E95" s="28">
        <v>73.214285714285708</v>
      </c>
    </row>
    <row r="96" spans="2:5" ht="12" customHeight="1" x14ac:dyDescent="0.2">
      <c r="B96" s="41" t="s">
        <v>78</v>
      </c>
      <c r="C96" s="40">
        <v>4777</v>
      </c>
      <c r="D96" s="40">
        <v>3127</v>
      </c>
      <c r="E96" s="39">
        <v>65.459493405903288</v>
      </c>
    </row>
    <row r="97" spans="2:5" ht="12" customHeight="1" x14ac:dyDescent="0.2">
      <c r="B97" s="41" t="s">
        <v>84</v>
      </c>
      <c r="C97" s="29">
        <v>2779</v>
      </c>
      <c r="D97" s="29">
        <v>2779</v>
      </c>
      <c r="E97" s="39">
        <v>100</v>
      </c>
    </row>
    <row r="98" spans="2:5" ht="12" customHeight="1" x14ac:dyDescent="0.2">
      <c r="B98" s="41" t="s">
        <v>79</v>
      </c>
      <c r="C98" s="29">
        <v>2778</v>
      </c>
      <c r="D98" s="29">
        <v>2778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9B23ADD5-448C-403F-9711-B1AA9D8E4A2E}"/>
    <hyperlink ref="D4" location="ŞUBAT!A1" display="ŞUBAT" xr:uid="{78EE1B78-79FC-4039-8CF7-9680E576E497}"/>
    <hyperlink ref="E4" location="'MART '!A1" display="MART" xr:uid="{6B0B2DC8-9389-402A-AE07-BF5A3EA1A1C2}"/>
    <hyperlink ref="C5" location="NİSAN!A1" display="NİSAN" xr:uid="{DCFCD4B7-0AF7-42A9-8B2F-DD91C0DFDD98}"/>
    <hyperlink ref="D5" location="' MAYIS'!A1" display="MAYIS" xr:uid="{DDABB053-AEF3-4D44-8054-8626E7F3983E}"/>
    <hyperlink ref="E5" location="HAZİRAN!A1" display="HAZİRAN" xr:uid="{5166AC3B-5CCA-444F-85B6-FE07B713623E}"/>
    <hyperlink ref="C6" location="TEMMUZ!A1" display="TEMMUZ" xr:uid="{BC86789C-35FA-4AB9-A0C5-A6A6F8D4421A}"/>
    <hyperlink ref="D6" location="AĞUSTOS!A1" display="AĞUSTOS" xr:uid="{FA20024E-BE94-4B2D-A817-CB4168F52427}"/>
    <hyperlink ref="E6" location="EYLÜL!A1" display="EYLÜL" xr:uid="{EAA727FF-C474-49CC-9098-2683A079A348}"/>
    <hyperlink ref="C7" location="EKİM!A1" display="EKİM" xr:uid="{D6F2AE61-2A69-4A5A-A2AC-2301EB20734D}"/>
    <hyperlink ref="D7" location="KASIM!A1" display="KASIM" xr:uid="{99B60385-6D4E-482B-9489-5128BB1D2867}"/>
    <hyperlink ref="E7" location="ARALIK!A1" display="ARALIK" xr:uid="{E81A56B9-E3D2-4297-A154-261234DBF3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3B02-5CF6-400C-8A81-5F7982389B00}">
  <sheetPr codeName="Sayfa3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739555</v>
      </c>
      <c r="D10" s="40">
        <v>63989</v>
      </c>
      <c r="E10" s="39">
        <v>8.6523652737118937</v>
      </c>
    </row>
    <row r="11" spans="2:5" ht="12" customHeight="1" x14ac:dyDescent="0.2">
      <c r="B11" s="38" t="s">
        <v>4</v>
      </c>
      <c r="C11" s="37">
        <v>347787</v>
      </c>
      <c r="D11" s="37">
        <v>53752</v>
      </c>
      <c r="E11" s="14">
        <v>15.455436804710928</v>
      </c>
    </row>
    <row r="12" spans="2:5" ht="12" customHeight="1" x14ac:dyDescent="0.2">
      <c r="B12" s="38" t="s">
        <v>5</v>
      </c>
      <c r="C12" s="37">
        <v>88505</v>
      </c>
      <c r="D12" s="37">
        <v>19910</v>
      </c>
      <c r="E12" s="14">
        <v>22.495904186204168</v>
      </c>
    </row>
    <row r="13" spans="2:5" ht="12" customHeight="1" x14ac:dyDescent="0.2">
      <c r="B13" s="38" t="s">
        <v>6</v>
      </c>
      <c r="C13" s="36">
        <v>74530</v>
      </c>
      <c r="D13" s="36">
        <v>19668</v>
      </c>
      <c r="E13" s="35">
        <v>26.389373406681869</v>
      </c>
    </row>
    <row r="14" spans="2:5" ht="12" customHeight="1" x14ac:dyDescent="0.2">
      <c r="B14" s="34" t="s">
        <v>7</v>
      </c>
      <c r="C14" s="33">
        <v>15313</v>
      </c>
      <c r="D14" s="33">
        <v>279</v>
      </c>
      <c r="E14" s="32">
        <v>1.8219813230588391</v>
      </c>
    </row>
    <row r="15" spans="2:5" ht="12" customHeight="1" x14ac:dyDescent="0.2">
      <c r="B15" s="34" t="s">
        <v>8</v>
      </c>
      <c r="C15" s="33">
        <v>1123</v>
      </c>
      <c r="D15" s="33">
        <v>23</v>
      </c>
      <c r="E15" s="32">
        <v>2.0480854853072126</v>
      </c>
    </row>
    <row r="16" spans="2:5" ht="12" customHeight="1" x14ac:dyDescent="0.2">
      <c r="B16" s="34" t="s">
        <v>9</v>
      </c>
      <c r="C16" s="33">
        <v>55878</v>
      </c>
      <c r="D16" s="33">
        <v>19253</v>
      </c>
      <c r="E16" s="32">
        <v>34.455420738036437</v>
      </c>
    </row>
    <row r="17" spans="2:5" ht="12" customHeight="1" x14ac:dyDescent="0.2">
      <c r="B17" s="34" t="s">
        <v>10</v>
      </c>
      <c r="C17" s="33">
        <v>2216</v>
      </c>
      <c r="D17" s="33">
        <v>113</v>
      </c>
      <c r="E17" s="32">
        <v>5.0992779783393507</v>
      </c>
    </row>
    <row r="18" spans="2:5" ht="12" customHeight="1" x14ac:dyDescent="0.2">
      <c r="B18" s="38" t="s">
        <v>11</v>
      </c>
      <c r="C18" s="37">
        <v>13975</v>
      </c>
      <c r="D18" s="37">
        <v>242</v>
      </c>
      <c r="E18" s="14">
        <v>1.7316636851520573</v>
      </c>
    </row>
    <row r="19" spans="2:5" ht="12" customHeight="1" x14ac:dyDescent="0.2">
      <c r="B19" s="34" t="s">
        <v>12</v>
      </c>
      <c r="C19" s="33">
        <v>10296</v>
      </c>
      <c r="D19" s="33">
        <v>179</v>
      </c>
      <c r="E19" s="32">
        <v>1.7385392385392384</v>
      </c>
    </row>
    <row r="20" spans="2:5" ht="12" customHeight="1" x14ac:dyDescent="0.2">
      <c r="B20" s="34" t="s">
        <v>13</v>
      </c>
      <c r="C20" s="33">
        <v>0</v>
      </c>
      <c r="D20" s="33">
        <v>0</v>
      </c>
      <c r="E20" s="32"/>
    </row>
    <row r="21" spans="2:5" ht="12" customHeight="1" x14ac:dyDescent="0.2">
      <c r="B21" s="34" t="s">
        <v>14</v>
      </c>
      <c r="C21" s="33">
        <v>3679</v>
      </c>
      <c r="D21" s="33">
        <v>63</v>
      </c>
      <c r="E21" s="32">
        <v>1.7124218537646099</v>
      </c>
    </row>
    <row r="22" spans="2:5" s="4" customFormat="1" ht="12" customHeight="1" x14ac:dyDescent="0.2">
      <c r="B22" s="38" t="s">
        <v>15</v>
      </c>
      <c r="C22" s="37">
        <v>75372</v>
      </c>
      <c r="D22" s="37">
        <v>16358</v>
      </c>
      <c r="E22" s="14">
        <v>21.703019689009182</v>
      </c>
    </row>
    <row r="23" spans="2:5" s="4" customFormat="1" ht="12" customHeight="1" x14ac:dyDescent="0.2">
      <c r="B23" s="34" t="s">
        <v>16</v>
      </c>
      <c r="C23" s="31">
        <v>85</v>
      </c>
      <c r="D23" s="31">
        <v>12</v>
      </c>
      <c r="E23" s="30">
        <v>14.117647058823529</v>
      </c>
    </row>
    <row r="24" spans="2:5" ht="12" customHeight="1" x14ac:dyDescent="0.2">
      <c r="B24" s="34" t="s">
        <v>17</v>
      </c>
      <c r="C24" s="31">
        <v>75287</v>
      </c>
      <c r="D24" s="31">
        <v>16346</v>
      </c>
      <c r="E24" s="30">
        <v>21.711583673144101</v>
      </c>
    </row>
    <row r="25" spans="2:5" s="4" customFormat="1" ht="12" customHeight="1" x14ac:dyDescent="0.2">
      <c r="B25" s="38" t="s">
        <v>18</v>
      </c>
      <c r="C25" s="37">
        <v>155413</v>
      </c>
      <c r="D25" s="37">
        <v>7110</v>
      </c>
      <c r="E25" s="14">
        <v>4.5749068610733978</v>
      </c>
    </row>
    <row r="26" spans="2:5" ht="12" customHeight="1" x14ac:dyDescent="0.2">
      <c r="B26" s="38" t="s">
        <v>19</v>
      </c>
      <c r="C26" s="37">
        <v>87697</v>
      </c>
      <c r="D26" s="37">
        <v>5704</v>
      </c>
      <c r="E26" s="14">
        <v>6.5042133710389178</v>
      </c>
    </row>
    <row r="27" spans="2:5" ht="12" customHeight="1" x14ac:dyDescent="0.2">
      <c r="B27" s="34" t="s">
        <v>20</v>
      </c>
      <c r="C27" s="33">
        <v>85983</v>
      </c>
      <c r="D27" s="33">
        <v>4033</v>
      </c>
      <c r="E27" s="32">
        <v>4.6904620680832263</v>
      </c>
    </row>
    <row r="28" spans="2:5" ht="12" customHeight="1" x14ac:dyDescent="0.2">
      <c r="B28" s="34" t="s">
        <v>21</v>
      </c>
      <c r="C28" s="33">
        <v>1714</v>
      </c>
      <c r="D28" s="33">
        <v>1671</v>
      </c>
      <c r="E28" s="32">
        <v>97.491248541423573</v>
      </c>
    </row>
    <row r="29" spans="2:5" ht="12" customHeight="1" x14ac:dyDescent="0.2">
      <c r="B29" s="38" t="s">
        <v>22</v>
      </c>
      <c r="C29" s="36">
        <v>66941</v>
      </c>
      <c r="D29" s="36">
        <v>633</v>
      </c>
      <c r="E29" s="35">
        <v>0.94560881970690602</v>
      </c>
    </row>
    <row r="30" spans="2:5" ht="12" customHeight="1" x14ac:dyDescent="0.2">
      <c r="B30" s="34" t="s">
        <v>23</v>
      </c>
      <c r="C30" s="33">
        <v>65605</v>
      </c>
      <c r="D30" s="33">
        <v>3</v>
      </c>
      <c r="E30" s="32">
        <v>4.5728221934303783E-3</v>
      </c>
    </row>
    <row r="31" spans="2:5" s="4" customFormat="1" ht="12" customHeight="1" x14ac:dyDescent="0.2">
      <c r="B31" s="34" t="s">
        <v>24</v>
      </c>
      <c r="C31" s="33">
        <v>4</v>
      </c>
      <c r="D31" s="33">
        <v>2</v>
      </c>
      <c r="E31" s="32">
        <v>50</v>
      </c>
    </row>
    <row r="32" spans="2:5" ht="12" customHeight="1" x14ac:dyDescent="0.2">
      <c r="B32" s="34" t="s">
        <v>25</v>
      </c>
      <c r="C32" s="33">
        <v>191</v>
      </c>
      <c r="D32" s="33">
        <v>178</v>
      </c>
      <c r="E32" s="32">
        <v>93.193717277486911</v>
      </c>
    </row>
    <row r="33" spans="2:6" ht="12" customHeight="1" x14ac:dyDescent="0.2">
      <c r="B33" s="34" t="s">
        <v>26</v>
      </c>
      <c r="C33" s="33">
        <v>624</v>
      </c>
      <c r="D33" s="33">
        <v>1</v>
      </c>
      <c r="E33" s="32">
        <v>0.16025641025641024</v>
      </c>
    </row>
    <row r="34" spans="2:6" ht="12" customHeight="1" x14ac:dyDescent="0.2">
      <c r="B34" s="34" t="s">
        <v>27</v>
      </c>
      <c r="C34" s="33">
        <v>450</v>
      </c>
      <c r="D34" s="33">
        <v>446</v>
      </c>
      <c r="E34" s="32"/>
    </row>
    <row r="35" spans="2:6" ht="12" customHeight="1" x14ac:dyDescent="0.2">
      <c r="B35" s="34" t="s">
        <v>28</v>
      </c>
      <c r="C35" s="33">
        <v>67</v>
      </c>
      <c r="D35" s="33">
        <v>3</v>
      </c>
      <c r="E35" s="32">
        <v>4.4776119402985071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775</v>
      </c>
      <c r="D39" s="36">
        <v>773</v>
      </c>
      <c r="E39" s="35">
        <v>99.741935483870975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/>
      <c r="D41" s="36"/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277</v>
      </c>
      <c r="D43" s="37">
        <v>277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277</v>
      </c>
      <c r="D45" s="33">
        <v>277</v>
      </c>
      <c r="E45" s="32"/>
    </row>
    <row r="46" spans="2:6" ht="12" customHeight="1" x14ac:dyDescent="0.2">
      <c r="B46" s="34" t="s">
        <v>35</v>
      </c>
      <c r="C46" s="37"/>
      <c r="D46" s="37"/>
      <c r="E46" s="14"/>
    </row>
    <row r="47" spans="2:6" ht="12" customHeight="1" x14ac:dyDescent="0.2">
      <c r="B47" s="38" t="s">
        <v>36</v>
      </c>
      <c r="C47" s="36">
        <v>13870</v>
      </c>
      <c r="D47" s="36">
        <v>3463</v>
      </c>
      <c r="E47" s="35">
        <v>24.967555875991348</v>
      </c>
      <c r="F47" s="5"/>
    </row>
    <row r="48" spans="2:6" ht="12" customHeight="1" x14ac:dyDescent="0.2">
      <c r="B48" s="38" t="s">
        <v>37</v>
      </c>
      <c r="C48" s="36">
        <v>14165</v>
      </c>
      <c r="D48" s="36">
        <v>6634</v>
      </c>
      <c r="E48" s="35">
        <v>46.833745146487821</v>
      </c>
    </row>
    <row r="49" spans="2:5" ht="12" customHeight="1" x14ac:dyDescent="0.2">
      <c r="B49" s="41" t="s">
        <v>38</v>
      </c>
      <c r="C49" s="40">
        <v>185</v>
      </c>
      <c r="D49" s="40">
        <v>0</v>
      </c>
      <c r="E49" s="35">
        <v>0</v>
      </c>
    </row>
    <row r="50" spans="2:5" ht="12" customHeight="1" x14ac:dyDescent="0.2">
      <c r="B50" s="41" t="s">
        <v>82</v>
      </c>
      <c r="C50" s="29">
        <v>6488</v>
      </c>
      <c r="D50" s="29">
        <v>2608</v>
      </c>
      <c r="E50" s="28">
        <v>40.197287299630084</v>
      </c>
    </row>
    <row r="51" spans="2:5" ht="12" customHeight="1" x14ac:dyDescent="0.2">
      <c r="B51" s="41" t="s">
        <v>39</v>
      </c>
      <c r="C51" s="29">
        <v>1309</v>
      </c>
      <c r="D51" s="29">
        <v>1291</v>
      </c>
      <c r="E51" s="28">
        <v>98.624904507257455</v>
      </c>
    </row>
    <row r="52" spans="2:5" ht="12" customHeight="1" x14ac:dyDescent="0.2">
      <c r="B52" s="27" t="s">
        <v>40</v>
      </c>
      <c r="C52" s="26">
        <v>1308</v>
      </c>
      <c r="D52" s="26">
        <v>1290</v>
      </c>
      <c r="E52" s="25">
        <v>98.623853211009177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1308</v>
      </c>
      <c r="D54" s="20">
        <v>1290</v>
      </c>
      <c r="E54" s="19">
        <v>98.623853211009177</v>
      </c>
    </row>
    <row r="55" spans="2:5" ht="12" customHeight="1" x14ac:dyDescent="0.2">
      <c r="B55" s="27" t="s">
        <v>43</v>
      </c>
      <c r="C55" s="26">
        <v>1</v>
      </c>
      <c r="D55" s="26">
        <v>1</v>
      </c>
      <c r="E55" s="25">
        <v>100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</v>
      </c>
      <c r="D57" s="20">
        <v>1</v>
      </c>
      <c r="E57" s="19">
        <v>100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363</v>
      </c>
      <c r="D61" s="29">
        <v>363</v>
      </c>
      <c r="E61" s="28">
        <v>100</v>
      </c>
    </row>
    <row r="62" spans="2:5" ht="12" customHeight="1" x14ac:dyDescent="0.2">
      <c r="B62" s="41" t="s">
        <v>48</v>
      </c>
      <c r="C62" s="29">
        <v>363</v>
      </c>
      <c r="D62" s="29">
        <v>363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4806</v>
      </c>
      <c r="D64" s="29">
        <v>953</v>
      </c>
      <c r="E64" s="28">
        <v>19.829379941739493</v>
      </c>
    </row>
    <row r="65" spans="2:5" ht="12" customHeight="1" x14ac:dyDescent="0.2">
      <c r="B65" s="41" t="s">
        <v>51</v>
      </c>
      <c r="C65" s="29">
        <v>4286</v>
      </c>
      <c r="D65" s="29">
        <v>433</v>
      </c>
      <c r="E65" s="28">
        <v>10.102659822678488</v>
      </c>
    </row>
    <row r="66" spans="2:5" ht="12" customHeight="1" x14ac:dyDescent="0.2">
      <c r="B66" s="41" t="s">
        <v>88</v>
      </c>
      <c r="C66" s="29">
        <v>520</v>
      </c>
      <c r="D66" s="29">
        <v>520</v>
      </c>
      <c r="E66" s="28">
        <v>100</v>
      </c>
    </row>
    <row r="67" spans="2:5" ht="12" customHeight="1" x14ac:dyDescent="0.2">
      <c r="B67" s="41" t="s">
        <v>52</v>
      </c>
      <c r="C67" s="40">
        <v>10</v>
      </c>
      <c r="D67" s="40">
        <v>1</v>
      </c>
      <c r="E67" s="39">
        <v>10</v>
      </c>
    </row>
    <row r="68" spans="2:5" ht="12" customHeight="1" x14ac:dyDescent="0.2">
      <c r="B68" s="41" t="s">
        <v>83</v>
      </c>
      <c r="C68" s="29">
        <v>15</v>
      </c>
      <c r="D68" s="29">
        <v>15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15</v>
      </c>
      <c r="D70" s="26">
        <v>15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15</v>
      </c>
      <c r="D72" s="18">
        <v>15</v>
      </c>
      <c r="E72" s="17">
        <v>100</v>
      </c>
    </row>
    <row r="73" spans="2:5" ht="12" customHeight="1" x14ac:dyDescent="0.2">
      <c r="B73" s="41" t="s">
        <v>87</v>
      </c>
      <c r="C73" s="29">
        <v>384301</v>
      </c>
      <c r="D73" s="29">
        <v>6650</v>
      </c>
      <c r="E73" s="28">
        <v>1.7304144407638806</v>
      </c>
    </row>
    <row r="74" spans="2:5" ht="12" customHeight="1" x14ac:dyDescent="0.2">
      <c r="B74" s="41" t="s">
        <v>57</v>
      </c>
      <c r="C74" s="29">
        <v>79274</v>
      </c>
      <c r="D74" s="29">
        <v>274</v>
      </c>
      <c r="E74" s="28">
        <v>0.34563665262254967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79143</v>
      </c>
      <c r="D77" s="29">
        <v>135</v>
      </c>
      <c r="E77" s="28">
        <v>0.17057730942723931</v>
      </c>
    </row>
    <row r="78" spans="2:5" ht="12" customHeight="1" x14ac:dyDescent="0.2">
      <c r="B78" s="41" t="s">
        <v>61</v>
      </c>
      <c r="C78" s="29">
        <v>131</v>
      </c>
      <c r="D78" s="29">
        <v>139</v>
      </c>
      <c r="E78" s="28">
        <v>106.10687022900764</v>
      </c>
    </row>
    <row r="79" spans="2:5" ht="12" customHeight="1" x14ac:dyDescent="0.2">
      <c r="B79" s="41" t="s">
        <v>62</v>
      </c>
      <c r="C79" s="29">
        <v>246</v>
      </c>
      <c r="D79" s="29">
        <v>53</v>
      </c>
      <c r="E79" s="28">
        <v>21.544715447154474</v>
      </c>
    </row>
    <row r="80" spans="2:5" ht="12" customHeight="1" x14ac:dyDescent="0.2">
      <c r="B80" s="41" t="s">
        <v>63</v>
      </c>
      <c r="C80" s="29">
        <v>222</v>
      </c>
      <c r="D80" s="29">
        <v>37</v>
      </c>
      <c r="E80" s="28">
        <v>16.666666666666664</v>
      </c>
    </row>
    <row r="81" spans="2:5" ht="12" customHeight="1" x14ac:dyDescent="0.2">
      <c r="B81" s="27" t="s">
        <v>64</v>
      </c>
      <c r="C81" s="26">
        <v>24</v>
      </c>
      <c r="D81" s="26">
        <v>16</v>
      </c>
      <c r="E81" s="25">
        <v>66.666666666666657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24</v>
      </c>
      <c r="D90" s="20">
        <v>16</v>
      </c>
      <c r="E90" s="19">
        <v>66.666666666666657</v>
      </c>
    </row>
    <row r="91" spans="2:5" ht="12" customHeight="1" x14ac:dyDescent="0.2">
      <c r="B91" s="41" t="s">
        <v>73</v>
      </c>
      <c r="C91" s="26">
        <v>300347</v>
      </c>
      <c r="D91" s="26">
        <v>3469</v>
      </c>
      <c r="E91" s="25">
        <v>1.1549973863564478</v>
      </c>
    </row>
    <row r="92" spans="2:5" ht="12" customHeight="1" x14ac:dyDescent="0.2">
      <c r="B92" s="41" t="s">
        <v>74</v>
      </c>
      <c r="C92" s="29">
        <v>2768</v>
      </c>
      <c r="D92" s="29">
        <v>190</v>
      </c>
      <c r="E92" s="28">
        <v>6.8641618497109826</v>
      </c>
    </row>
    <row r="93" spans="2:5" ht="12" customHeight="1" x14ac:dyDescent="0.2">
      <c r="B93" s="41" t="s">
        <v>75</v>
      </c>
      <c r="C93" s="29">
        <v>45842</v>
      </c>
      <c r="D93" s="29">
        <v>1965</v>
      </c>
      <c r="E93" s="28">
        <v>4.2864621962392571</v>
      </c>
    </row>
    <row r="94" spans="2:5" ht="12" customHeight="1" x14ac:dyDescent="0.2">
      <c r="B94" s="41" t="s">
        <v>76</v>
      </c>
      <c r="C94" s="29">
        <v>251684</v>
      </c>
      <c r="D94" s="29">
        <v>1276</v>
      </c>
      <c r="E94" s="28">
        <v>0.50698494938096972</v>
      </c>
    </row>
    <row r="95" spans="2:5" ht="12" customHeight="1" x14ac:dyDescent="0.2">
      <c r="B95" s="41" t="s">
        <v>77</v>
      </c>
      <c r="C95" s="29">
        <v>53</v>
      </c>
      <c r="D95" s="29">
        <v>38</v>
      </c>
      <c r="E95" s="28">
        <v>71.698113207547166</v>
      </c>
    </row>
    <row r="96" spans="2:5" ht="12" customHeight="1" x14ac:dyDescent="0.2">
      <c r="B96" s="41" t="s">
        <v>78</v>
      </c>
      <c r="C96" s="40">
        <v>4434</v>
      </c>
      <c r="D96" s="40">
        <v>2854</v>
      </c>
      <c r="E96" s="39">
        <v>64.366260712674787</v>
      </c>
    </row>
    <row r="97" spans="2:5" ht="12" customHeight="1" x14ac:dyDescent="0.2">
      <c r="B97" s="41" t="s">
        <v>84</v>
      </c>
      <c r="C97" s="29">
        <v>964</v>
      </c>
      <c r="D97" s="29">
        <v>964</v>
      </c>
      <c r="E97" s="39">
        <v>100</v>
      </c>
    </row>
    <row r="98" spans="2:5" ht="12" customHeight="1" x14ac:dyDescent="0.2">
      <c r="B98" s="41" t="s">
        <v>79</v>
      </c>
      <c r="C98" s="29">
        <v>963</v>
      </c>
      <c r="D98" s="29">
        <v>963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B4E3A360-A453-4AD3-A9E5-873710286A30}"/>
    <hyperlink ref="D4" location="ŞUBAT!A1" display="ŞUBAT" xr:uid="{6FE2754B-EC24-436F-8565-EA3FF56DCE94}"/>
    <hyperlink ref="E4" location="'MART '!A1" display="MART" xr:uid="{D5F81192-BB64-4F8C-9556-0D68BFABAB56}"/>
    <hyperlink ref="C5" location="NİSAN!A1" display="NİSAN" xr:uid="{1194BD24-F713-4BBA-AE77-8A812755D952}"/>
    <hyperlink ref="D5" location="' MAYIS'!A1" display="MAYIS" xr:uid="{0346DE5C-FD45-4E3B-8280-4F199FC87E67}"/>
    <hyperlink ref="E5" location="HAZİRAN!A1" display="HAZİRAN" xr:uid="{3BBE1916-9F59-486B-B532-DA32352301DB}"/>
    <hyperlink ref="C6" location="TEMMUZ!A1" display="TEMMUZ" xr:uid="{46157FEA-E57E-404B-9FD2-01B1010BBF0E}"/>
    <hyperlink ref="D6" location="AĞUSTOS!A1" display="AĞUSTOS" xr:uid="{3F486A5C-962E-48B5-8F18-2EA9E63C72CF}"/>
    <hyperlink ref="E6" location="EYLÜL!A1" display="EYLÜL" xr:uid="{7AF3DD08-F8DE-4CE3-AE36-9ECA58575384}"/>
    <hyperlink ref="C7" location="EKİM!A1" display="EKİM" xr:uid="{797B127F-EE5E-4072-9157-B1E63A997A12}"/>
    <hyperlink ref="D7" location="KASIM!A1" display="KASIM" xr:uid="{EB04C391-F2D8-4286-BC8D-EB666357A016}"/>
    <hyperlink ref="E7" location="ARALIK!A1" display="ARALIK" xr:uid="{85052387-43DB-49CE-AAC8-57CF400569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4810-10D3-42B6-98DB-6C6762031E63}">
  <dimension ref="B2:F102"/>
  <sheetViews>
    <sheetView showGridLines="0" topLeftCell="A79" zoomScaleNormal="100" zoomScaleSheetLayoutView="75" workbookViewId="0">
      <selection activeCell="C10" sqref="C10:E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1636037</v>
      </c>
      <c r="D10" s="40">
        <v>542808</v>
      </c>
      <c r="E10" s="39">
        <v>33.178222741906204</v>
      </c>
    </row>
    <row r="11" spans="2:5" ht="12" customHeight="1" x14ac:dyDescent="0.2">
      <c r="B11" s="38" t="s">
        <v>4</v>
      </c>
      <c r="C11" s="37">
        <v>873300</v>
      </c>
      <c r="D11" s="37">
        <v>450685</v>
      </c>
      <c r="E11" s="14">
        <v>51.607122409252263</v>
      </c>
    </row>
    <row r="12" spans="2:5" ht="12" customHeight="1" x14ac:dyDescent="0.2">
      <c r="B12" s="38" t="s">
        <v>5</v>
      </c>
      <c r="C12" s="37">
        <v>327707</v>
      </c>
      <c r="D12" s="37">
        <v>214762</v>
      </c>
      <c r="E12" s="14">
        <v>65.534761234883604</v>
      </c>
    </row>
    <row r="13" spans="2:5" ht="12" customHeight="1" x14ac:dyDescent="0.2">
      <c r="B13" s="38" t="s">
        <v>6</v>
      </c>
      <c r="C13" s="36">
        <v>263306</v>
      </c>
      <c r="D13" s="36">
        <v>179598</v>
      </c>
      <c r="E13" s="35">
        <v>68.208852058061723</v>
      </c>
    </row>
    <row r="14" spans="2:5" ht="12" customHeight="1" x14ac:dyDescent="0.2">
      <c r="B14" s="34" t="s">
        <v>7</v>
      </c>
      <c r="C14" s="33">
        <v>41069</v>
      </c>
      <c r="D14" s="33">
        <v>8388</v>
      </c>
      <c r="E14" s="32">
        <v>20.424164211449025</v>
      </c>
    </row>
    <row r="15" spans="2:5" ht="12" customHeight="1" x14ac:dyDescent="0.2">
      <c r="B15" s="34" t="s">
        <v>8</v>
      </c>
      <c r="C15" s="33">
        <v>1838</v>
      </c>
      <c r="D15" s="33">
        <v>337</v>
      </c>
      <c r="E15" s="32">
        <v>18.33514689880305</v>
      </c>
    </row>
    <row r="16" spans="2:5" ht="12" customHeight="1" x14ac:dyDescent="0.2">
      <c r="B16" s="34" t="s">
        <v>9</v>
      </c>
      <c r="C16" s="33">
        <v>205238</v>
      </c>
      <c r="D16" s="33">
        <v>161366</v>
      </c>
      <c r="E16" s="32">
        <v>78.623841588789602</v>
      </c>
    </row>
    <row r="17" spans="2:5" ht="12" customHeight="1" x14ac:dyDescent="0.2">
      <c r="B17" s="34" t="s">
        <v>10</v>
      </c>
      <c r="C17" s="33">
        <v>15161</v>
      </c>
      <c r="D17" s="33">
        <v>9507</v>
      </c>
      <c r="E17" s="32">
        <v>62.706945452146954</v>
      </c>
    </row>
    <row r="18" spans="2:5" ht="12" customHeight="1" x14ac:dyDescent="0.2">
      <c r="B18" s="38" t="s">
        <v>11</v>
      </c>
      <c r="C18" s="37">
        <v>64401</v>
      </c>
      <c r="D18" s="37">
        <v>35164</v>
      </c>
      <c r="E18" s="14">
        <v>54.601636620549364</v>
      </c>
    </row>
    <row r="19" spans="2:5" ht="12" customHeight="1" x14ac:dyDescent="0.2">
      <c r="B19" s="34" t="s">
        <v>12</v>
      </c>
      <c r="C19" s="33">
        <v>17364</v>
      </c>
      <c r="D19" s="33">
        <v>424</v>
      </c>
      <c r="E19" s="32">
        <v>2.441833678875835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47413</v>
      </c>
      <c r="D21" s="33">
        <v>35175</v>
      </c>
      <c r="E21" s="32">
        <v>74.188513698774599</v>
      </c>
    </row>
    <row r="22" spans="2:5" s="4" customFormat="1" ht="12" customHeight="1" x14ac:dyDescent="0.2">
      <c r="B22" s="38" t="s">
        <v>15</v>
      </c>
      <c r="C22" s="37">
        <v>78321</v>
      </c>
      <c r="D22" s="37">
        <v>50934</v>
      </c>
      <c r="E22" s="14">
        <v>65.032366798176739</v>
      </c>
    </row>
    <row r="23" spans="2:5" s="4" customFormat="1" ht="12" customHeight="1" x14ac:dyDescent="0.2">
      <c r="B23" s="34" t="s">
        <v>16</v>
      </c>
      <c r="C23" s="31">
        <v>567</v>
      </c>
      <c r="D23" s="31">
        <v>420</v>
      </c>
      <c r="E23" s="30">
        <v>74.074074074074076</v>
      </c>
    </row>
    <row r="24" spans="2:5" ht="12" customHeight="1" x14ac:dyDescent="0.2">
      <c r="B24" s="34" t="s">
        <v>17</v>
      </c>
      <c r="C24" s="31">
        <v>77754</v>
      </c>
      <c r="D24" s="31">
        <v>50514</v>
      </c>
      <c r="E24" s="30">
        <v>64.966432595107648</v>
      </c>
    </row>
    <row r="25" spans="2:5" s="4" customFormat="1" ht="12" customHeight="1" x14ac:dyDescent="0.2">
      <c r="B25" s="38" t="s">
        <v>18</v>
      </c>
      <c r="C25" s="37">
        <v>326766</v>
      </c>
      <c r="D25" s="37">
        <v>71940</v>
      </c>
      <c r="E25" s="14">
        <v>22.01575439305191</v>
      </c>
    </row>
    <row r="26" spans="2:5" ht="12" customHeight="1" x14ac:dyDescent="0.2">
      <c r="B26" s="38" t="s">
        <v>19</v>
      </c>
      <c r="C26" s="37">
        <v>196000</v>
      </c>
      <c r="D26" s="37">
        <v>50186</v>
      </c>
      <c r="E26" s="14">
        <v>25.605102040816323</v>
      </c>
    </row>
    <row r="27" spans="2:5" ht="12" customHeight="1" x14ac:dyDescent="0.2">
      <c r="B27" s="34" t="s">
        <v>20</v>
      </c>
      <c r="C27" s="33">
        <v>185958</v>
      </c>
      <c r="D27" s="33">
        <v>40256</v>
      </c>
      <c r="E27" s="32">
        <v>21.647898987943513</v>
      </c>
    </row>
    <row r="28" spans="2:5" ht="12" customHeight="1" x14ac:dyDescent="0.2">
      <c r="B28" s="34" t="s">
        <v>21</v>
      </c>
      <c r="C28" s="33">
        <v>10042</v>
      </c>
      <c r="D28" s="33">
        <v>9930</v>
      </c>
      <c r="E28" s="32">
        <v>98.8846843258315</v>
      </c>
    </row>
    <row r="29" spans="2:5" ht="12" customHeight="1" x14ac:dyDescent="0.2">
      <c r="B29" s="38" t="s">
        <v>22</v>
      </c>
      <c r="C29" s="36">
        <v>121494</v>
      </c>
      <c r="D29" s="36">
        <v>13060</v>
      </c>
      <c r="E29" s="35">
        <v>10.749502033022207</v>
      </c>
    </row>
    <row r="30" spans="2:5" ht="12" customHeight="1" x14ac:dyDescent="0.2">
      <c r="B30" s="34" t="s">
        <v>23</v>
      </c>
      <c r="C30" s="33">
        <v>107614</v>
      </c>
      <c r="D30" s="33">
        <v>59</v>
      </c>
      <c r="E30" s="32">
        <v>5.4825580314828926E-2</v>
      </c>
    </row>
    <row r="31" spans="2:5" s="4" customFormat="1" ht="12" customHeight="1" x14ac:dyDescent="0.2">
      <c r="B31" s="34" t="s">
        <v>24</v>
      </c>
      <c r="C31" s="33">
        <v>401</v>
      </c>
      <c r="D31" s="33">
        <v>400</v>
      </c>
      <c r="E31" s="32">
        <v>99.750623441396513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7</v>
      </c>
      <c r="E33" s="32">
        <v>1.1146496815286624</v>
      </c>
    </row>
    <row r="34" spans="2:6" ht="12" customHeight="1" x14ac:dyDescent="0.2">
      <c r="B34" s="34" t="s">
        <v>27</v>
      </c>
      <c r="C34" s="33">
        <v>12292</v>
      </c>
      <c r="D34" s="33">
        <v>12292</v>
      </c>
      <c r="E34" s="32"/>
    </row>
    <row r="35" spans="2:6" ht="12" customHeight="1" x14ac:dyDescent="0.2">
      <c r="B35" s="34" t="s">
        <v>28</v>
      </c>
      <c r="C35" s="33">
        <v>188</v>
      </c>
      <c r="D35" s="33">
        <v>124</v>
      </c>
      <c r="E35" s="32">
        <v>65.957446808510639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9262</v>
      </c>
      <c r="D39" s="36">
        <v>8684</v>
      </c>
      <c r="E39" s="35">
        <v>93.759447203627715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10</v>
      </c>
      <c r="D41" s="36">
        <v>10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6258</v>
      </c>
      <c r="D44" s="37">
        <v>6258</v>
      </c>
      <c r="E44" s="14"/>
    </row>
    <row r="45" spans="2:6" ht="12" customHeight="1" x14ac:dyDescent="0.2">
      <c r="B45" s="34" t="s">
        <v>33</v>
      </c>
      <c r="C45" s="31">
        <v>90</v>
      </c>
      <c r="D45" s="31">
        <v>90</v>
      </c>
      <c r="E45" s="30"/>
    </row>
    <row r="46" spans="2:6" s="4" customFormat="1" ht="12" customHeight="1" x14ac:dyDescent="0.2">
      <c r="B46" s="34" t="s">
        <v>34</v>
      </c>
      <c r="C46" s="33">
        <v>6155</v>
      </c>
      <c r="D46" s="33">
        <v>6155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52431</v>
      </c>
      <c r="D48" s="36">
        <v>36085</v>
      </c>
      <c r="E48" s="35">
        <v>68.823787453987137</v>
      </c>
      <c r="F48" s="5"/>
    </row>
    <row r="49" spans="2:5" ht="12" customHeight="1" x14ac:dyDescent="0.2">
      <c r="B49" s="38" t="s">
        <v>37</v>
      </c>
      <c r="C49" s="36">
        <v>81614</v>
      </c>
      <c r="D49" s="36">
        <v>70708</v>
      </c>
      <c r="E49" s="35">
        <v>86.637096576567743</v>
      </c>
    </row>
    <row r="50" spans="2:5" ht="12" customHeight="1" x14ac:dyDescent="0.2">
      <c r="B50" s="41" t="s">
        <v>38</v>
      </c>
      <c r="C50" s="40">
        <v>203</v>
      </c>
      <c r="D50" s="40">
        <v>-2</v>
      </c>
      <c r="E50" s="35">
        <v>-0.98522167487684731</v>
      </c>
    </row>
    <row r="51" spans="2:5" ht="12" customHeight="1" x14ac:dyDescent="0.2">
      <c r="B51" s="41" t="s">
        <v>82</v>
      </c>
      <c r="C51" s="29">
        <v>25281</v>
      </c>
      <c r="D51" s="29">
        <v>20862</v>
      </c>
      <c r="E51" s="28">
        <v>82.520469918120327</v>
      </c>
    </row>
    <row r="52" spans="2:5" ht="12" customHeight="1" x14ac:dyDescent="0.2">
      <c r="B52" s="41" t="s">
        <v>39</v>
      </c>
      <c r="C52" s="29">
        <v>12154</v>
      </c>
      <c r="D52" s="29">
        <v>11923</v>
      </c>
      <c r="E52" s="28">
        <v>98.099391146947511</v>
      </c>
    </row>
    <row r="53" spans="2:5" ht="12" customHeight="1" x14ac:dyDescent="0.2">
      <c r="B53" s="27" t="s">
        <v>40</v>
      </c>
      <c r="C53" s="26">
        <v>12132</v>
      </c>
      <c r="D53" s="26">
        <v>11917</v>
      </c>
      <c r="E53" s="25">
        <v>98.227827233761957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12132</v>
      </c>
      <c r="D55" s="20">
        <v>11917</v>
      </c>
      <c r="E55" s="19">
        <v>98.227827233761957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1089</v>
      </c>
      <c r="D62" s="29">
        <v>1089</v>
      </c>
      <c r="E62" s="28">
        <v>100</v>
      </c>
    </row>
    <row r="63" spans="2:5" ht="12" customHeight="1" x14ac:dyDescent="0.2">
      <c r="B63" s="41" t="s">
        <v>48</v>
      </c>
      <c r="C63" s="29">
        <v>1089</v>
      </c>
      <c r="D63" s="29">
        <v>1089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12006</v>
      </c>
      <c r="D65" s="29">
        <v>7846</v>
      </c>
      <c r="E65" s="28">
        <v>65.350658004331166</v>
      </c>
    </row>
    <row r="66" spans="2:5" ht="12" customHeight="1" x14ac:dyDescent="0.2">
      <c r="B66" s="41" t="s">
        <v>51</v>
      </c>
      <c r="C66" s="29">
        <v>10535</v>
      </c>
      <c r="D66" s="29">
        <v>6378</v>
      </c>
      <c r="E66" s="28">
        <v>60.541053630754625</v>
      </c>
    </row>
    <row r="67" spans="2:5" ht="12" customHeight="1" x14ac:dyDescent="0.2">
      <c r="B67" s="41" t="s">
        <v>88</v>
      </c>
      <c r="C67" s="29">
        <v>1471</v>
      </c>
      <c r="D67" s="29">
        <v>1468</v>
      </c>
      <c r="E67" s="28">
        <v>99.796057104010885</v>
      </c>
    </row>
    <row r="68" spans="2:5" ht="12" customHeight="1" x14ac:dyDescent="0.2">
      <c r="B68" s="41" t="s">
        <v>52</v>
      </c>
      <c r="C68" s="40">
        <v>32</v>
      </c>
      <c r="D68" s="40">
        <v>4</v>
      </c>
      <c r="E68" s="39">
        <v>12.5</v>
      </c>
    </row>
    <row r="69" spans="2:5" ht="12" customHeight="1" x14ac:dyDescent="0.2">
      <c r="B69" s="41" t="s">
        <v>83</v>
      </c>
      <c r="C69" s="29">
        <v>420</v>
      </c>
      <c r="D69" s="29">
        <v>420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420</v>
      </c>
      <c r="D71" s="26">
        <v>420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420</v>
      </c>
      <c r="D73" s="18">
        <v>420</v>
      </c>
      <c r="E73" s="17">
        <v>100</v>
      </c>
    </row>
    <row r="74" spans="2:5" ht="12" customHeight="1" x14ac:dyDescent="0.2">
      <c r="B74" s="41" t="s">
        <v>87</v>
      </c>
      <c r="C74" s="29">
        <v>710578</v>
      </c>
      <c r="D74" s="29">
        <v>44383</v>
      </c>
      <c r="E74" s="28">
        <v>6.2460419545778221</v>
      </c>
    </row>
    <row r="75" spans="2:5" ht="12" customHeight="1" x14ac:dyDescent="0.2">
      <c r="B75" s="41" t="s">
        <v>57</v>
      </c>
      <c r="C75" s="29">
        <v>156024</v>
      </c>
      <c r="D75" s="29">
        <v>2237</v>
      </c>
      <c r="E75" s="28">
        <v>1.4337537814695176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154415</v>
      </c>
      <c r="D78" s="29">
        <v>672</v>
      </c>
      <c r="E78" s="28">
        <v>0.43519088171485931</v>
      </c>
    </row>
    <row r="79" spans="2:5" ht="12" customHeight="1" x14ac:dyDescent="0.2">
      <c r="B79" s="41" t="s">
        <v>61</v>
      </c>
      <c r="C79" s="29">
        <v>1609</v>
      </c>
      <c r="D79" s="29">
        <v>1565</v>
      </c>
      <c r="E79" s="28">
        <v>97.265382224984464</v>
      </c>
    </row>
    <row r="80" spans="2:5" ht="12" customHeight="1" x14ac:dyDescent="0.2">
      <c r="B80" s="41" t="s">
        <v>62</v>
      </c>
      <c r="C80" s="29">
        <v>1469</v>
      </c>
      <c r="D80" s="29">
        <v>1204</v>
      </c>
      <c r="E80" s="28">
        <v>81.960517358747438</v>
      </c>
    </row>
    <row r="81" spans="2:5" ht="12" customHeight="1" x14ac:dyDescent="0.2">
      <c r="B81" s="41" t="s">
        <v>63</v>
      </c>
      <c r="C81" s="29">
        <v>757</v>
      </c>
      <c r="D81" s="29">
        <v>571</v>
      </c>
      <c r="E81" s="28">
        <v>75.429326287978853</v>
      </c>
    </row>
    <row r="82" spans="2:5" ht="12" customHeight="1" x14ac:dyDescent="0.2">
      <c r="B82" s="27" t="s">
        <v>64</v>
      </c>
      <c r="C82" s="26">
        <v>712</v>
      </c>
      <c r="D82" s="26">
        <v>633</v>
      </c>
      <c r="E82" s="25">
        <v>88.904494382022463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712</v>
      </c>
      <c r="D91" s="20">
        <v>633</v>
      </c>
      <c r="E91" s="19">
        <v>88.904494382022463</v>
      </c>
    </row>
    <row r="92" spans="2:5" ht="12" customHeight="1" x14ac:dyDescent="0.2">
      <c r="B92" s="41" t="s">
        <v>73</v>
      </c>
      <c r="C92" s="26">
        <v>543910</v>
      </c>
      <c r="D92" s="26">
        <v>34015</v>
      </c>
      <c r="E92" s="25">
        <v>6.2537919876450143</v>
      </c>
    </row>
    <row r="93" spans="2:5" ht="12" customHeight="1" x14ac:dyDescent="0.2">
      <c r="B93" s="41" t="s">
        <v>74</v>
      </c>
      <c r="C93" s="29">
        <v>5189</v>
      </c>
      <c r="D93" s="29">
        <v>2195</v>
      </c>
      <c r="E93" s="28">
        <v>42.301021391404895</v>
      </c>
    </row>
    <row r="94" spans="2:5" ht="12" customHeight="1" x14ac:dyDescent="0.2">
      <c r="B94" s="41" t="s">
        <v>75</v>
      </c>
      <c r="C94" s="29">
        <v>99126</v>
      </c>
      <c r="D94" s="29">
        <v>22264</v>
      </c>
      <c r="E94" s="28">
        <v>22.460303048645159</v>
      </c>
    </row>
    <row r="95" spans="2:5" ht="12" customHeight="1" x14ac:dyDescent="0.2">
      <c r="B95" s="41" t="s">
        <v>76</v>
      </c>
      <c r="C95" s="29">
        <v>439530</v>
      </c>
      <c r="D95" s="29">
        <v>9506</v>
      </c>
      <c r="E95" s="28">
        <v>2.1627647714604237</v>
      </c>
    </row>
    <row r="96" spans="2:5" ht="12" customHeight="1" x14ac:dyDescent="0.2">
      <c r="B96" s="41" t="s">
        <v>77</v>
      </c>
      <c r="C96" s="29">
        <v>65</v>
      </c>
      <c r="D96" s="29">
        <v>50</v>
      </c>
      <c r="E96" s="28">
        <v>76.923076923076934</v>
      </c>
    </row>
    <row r="97" spans="2:5" ht="12" customHeight="1" x14ac:dyDescent="0.2">
      <c r="B97" s="41" t="s">
        <v>78</v>
      </c>
      <c r="C97" s="40">
        <v>9175</v>
      </c>
      <c r="D97" s="40">
        <v>6927</v>
      </c>
      <c r="E97" s="39">
        <v>75.498637602179841</v>
      </c>
    </row>
    <row r="98" spans="2:5" ht="12" customHeight="1" x14ac:dyDescent="0.2">
      <c r="B98" s="41" t="s">
        <v>84</v>
      </c>
      <c r="C98" s="29">
        <v>26458</v>
      </c>
      <c r="D98" s="29">
        <v>26458</v>
      </c>
      <c r="E98" s="39">
        <v>100</v>
      </c>
    </row>
    <row r="99" spans="2:5" ht="12" customHeight="1" x14ac:dyDescent="0.2">
      <c r="B99" s="41" t="s">
        <v>79</v>
      </c>
      <c r="C99" s="29">
        <v>26276</v>
      </c>
      <c r="D99" s="29">
        <v>26276</v>
      </c>
      <c r="E99" s="28">
        <v>100</v>
      </c>
    </row>
    <row r="100" spans="2:5" ht="12" customHeight="1" x14ac:dyDescent="0.2">
      <c r="B100" s="41" t="s">
        <v>80</v>
      </c>
      <c r="C100" s="29">
        <v>182</v>
      </c>
      <c r="D100" s="29">
        <v>182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39FB0DDE-5A3A-4FAF-9B5E-64159D62451E}"/>
    <hyperlink ref="D4" location="ŞUBAT!A1" display="ŞUBAT" xr:uid="{E3AB31C4-AA45-4693-BF61-F07BC22E459A}"/>
    <hyperlink ref="E4" location="'MART '!A1" display="MART" xr:uid="{428AC7B8-133C-44DC-BA37-392248EB9154}"/>
    <hyperlink ref="C5" location="NİSAN!A1" display="NİSAN" xr:uid="{047B7A72-3D24-4000-B3D0-72E57EC1139E}"/>
    <hyperlink ref="D5" location="' MAYIS'!A1" display="MAYIS" xr:uid="{03AF8553-5A6B-4120-905B-BD6AE04F1D7E}"/>
    <hyperlink ref="E5" location="HAZİRAN!A1" display="HAZİRAN" xr:uid="{8E98C243-1C65-4BF4-B469-77D852AAC3C0}"/>
    <hyperlink ref="C6" location="TEMMUZ!A1" display="TEMMUZ" xr:uid="{6190DB9E-7B21-42FC-BA19-840E5F75C38A}"/>
    <hyperlink ref="D6" location="AĞUSTOS!A1" display="AĞUSTOS" xr:uid="{371E075B-17B9-4619-9AEF-8975EE1E4A3D}"/>
    <hyperlink ref="E6" location="EYLÜL!A1" display="EYLÜL" xr:uid="{D310A6FF-6BC7-45B9-A5AF-5AC903636EC0}"/>
    <hyperlink ref="C7" location="EKİM!A1" display="EKİM" xr:uid="{D4DD9551-E5DB-46AC-A5EA-3C05AEEC57A0}"/>
    <hyperlink ref="D7" location="KASIM!A1" display="KASIM" xr:uid="{9E2EF69C-5181-4B75-A47A-CDFEA2FB8CF8}"/>
    <hyperlink ref="E7" location="ARALIK!A1" display="ARALIK" xr:uid="{A7B9EB60-562E-451D-AEAE-B92C694949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8224-1A75-4EC0-A87A-6C773C570345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1559091</v>
      </c>
      <c r="D10" s="40">
        <v>476856</v>
      </c>
      <c r="E10" s="39">
        <v>30.585514251573514</v>
      </c>
    </row>
    <row r="11" spans="2:5" ht="12" customHeight="1" x14ac:dyDescent="0.2">
      <c r="B11" s="38" t="s">
        <v>4</v>
      </c>
      <c r="C11" s="37">
        <v>811248</v>
      </c>
      <c r="D11" s="37">
        <v>393716</v>
      </c>
      <c r="E11" s="14">
        <v>48.532138137782773</v>
      </c>
    </row>
    <row r="12" spans="2:5" ht="12" customHeight="1" x14ac:dyDescent="0.2">
      <c r="B12" s="38" t="s">
        <v>5</v>
      </c>
      <c r="C12" s="37">
        <v>289645</v>
      </c>
      <c r="D12" s="37">
        <v>180526</v>
      </c>
      <c r="E12" s="14">
        <v>62.326641233233779</v>
      </c>
    </row>
    <row r="13" spans="2:5" ht="12" customHeight="1" x14ac:dyDescent="0.2">
      <c r="B13" s="38" t="s">
        <v>6</v>
      </c>
      <c r="C13" s="36">
        <v>237255</v>
      </c>
      <c r="D13" s="36">
        <v>154637</v>
      </c>
      <c r="E13" s="35">
        <v>65.177551579524135</v>
      </c>
    </row>
    <row r="14" spans="2:5" ht="12" customHeight="1" x14ac:dyDescent="0.2">
      <c r="B14" s="34" t="s">
        <v>7</v>
      </c>
      <c r="C14" s="33">
        <v>41204</v>
      </c>
      <c r="D14" s="33">
        <v>8300</v>
      </c>
      <c r="E14" s="32">
        <v>20.143675371323173</v>
      </c>
    </row>
    <row r="15" spans="2:5" ht="12" customHeight="1" x14ac:dyDescent="0.2">
      <c r="B15" s="34" t="s">
        <v>8</v>
      </c>
      <c r="C15" s="33">
        <v>1808</v>
      </c>
      <c r="D15" s="33">
        <v>321</v>
      </c>
      <c r="E15" s="32">
        <v>17.754424778761063</v>
      </c>
    </row>
    <row r="16" spans="2:5" ht="12" customHeight="1" x14ac:dyDescent="0.2">
      <c r="B16" s="34" t="s">
        <v>9</v>
      </c>
      <c r="C16" s="33">
        <v>182222</v>
      </c>
      <c r="D16" s="33">
        <v>138955</v>
      </c>
      <c r="E16" s="32">
        <v>76.255885677909362</v>
      </c>
    </row>
    <row r="17" spans="2:5" ht="12" customHeight="1" x14ac:dyDescent="0.2">
      <c r="B17" s="34" t="s">
        <v>10</v>
      </c>
      <c r="C17" s="33">
        <v>12021</v>
      </c>
      <c r="D17" s="33">
        <v>7061</v>
      </c>
      <c r="E17" s="32">
        <v>58.738873637800516</v>
      </c>
    </row>
    <row r="18" spans="2:5" ht="12" customHeight="1" x14ac:dyDescent="0.2">
      <c r="B18" s="38" t="s">
        <v>11</v>
      </c>
      <c r="C18" s="37">
        <v>52390</v>
      </c>
      <c r="D18" s="37">
        <v>25889</v>
      </c>
      <c r="E18" s="14">
        <v>49.415919068524531</v>
      </c>
    </row>
    <row r="19" spans="2:5" ht="12" customHeight="1" x14ac:dyDescent="0.2">
      <c r="B19" s="34" t="s">
        <v>12</v>
      </c>
      <c r="C19" s="33">
        <v>17301</v>
      </c>
      <c r="D19" s="33">
        <v>145</v>
      </c>
      <c r="E19" s="32">
        <v>0.83810184382405639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35465</v>
      </c>
      <c r="D21" s="33">
        <v>26179</v>
      </c>
      <c r="E21" s="32">
        <v>73.816438742422108</v>
      </c>
    </row>
    <row r="22" spans="2:5" s="4" customFormat="1" ht="12" customHeight="1" x14ac:dyDescent="0.2">
      <c r="B22" s="38" t="s">
        <v>15</v>
      </c>
      <c r="C22" s="37">
        <v>78236</v>
      </c>
      <c r="D22" s="37">
        <v>49316</v>
      </c>
      <c r="E22" s="14">
        <v>63.034919985684333</v>
      </c>
    </row>
    <row r="23" spans="2:5" s="4" customFormat="1" ht="12" customHeight="1" x14ac:dyDescent="0.2">
      <c r="B23" s="34" t="s">
        <v>16</v>
      </c>
      <c r="C23" s="31">
        <v>538</v>
      </c>
      <c r="D23" s="31">
        <v>388</v>
      </c>
      <c r="E23" s="30">
        <v>72.118959107806688</v>
      </c>
    </row>
    <row r="24" spans="2:5" ht="12" customHeight="1" x14ac:dyDescent="0.2">
      <c r="B24" s="34" t="s">
        <v>17</v>
      </c>
      <c r="C24" s="31">
        <v>77698</v>
      </c>
      <c r="D24" s="31">
        <v>48928</v>
      </c>
      <c r="E24" s="30">
        <v>62.972019871811369</v>
      </c>
    </row>
    <row r="25" spans="2:5" s="4" customFormat="1" ht="12" customHeight="1" x14ac:dyDescent="0.2">
      <c r="B25" s="38" t="s">
        <v>18</v>
      </c>
      <c r="C25" s="37">
        <v>313712</v>
      </c>
      <c r="D25" s="37">
        <v>61197</v>
      </c>
      <c r="E25" s="14">
        <v>19.507382567450403</v>
      </c>
    </row>
    <row r="26" spans="2:5" ht="12" customHeight="1" x14ac:dyDescent="0.2">
      <c r="B26" s="38" t="s">
        <v>19</v>
      </c>
      <c r="C26" s="37">
        <v>185684</v>
      </c>
      <c r="D26" s="37">
        <v>41743</v>
      </c>
      <c r="E26" s="14">
        <v>22.480666077852696</v>
      </c>
    </row>
    <row r="27" spans="2:5" ht="12" customHeight="1" x14ac:dyDescent="0.2">
      <c r="B27" s="34" t="s">
        <v>20</v>
      </c>
      <c r="C27" s="33">
        <v>177172</v>
      </c>
      <c r="D27" s="33">
        <v>33336</v>
      </c>
      <c r="E27" s="32">
        <v>18.81561420540492</v>
      </c>
    </row>
    <row r="28" spans="2:5" ht="12" customHeight="1" x14ac:dyDescent="0.2">
      <c r="B28" s="34" t="s">
        <v>21</v>
      </c>
      <c r="C28" s="33">
        <v>8512</v>
      </c>
      <c r="D28" s="33">
        <v>8407</v>
      </c>
      <c r="E28" s="32">
        <v>98.766447368421055</v>
      </c>
    </row>
    <row r="29" spans="2:5" ht="12" customHeight="1" x14ac:dyDescent="0.2">
      <c r="B29" s="38" t="s">
        <v>22</v>
      </c>
      <c r="C29" s="36">
        <v>119864</v>
      </c>
      <c r="D29" s="36">
        <v>11598</v>
      </c>
      <c r="E29" s="35">
        <v>9.6759660949075617</v>
      </c>
    </row>
    <row r="30" spans="2:5" ht="12" customHeight="1" x14ac:dyDescent="0.2">
      <c r="B30" s="34" t="s">
        <v>23</v>
      </c>
      <c r="C30" s="33">
        <v>107434</v>
      </c>
      <c r="D30" s="33">
        <v>52</v>
      </c>
      <c r="E30" s="32">
        <v>4.8401809483031438E-2</v>
      </c>
    </row>
    <row r="31" spans="2:5" s="4" customFormat="1" ht="12" customHeight="1" x14ac:dyDescent="0.2">
      <c r="B31" s="34" t="s">
        <v>24</v>
      </c>
      <c r="C31" s="33">
        <v>398</v>
      </c>
      <c r="D31" s="33">
        <v>396</v>
      </c>
      <c r="E31" s="32">
        <v>99.497487437185924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7</v>
      </c>
      <c r="E33" s="32">
        <v>1.1146496815286624</v>
      </c>
    </row>
    <row r="34" spans="2:6" ht="12" customHeight="1" x14ac:dyDescent="0.2">
      <c r="B34" s="34" t="s">
        <v>27</v>
      </c>
      <c r="C34" s="33">
        <v>10856</v>
      </c>
      <c r="D34" s="33">
        <v>10852</v>
      </c>
      <c r="E34" s="32"/>
    </row>
    <row r="35" spans="2:6" ht="12" customHeight="1" x14ac:dyDescent="0.2">
      <c r="B35" s="34" t="s">
        <v>28</v>
      </c>
      <c r="C35" s="33">
        <v>177</v>
      </c>
      <c r="D35" s="33">
        <v>113</v>
      </c>
      <c r="E35" s="32">
        <v>63.841807909604519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8156</v>
      </c>
      <c r="D39" s="36">
        <v>7848</v>
      </c>
      <c r="E39" s="35">
        <v>96.22363903874448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8</v>
      </c>
      <c r="D41" s="36">
        <v>8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6122</v>
      </c>
      <c r="D44" s="37">
        <v>6122</v>
      </c>
      <c r="E44" s="14"/>
    </row>
    <row r="45" spans="2:6" ht="12" customHeight="1" x14ac:dyDescent="0.2">
      <c r="B45" s="34" t="s">
        <v>33</v>
      </c>
      <c r="C45" s="31">
        <v>78</v>
      </c>
      <c r="D45" s="31">
        <v>78</v>
      </c>
      <c r="E45" s="30"/>
    </row>
    <row r="46" spans="2:6" s="4" customFormat="1" ht="12" customHeight="1" x14ac:dyDescent="0.2">
      <c r="B46" s="34" t="s">
        <v>34</v>
      </c>
      <c r="C46" s="33">
        <v>6031</v>
      </c>
      <c r="D46" s="33">
        <v>6031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48431</v>
      </c>
      <c r="D48" s="36">
        <v>32069</v>
      </c>
      <c r="E48" s="35">
        <v>66.215853482273744</v>
      </c>
      <c r="F48" s="5"/>
    </row>
    <row r="49" spans="2:5" ht="12" customHeight="1" x14ac:dyDescent="0.2">
      <c r="B49" s="38" t="s">
        <v>37</v>
      </c>
      <c r="C49" s="36">
        <v>74898</v>
      </c>
      <c r="D49" s="36">
        <v>64486</v>
      </c>
      <c r="E49" s="35">
        <v>86.098427194317608</v>
      </c>
    </row>
    <row r="50" spans="2:5" ht="12" customHeight="1" x14ac:dyDescent="0.2">
      <c r="B50" s="41" t="s">
        <v>38</v>
      </c>
      <c r="C50" s="40">
        <v>204</v>
      </c>
      <c r="D50" s="40">
        <v>0</v>
      </c>
      <c r="E50" s="35">
        <v>0</v>
      </c>
    </row>
    <row r="51" spans="2:5" ht="12" customHeight="1" x14ac:dyDescent="0.2">
      <c r="B51" s="41" t="s">
        <v>82</v>
      </c>
      <c r="C51" s="29">
        <v>23595</v>
      </c>
      <c r="D51" s="29">
        <v>19231</v>
      </c>
      <c r="E51" s="28">
        <v>81.504556050010592</v>
      </c>
    </row>
    <row r="52" spans="2:5" ht="12" customHeight="1" x14ac:dyDescent="0.2">
      <c r="B52" s="41" t="s">
        <v>39</v>
      </c>
      <c r="C52" s="29">
        <v>11076</v>
      </c>
      <c r="D52" s="29">
        <v>10881</v>
      </c>
      <c r="E52" s="28">
        <v>98.239436619718319</v>
      </c>
    </row>
    <row r="53" spans="2:5" ht="12" customHeight="1" x14ac:dyDescent="0.2">
      <c r="B53" s="27" t="s">
        <v>40</v>
      </c>
      <c r="C53" s="26">
        <v>11054</v>
      </c>
      <c r="D53" s="26">
        <v>10875</v>
      </c>
      <c r="E53" s="25">
        <v>98.380676678125567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11054</v>
      </c>
      <c r="D55" s="20">
        <v>10875</v>
      </c>
      <c r="E55" s="19">
        <v>98.380676678125567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1042</v>
      </c>
      <c r="D62" s="29">
        <v>1042</v>
      </c>
      <c r="E62" s="28">
        <v>100</v>
      </c>
    </row>
    <row r="63" spans="2:5" ht="12" customHeight="1" x14ac:dyDescent="0.2">
      <c r="B63" s="41" t="s">
        <v>48</v>
      </c>
      <c r="C63" s="29">
        <v>1042</v>
      </c>
      <c r="D63" s="29">
        <v>1042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11445</v>
      </c>
      <c r="D65" s="29">
        <v>7303</v>
      </c>
      <c r="E65" s="28">
        <v>63.809523809523803</v>
      </c>
    </row>
    <row r="66" spans="2:5" ht="12" customHeight="1" x14ac:dyDescent="0.2">
      <c r="B66" s="41" t="s">
        <v>51</v>
      </c>
      <c r="C66" s="29">
        <v>9975</v>
      </c>
      <c r="D66" s="29">
        <v>5837</v>
      </c>
      <c r="E66" s="28">
        <v>58.516290726817047</v>
      </c>
    </row>
    <row r="67" spans="2:5" ht="12" customHeight="1" x14ac:dyDescent="0.2">
      <c r="B67" s="41" t="s">
        <v>88</v>
      </c>
      <c r="C67" s="29">
        <v>1470</v>
      </c>
      <c r="D67" s="29">
        <v>1466</v>
      </c>
      <c r="E67" s="28">
        <v>99.72789115646259</v>
      </c>
    </row>
    <row r="68" spans="2:5" ht="12" customHeight="1" x14ac:dyDescent="0.2">
      <c r="B68" s="41" t="s">
        <v>52</v>
      </c>
      <c r="C68" s="40">
        <v>32</v>
      </c>
      <c r="D68" s="40">
        <v>5</v>
      </c>
      <c r="E68" s="39">
        <v>15.625</v>
      </c>
    </row>
    <row r="69" spans="2:5" ht="12" customHeight="1" x14ac:dyDescent="0.2">
      <c r="B69" s="41" t="s">
        <v>83</v>
      </c>
      <c r="C69" s="29">
        <v>380</v>
      </c>
      <c r="D69" s="29">
        <v>380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380</v>
      </c>
      <c r="D71" s="26">
        <v>380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380</v>
      </c>
      <c r="D73" s="18">
        <v>380</v>
      </c>
      <c r="E73" s="17">
        <v>100</v>
      </c>
    </row>
    <row r="74" spans="2:5" ht="12" customHeight="1" x14ac:dyDescent="0.2">
      <c r="B74" s="41" t="s">
        <v>87</v>
      </c>
      <c r="C74" s="29">
        <v>700888</v>
      </c>
      <c r="D74" s="29">
        <v>40549</v>
      </c>
      <c r="E74" s="28">
        <v>5.7853751241282492</v>
      </c>
    </row>
    <row r="75" spans="2:5" ht="12" customHeight="1" x14ac:dyDescent="0.2">
      <c r="B75" s="41" t="s">
        <v>57</v>
      </c>
      <c r="C75" s="29">
        <v>154703</v>
      </c>
      <c r="D75" s="29">
        <v>2011</v>
      </c>
      <c r="E75" s="28">
        <v>1.2999101504172512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153273</v>
      </c>
      <c r="D78" s="29">
        <v>625</v>
      </c>
      <c r="E78" s="28">
        <v>0.40776914394576996</v>
      </c>
    </row>
    <row r="79" spans="2:5" ht="12" customHeight="1" x14ac:dyDescent="0.2">
      <c r="B79" s="41" t="s">
        <v>61</v>
      </c>
      <c r="C79" s="29">
        <v>1430</v>
      </c>
      <c r="D79" s="29">
        <v>1386</v>
      </c>
      <c r="E79" s="28">
        <v>96.92307692307692</v>
      </c>
    </row>
    <row r="80" spans="2:5" ht="12" customHeight="1" x14ac:dyDescent="0.2">
      <c r="B80" s="41" t="s">
        <v>62</v>
      </c>
      <c r="C80" s="29">
        <v>1456</v>
      </c>
      <c r="D80" s="29">
        <v>1191</v>
      </c>
      <c r="E80" s="28">
        <v>81.79945054945054</v>
      </c>
    </row>
    <row r="81" spans="2:5" ht="12" customHeight="1" x14ac:dyDescent="0.2">
      <c r="B81" s="41" t="s">
        <v>63</v>
      </c>
      <c r="C81" s="29">
        <v>756</v>
      </c>
      <c r="D81" s="29">
        <v>570</v>
      </c>
      <c r="E81" s="28">
        <v>75.396825396825392</v>
      </c>
    </row>
    <row r="82" spans="2:5" ht="12" customHeight="1" x14ac:dyDescent="0.2">
      <c r="B82" s="27" t="s">
        <v>64</v>
      </c>
      <c r="C82" s="26">
        <v>700</v>
      </c>
      <c r="D82" s="26">
        <v>621</v>
      </c>
      <c r="E82" s="25">
        <v>88.714285714285708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700</v>
      </c>
      <c r="D91" s="20">
        <v>621</v>
      </c>
      <c r="E91" s="19">
        <v>88.714285714285708</v>
      </c>
    </row>
    <row r="92" spans="2:5" ht="12" customHeight="1" x14ac:dyDescent="0.2">
      <c r="B92" s="41" t="s">
        <v>73</v>
      </c>
      <c r="C92" s="26">
        <v>536373</v>
      </c>
      <c r="D92" s="26">
        <v>31063</v>
      </c>
      <c r="E92" s="25">
        <v>5.7913056772059743</v>
      </c>
    </row>
    <row r="93" spans="2:5" ht="12" customHeight="1" x14ac:dyDescent="0.2">
      <c r="B93" s="41" t="s">
        <v>74</v>
      </c>
      <c r="C93" s="29">
        <v>4938</v>
      </c>
      <c r="D93" s="29">
        <v>1947</v>
      </c>
      <c r="E93" s="28">
        <v>39.428918590522478</v>
      </c>
    </row>
    <row r="94" spans="2:5" ht="12" customHeight="1" x14ac:dyDescent="0.2">
      <c r="B94" s="41" t="s">
        <v>75</v>
      </c>
      <c r="C94" s="29">
        <v>97627</v>
      </c>
      <c r="D94" s="29">
        <v>20286</v>
      </c>
      <c r="E94" s="28">
        <v>20.779087752363587</v>
      </c>
    </row>
    <row r="95" spans="2:5" ht="12" customHeight="1" x14ac:dyDescent="0.2">
      <c r="B95" s="41" t="s">
        <v>76</v>
      </c>
      <c r="C95" s="29">
        <v>433746</v>
      </c>
      <c r="D95" s="29">
        <v>8783</v>
      </c>
      <c r="E95" s="28">
        <v>2.0249178090403142</v>
      </c>
    </row>
    <row r="96" spans="2:5" ht="12" customHeight="1" x14ac:dyDescent="0.2">
      <c r="B96" s="41" t="s">
        <v>77</v>
      </c>
      <c r="C96" s="29">
        <v>62</v>
      </c>
      <c r="D96" s="29">
        <v>47</v>
      </c>
      <c r="E96" s="28">
        <v>75.806451612903231</v>
      </c>
    </row>
    <row r="97" spans="2:5" ht="12" customHeight="1" x14ac:dyDescent="0.2">
      <c r="B97" s="41" t="s">
        <v>78</v>
      </c>
      <c r="C97" s="40">
        <v>8356</v>
      </c>
      <c r="D97" s="40">
        <v>6284</v>
      </c>
      <c r="E97" s="39">
        <v>75.20344662517951</v>
      </c>
    </row>
    <row r="98" spans="2:5" ht="12" customHeight="1" x14ac:dyDescent="0.2">
      <c r="B98" s="41" t="s">
        <v>84</v>
      </c>
      <c r="C98" s="29">
        <v>22980</v>
      </c>
      <c r="D98" s="29">
        <v>22980</v>
      </c>
      <c r="E98" s="39">
        <v>100</v>
      </c>
    </row>
    <row r="99" spans="2:5" ht="12" customHeight="1" x14ac:dyDescent="0.2">
      <c r="B99" s="41" t="s">
        <v>79</v>
      </c>
      <c r="C99" s="29">
        <v>22798</v>
      </c>
      <c r="D99" s="29">
        <v>22798</v>
      </c>
      <c r="E99" s="28">
        <v>100</v>
      </c>
    </row>
    <row r="100" spans="2:5" ht="12" customHeight="1" x14ac:dyDescent="0.2">
      <c r="B100" s="41" t="s">
        <v>80</v>
      </c>
      <c r="C100" s="29">
        <v>182</v>
      </c>
      <c r="D100" s="29">
        <v>182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833B6356-9976-4A36-87A9-24CE6EFE12FB}"/>
    <hyperlink ref="D4" location="ŞUBAT!A1" display="ŞUBAT" xr:uid="{E58B5878-3C49-475F-B166-A3FF475143CE}"/>
    <hyperlink ref="E4" location="'MART '!A1" display="MART" xr:uid="{67F7A68C-8E85-4752-B578-EE785112D444}"/>
    <hyperlink ref="C5" location="NİSAN!A1" display="NİSAN" xr:uid="{9962D33E-66A4-464F-A137-06D4AF6597C6}"/>
    <hyperlink ref="D5" location="' MAYIS'!A1" display="MAYIS" xr:uid="{A87040C4-7DAD-43A6-963C-D34A6A4CAB55}"/>
    <hyperlink ref="E5" location="HAZİRAN!A1" display="HAZİRAN" xr:uid="{4276B105-2DC9-47CF-9ECB-35F4A995E573}"/>
    <hyperlink ref="C6" location="TEMMUZ!A1" display="TEMMUZ" xr:uid="{B4A71B5F-733D-4728-B214-AE8C28FE3D1A}"/>
    <hyperlink ref="D6" location="AĞUSTOS!A1" display="AĞUSTOS" xr:uid="{AEF6F281-3D33-43B1-AEEF-07C35C58DA71}"/>
    <hyperlink ref="E6" location="EYLÜL!A1" display="EYLÜL" xr:uid="{B7C08CC7-6E52-428C-A955-0BEFFB085508}"/>
    <hyperlink ref="C7" location="EKİM!A1" display="EKİM" xr:uid="{347F0C1F-F146-4595-8E07-D9BCDD217F7B}"/>
    <hyperlink ref="D7" location="KASIM!A1" display="KASIM" xr:uid="{015454A2-6723-4062-8C24-B2A3E9C9E4FC}"/>
    <hyperlink ref="E7" location="ARALIK!A1" display="ARALIK" xr:uid="{5F113F9B-F9CB-450C-A94C-CDB1911EE1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C80F-27B1-442E-BA79-BF8F9581305C}">
  <dimension ref="B2:F102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1514501</v>
      </c>
      <c r="D10" s="40">
        <v>424689</v>
      </c>
      <c r="E10" s="39">
        <v>28.041513343338831</v>
      </c>
    </row>
    <row r="11" spans="2:5" ht="12" customHeight="1" x14ac:dyDescent="0.2">
      <c r="B11" s="38" t="s">
        <v>4</v>
      </c>
      <c r="C11" s="37">
        <v>771920</v>
      </c>
      <c r="D11" s="37">
        <v>349531</v>
      </c>
      <c r="E11" s="14">
        <v>45.280728572909112</v>
      </c>
    </row>
    <row r="12" spans="2:5" ht="12" customHeight="1" x14ac:dyDescent="0.2">
      <c r="B12" s="38" t="s">
        <v>5</v>
      </c>
      <c r="C12" s="37">
        <v>270000</v>
      </c>
      <c r="D12" s="37">
        <v>159041</v>
      </c>
      <c r="E12" s="14">
        <v>58.904074074074074</v>
      </c>
    </row>
    <row r="13" spans="2:5" ht="12" customHeight="1" x14ac:dyDescent="0.2">
      <c r="B13" s="38" t="s">
        <v>6</v>
      </c>
      <c r="C13" s="36">
        <v>217655</v>
      </c>
      <c r="D13" s="36">
        <v>133974</v>
      </c>
      <c r="E13" s="35">
        <v>61.553375755208926</v>
      </c>
    </row>
    <row r="14" spans="2:5" ht="12" customHeight="1" x14ac:dyDescent="0.2">
      <c r="B14" s="34" t="s">
        <v>7</v>
      </c>
      <c r="C14" s="33">
        <v>40614</v>
      </c>
      <c r="D14" s="33">
        <v>8041</v>
      </c>
      <c r="E14" s="32">
        <v>19.798591618653667</v>
      </c>
    </row>
    <row r="15" spans="2:5" ht="12" customHeight="1" x14ac:dyDescent="0.2">
      <c r="B15" s="34" t="s">
        <v>8</v>
      </c>
      <c r="C15" s="33">
        <v>1789</v>
      </c>
      <c r="D15" s="33">
        <v>289</v>
      </c>
      <c r="E15" s="32">
        <v>16.154276131917271</v>
      </c>
    </row>
    <row r="16" spans="2:5" ht="12" customHeight="1" x14ac:dyDescent="0.2">
      <c r="B16" s="34" t="s">
        <v>9</v>
      </c>
      <c r="C16" s="33">
        <v>163843</v>
      </c>
      <c r="D16" s="33">
        <v>118923</v>
      </c>
      <c r="E16" s="32">
        <v>72.583509823428528</v>
      </c>
    </row>
    <row r="17" spans="2:5" ht="12" customHeight="1" x14ac:dyDescent="0.2">
      <c r="B17" s="34" t="s">
        <v>10</v>
      </c>
      <c r="C17" s="33">
        <v>11409</v>
      </c>
      <c r="D17" s="33">
        <v>6721</v>
      </c>
      <c r="E17" s="32">
        <v>58.909632746077655</v>
      </c>
    </row>
    <row r="18" spans="2:5" ht="12" customHeight="1" x14ac:dyDescent="0.2">
      <c r="B18" s="38" t="s">
        <v>11</v>
      </c>
      <c r="C18" s="37">
        <v>52345</v>
      </c>
      <c r="D18" s="37">
        <v>25067</v>
      </c>
      <c r="E18" s="14">
        <v>47.888050434616488</v>
      </c>
    </row>
    <row r="19" spans="2:5" ht="12" customHeight="1" x14ac:dyDescent="0.2">
      <c r="B19" s="34" t="s">
        <v>12</v>
      </c>
      <c r="C19" s="33">
        <v>17432</v>
      </c>
      <c r="D19" s="33">
        <v>115</v>
      </c>
      <c r="E19" s="32">
        <v>0.65970628728774661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35289</v>
      </c>
      <c r="D21" s="33">
        <v>25387</v>
      </c>
      <c r="E21" s="32">
        <v>71.940264671710736</v>
      </c>
    </row>
    <row r="22" spans="2:5" s="4" customFormat="1" ht="12" customHeight="1" x14ac:dyDescent="0.2">
      <c r="B22" s="38" t="s">
        <v>15</v>
      </c>
      <c r="C22" s="37">
        <v>77983</v>
      </c>
      <c r="D22" s="37">
        <v>47230</v>
      </c>
      <c r="E22" s="14">
        <v>60.564482002487722</v>
      </c>
    </row>
    <row r="23" spans="2:5" s="4" customFormat="1" ht="12" customHeight="1" x14ac:dyDescent="0.2">
      <c r="B23" s="34" t="s">
        <v>16</v>
      </c>
      <c r="C23" s="31">
        <v>395</v>
      </c>
      <c r="D23" s="31">
        <v>216</v>
      </c>
      <c r="E23" s="30">
        <v>54.683544303797468</v>
      </c>
    </row>
    <row r="24" spans="2:5" ht="12" customHeight="1" x14ac:dyDescent="0.2">
      <c r="B24" s="34" t="s">
        <v>17</v>
      </c>
      <c r="C24" s="31">
        <v>77588</v>
      </c>
      <c r="D24" s="31">
        <v>47014</v>
      </c>
      <c r="E24" s="30">
        <v>60.594421817806875</v>
      </c>
    </row>
    <row r="25" spans="2:5" s="4" customFormat="1" ht="12" customHeight="1" x14ac:dyDescent="0.2">
      <c r="B25" s="38" t="s">
        <v>18</v>
      </c>
      <c r="C25" s="37">
        <v>305756</v>
      </c>
      <c r="D25" s="37">
        <v>52107</v>
      </c>
      <c r="E25" s="14">
        <v>17.042020434594907</v>
      </c>
    </row>
    <row r="26" spans="2:5" ht="12" customHeight="1" x14ac:dyDescent="0.2">
      <c r="B26" s="38" t="s">
        <v>19</v>
      </c>
      <c r="C26" s="37">
        <v>182375</v>
      </c>
      <c r="D26" s="37">
        <v>35441</v>
      </c>
      <c r="E26" s="14">
        <v>19.433036326250857</v>
      </c>
    </row>
    <row r="27" spans="2:5" ht="12" customHeight="1" x14ac:dyDescent="0.2">
      <c r="B27" s="34" t="s">
        <v>20</v>
      </c>
      <c r="C27" s="33">
        <v>174534</v>
      </c>
      <c r="D27" s="33">
        <v>27711</v>
      </c>
      <c r="E27" s="32">
        <v>15.877135687029462</v>
      </c>
    </row>
    <row r="28" spans="2:5" ht="12" customHeight="1" x14ac:dyDescent="0.2">
      <c r="B28" s="34" t="s">
        <v>21</v>
      </c>
      <c r="C28" s="33">
        <v>7841</v>
      </c>
      <c r="D28" s="33">
        <v>7730</v>
      </c>
      <c r="E28" s="32">
        <v>98.584364239255194</v>
      </c>
    </row>
    <row r="29" spans="2:5" ht="12" customHeight="1" x14ac:dyDescent="0.2">
      <c r="B29" s="38" t="s">
        <v>22</v>
      </c>
      <c r="C29" s="36">
        <v>116378</v>
      </c>
      <c r="D29" s="36">
        <v>10370</v>
      </c>
      <c r="E29" s="35">
        <v>8.91061884548626</v>
      </c>
    </row>
    <row r="30" spans="2:5" ht="12" customHeight="1" x14ac:dyDescent="0.2">
      <c r="B30" s="34" t="s">
        <v>23</v>
      </c>
      <c r="C30" s="33">
        <v>105165</v>
      </c>
      <c r="D30" s="33">
        <v>43</v>
      </c>
      <c r="E30" s="32">
        <v>4.088812817952741E-2</v>
      </c>
    </row>
    <row r="31" spans="2:5" s="4" customFormat="1" ht="12" customHeight="1" x14ac:dyDescent="0.2">
      <c r="B31" s="34" t="s">
        <v>24</v>
      </c>
      <c r="C31" s="33">
        <v>383</v>
      </c>
      <c r="D31" s="33">
        <v>381</v>
      </c>
      <c r="E31" s="32">
        <v>99.477806788511742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6</v>
      </c>
      <c r="E33" s="32">
        <v>0.95541401273885351</v>
      </c>
    </row>
    <row r="34" spans="2:6" ht="12" customHeight="1" x14ac:dyDescent="0.2">
      <c r="B34" s="34" t="s">
        <v>27</v>
      </c>
      <c r="C34" s="33">
        <v>9670</v>
      </c>
      <c r="D34" s="33">
        <v>9664</v>
      </c>
      <c r="E34" s="32"/>
    </row>
    <row r="35" spans="2:6" ht="12" customHeight="1" x14ac:dyDescent="0.2">
      <c r="B35" s="34" t="s">
        <v>28</v>
      </c>
      <c r="C35" s="33">
        <v>161</v>
      </c>
      <c r="D35" s="33">
        <v>98</v>
      </c>
      <c r="E35" s="32">
        <v>60.869565217391312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6997</v>
      </c>
      <c r="D39" s="36">
        <v>6290</v>
      </c>
      <c r="E39" s="35">
        <v>89.895669572674009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6</v>
      </c>
      <c r="D41" s="36">
        <v>6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6027</v>
      </c>
      <c r="D44" s="37">
        <v>5871</v>
      </c>
      <c r="E44" s="14"/>
    </row>
    <row r="45" spans="2:6" ht="12" customHeight="1" x14ac:dyDescent="0.2">
      <c r="B45" s="34" t="s">
        <v>33</v>
      </c>
      <c r="C45" s="31">
        <v>78</v>
      </c>
      <c r="D45" s="31">
        <v>78</v>
      </c>
      <c r="E45" s="30"/>
    </row>
    <row r="46" spans="2:6" s="4" customFormat="1" ht="12" customHeight="1" x14ac:dyDescent="0.2">
      <c r="B46" s="34" t="s">
        <v>34</v>
      </c>
      <c r="C46" s="33">
        <v>5936</v>
      </c>
      <c r="D46" s="33">
        <v>5780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44356</v>
      </c>
      <c r="D48" s="36">
        <v>28018</v>
      </c>
      <c r="E48" s="35">
        <v>63.166200739471549</v>
      </c>
      <c r="F48" s="5"/>
    </row>
    <row r="49" spans="2:5" ht="12" customHeight="1" x14ac:dyDescent="0.2">
      <c r="B49" s="38" t="s">
        <v>37</v>
      </c>
      <c r="C49" s="36">
        <v>67593</v>
      </c>
      <c r="D49" s="36">
        <v>57263</v>
      </c>
      <c r="E49" s="35">
        <v>84.71735238856094</v>
      </c>
    </row>
    <row r="50" spans="2:5" ht="12" customHeight="1" x14ac:dyDescent="0.2">
      <c r="B50" s="41" t="s">
        <v>38</v>
      </c>
      <c r="C50" s="40">
        <v>205</v>
      </c>
      <c r="D50" s="40">
        <v>1</v>
      </c>
      <c r="E50" s="35">
        <v>0.48780487804878048</v>
      </c>
    </row>
    <row r="51" spans="2:5" ht="12" customHeight="1" x14ac:dyDescent="0.2">
      <c r="B51" s="41" t="s">
        <v>82</v>
      </c>
      <c r="C51" s="29">
        <v>21395</v>
      </c>
      <c r="D51" s="29">
        <v>16851</v>
      </c>
      <c r="E51" s="28">
        <v>78.761392848796447</v>
      </c>
    </row>
    <row r="52" spans="2:5" ht="12" customHeight="1" x14ac:dyDescent="0.2">
      <c r="B52" s="41" t="s">
        <v>39</v>
      </c>
      <c r="C52" s="29">
        <v>9786</v>
      </c>
      <c r="D52" s="29">
        <v>9416</v>
      </c>
      <c r="E52" s="28">
        <v>96.219088493766606</v>
      </c>
    </row>
    <row r="53" spans="2:5" ht="12" customHeight="1" x14ac:dyDescent="0.2">
      <c r="B53" s="27" t="s">
        <v>40</v>
      </c>
      <c r="C53" s="26">
        <v>9764</v>
      </c>
      <c r="D53" s="26">
        <v>9410</v>
      </c>
      <c r="E53" s="25">
        <v>96.374436706267915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9764</v>
      </c>
      <c r="D55" s="20">
        <v>9410</v>
      </c>
      <c r="E55" s="19">
        <v>96.374436706267915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944</v>
      </c>
      <c r="D62" s="29">
        <v>944</v>
      </c>
      <c r="E62" s="28">
        <v>100</v>
      </c>
    </row>
    <row r="63" spans="2:5" ht="12" customHeight="1" x14ac:dyDescent="0.2">
      <c r="B63" s="41" t="s">
        <v>48</v>
      </c>
      <c r="C63" s="29">
        <v>944</v>
      </c>
      <c r="D63" s="29">
        <v>944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10633</v>
      </c>
      <c r="D65" s="29">
        <v>6487</v>
      </c>
      <c r="E65" s="28">
        <v>61.008182074673186</v>
      </c>
    </row>
    <row r="66" spans="2:5" ht="12" customHeight="1" x14ac:dyDescent="0.2">
      <c r="B66" s="41" t="s">
        <v>51</v>
      </c>
      <c r="C66" s="29">
        <v>9163</v>
      </c>
      <c r="D66" s="29">
        <v>5021</v>
      </c>
      <c r="E66" s="28">
        <v>54.796464040161517</v>
      </c>
    </row>
    <row r="67" spans="2:5" ht="12" customHeight="1" x14ac:dyDescent="0.2">
      <c r="B67" s="41" t="s">
        <v>88</v>
      </c>
      <c r="C67" s="29">
        <v>1470</v>
      </c>
      <c r="D67" s="29">
        <v>1466</v>
      </c>
      <c r="E67" s="28">
        <v>99.72789115646259</v>
      </c>
    </row>
    <row r="68" spans="2:5" ht="12" customHeight="1" x14ac:dyDescent="0.2">
      <c r="B68" s="41" t="s">
        <v>52</v>
      </c>
      <c r="C68" s="40">
        <v>32</v>
      </c>
      <c r="D68" s="40">
        <v>4</v>
      </c>
      <c r="E68" s="39">
        <v>12.5</v>
      </c>
    </row>
    <row r="69" spans="2:5" ht="12" customHeight="1" x14ac:dyDescent="0.2">
      <c r="B69" s="41" t="s">
        <v>83</v>
      </c>
      <c r="C69" s="29">
        <v>330</v>
      </c>
      <c r="D69" s="29">
        <v>330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330</v>
      </c>
      <c r="D71" s="26">
        <v>330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330</v>
      </c>
      <c r="D73" s="18">
        <v>330</v>
      </c>
      <c r="E73" s="17">
        <v>100</v>
      </c>
    </row>
    <row r="74" spans="2:5" ht="12" customHeight="1" x14ac:dyDescent="0.2">
      <c r="B74" s="41" t="s">
        <v>87</v>
      </c>
      <c r="C74" s="29">
        <v>699141</v>
      </c>
      <c r="D74" s="29">
        <v>36262</v>
      </c>
      <c r="E74" s="28">
        <v>5.1866504753690608</v>
      </c>
    </row>
    <row r="75" spans="2:5" ht="12" customHeight="1" x14ac:dyDescent="0.2">
      <c r="B75" s="41" t="s">
        <v>57</v>
      </c>
      <c r="C75" s="29">
        <v>154274</v>
      </c>
      <c r="D75" s="29">
        <v>1845</v>
      </c>
      <c r="E75" s="28">
        <v>1.1959241349806189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152982</v>
      </c>
      <c r="D78" s="29">
        <v>568</v>
      </c>
      <c r="E78" s="28">
        <v>0.37128551071367877</v>
      </c>
    </row>
    <row r="79" spans="2:5" ht="12" customHeight="1" x14ac:dyDescent="0.2">
      <c r="B79" s="41" t="s">
        <v>61</v>
      </c>
      <c r="C79" s="29">
        <v>1292</v>
      </c>
      <c r="D79" s="29">
        <v>1277</v>
      </c>
      <c r="E79" s="28">
        <v>98.839009287925691</v>
      </c>
    </row>
    <row r="80" spans="2:5" ht="12" customHeight="1" x14ac:dyDescent="0.2">
      <c r="B80" s="41" t="s">
        <v>62</v>
      </c>
      <c r="C80" s="29">
        <v>1447</v>
      </c>
      <c r="D80" s="29">
        <v>1187</v>
      </c>
      <c r="E80" s="28">
        <v>82.031789910158949</v>
      </c>
    </row>
    <row r="81" spans="2:5" ht="12" customHeight="1" x14ac:dyDescent="0.2">
      <c r="B81" s="41" t="s">
        <v>63</v>
      </c>
      <c r="C81" s="29">
        <v>750</v>
      </c>
      <c r="D81" s="29">
        <v>570</v>
      </c>
      <c r="E81" s="28">
        <v>76</v>
      </c>
    </row>
    <row r="82" spans="2:5" ht="12" customHeight="1" x14ac:dyDescent="0.2">
      <c r="B82" s="27" t="s">
        <v>64</v>
      </c>
      <c r="C82" s="26">
        <v>697</v>
      </c>
      <c r="D82" s="26">
        <v>617</v>
      </c>
      <c r="E82" s="25">
        <v>88.522238163558114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697</v>
      </c>
      <c r="D91" s="20">
        <v>617</v>
      </c>
      <c r="E91" s="19">
        <v>88.522238163558114</v>
      </c>
    </row>
    <row r="92" spans="2:5" ht="12" customHeight="1" x14ac:dyDescent="0.2">
      <c r="B92" s="41" t="s">
        <v>73</v>
      </c>
      <c r="C92" s="26">
        <v>535678</v>
      </c>
      <c r="D92" s="26">
        <v>27379</v>
      </c>
      <c r="E92" s="25">
        <v>5.1110928580229169</v>
      </c>
    </row>
    <row r="93" spans="2:5" ht="12" customHeight="1" x14ac:dyDescent="0.2">
      <c r="B93" s="41" t="s">
        <v>74</v>
      </c>
      <c r="C93" s="29">
        <v>4707</v>
      </c>
      <c r="D93" s="29">
        <v>1717</v>
      </c>
      <c r="E93" s="28">
        <v>36.477586573188873</v>
      </c>
    </row>
    <row r="94" spans="2:5" ht="12" customHeight="1" x14ac:dyDescent="0.2">
      <c r="B94" s="41" t="s">
        <v>75</v>
      </c>
      <c r="C94" s="29">
        <v>93236</v>
      </c>
      <c r="D94" s="29">
        <v>17915</v>
      </c>
      <c r="E94" s="28">
        <v>19.214681024496976</v>
      </c>
    </row>
    <row r="95" spans="2:5" ht="12" customHeight="1" x14ac:dyDescent="0.2">
      <c r="B95" s="41" t="s">
        <v>76</v>
      </c>
      <c r="C95" s="29">
        <v>437674</v>
      </c>
      <c r="D95" s="29">
        <v>7701</v>
      </c>
      <c r="E95" s="28">
        <v>1.7595287816959653</v>
      </c>
    </row>
    <row r="96" spans="2:5" ht="12" customHeight="1" x14ac:dyDescent="0.2">
      <c r="B96" s="41" t="s">
        <v>77</v>
      </c>
      <c r="C96" s="29">
        <v>61</v>
      </c>
      <c r="D96" s="29">
        <v>46</v>
      </c>
      <c r="E96" s="28">
        <v>75.409836065573771</v>
      </c>
    </row>
    <row r="97" spans="2:5" ht="12" customHeight="1" x14ac:dyDescent="0.2">
      <c r="B97" s="41" t="s">
        <v>78</v>
      </c>
      <c r="C97" s="40">
        <v>7742</v>
      </c>
      <c r="D97" s="40">
        <v>5851</v>
      </c>
      <c r="E97" s="39">
        <v>75.574786876776017</v>
      </c>
    </row>
    <row r="98" spans="2:5" ht="12" customHeight="1" x14ac:dyDescent="0.2">
      <c r="B98" s="41" t="s">
        <v>84</v>
      </c>
      <c r="C98" s="29">
        <v>21715</v>
      </c>
      <c r="D98" s="29">
        <v>21715</v>
      </c>
      <c r="E98" s="39">
        <v>100</v>
      </c>
    </row>
    <row r="99" spans="2:5" ht="12" customHeight="1" x14ac:dyDescent="0.2">
      <c r="B99" s="41" t="s">
        <v>79</v>
      </c>
      <c r="C99" s="29">
        <v>21599</v>
      </c>
      <c r="D99" s="29">
        <v>21599</v>
      </c>
      <c r="E99" s="28">
        <v>100</v>
      </c>
    </row>
    <row r="100" spans="2:5" ht="12" customHeight="1" x14ac:dyDescent="0.2">
      <c r="B100" s="41" t="s">
        <v>80</v>
      </c>
      <c r="C100" s="29">
        <v>116</v>
      </c>
      <c r="D100" s="29">
        <v>116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7E40B3C9-62CB-43E7-8031-ED7F045DD920}"/>
    <hyperlink ref="D4" location="ŞUBAT!A1" display="ŞUBAT" xr:uid="{3F679A89-30E6-465E-B2A7-671C59DD7066}"/>
    <hyperlink ref="E4" location="'MART '!A1" display="MART" xr:uid="{A6E4AD91-50C6-4EC7-8E27-F83038153C2C}"/>
    <hyperlink ref="C5" location="NİSAN!A1" display="NİSAN" xr:uid="{46513C1C-7D0B-4FA1-8599-EE36E1157B16}"/>
    <hyperlink ref="D5" location="' MAYIS'!A1" display="MAYIS" xr:uid="{8C088108-96E2-439E-8F2C-6782D492065E}"/>
    <hyperlink ref="E5" location="HAZİRAN!A1" display="HAZİRAN" xr:uid="{1FDCFECB-179B-4F8D-8030-91AEFA7B7639}"/>
    <hyperlink ref="C6" location="TEMMUZ!A1" display="TEMMUZ" xr:uid="{369A9D40-4663-49DB-9ECF-4DB40D60EB43}"/>
    <hyperlink ref="D6" location="AĞUSTOS!A1" display="AĞUSTOS" xr:uid="{13CEE84B-42DD-4FAB-8A78-D6B7D946615E}"/>
    <hyperlink ref="E6" location="EYLÜL!A1" display="EYLÜL" xr:uid="{254A56F3-D84D-44D9-89A9-514EC7440E35}"/>
    <hyperlink ref="C7" location="EKİM!A1" display="EKİM" xr:uid="{40CA6760-CEDF-442D-8EF6-03808764E52E}"/>
    <hyperlink ref="D7" location="KASIM!A1" display="KASIM" xr:uid="{12630FA7-00A2-41C9-AD7E-89C968B2C00B}"/>
    <hyperlink ref="E7" location="ARALIK!A1" display="ARALIK" xr:uid="{4014E7C9-9545-46A2-A255-90BACD1A6C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349-F522-40AA-ACDF-0850019A23E4}">
  <sheetPr codeName="Sayfa8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1458505</v>
      </c>
      <c r="D10" s="40">
        <v>372998</v>
      </c>
      <c r="E10" s="39">
        <v>25.573995289697326</v>
      </c>
    </row>
    <row r="11" spans="2:5" ht="12" customHeight="1" x14ac:dyDescent="0.2">
      <c r="B11" s="38" t="s">
        <v>4</v>
      </c>
      <c r="C11" s="37">
        <v>734280</v>
      </c>
      <c r="D11" s="37">
        <v>312718</v>
      </c>
      <c r="E11" s="14">
        <v>42.588385901835814</v>
      </c>
    </row>
    <row r="12" spans="2:5" ht="12" customHeight="1" x14ac:dyDescent="0.2">
      <c r="B12" s="38" t="s">
        <v>5</v>
      </c>
      <c r="C12" s="37">
        <v>254871</v>
      </c>
      <c r="D12" s="37">
        <v>142192</v>
      </c>
      <c r="E12" s="14">
        <v>55.789791698545542</v>
      </c>
    </row>
    <row r="13" spans="2:5" ht="12" customHeight="1" x14ac:dyDescent="0.2">
      <c r="B13" s="38" t="s">
        <v>6</v>
      </c>
      <c r="C13" s="36">
        <v>201048</v>
      </c>
      <c r="D13" s="36">
        <v>117899</v>
      </c>
      <c r="E13" s="35">
        <v>58.642214794476942</v>
      </c>
    </row>
    <row r="14" spans="2:5" ht="12" customHeight="1" x14ac:dyDescent="0.2">
      <c r="B14" s="34" t="s">
        <v>7</v>
      </c>
      <c r="C14" s="33">
        <v>40384</v>
      </c>
      <c r="D14" s="33">
        <v>7865</v>
      </c>
      <c r="E14" s="32">
        <v>19.475534865293184</v>
      </c>
    </row>
    <row r="15" spans="2:5" ht="12" customHeight="1" x14ac:dyDescent="0.2">
      <c r="B15" s="34" t="s">
        <v>8</v>
      </c>
      <c r="C15" s="33">
        <v>1780</v>
      </c>
      <c r="D15" s="33">
        <v>266</v>
      </c>
      <c r="E15" s="32">
        <v>14.943820224719101</v>
      </c>
    </row>
    <row r="16" spans="2:5" ht="12" customHeight="1" x14ac:dyDescent="0.2">
      <c r="B16" s="34" t="s">
        <v>9</v>
      </c>
      <c r="C16" s="33">
        <v>147583</v>
      </c>
      <c r="D16" s="33">
        <v>103232</v>
      </c>
      <c r="E16" s="32">
        <v>69.948435795450692</v>
      </c>
    </row>
    <row r="17" spans="2:5" ht="12" customHeight="1" x14ac:dyDescent="0.2">
      <c r="B17" s="34" t="s">
        <v>10</v>
      </c>
      <c r="C17" s="33">
        <v>11301</v>
      </c>
      <c r="D17" s="33">
        <v>6536</v>
      </c>
      <c r="E17" s="32">
        <v>57.835589770816739</v>
      </c>
    </row>
    <row r="18" spans="2:5" ht="12" customHeight="1" x14ac:dyDescent="0.2">
      <c r="B18" s="38" t="s">
        <v>11</v>
      </c>
      <c r="C18" s="37">
        <v>53823</v>
      </c>
      <c r="D18" s="37">
        <v>24293</v>
      </c>
      <c r="E18" s="14">
        <v>45.134979469743421</v>
      </c>
    </row>
    <row r="19" spans="2:5" ht="12" customHeight="1" x14ac:dyDescent="0.2">
      <c r="B19" s="34" t="s">
        <v>12</v>
      </c>
      <c r="C19" s="33">
        <v>17236</v>
      </c>
      <c r="D19" s="33">
        <v>119</v>
      </c>
      <c r="E19" s="32">
        <v>0.69041540960779768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36963</v>
      </c>
      <c r="D21" s="33">
        <v>24609</v>
      </c>
      <c r="E21" s="32">
        <v>66.577388199009818</v>
      </c>
    </row>
    <row r="22" spans="2:5" s="4" customFormat="1" ht="12" customHeight="1" x14ac:dyDescent="0.2">
      <c r="B22" s="38" t="s">
        <v>15</v>
      </c>
      <c r="C22" s="37">
        <v>77768</v>
      </c>
      <c r="D22" s="37">
        <v>44757</v>
      </c>
      <c r="E22" s="14">
        <v>57.551949387923052</v>
      </c>
    </row>
    <row r="23" spans="2:5" s="4" customFormat="1" ht="12" customHeight="1" x14ac:dyDescent="0.2">
      <c r="B23" s="34" t="s">
        <v>16</v>
      </c>
      <c r="C23" s="31">
        <v>308</v>
      </c>
      <c r="D23" s="31">
        <v>189</v>
      </c>
      <c r="E23" s="30">
        <v>61.363636363636367</v>
      </c>
    </row>
    <row r="24" spans="2:5" ht="12" customHeight="1" x14ac:dyDescent="0.2">
      <c r="B24" s="34" t="s">
        <v>17</v>
      </c>
      <c r="C24" s="31">
        <v>77460</v>
      </c>
      <c r="D24" s="31">
        <v>44568</v>
      </c>
      <c r="E24" s="30">
        <v>57.536793183578617</v>
      </c>
    </row>
    <row r="25" spans="2:5" s="4" customFormat="1" ht="12" customHeight="1" x14ac:dyDescent="0.2">
      <c r="B25" s="38" t="s">
        <v>18</v>
      </c>
      <c r="C25" s="37">
        <v>295537</v>
      </c>
      <c r="D25" s="37">
        <v>46491</v>
      </c>
      <c r="E25" s="14">
        <v>15.731025218500561</v>
      </c>
    </row>
    <row r="26" spans="2:5" ht="12" customHeight="1" x14ac:dyDescent="0.2">
      <c r="B26" s="38" t="s">
        <v>19</v>
      </c>
      <c r="C26" s="37">
        <v>174593</v>
      </c>
      <c r="D26" s="37">
        <v>32217</v>
      </c>
      <c r="E26" s="14">
        <v>18.452629830520124</v>
      </c>
    </row>
    <row r="27" spans="2:5" ht="12" customHeight="1" x14ac:dyDescent="0.2">
      <c r="B27" s="34" t="s">
        <v>20</v>
      </c>
      <c r="C27" s="33">
        <v>167544</v>
      </c>
      <c r="D27" s="33">
        <v>25304</v>
      </c>
      <c r="E27" s="32">
        <v>15.102898343121806</v>
      </c>
    </row>
    <row r="28" spans="2:5" ht="12" customHeight="1" x14ac:dyDescent="0.2">
      <c r="B28" s="34" t="s">
        <v>21</v>
      </c>
      <c r="C28" s="33">
        <v>7049</v>
      </c>
      <c r="D28" s="33">
        <v>6913</v>
      </c>
      <c r="E28" s="32">
        <v>98.070648318910486</v>
      </c>
    </row>
    <row r="29" spans="2:5" ht="12" customHeight="1" x14ac:dyDescent="0.2">
      <c r="B29" s="38" t="s">
        <v>22</v>
      </c>
      <c r="C29" s="36">
        <v>114948</v>
      </c>
      <c r="D29" s="36">
        <v>8933</v>
      </c>
      <c r="E29" s="35">
        <v>7.7713400842119915</v>
      </c>
    </row>
    <row r="30" spans="2:5" ht="12" customHeight="1" x14ac:dyDescent="0.2">
      <c r="B30" s="34" t="s">
        <v>23</v>
      </c>
      <c r="C30" s="33">
        <v>105161</v>
      </c>
      <c r="D30" s="33">
        <v>33</v>
      </c>
      <c r="E30" s="32">
        <v>3.1380454731316745E-2</v>
      </c>
    </row>
    <row r="31" spans="2:5" s="4" customFormat="1" ht="12" customHeight="1" x14ac:dyDescent="0.2">
      <c r="B31" s="34" t="s">
        <v>24</v>
      </c>
      <c r="C31" s="33">
        <v>312</v>
      </c>
      <c r="D31" s="33">
        <v>310</v>
      </c>
      <c r="E31" s="32">
        <v>99.358974358974365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8332</v>
      </c>
      <c r="D34" s="33">
        <v>8327</v>
      </c>
      <c r="E34" s="32"/>
    </row>
    <row r="35" spans="2:6" ht="12" customHeight="1" x14ac:dyDescent="0.2">
      <c r="B35" s="34" t="s">
        <v>28</v>
      </c>
      <c r="C35" s="33">
        <v>144</v>
      </c>
      <c r="D35" s="33">
        <v>80</v>
      </c>
      <c r="E35" s="32">
        <v>55.555555555555557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5991</v>
      </c>
      <c r="D39" s="36">
        <v>5336</v>
      </c>
      <c r="E39" s="35">
        <v>89.066933733934235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5</v>
      </c>
      <c r="D41" s="36">
        <v>5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4283</v>
      </c>
      <c r="D44" s="37">
        <v>4283</v>
      </c>
      <c r="E44" s="14"/>
    </row>
    <row r="45" spans="2:6" ht="12" customHeight="1" x14ac:dyDescent="0.2">
      <c r="B45" s="34" t="s">
        <v>33</v>
      </c>
      <c r="C45" s="31">
        <v>67</v>
      </c>
      <c r="D45" s="31">
        <v>67</v>
      </c>
      <c r="E45" s="30"/>
    </row>
    <row r="46" spans="2:6" s="4" customFormat="1" ht="12" customHeight="1" x14ac:dyDescent="0.2">
      <c r="B46" s="34" t="s">
        <v>34</v>
      </c>
      <c r="C46" s="33">
        <v>4203</v>
      </c>
      <c r="D46" s="33">
        <v>4203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41217</v>
      </c>
      <c r="D48" s="36">
        <v>24962</v>
      </c>
      <c r="E48" s="35">
        <v>60.562389305383704</v>
      </c>
      <c r="F48" s="5"/>
    </row>
    <row r="49" spans="2:5" ht="12" customHeight="1" x14ac:dyDescent="0.2">
      <c r="B49" s="38" t="s">
        <v>37</v>
      </c>
      <c r="C49" s="36">
        <v>60400</v>
      </c>
      <c r="D49" s="36">
        <v>50031</v>
      </c>
      <c r="E49" s="35">
        <v>82.83278145695364</v>
      </c>
    </row>
    <row r="50" spans="2:5" ht="12" customHeight="1" x14ac:dyDescent="0.2">
      <c r="B50" s="41" t="s">
        <v>38</v>
      </c>
      <c r="C50" s="40">
        <v>204</v>
      </c>
      <c r="D50" s="40">
        <v>2</v>
      </c>
      <c r="E50" s="35">
        <v>0.98039215686274506</v>
      </c>
    </row>
    <row r="51" spans="2:5" ht="12" customHeight="1" x14ac:dyDescent="0.2">
      <c r="B51" s="41" t="s">
        <v>82</v>
      </c>
      <c r="C51" s="29">
        <v>19443</v>
      </c>
      <c r="D51" s="29">
        <v>14957</v>
      </c>
      <c r="E51" s="28">
        <v>76.927428894717892</v>
      </c>
    </row>
    <row r="52" spans="2:5" ht="12" customHeight="1" x14ac:dyDescent="0.2">
      <c r="B52" s="41" t="s">
        <v>39</v>
      </c>
      <c r="C52" s="29">
        <v>8625</v>
      </c>
      <c r="D52" s="29">
        <v>8282</v>
      </c>
      <c r="E52" s="28">
        <v>96.0231884057971</v>
      </c>
    </row>
    <row r="53" spans="2:5" ht="12" customHeight="1" x14ac:dyDescent="0.2">
      <c r="B53" s="27" t="s">
        <v>40</v>
      </c>
      <c r="C53" s="26">
        <v>8603</v>
      </c>
      <c r="D53" s="26">
        <v>8276</v>
      </c>
      <c r="E53" s="25">
        <v>96.199000348715572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8603</v>
      </c>
      <c r="D55" s="20">
        <v>8276</v>
      </c>
      <c r="E55" s="19">
        <v>96.199000348715572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905</v>
      </c>
      <c r="D62" s="29">
        <v>905</v>
      </c>
      <c r="E62" s="28">
        <v>100</v>
      </c>
    </row>
    <row r="63" spans="2:5" ht="12" customHeight="1" x14ac:dyDescent="0.2">
      <c r="B63" s="41" t="s">
        <v>48</v>
      </c>
      <c r="C63" s="29">
        <v>905</v>
      </c>
      <c r="D63" s="29">
        <v>905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9882</v>
      </c>
      <c r="D65" s="29">
        <v>5765</v>
      </c>
      <c r="E65" s="28">
        <v>58.338393037846593</v>
      </c>
    </row>
    <row r="66" spans="2:5" ht="12" customHeight="1" x14ac:dyDescent="0.2">
      <c r="B66" s="41" t="s">
        <v>51</v>
      </c>
      <c r="C66" s="29">
        <v>8422</v>
      </c>
      <c r="D66" s="29">
        <v>4309</v>
      </c>
      <c r="E66" s="28">
        <v>51.163619092852052</v>
      </c>
    </row>
    <row r="67" spans="2:5" ht="12" customHeight="1" x14ac:dyDescent="0.2">
      <c r="B67" s="41" t="s">
        <v>88</v>
      </c>
      <c r="C67" s="29">
        <v>1460</v>
      </c>
      <c r="D67" s="29">
        <v>1456</v>
      </c>
      <c r="E67" s="28">
        <v>99.726027397260282</v>
      </c>
    </row>
    <row r="68" spans="2:5" ht="12" customHeight="1" x14ac:dyDescent="0.2">
      <c r="B68" s="41" t="s">
        <v>52</v>
      </c>
      <c r="C68" s="40">
        <v>31</v>
      </c>
      <c r="D68" s="40">
        <v>5</v>
      </c>
      <c r="E68" s="39">
        <v>16.129032258064516</v>
      </c>
    </row>
    <row r="69" spans="2:5" ht="12" customHeight="1" x14ac:dyDescent="0.2">
      <c r="B69" s="41" t="s">
        <v>83</v>
      </c>
      <c r="C69" s="29">
        <v>251</v>
      </c>
      <c r="D69" s="29">
        <v>251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251</v>
      </c>
      <c r="D71" s="26">
        <v>251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251</v>
      </c>
      <c r="D73" s="18">
        <v>251</v>
      </c>
      <c r="E73" s="17">
        <v>100</v>
      </c>
    </row>
    <row r="74" spans="2:5" ht="12" customHeight="1" x14ac:dyDescent="0.2">
      <c r="B74" s="41" t="s">
        <v>87</v>
      </c>
      <c r="C74" s="29">
        <v>691283</v>
      </c>
      <c r="D74" s="29">
        <v>31824</v>
      </c>
      <c r="E74" s="28">
        <v>4.6036138600254892</v>
      </c>
    </row>
    <row r="75" spans="2:5" ht="12" customHeight="1" x14ac:dyDescent="0.2">
      <c r="B75" s="41" t="s">
        <v>57</v>
      </c>
      <c r="C75" s="29">
        <v>153021</v>
      </c>
      <c r="D75" s="29">
        <v>1451</v>
      </c>
      <c r="E75" s="28">
        <v>0.94823586305147656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151871</v>
      </c>
      <c r="D78" s="29">
        <v>315</v>
      </c>
      <c r="E78" s="28">
        <v>0.20741287013320517</v>
      </c>
    </row>
    <row r="79" spans="2:5" ht="12" customHeight="1" x14ac:dyDescent="0.2">
      <c r="B79" s="41" t="s">
        <v>61</v>
      </c>
      <c r="C79" s="29">
        <v>1150</v>
      </c>
      <c r="D79" s="29">
        <v>1136</v>
      </c>
      <c r="E79" s="28">
        <v>98.782608695652172</v>
      </c>
    </row>
    <row r="80" spans="2:5" ht="12" customHeight="1" x14ac:dyDescent="0.2">
      <c r="B80" s="41" t="s">
        <v>62</v>
      </c>
      <c r="C80" s="29">
        <v>1392</v>
      </c>
      <c r="D80" s="29">
        <v>1121</v>
      </c>
      <c r="E80" s="28">
        <v>80.531609195402297</v>
      </c>
    </row>
    <row r="81" spans="2:5" ht="12" customHeight="1" x14ac:dyDescent="0.2">
      <c r="B81" s="41" t="s">
        <v>63</v>
      </c>
      <c r="C81" s="29">
        <v>699</v>
      </c>
      <c r="D81" s="29">
        <v>519</v>
      </c>
      <c r="E81" s="28">
        <v>74.248927038626604</v>
      </c>
    </row>
    <row r="82" spans="2:5" ht="12" customHeight="1" x14ac:dyDescent="0.2">
      <c r="B82" s="27" t="s">
        <v>64</v>
      </c>
      <c r="C82" s="26">
        <v>693</v>
      </c>
      <c r="D82" s="26">
        <v>602</v>
      </c>
      <c r="E82" s="25">
        <v>86.868686868686879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693</v>
      </c>
      <c r="D91" s="20">
        <v>602</v>
      </c>
      <c r="E91" s="19">
        <v>86.868686868686879</v>
      </c>
    </row>
    <row r="92" spans="2:5" ht="12" customHeight="1" x14ac:dyDescent="0.2">
      <c r="B92" s="41" t="s">
        <v>73</v>
      </c>
      <c r="C92" s="26">
        <v>529962</v>
      </c>
      <c r="D92" s="26">
        <v>24109</v>
      </c>
      <c r="E92" s="25">
        <v>4.5491940931613968</v>
      </c>
    </row>
    <row r="93" spans="2:5" ht="12" customHeight="1" x14ac:dyDescent="0.2">
      <c r="B93" s="41" t="s">
        <v>74</v>
      </c>
      <c r="C93" s="29">
        <v>4465</v>
      </c>
      <c r="D93" s="29">
        <v>1493</v>
      </c>
      <c r="E93" s="28">
        <v>33.43784994400896</v>
      </c>
    </row>
    <row r="94" spans="2:5" ht="12" customHeight="1" x14ac:dyDescent="0.2">
      <c r="B94" s="41" t="s">
        <v>75</v>
      </c>
      <c r="C94" s="29">
        <v>89983</v>
      </c>
      <c r="D94" s="29">
        <v>15653</v>
      </c>
      <c r="E94" s="28">
        <v>17.395508040407631</v>
      </c>
    </row>
    <row r="95" spans="2:5" ht="12" customHeight="1" x14ac:dyDescent="0.2">
      <c r="B95" s="41" t="s">
        <v>76</v>
      </c>
      <c r="C95" s="29">
        <v>435456</v>
      </c>
      <c r="D95" s="29">
        <v>6920</v>
      </c>
      <c r="E95" s="28">
        <v>1.5891387419165195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6908</v>
      </c>
      <c r="D97" s="40">
        <v>5143</v>
      </c>
      <c r="E97" s="39">
        <v>74.449913144180655</v>
      </c>
    </row>
    <row r="98" spans="2:5" ht="12" customHeight="1" x14ac:dyDescent="0.2">
      <c r="B98" s="41" t="s">
        <v>84</v>
      </c>
      <c r="C98" s="29">
        <v>13248</v>
      </c>
      <c r="D98" s="29">
        <v>13248</v>
      </c>
      <c r="E98" s="39">
        <v>100</v>
      </c>
    </row>
    <row r="99" spans="2:5" ht="12" customHeight="1" x14ac:dyDescent="0.2">
      <c r="B99" s="41" t="s">
        <v>79</v>
      </c>
      <c r="C99" s="29">
        <v>13226</v>
      </c>
      <c r="D99" s="29">
        <v>13226</v>
      </c>
      <c r="E99" s="28">
        <v>100</v>
      </c>
    </row>
    <row r="100" spans="2:5" ht="12" customHeight="1" x14ac:dyDescent="0.2">
      <c r="B100" s="41" t="s">
        <v>80</v>
      </c>
      <c r="C100" s="29">
        <v>22</v>
      </c>
      <c r="D100" s="29">
        <v>22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C95FE8A1-C9D4-4021-9854-8B4B685AB85B}"/>
    <hyperlink ref="D4" location="ŞUBAT!A1" display="ŞUBAT" xr:uid="{F2F2B094-238F-450F-BF6F-2AD69E8E083B}"/>
    <hyperlink ref="E4" location="'MART '!A1" display="MART" xr:uid="{3272C6B0-119B-4E28-ABC9-87F590DF7B97}"/>
    <hyperlink ref="C5" location="NİSAN!A1" display="NİSAN" xr:uid="{D7DD64BF-6A2A-46FE-8D00-96CF4E92A5A2}"/>
    <hyperlink ref="D5" location="' MAYIS'!A1" display="MAYIS" xr:uid="{F1B1F6A9-D13E-45D3-999C-94EB1F6FBD80}"/>
    <hyperlink ref="E5" location="HAZİRAN!A1" display="HAZİRAN" xr:uid="{E918FA36-DE78-4B91-8990-BB057F85B59C}"/>
    <hyperlink ref="C6" location="TEMMUZ!A1" display="TEMMUZ" xr:uid="{AD282752-E807-4C4E-BAB2-205ABDC0E6A6}"/>
    <hyperlink ref="D6" location="AĞUSTOS!A1" display="AĞUSTOS" xr:uid="{D3BA4DA0-FE59-4022-B992-08F84CD572F7}"/>
    <hyperlink ref="E6" location="EYLÜL!A1" display="EYLÜL" xr:uid="{2A9A00EA-24A2-4FD8-85A3-CB5B7E9FE4EA}"/>
    <hyperlink ref="C7" location="EKİM!A1" display="EKİM" xr:uid="{38C01A59-3F24-48AA-BEAD-46D65E22F758}"/>
    <hyperlink ref="D7" location="KASIM!A1" display="KASIM" xr:uid="{084C067A-A10B-494F-AFE6-7405F647DC20}"/>
    <hyperlink ref="E7" location="ARALIK!A1" display="ARALIK" xr:uid="{7CAA0A8B-585B-42EA-B04B-669A90A328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96F8-A6F4-41EE-9221-07923A5DF098}">
  <sheetPr codeName="Sayfa1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1390284</v>
      </c>
      <c r="D10" s="40">
        <v>312207</v>
      </c>
      <c r="E10" s="39">
        <v>22.456347048516704</v>
      </c>
    </row>
    <row r="11" spans="2:5" ht="12" customHeight="1" x14ac:dyDescent="0.2">
      <c r="B11" s="38" t="s">
        <v>4</v>
      </c>
      <c r="C11" s="37">
        <v>682226</v>
      </c>
      <c r="D11" s="37">
        <v>264068</v>
      </c>
      <c r="E11" s="14">
        <v>38.706821493170885</v>
      </c>
    </row>
    <row r="12" spans="2:5" ht="12" customHeight="1" x14ac:dyDescent="0.2">
      <c r="B12" s="38" t="s">
        <v>5</v>
      </c>
      <c r="C12" s="37">
        <v>225930</v>
      </c>
      <c r="D12" s="37">
        <v>116941</v>
      </c>
      <c r="E12" s="14">
        <v>51.759837117691319</v>
      </c>
    </row>
    <row r="13" spans="2:5" ht="12" customHeight="1" x14ac:dyDescent="0.2">
      <c r="B13" s="38" t="s">
        <v>6</v>
      </c>
      <c r="C13" s="36">
        <v>181090</v>
      </c>
      <c r="D13" s="36">
        <v>98977</v>
      </c>
      <c r="E13" s="35">
        <v>54.656248274338722</v>
      </c>
    </row>
    <row r="14" spans="2:5" ht="12" customHeight="1" x14ac:dyDescent="0.2">
      <c r="B14" s="34" t="s">
        <v>7</v>
      </c>
      <c r="C14" s="33">
        <v>40306</v>
      </c>
      <c r="D14" s="33">
        <v>6907</v>
      </c>
      <c r="E14" s="32">
        <v>17.136406490348833</v>
      </c>
    </row>
    <row r="15" spans="2:5" ht="12" customHeight="1" x14ac:dyDescent="0.2">
      <c r="B15" s="34" t="s">
        <v>8</v>
      </c>
      <c r="C15" s="33">
        <v>1715</v>
      </c>
      <c r="D15" s="33">
        <v>228</v>
      </c>
      <c r="E15" s="32">
        <v>13.294460641399416</v>
      </c>
    </row>
    <row r="16" spans="2:5" ht="12" customHeight="1" x14ac:dyDescent="0.2">
      <c r="B16" s="34" t="s">
        <v>9</v>
      </c>
      <c r="C16" s="33">
        <v>130556</v>
      </c>
      <c r="D16" s="33">
        <v>87135</v>
      </c>
      <c r="E16" s="32">
        <v>66.74147492263856</v>
      </c>
    </row>
    <row r="17" spans="2:5" ht="12" customHeight="1" x14ac:dyDescent="0.2">
      <c r="B17" s="34" t="s">
        <v>10</v>
      </c>
      <c r="C17" s="33">
        <v>8513</v>
      </c>
      <c r="D17" s="33">
        <v>4707</v>
      </c>
      <c r="E17" s="32">
        <v>55.291906495947373</v>
      </c>
    </row>
    <row r="18" spans="2:5" ht="12" customHeight="1" x14ac:dyDescent="0.2">
      <c r="B18" s="38" t="s">
        <v>11</v>
      </c>
      <c r="C18" s="37">
        <v>44840</v>
      </c>
      <c r="D18" s="37">
        <v>17964</v>
      </c>
      <c r="E18" s="14">
        <v>40.062444246208742</v>
      </c>
    </row>
    <row r="19" spans="2:5" ht="12" customHeight="1" x14ac:dyDescent="0.2">
      <c r="B19" s="34" t="s">
        <v>12</v>
      </c>
      <c r="C19" s="33">
        <v>16697</v>
      </c>
      <c r="D19" s="33">
        <v>90</v>
      </c>
      <c r="E19" s="32">
        <v>0.53901898544648741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28084</v>
      </c>
      <c r="D21" s="33">
        <v>17874</v>
      </c>
      <c r="E21" s="32">
        <v>63.64477994587665</v>
      </c>
    </row>
    <row r="22" spans="2:5" s="4" customFormat="1" ht="12" customHeight="1" x14ac:dyDescent="0.2">
      <c r="B22" s="38" t="s">
        <v>15</v>
      </c>
      <c r="C22" s="37">
        <v>77578</v>
      </c>
      <c r="D22" s="37">
        <v>39590</v>
      </c>
      <c r="E22" s="14">
        <v>51.032509216530464</v>
      </c>
    </row>
    <row r="23" spans="2:5" s="4" customFormat="1" ht="12" customHeight="1" x14ac:dyDescent="0.2">
      <c r="B23" s="34" t="s">
        <v>16</v>
      </c>
      <c r="C23" s="31">
        <v>220</v>
      </c>
      <c r="D23" s="31">
        <v>133</v>
      </c>
      <c r="E23" s="30">
        <v>60.454545454545453</v>
      </c>
    </row>
    <row r="24" spans="2:5" ht="12" customHeight="1" x14ac:dyDescent="0.2">
      <c r="B24" s="34" t="s">
        <v>17</v>
      </c>
      <c r="C24" s="31">
        <v>77358</v>
      </c>
      <c r="D24" s="31">
        <v>39457</v>
      </c>
      <c r="E24" s="30">
        <v>51.005713694769774</v>
      </c>
    </row>
    <row r="25" spans="2:5" s="4" customFormat="1" ht="12" customHeight="1" x14ac:dyDescent="0.2">
      <c r="B25" s="38" t="s">
        <v>18</v>
      </c>
      <c r="C25" s="37">
        <v>286148</v>
      </c>
      <c r="D25" s="37">
        <v>40609</v>
      </c>
      <c r="E25" s="14">
        <v>14.191607140360931</v>
      </c>
    </row>
    <row r="26" spans="2:5" ht="12" customHeight="1" x14ac:dyDescent="0.2">
      <c r="B26" s="38" t="s">
        <v>19</v>
      </c>
      <c r="C26" s="37">
        <v>168299</v>
      </c>
      <c r="D26" s="37">
        <v>29313</v>
      </c>
      <c r="E26" s="14">
        <v>17.417215788566779</v>
      </c>
    </row>
    <row r="27" spans="2:5" ht="12" customHeight="1" x14ac:dyDescent="0.2">
      <c r="B27" s="34" t="s">
        <v>20</v>
      </c>
      <c r="C27" s="33">
        <v>161972</v>
      </c>
      <c r="D27" s="33">
        <v>23085</v>
      </c>
      <c r="E27" s="32">
        <v>14.252463388733855</v>
      </c>
    </row>
    <row r="28" spans="2:5" ht="12" customHeight="1" x14ac:dyDescent="0.2">
      <c r="B28" s="34" t="s">
        <v>21</v>
      </c>
      <c r="C28" s="33">
        <v>6327</v>
      </c>
      <c r="D28" s="33">
        <v>6228</v>
      </c>
      <c r="E28" s="32">
        <v>98.435277382645808</v>
      </c>
    </row>
    <row r="29" spans="2:5" ht="12" customHeight="1" x14ac:dyDescent="0.2">
      <c r="B29" s="38" t="s">
        <v>22</v>
      </c>
      <c r="C29" s="36">
        <v>112714</v>
      </c>
      <c r="D29" s="36">
        <v>6701</v>
      </c>
      <c r="E29" s="35">
        <v>5.9451354756285824</v>
      </c>
    </row>
    <row r="30" spans="2:5" ht="12" customHeight="1" x14ac:dyDescent="0.2">
      <c r="B30" s="34" t="s">
        <v>23</v>
      </c>
      <c r="C30" s="33">
        <v>105159</v>
      </c>
      <c r="D30" s="33">
        <v>33</v>
      </c>
      <c r="E30" s="32">
        <v>3.1381051550509229E-2</v>
      </c>
    </row>
    <row r="31" spans="2:5" s="4" customFormat="1" ht="12" customHeight="1" x14ac:dyDescent="0.2">
      <c r="B31" s="34" t="s">
        <v>24</v>
      </c>
      <c r="C31" s="33">
        <v>277</v>
      </c>
      <c r="D31" s="33">
        <v>275</v>
      </c>
      <c r="E31" s="32">
        <v>99.277978339350184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6156</v>
      </c>
      <c r="D34" s="33">
        <v>6151</v>
      </c>
      <c r="E34" s="32"/>
    </row>
    <row r="35" spans="2:6" ht="12" customHeight="1" x14ac:dyDescent="0.2">
      <c r="B35" s="34" t="s">
        <v>28</v>
      </c>
      <c r="C35" s="33">
        <v>123</v>
      </c>
      <c r="D35" s="33">
        <v>59</v>
      </c>
      <c r="E35" s="32">
        <v>47.967479674796749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5131</v>
      </c>
      <c r="D39" s="36">
        <v>4591</v>
      </c>
      <c r="E39" s="35">
        <v>89.4757357240304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4</v>
      </c>
      <c r="D41" s="36">
        <v>4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3214</v>
      </c>
      <c r="D44" s="37">
        <v>3214</v>
      </c>
      <c r="E44" s="14"/>
    </row>
    <row r="45" spans="2:6" ht="12" customHeight="1" x14ac:dyDescent="0.2">
      <c r="B45" s="34" t="s">
        <v>33</v>
      </c>
      <c r="C45" s="31">
        <v>59</v>
      </c>
      <c r="D45" s="31">
        <v>59</v>
      </c>
      <c r="E45" s="30"/>
    </row>
    <row r="46" spans="2:6" s="4" customFormat="1" ht="12" customHeight="1" x14ac:dyDescent="0.2">
      <c r="B46" s="34" t="s">
        <v>34</v>
      </c>
      <c r="C46" s="33">
        <v>3142</v>
      </c>
      <c r="D46" s="33">
        <v>3142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37104</v>
      </c>
      <c r="D48" s="36">
        <v>21445</v>
      </c>
      <c r="E48" s="35">
        <v>57.797003018542469</v>
      </c>
      <c r="F48" s="5"/>
    </row>
    <row r="49" spans="2:5" ht="12" customHeight="1" x14ac:dyDescent="0.2">
      <c r="B49" s="38" t="s">
        <v>37</v>
      </c>
      <c r="C49" s="36">
        <v>52048</v>
      </c>
      <c r="D49" s="36">
        <v>42268</v>
      </c>
      <c r="E49" s="35">
        <v>81.209652628343065</v>
      </c>
    </row>
    <row r="50" spans="2:5" ht="12" customHeight="1" x14ac:dyDescent="0.2">
      <c r="B50" s="41" t="s">
        <v>38</v>
      </c>
      <c r="C50" s="40">
        <v>204</v>
      </c>
      <c r="D50" s="40">
        <v>1</v>
      </c>
      <c r="E50" s="35">
        <v>0.49019607843137253</v>
      </c>
    </row>
    <row r="51" spans="2:5" ht="12" customHeight="1" x14ac:dyDescent="0.2">
      <c r="B51" s="41" t="s">
        <v>82</v>
      </c>
      <c r="C51" s="29">
        <v>17099</v>
      </c>
      <c r="D51" s="29">
        <v>12763</v>
      </c>
      <c r="E51" s="28">
        <v>74.641791917656008</v>
      </c>
    </row>
    <row r="52" spans="2:5" ht="12" customHeight="1" x14ac:dyDescent="0.2">
      <c r="B52" s="41" t="s">
        <v>39</v>
      </c>
      <c r="C52" s="29">
        <v>7329</v>
      </c>
      <c r="D52" s="29">
        <v>7043</v>
      </c>
      <c r="E52" s="28">
        <v>96.097694091963433</v>
      </c>
    </row>
    <row r="53" spans="2:5" ht="12" customHeight="1" x14ac:dyDescent="0.2">
      <c r="B53" s="27" t="s">
        <v>40</v>
      </c>
      <c r="C53" s="26">
        <v>7309</v>
      </c>
      <c r="D53" s="26">
        <v>7040</v>
      </c>
      <c r="E53" s="25">
        <v>96.319605965248329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7309</v>
      </c>
      <c r="D55" s="20">
        <v>7040</v>
      </c>
      <c r="E55" s="19">
        <v>96.319605965248329</v>
      </c>
    </row>
    <row r="56" spans="2:5" ht="12" customHeight="1" x14ac:dyDescent="0.2">
      <c r="B56" s="27" t="s">
        <v>43</v>
      </c>
      <c r="C56" s="26">
        <v>20</v>
      </c>
      <c r="D56" s="26">
        <v>3</v>
      </c>
      <c r="E56" s="25">
        <v>15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20</v>
      </c>
      <c r="D58" s="20">
        <v>3</v>
      </c>
      <c r="E58" s="19">
        <v>15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875</v>
      </c>
      <c r="D62" s="29">
        <v>875</v>
      </c>
      <c r="E62" s="28">
        <v>100</v>
      </c>
    </row>
    <row r="63" spans="2:5" ht="12" customHeight="1" x14ac:dyDescent="0.2">
      <c r="B63" s="41" t="s">
        <v>48</v>
      </c>
      <c r="C63" s="29">
        <v>875</v>
      </c>
      <c r="D63" s="29">
        <v>875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8864</v>
      </c>
      <c r="D65" s="29">
        <v>4842</v>
      </c>
      <c r="E65" s="28">
        <v>54.625451263537904</v>
      </c>
    </row>
    <row r="66" spans="2:5" ht="12" customHeight="1" x14ac:dyDescent="0.2">
      <c r="B66" s="41" t="s">
        <v>51</v>
      </c>
      <c r="C66" s="29">
        <v>7771</v>
      </c>
      <c r="D66" s="29">
        <v>3752</v>
      </c>
      <c r="E66" s="28">
        <v>48.282074379101793</v>
      </c>
    </row>
    <row r="67" spans="2:5" ht="12" customHeight="1" x14ac:dyDescent="0.2">
      <c r="B67" s="41" t="s">
        <v>88</v>
      </c>
      <c r="C67" s="29">
        <v>1093</v>
      </c>
      <c r="D67" s="29">
        <v>1090</v>
      </c>
      <c r="E67" s="28">
        <v>99.72552607502287</v>
      </c>
    </row>
    <row r="68" spans="2:5" ht="12" customHeight="1" x14ac:dyDescent="0.2">
      <c r="B68" s="41" t="s">
        <v>52</v>
      </c>
      <c r="C68" s="40">
        <v>31</v>
      </c>
      <c r="D68" s="40">
        <v>3</v>
      </c>
      <c r="E68" s="39">
        <v>9.67741935483871</v>
      </c>
    </row>
    <row r="69" spans="2:5" ht="12" customHeight="1" x14ac:dyDescent="0.2">
      <c r="B69" s="41" t="s">
        <v>83</v>
      </c>
      <c r="C69" s="29">
        <v>182</v>
      </c>
      <c r="D69" s="29">
        <v>182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182</v>
      </c>
      <c r="D71" s="26">
        <v>182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182</v>
      </c>
      <c r="D73" s="18">
        <v>182</v>
      </c>
      <c r="E73" s="17">
        <v>100</v>
      </c>
    </row>
    <row r="74" spans="2:5" ht="12" customHeight="1" x14ac:dyDescent="0.2">
      <c r="B74" s="41" t="s">
        <v>87</v>
      </c>
      <c r="C74" s="29">
        <v>682390</v>
      </c>
      <c r="D74" s="29">
        <v>26807</v>
      </c>
      <c r="E74" s="28">
        <v>3.9283987162766163</v>
      </c>
    </row>
    <row r="75" spans="2:5" ht="12" customHeight="1" x14ac:dyDescent="0.2">
      <c r="B75" s="41" t="s">
        <v>57</v>
      </c>
      <c r="C75" s="29">
        <v>151813</v>
      </c>
      <c r="D75" s="29">
        <v>1259</v>
      </c>
      <c r="E75" s="28">
        <v>0.82930974290739268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150797</v>
      </c>
      <c r="D78" s="29">
        <v>257</v>
      </c>
      <c r="E78" s="28">
        <v>0.17042779365637248</v>
      </c>
    </row>
    <row r="79" spans="2:5" ht="12" customHeight="1" x14ac:dyDescent="0.2">
      <c r="B79" s="41" t="s">
        <v>61</v>
      </c>
      <c r="C79" s="29">
        <v>1016</v>
      </c>
      <c r="D79" s="29">
        <v>1002</v>
      </c>
      <c r="E79" s="28">
        <v>98.622047244094489</v>
      </c>
    </row>
    <row r="80" spans="2:5" ht="12" customHeight="1" x14ac:dyDescent="0.2">
      <c r="B80" s="41" t="s">
        <v>62</v>
      </c>
      <c r="C80" s="29">
        <v>873</v>
      </c>
      <c r="D80" s="29">
        <v>626</v>
      </c>
      <c r="E80" s="28">
        <v>71.70675830469645</v>
      </c>
    </row>
    <row r="81" spans="2:5" ht="12" customHeight="1" x14ac:dyDescent="0.2">
      <c r="B81" s="41" t="s">
        <v>63</v>
      </c>
      <c r="C81" s="29">
        <v>664</v>
      </c>
      <c r="D81" s="29">
        <v>506</v>
      </c>
      <c r="E81" s="28">
        <v>76.204819277108442</v>
      </c>
    </row>
    <row r="82" spans="2:5" ht="12" customHeight="1" x14ac:dyDescent="0.2">
      <c r="B82" s="27" t="s">
        <v>64</v>
      </c>
      <c r="C82" s="26">
        <v>209</v>
      </c>
      <c r="D82" s="26">
        <v>120</v>
      </c>
      <c r="E82" s="25">
        <v>57.41626794258373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209</v>
      </c>
      <c r="D91" s="20">
        <v>120</v>
      </c>
      <c r="E91" s="19">
        <v>57.41626794258373</v>
      </c>
    </row>
    <row r="92" spans="2:5" ht="12" customHeight="1" x14ac:dyDescent="0.2">
      <c r="B92" s="41" t="s">
        <v>73</v>
      </c>
      <c r="C92" s="26">
        <v>523475</v>
      </c>
      <c r="D92" s="26">
        <v>20376</v>
      </c>
      <c r="E92" s="25">
        <v>3.8924494961554994</v>
      </c>
    </row>
    <row r="93" spans="2:5" ht="12" customHeight="1" x14ac:dyDescent="0.2">
      <c r="B93" s="41" t="s">
        <v>74</v>
      </c>
      <c r="C93" s="29">
        <v>4165</v>
      </c>
      <c r="D93" s="29">
        <v>1248</v>
      </c>
      <c r="E93" s="28">
        <v>29.963985594237698</v>
      </c>
    </row>
    <row r="94" spans="2:5" ht="12" customHeight="1" x14ac:dyDescent="0.2">
      <c r="B94" s="41" t="s">
        <v>75</v>
      </c>
      <c r="C94" s="29">
        <v>86673</v>
      </c>
      <c r="D94" s="29">
        <v>13529</v>
      </c>
      <c r="E94" s="28">
        <v>15.609243939865932</v>
      </c>
    </row>
    <row r="95" spans="2:5" ht="12" customHeight="1" x14ac:dyDescent="0.2">
      <c r="B95" s="41" t="s">
        <v>76</v>
      </c>
      <c r="C95" s="29">
        <v>432579</v>
      </c>
      <c r="D95" s="29">
        <v>5556</v>
      </c>
      <c r="E95" s="28">
        <v>1.2843896721754871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6229</v>
      </c>
      <c r="D97" s="40">
        <v>4546</v>
      </c>
      <c r="E97" s="39">
        <v>72.981216888746189</v>
      </c>
    </row>
    <row r="98" spans="2:5" ht="12" customHeight="1" x14ac:dyDescent="0.2">
      <c r="B98" s="41" t="s">
        <v>84</v>
      </c>
      <c r="C98" s="29">
        <v>8387</v>
      </c>
      <c r="D98" s="29">
        <v>8387</v>
      </c>
      <c r="E98" s="39">
        <v>100</v>
      </c>
    </row>
    <row r="99" spans="2:5" ht="12" customHeight="1" x14ac:dyDescent="0.2">
      <c r="B99" s="41" t="s">
        <v>79</v>
      </c>
      <c r="C99" s="29">
        <v>8381</v>
      </c>
      <c r="D99" s="29">
        <v>8381</v>
      </c>
      <c r="E99" s="28">
        <v>100</v>
      </c>
    </row>
    <row r="100" spans="2:5" ht="12" customHeight="1" x14ac:dyDescent="0.2">
      <c r="B100" s="41" t="s">
        <v>80</v>
      </c>
      <c r="C100" s="29">
        <v>6</v>
      </c>
      <c r="D100" s="29">
        <v>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880FDDAF-C593-4884-8AE7-3C5880F9E213}"/>
    <hyperlink ref="D4" location="ŞUBAT!A1" display="ŞUBAT" xr:uid="{AB65FD89-E456-4EF2-91D1-598DE06FD46B}"/>
    <hyperlink ref="E4" location="'MART '!A1" display="MART" xr:uid="{1615AD91-22C6-4793-8B28-4C693DD12430}"/>
    <hyperlink ref="C5" location="NİSAN!A1" display="NİSAN" xr:uid="{013BA7CB-8B47-4C5B-9FCC-2786BD0B9ED3}"/>
    <hyperlink ref="D5" location="' MAYIS'!A1" display="MAYIS" xr:uid="{2408F38E-B4D8-45D3-A317-99C6BCF65EEE}"/>
    <hyperlink ref="E5" location="HAZİRAN!A1" display="HAZİRAN" xr:uid="{B8BAF8C7-1D06-4428-A166-145D06F2709F}"/>
    <hyperlink ref="C6" location="TEMMUZ!A1" display="TEMMUZ" xr:uid="{083B98D6-C3A7-461A-99E2-C390C34EF0EA}"/>
    <hyperlink ref="D6" location="AĞUSTOS!A1" display="AĞUSTOS" xr:uid="{ABB451A6-2E1F-4392-95C6-022F988BBEDD}"/>
    <hyperlink ref="E6" location="EYLÜL!A1" display="EYLÜL" xr:uid="{5F694FAC-DB94-49B9-9329-434728CC8EEE}"/>
    <hyperlink ref="C7" location="EKİM!A1" display="EKİM" xr:uid="{2F7A9456-6AC7-43BE-A97A-F53964536868}"/>
    <hyperlink ref="D7" location="KASIM!A1" display="KASIM" xr:uid="{DAD3FBE2-A8D5-4666-91DC-B54993C61C4A}"/>
    <hyperlink ref="E7" location="ARALIK!A1" display="ARALIK" xr:uid="{39B0D430-585E-4A33-BE96-15771985CB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694F-4EE6-4A80-A9F3-F43F67187793}">
  <sheetPr codeName="Sayfa2"/>
  <dimension ref="B2:F102"/>
  <sheetViews>
    <sheetView showGridLines="0" topLeftCell="A4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1338875</v>
      </c>
      <c r="D10" s="40">
        <v>253131</v>
      </c>
      <c r="E10" s="39">
        <v>18.906245915414061</v>
      </c>
    </row>
    <row r="11" spans="2:5" ht="12" customHeight="1" x14ac:dyDescent="0.2">
      <c r="B11" s="38" t="s">
        <v>4</v>
      </c>
      <c r="C11" s="37">
        <v>641006</v>
      </c>
      <c r="D11" s="37">
        <v>214000</v>
      </c>
      <c r="E11" s="14">
        <v>33.385022917102184</v>
      </c>
    </row>
    <row r="12" spans="2:5" ht="12" customHeight="1" x14ac:dyDescent="0.2">
      <c r="B12" s="38" t="s">
        <v>5</v>
      </c>
      <c r="C12" s="37">
        <v>209650</v>
      </c>
      <c r="D12" s="37">
        <v>100000</v>
      </c>
      <c r="E12" s="14">
        <v>47.698545194371569</v>
      </c>
    </row>
    <row r="13" spans="2:5" ht="12" customHeight="1" x14ac:dyDescent="0.2">
      <c r="B13" s="38" t="s">
        <v>6</v>
      </c>
      <c r="C13" s="36">
        <v>164794</v>
      </c>
      <c r="D13" s="36">
        <v>82518</v>
      </c>
      <c r="E13" s="35">
        <v>50.073425003337505</v>
      </c>
    </row>
    <row r="14" spans="2:5" ht="12" customHeight="1" x14ac:dyDescent="0.2">
      <c r="B14" s="34" t="s">
        <v>7</v>
      </c>
      <c r="C14" s="33">
        <v>40222</v>
      </c>
      <c r="D14" s="33">
        <v>4919</v>
      </c>
      <c r="E14" s="32">
        <v>12.229625578041867</v>
      </c>
    </row>
    <row r="15" spans="2:5" ht="12" customHeight="1" x14ac:dyDescent="0.2">
      <c r="B15" s="34" t="s">
        <v>8</v>
      </c>
      <c r="C15" s="33">
        <v>1703</v>
      </c>
      <c r="D15" s="33">
        <v>205</v>
      </c>
      <c r="E15" s="32">
        <v>12.037580739870817</v>
      </c>
    </row>
    <row r="16" spans="2:5" ht="12" customHeight="1" x14ac:dyDescent="0.2">
      <c r="B16" s="34" t="s">
        <v>9</v>
      </c>
      <c r="C16" s="33">
        <v>114634</v>
      </c>
      <c r="D16" s="33">
        <v>72772</v>
      </c>
      <c r="E16" s="32">
        <v>63.482038487708706</v>
      </c>
    </row>
    <row r="17" spans="2:5" ht="12" customHeight="1" x14ac:dyDescent="0.2">
      <c r="B17" s="34" t="s">
        <v>10</v>
      </c>
      <c r="C17" s="33">
        <v>8235</v>
      </c>
      <c r="D17" s="33">
        <v>4622</v>
      </c>
      <c r="E17" s="32">
        <v>56.126290224650873</v>
      </c>
    </row>
    <row r="18" spans="2:5" ht="12" customHeight="1" x14ac:dyDescent="0.2">
      <c r="B18" s="38" t="s">
        <v>11</v>
      </c>
      <c r="C18" s="37">
        <v>44856</v>
      </c>
      <c r="D18" s="37">
        <v>17482</v>
      </c>
      <c r="E18" s="14">
        <v>38.973604423042623</v>
      </c>
    </row>
    <row r="19" spans="2:5" ht="12" customHeight="1" x14ac:dyDescent="0.2">
      <c r="B19" s="34" t="s">
        <v>12</v>
      </c>
      <c r="C19" s="33">
        <v>16811</v>
      </c>
      <c r="D19" s="33">
        <v>-95</v>
      </c>
      <c r="E19" s="32">
        <v>-0.56510618047706851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27986</v>
      </c>
      <c r="D21" s="33">
        <v>17577</v>
      </c>
      <c r="E21" s="32">
        <v>62.806403201600801</v>
      </c>
    </row>
    <row r="22" spans="2:5" s="4" customFormat="1" ht="12" customHeight="1" x14ac:dyDescent="0.2">
      <c r="B22" s="38" t="s">
        <v>15</v>
      </c>
      <c r="C22" s="37">
        <v>77438</v>
      </c>
      <c r="D22" s="37">
        <v>26099</v>
      </c>
      <c r="E22" s="14">
        <v>33.703091505462432</v>
      </c>
    </row>
    <row r="23" spans="2:5" s="4" customFormat="1" ht="12" customHeight="1" x14ac:dyDescent="0.2">
      <c r="B23" s="34" t="s">
        <v>16</v>
      </c>
      <c r="C23" s="31">
        <v>206</v>
      </c>
      <c r="D23" s="31">
        <v>117</v>
      </c>
      <c r="E23" s="30">
        <v>56.796116504854368</v>
      </c>
    </row>
    <row r="24" spans="2:5" ht="12" customHeight="1" x14ac:dyDescent="0.2">
      <c r="B24" s="34" t="s">
        <v>17</v>
      </c>
      <c r="C24" s="31">
        <v>77232</v>
      </c>
      <c r="D24" s="31">
        <v>25982</v>
      </c>
      <c r="E24" s="30">
        <v>33.641495753055729</v>
      </c>
    </row>
    <row r="25" spans="2:5" s="4" customFormat="1" ht="12" customHeight="1" x14ac:dyDescent="0.2">
      <c r="B25" s="38" t="s">
        <v>18</v>
      </c>
      <c r="C25" s="37">
        <v>276871</v>
      </c>
      <c r="D25" s="37">
        <v>35820</v>
      </c>
      <c r="E25" s="14">
        <v>12.937432956142031</v>
      </c>
    </row>
    <row r="26" spans="2:5" ht="12" customHeight="1" x14ac:dyDescent="0.2">
      <c r="B26" s="38" t="s">
        <v>19</v>
      </c>
      <c r="C26" s="37">
        <v>161002</v>
      </c>
      <c r="D26" s="37">
        <v>26469</v>
      </c>
      <c r="E26" s="14">
        <v>16.440168445112484</v>
      </c>
    </row>
    <row r="27" spans="2:5" ht="12" customHeight="1" x14ac:dyDescent="0.2">
      <c r="B27" s="34" t="s">
        <v>20</v>
      </c>
      <c r="C27" s="33">
        <v>155464</v>
      </c>
      <c r="D27" s="33">
        <v>21028</v>
      </c>
      <c r="E27" s="32">
        <v>13.525960994185148</v>
      </c>
    </row>
    <row r="28" spans="2:5" ht="12" customHeight="1" x14ac:dyDescent="0.2">
      <c r="B28" s="34" t="s">
        <v>21</v>
      </c>
      <c r="C28" s="33">
        <v>5538</v>
      </c>
      <c r="D28" s="33">
        <v>5441</v>
      </c>
      <c r="E28" s="32">
        <v>98.248465149873596</v>
      </c>
    </row>
    <row r="29" spans="2:5" ht="12" customHeight="1" x14ac:dyDescent="0.2">
      <c r="B29" s="38" t="s">
        <v>22</v>
      </c>
      <c r="C29" s="36">
        <v>111402</v>
      </c>
      <c r="D29" s="36">
        <v>5383</v>
      </c>
      <c r="E29" s="35">
        <v>4.8320496939013662</v>
      </c>
    </row>
    <row r="30" spans="2:5" ht="12" customHeight="1" x14ac:dyDescent="0.2">
      <c r="B30" s="34" t="s">
        <v>23</v>
      </c>
      <c r="C30" s="33">
        <v>105153</v>
      </c>
      <c r="D30" s="33">
        <v>22</v>
      </c>
      <c r="E30" s="32">
        <v>2.0921894762869344E-2</v>
      </c>
    </row>
    <row r="31" spans="2:5" s="4" customFormat="1" ht="12" customHeight="1" x14ac:dyDescent="0.2">
      <c r="B31" s="34" t="s">
        <v>24</v>
      </c>
      <c r="C31" s="33">
        <v>252</v>
      </c>
      <c r="D31" s="33">
        <v>250</v>
      </c>
      <c r="E31" s="32">
        <v>99.206349206349216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4886</v>
      </c>
      <c r="D34" s="33">
        <v>4880</v>
      </c>
      <c r="E34" s="32"/>
    </row>
    <row r="35" spans="2:6" ht="12" customHeight="1" x14ac:dyDescent="0.2">
      <c r="B35" s="34" t="s">
        <v>28</v>
      </c>
      <c r="C35" s="33">
        <v>112</v>
      </c>
      <c r="D35" s="33">
        <v>48</v>
      </c>
      <c r="E35" s="32">
        <v>42.857142857142854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4464</v>
      </c>
      <c r="D39" s="36">
        <v>3965</v>
      </c>
      <c r="E39" s="35">
        <v>88.821684587813621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3</v>
      </c>
      <c r="D41" s="36">
        <v>3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2915</v>
      </c>
      <c r="D44" s="37">
        <v>2915</v>
      </c>
      <c r="E44" s="14"/>
    </row>
    <row r="45" spans="2:6" ht="12" customHeight="1" x14ac:dyDescent="0.2">
      <c r="B45" s="34" t="s">
        <v>33</v>
      </c>
      <c r="C45" s="31">
        <v>59</v>
      </c>
      <c r="D45" s="31">
        <v>59</v>
      </c>
      <c r="E45" s="30"/>
    </row>
    <row r="46" spans="2:6" s="4" customFormat="1" ht="12" customHeight="1" x14ac:dyDescent="0.2">
      <c r="B46" s="34" t="s">
        <v>34</v>
      </c>
      <c r="C46" s="33">
        <v>2843</v>
      </c>
      <c r="D46" s="33">
        <v>2843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32941</v>
      </c>
      <c r="D48" s="36">
        <v>17759</v>
      </c>
      <c r="E48" s="35">
        <v>53.911538811815063</v>
      </c>
      <c r="F48" s="5"/>
    </row>
    <row r="49" spans="2:5" ht="12" customHeight="1" x14ac:dyDescent="0.2">
      <c r="B49" s="38" t="s">
        <v>37</v>
      </c>
      <c r="C49" s="36">
        <v>40987</v>
      </c>
      <c r="D49" s="36">
        <v>31405</v>
      </c>
      <c r="E49" s="35">
        <v>76.621855710347191</v>
      </c>
    </row>
    <row r="50" spans="2:5" ht="12" customHeight="1" x14ac:dyDescent="0.2">
      <c r="B50" s="41" t="s">
        <v>38</v>
      </c>
      <c r="C50" s="40">
        <v>204</v>
      </c>
      <c r="D50" s="40">
        <v>2</v>
      </c>
      <c r="E50" s="35">
        <v>0.98039215686274506</v>
      </c>
    </row>
    <row r="51" spans="2:5" ht="12" customHeight="1" x14ac:dyDescent="0.2">
      <c r="B51" s="41" t="s">
        <v>82</v>
      </c>
      <c r="C51" s="29">
        <v>14746</v>
      </c>
      <c r="D51" s="29">
        <v>10375</v>
      </c>
      <c r="E51" s="28">
        <v>70.358063203580627</v>
      </c>
    </row>
    <row r="52" spans="2:5" ht="12" customHeight="1" x14ac:dyDescent="0.2">
      <c r="B52" s="41" t="s">
        <v>39</v>
      </c>
      <c r="C52" s="29">
        <v>6021</v>
      </c>
      <c r="D52" s="29">
        <v>5738</v>
      </c>
      <c r="E52" s="28">
        <v>95.299784089021756</v>
      </c>
    </row>
    <row r="53" spans="2:5" ht="12" customHeight="1" x14ac:dyDescent="0.2">
      <c r="B53" s="27" t="s">
        <v>40</v>
      </c>
      <c r="C53" s="26">
        <v>6001</v>
      </c>
      <c r="D53" s="26">
        <v>5735</v>
      </c>
      <c r="E53" s="25">
        <v>95.567405432427933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6001</v>
      </c>
      <c r="D55" s="20">
        <v>5735</v>
      </c>
      <c r="E55" s="19">
        <v>95.567405432427933</v>
      </c>
    </row>
    <row r="56" spans="2:5" ht="12" customHeight="1" x14ac:dyDescent="0.2">
      <c r="B56" s="27" t="s">
        <v>43</v>
      </c>
      <c r="C56" s="26">
        <v>20</v>
      </c>
      <c r="D56" s="26">
        <v>3</v>
      </c>
      <c r="E56" s="25">
        <v>15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20</v>
      </c>
      <c r="D58" s="20">
        <v>3</v>
      </c>
      <c r="E58" s="19">
        <v>15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837</v>
      </c>
      <c r="D62" s="29">
        <v>837</v>
      </c>
      <c r="E62" s="28">
        <v>100</v>
      </c>
    </row>
    <row r="63" spans="2:5" ht="12" customHeight="1" x14ac:dyDescent="0.2">
      <c r="B63" s="41" t="s">
        <v>48</v>
      </c>
      <c r="C63" s="29">
        <v>837</v>
      </c>
      <c r="D63" s="29">
        <v>837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7857</v>
      </c>
      <c r="D65" s="29">
        <v>3797</v>
      </c>
      <c r="E65" s="28">
        <v>48.326333206058294</v>
      </c>
    </row>
    <row r="66" spans="2:5" ht="12" customHeight="1" x14ac:dyDescent="0.2">
      <c r="B66" s="41" t="s">
        <v>51</v>
      </c>
      <c r="C66" s="29">
        <v>7289</v>
      </c>
      <c r="D66" s="29">
        <v>3232</v>
      </c>
      <c r="E66" s="28">
        <v>44.340787487995605</v>
      </c>
    </row>
    <row r="67" spans="2:5" ht="12" customHeight="1" x14ac:dyDescent="0.2">
      <c r="B67" s="41" t="s">
        <v>88</v>
      </c>
      <c r="C67" s="29">
        <v>568</v>
      </c>
      <c r="D67" s="29">
        <v>565</v>
      </c>
      <c r="E67" s="28">
        <v>99.471830985915489</v>
      </c>
    </row>
    <row r="68" spans="2:5" ht="12" customHeight="1" x14ac:dyDescent="0.2">
      <c r="B68" s="41" t="s">
        <v>52</v>
      </c>
      <c r="C68" s="40">
        <v>31</v>
      </c>
      <c r="D68" s="40">
        <v>3</v>
      </c>
      <c r="E68" s="39">
        <v>9.67741935483871</v>
      </c>
    </row>
    <row r="69" spans="2:5" ht="12" customHeight="1" x14ac:dyDescent="0.2">
      <c r="B69" s="41" t="s">
        <v>83</v>
      </c>
      <c r="C69" s="29">
        <v>149</v>
      </c>
      <c r="D69" s="29">
        <v>149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149</v>
      </c>
      <c r="D71" s="26">
        <v>149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149</v>
      </c>
      <c r="D73" s="18">
        <v>149</v>
      </c>
      <c r="E73" s="17">
        <v>100</v>
      </c>
    </row>
    <row r="74" spans="2:5" ht="12" customHeight="1" x14ac:dyDescent="0.2">
      <c r="B74" s="41" t="s">
        <v>87</v>
      </c>
      <c r="C74" s="29">
        <v>677016</v>
      </c>
      <c r="D74" s="29">
        <v>22649</v>
      </c>
      <c r="E74" s="28">
        <v>3.3454157656539878</v>
      </c>
    </row>
    <row r="75" spans="2:5" ht="12" customHeight="1" x14ac:dyDescent="0.2">
      <c r="B75" s="41" t="s">
        <v>57</v>
      </c>
      <c r="C75" s="29">
        <v>150579</v>
      </c>
      <c r="D75" s="29">
        <v>1136</v>
      </c>
      <c r="E75" s="28">
        <v>0.75442126724178005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149668</v>
      </c>
      <c r="D78" s="29">
        <v>240</v>
      </c>
      <c r="E78" s="28">
        <v>0.16035491888713685</v>
      </c>
    </row>
    <row r="79" spans="2:5" ht="12" customHeight="1" x14ac:dyDescent="0.2">
      <c r="B79" s="41" t="s">
        <v>61</v>
      </c>
      <c r="C79" s="29">
        <v>911</v>
      </c>
      <c r="D79" s="29">
        <v>896</v>
      </c>
      <c r="E79" s="28">
        <v>98.353457738748631</v>
      </c>
    </row>
    <row r="80" spans="2:5" ht="12" customHeight="1" x14ac:dyDescent="0.2">
      <c r="B80" s="41" t="s">
        <v>62</v>
      </c>
      <c r="C80" s="29">
        <v>786</v>
      </c>
      <c r="D80" s="29">
        <v>574</v>
      </c>
      <c r="E80" s="28">
        <v>73.027989821882954</v>
      </c>
    </row>
    <row r="81" spans="2:5" ht="12" customHeight="1" x14ac:dyDescent="0.2">
      <c r="B81" s="41" t="s">
        <v>63</v>
      </c>
      <c r="C81" s="29">
        <v>663</v>
      </c>
      <c r="D81" s="29">
        <v>506</v>
      </c>
      <c r="E81" s="28">
        <v>76.319758672699848</v>
      </c>
    </row>
    <row r="82" spans="2:5" ht="12" customHeight="1" x14ac:dyDescent="0.2">
      <c r="B82" s="27" t="s">
        <v>64</v>
      </c>
      <c r="C82" s="26">
        <v>123</v>
      </c>
      <c r="D82" s="26">
        <v>68</v>
      </c>
      <c r="E82" s="25">
        <v>55.284552845528459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68</v>
      </c>
      <c r="E91" s="19">
        <v>55.284552845528459</v>
      </c>
    </row>
    <row r="92" spans="2:5" ht="12" customHeight="1" x14ac:dyDescent="0.2">
      <c r="B92" s="41" t="s">
        <v>73</v>
      </c>
      <c r="C92" s="26">
        <v>519960</v>
      </c>
      <c r="D92" s="26">
        <v>16972</v>
      </c>
      <c r="E92" s="25">
        <v>3.264097238249096</v>
      </c>
    </row>
    <row r="93" spans="2:5" ht="12" customHeight="1" x14ac:dyDescent="0.2">
      <c r="B93" s="41" t="s">
        <v>74</v>
      </c>
      <c r="C93" s="29">
        <v>3899</v>
      </c>
      <c r="D93" s="29">
        <v>993</v>
      </c>
      <c r="E93" s="28">
        <v>25.468068735573222</v>
      </c>
    </row>
    <row r="94" spans="2:5" ht="12" customHeight="1" x14ac:dyDescent="0.2">
      <c r="B94" s="41" t="s">
        <v>75</v>
      </c>
      <c r="C94" s="29">
        <v>84726</v>
      </c>
      <c r="D94" s="29">
        <v>11083</v>
      </c>
      <c r="E94" s="28">
        <v>13.080990486981564</v>
      </c>
    </row>
    <row r="95" spans="2:5" ht="12" customHeight="1" x14ac:dyDescent="0.2">
      <c r="B95" s="41" t="s">
        <v>76</v>
      </c>
      <c r="C95" s="29">
        <v>431277</v>
      </c>
      <c r="D95" s="29">
        <v>4853</v>
      </c>
      <c r="E95" s="28">
        <v>1.1252628820920196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5691</v>
      </c>
      <c r="D97" s="40">
        <v>3967</v>
      </c>
      <c r="E97" s="39">
        <v>69.706554208399226</v>
      </c>
    </row>
    <row r="98" spans="2:5" ht="12" customHeight="1" x14ac:dyDescent="0.2">
      <c r="B98" s="41" t="s">
        <v>84</v>
      </c>
      <c r="C98" s="29">
        <v>5958</v>
      </c>
      <c r="D98" s="29">
        <v>5958</v>
      </c>
      <c r="E98" s="39">
        <v>100</v>
      </c>
    </row>
    <row r="99" spans="2:5" ht="12" customHeight="1" x14ac:dyDescent="0.2">
      <c r="B99" s="41" t="s">
        <v>79</v>
      </c>
      <c r="C99" s="29">
        <v>5952</v>
      </c>
      <c r="D99" s="29">
        <v>5952</v>
      </c>
      <c r="E99" s="28">
        <v>100</v>
      </c>
    </row>
    <row r="100" spans="2:5" ht="12" customHeight="1" x14ac:dyDescent="0.2">
      <c r="B100" s="41" t="s">
        <v>80</v>
      </c>
      <c r="C100" s="29">
        <v>6</v>
      </c>
      <c r="D100" s="29">
        <v>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2EF99E62-D28F-4FF8-9FBB-C35E97528CF1}"/>
    <hyperlink ref="D4" location="ŞUBAT!A1" display="ŞUBAT" xr:uid="{74C6A69C-FF0B-4B69-B9DC-F7AC2B1990D6}"/>
    <hyperlink ref="E4" location="'MART '!A1" display="MART" xr:uid="{99479E5C-397F-4062-B1AB-712F307D8638}"/>
    <hyperlink ref="C5" location="NİSAN!A1" display="NİSAN" xr:uid="{F6FBF599-BFAD-4698-A1D2-F85604AC8847}"/>
    <hyperlink ref="D5" location="' MAYIS'!A1" display="MAYIS" xr:uid="{86152DC2-5E3C-4A10-9872-86A174C57421}"/>
    <hyperlink ref="E5" location="HAZİRAN!A1" display="HAZİRAN" xr:uid="{9CD26C3C-E6E9-410D-9A89-FFF26FAEA61C}"/>
    <hyperlink ref="C6" location="TEMMUZ!A1" display="TEMMUZ" xr:uid="{D02E1ED9-BC7D-4403-A22F-075701B1699B}"/>
    <hyperlink ref="D6" location="AĞUSTOS!A1" display="AĞUSTOS" xr:uid="{388E6EE0-1513-4C34-8DB1-74EDDCB97169}"/>
    <hyperlink ref="E6" location="EYLÜL!A1" display="EYLÜL" xr:uid="{C54BEF76-0DBE-4FBC-8DCB-2B6B93F27B02}"/>
    <hyperlink ref="C7" location="EKİM!A1" display="EKİM" xr:uid="{9A86A99D-3095-4F71-AC05-BE54EA42EB98}"/>
    <hyperlink ref="D7" location="KASIM!A1" display="KASIM" xr:uid="{2303D938-64B3-4C30-9F71-0B72F7A72EA6}"/>
    <hyperlink ref="E7" location="ARALIK!A1" display="ARALIK" xr:uid="{10B7BACE-AC01-4419-82E3-1BEF2E7525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E90F-98EC-48C7-B3E0-6E242645DFE4}">
  <sheetPr codeName="Sayfa4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1291036</v>
      </c>
      <c r="D10" s="40">
        <v>211520</v>
      </c>
      <c r="E10" s="39">
        <v>16.383741429363706</v>
      </c>
    </row>
    <row r="11" spans="2:5" ht="12" customHeight="1" x14ac:dyDescent="0.2">
      <c r="B11" s="38" t="s">
        <v>4</v>
      </c>
      <c r="C11" s="37">
        <v>605238</v>
      </c>
      <c r="D11" s="37">
        <v>179370</v>
      </c>
      <c r="E11" s="14">
        <v>29.636275316487065</v>
      </c>
    </row>
    <row r="12" spans="2:5" ht="12" customHeight="1" x14ac:dyDescent="0.2">
      <c r="B12" s="38" t="s">
        <v>5</v>
      </c>
      <c r="C12" s="37">
        <v>196552</v>
      </c>
      <c r="D12" s="37">
        <v>87957</v>
      </c>
      <c r="E12" s="14">
        <v>44.749989824575685</v>
      </c>
    </row>
    <row r="13" spans="2:5" ht="12" customHeight="1" x14ac:dyDescent="0.2">
      <c r="B13" s="38" t="s">
        <v>6</v>
      </c>
      <c r="C13" s="36">
        <v>150908</v>
      </c>
      <c r="D13" s="36">
        <v>70252</v>
      </c>
      <c r="E13" s="35">
        <v>46.552866647228775</v>
      </c>
    </row>
    <row r="14" spans="2:5" ht="12" customHeight="1" x14ac:dyDescent="0.2">
      <c r="B14" s="34" t="s">
        <v>7</v>
      </c>
      <c r="C14" s="33">
        <v>40044</v>
      </c>
      <c r="D14" s="33">
        <v>4407</v>
      </c>
      <c r="E14" s="32">
        <v>11.00539406652682</v>
      </c>
    </row>
    <row r="15" spans="2:5" ht="12" customHeight="1" x14ac:dyDescent="0.2">
      <c r="B15" s="34" t="s">
        <v>8</v>
      </c>
      <c r="C15" s="33">
        <v>1692</v>
      </c>
      <c r="D15" s="33">
        <v>196</v>
      </c>
      <c r="E15" s="32">
        <v>11.583924349881796</v>
      </c>
    </row>
    <row r="16" spans="2:5" ht="12" customHeight="1" x14ac:dyDescent="0.2">
      <c r="B16" s="34" t="s">
        <v>9</v>
      </c>
      <c r="C16" s="33">
        <v>101149</v>
      </c>
      <c r="D16" s="33">
        <v>61356</v>
      </c>
      <c r="E16" s="32">
        <v>60.659027770912225</v>
      </c>
    </row>
    <row r="17" spans="2:5" ht="12" customHeight="1" x14ac:dyDescent="0.2">
      <c r="B17" s="34" t="s">
        <v>10</v>
      </c>
      <c r="C17" s="33">
        <v>8023</v>
      </c>
      <c r="D17" s="33">
        <v>4293</v>
      </c>
      <c r="E17" s="32">
        <v>53.508662595039254</v>
      </c>
    </row>
    <row r="18" spans="2:5" ht="12" customHeight="1" x14ac:dyDescent="0.2">
      <c r="B18" s="38" t="s">
        <v>11</v>
      </c>
      <c r="C18" s="37">
        <v>45644</v>
      </c>
      <c r="D18" s="37">
        <v>17705</v>
      </c>
      <c r="E18" s="14">
        <v>38.789326088861628</v>
      </c>
    </row>
    <row r="19" spans="2:5" ht="12" customHeight="1" x14ac:dyDescent="0.2">
      <c r="B19" s="34" t="s">
        <v>12</v>
      </c>
      <c r="C19" s="33">
        <v>16795</v>
      </c>
      <c r="D19" s="33">
        <v>517</v>
      </c>
      <c r="E19" s="32">
        <v>3.0782971122357847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28790</v>
      </c>
      <c r="D21" s="33">
        <v>17188</v>
      </c>
      <c r="E21" s="32">
        <v>59.701285168461268</v>
      </c>
    </row>
    <row r="22" spans="2:5" s="4" customFormat="1" ht="12" customHeight="1" x14ac:dyDescent="0.2">
      <c r="B22" s="38" t="s">
        <v>15</v>
      </c>
      <c r="C22" s="37">
        <v>77040</v>
      </c>
      <c r="D22" s="37">
        <v>23803</v>
      </c>
      <c r="E22" s="14">
        <v>30.896936656282453</v>
      </c>
    </row>
    <row r="23" spans="2:5" s="4" customFormat="1" ht="12" customHeight="1" x14ac:dyDescent="0.2">
      <c r="B23" s="34" t="s">
        <v>16</v>
      </c>
      <c r="C23" s="31">
        <v>178</v>
      </c>
      <c r="D23" s="31">
        <v>87</v>
      </c>
      <c r="E23" s="30">
        <v>48.876404494382022</v>
      </c>
    </row>
    <row r="24" spans="2:5" ht="12" customHeight="1" x14ac:dyDescent="0.2">
      <c r="B24" s="34" t="s">
        <v>17</v>
      </c>
      <c r="C24" s="31">
        <v>76862</v>
      </c>
      <c r="D24" s="31">
        <v>23716</v>
      </c>
      <c r="E24" s="30">
        <v>30.855299107491348</v>
      </c>
    </row>
    <row r="25" spans="2:5" s="4" customFormat="1" ht="12" customHeight="1" x14ac:dyDescent="0.2">
      <c r="B25" s="38" t="s">
        <v>18</v>
      </c>
      <c r="C25" s="37">
        <v>267992</v>
      </c>
      <c r="D25" s="37">
        <v>28295</v>
      </c>
      <c r="E25" s="14">
        <v>10.558150989581778</v>
      </c>
    </row>
    <row r="26" spans="2:5" ht="12" customHeight="1" x14ac:dyDescent="0.2">
      <c r="B26" s="38" t="s">
        <v>19</v>
      </c>
      <c r="C26" s="37">
        <v>155124</v>
      </c>
      <c r="D26" s="37">
        <v>20578</v>
      </c>
      <c r="E26" s="14">
        <v>13.265516618962895</v>
      </c>
    </row>
    <row r="27" spans="2:5" ht="12" customHeight="1" x14ac:dyDescent="0.2">
      <c r="B27" s="34" t="s">
        <v>20</v>
      </c>
      <c r="C27" s="33">
        <v>150252</v>
      </c>
      <c r="D27" s="33">
        <v>15789</v>
      </c>
      <c r="E27" s="32">
        <v>10.50834597875569</v>
      </c>
    </row>
    <row r="28" spans="2:5" ht="12" customHeight="1" x14ac:dyDescent="0.2">
      <c r="B28" s="34" t="s">
        <v>21</v>
      </c>
      <c r="C28" s="33">
        <v>4872</v>
      </c>
      <c r="D28" s="33">
        <v>4789</v>
      </c>
      <c r="E28" s="32">
        <v>98.296387520525457</v>
      </c>
    </row>
    <row r="29" spans="2:5" ht="12" customHeight="1" x14ac:dyDescent="0.2">
      <c r="B29" s="38" t="s">
        <v>22</v>
      </c>
      <c r="C29" s="36">
        <v>109210</v>
      </c>
      <c r="D29" s="36">
        <v>4408</v>
      </c>
      <c r="E29" s="35">
        <v>4.0362604157128468</v>
      </c>
    </row>
    <row r="30" spans="2:5" ht="12" customHeight="1" x14ac:dyDescent="0.2">
      <c r="B30" s="34" t="s">
        <v>23</v>
      </c>
      <c r="C30" s="33">
        <v>103924</v>
      </c>
      <c r="D30" s="33">
        <v>11</v>
      </c>
      <c r="E30" s="32">
        <v>1.0584658019321812E-2</v>
      </c>
    </row>
    <row r="31" spans="2:5" s="4" customFormat="1" ht="12" customHeight="1" x14ac:dyDescent="0.2">
      <c r="B31" s="34" t="s">
        <v>24</v>
      </c>
      <c r="C31" s="33">
        <v>119</v>
      </c>
      <c r="D31" s="33">
        <v>117</v>
      </c>
      <c r="E31" s="32">
        <v>98.319327731092429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4062</v>
      </c>
      <c r="D34" s="33">
        <v>4056</v>
      </c>
      <c r="E34" s="32"/>
    </row>
    <row r="35" spans="2:6" ht="12" customHeight="1" x14ac:dyDescent="0.2">
      <c r="B35" s="34" t="s">
        <v>28</v>
      </c>
      <c r="C35" s="33">
        <v>106</v>
      </c>
      <c r="D35" s="33">
        <v>42</v>
      </c>
      <c r="E35" s="32">
        <v>39.622641509433961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3656</v>
      </c>
      <c r="D39" s="36">
        <v>3307</v>
      </c>
      <c r="E39" s="35">
        <v>90.454048140043767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2</v>
      </c>
      <c r="D41" s="36">
        <v>2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1561</v>
      </c>
      <c r="D44" s="37">
        <v>1561</v>
      </c>
      <c r="E44" s="14"/>
    </row>
    <row r="45" spans="2:6" ht="12" customHeight="1" x14ac:dyDescent="0.2">
      <c r="B45" s="34" t="s">
        <v>33</v>
      </c>
      <c r="C45" s="31"/>
      <c r="D45" s="31"/>
      <c r="E45" s="30"/>
    </row>
    <row r="46" spans="2:6" s="4" customFormat="1" ht="12" customHeight="1" x14ac:dyDescent="0.2">
      <c r="B46" s="34" t="s">
        <v>34</v>
      </c>
      <c r="C46" s="33">
        <v>1548</v>
      </c>
      <c r="D46" s="33">
        <v>1548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29880</v>
      </c>
      <c r="D48" s="36">
        <v>15134</v>
      </c>
      <c r="E48" s="35">
        <v>50.64926372155287</v>
      </c>
      <c r="F48" s="5"/>
    </row>
    <row r="49" spans="2:5" ht="12" customHeight="1" x14ac:dyDescent="0.2">
      <c r="B49" s="38" t="s">
        <v>37</v>
      </c>
      <c r="C49" s="36">
        <v>32003</v>
      </c>
      <c r="D49" s="36">
        <v>22619</v>
      </c>
      <c r="E49" s="35">
        <v>70.677748961034908</v>
      </c>
    </row>
    <row r="50" spans="2:5" ht="12" customHeight="1" x14ac:dyDescent="0.2">
      <c r="B50" s="41" t="s">
        <v>38</v>
      </c>
      <c r="C50" s="40">
        <v>210</v>
      </c>
      <c r="D50" s="40">
        <v>1</v>
      </c>
      <c r="E50" s="35">
        <v>0.47619047619047622</v>
      </c>
    </row>
    <row r="51" spans="2:5" ht="12" customHeight="1" x14ac:dyDescent="0.2">
      <c r="B51" s="41" t="s">
        <v>82</v>
      </c>
      <c r="C51" s="29">
        <v>12991</v>
      </c>
      <c r="D51" s="29">
        <v>8675</v>
      </c>
      <c r="E51" s="28">
        <v>66.776999461165417</v>
      </c>
    </row>
    <row r="52" spans="2:5" ht="12" customHeight="1" x14ac:dyDescent="0.2">
      <c r="B52" s="41" t="s">
        <v>39</v>
      </c>
      <c r="C52" s="29">
        <v>4913</v>
      </c>
      <c r="D52" s="29">
        <v>4682</v>
      </c>
      <c r="E52" s="28">
        <v>95.298188479544066</v>
      </c>
    </row>
    <row r="53" spans="2:5" ht="12" customHeight="1" x14ac:dyDescent="0.2">
      <c r="B53" s="27" t="s">
        <v>40</v>
      </c>
      <c r="C53" s="26">
        <v>4896</v>
      </c>
      <c r="D53" s="26">
        <v>4681</v>
      </c>
      <c r="E53" s="25">
        <v>95.60866013071896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4896</v>
      </c>
      <c r="D55" s="20">
        <v>4681</v>
      </c>
      <c r="E55" s="19">
        <v>95.60866013071896</v>
      </c>
    </row>
    <row r="56" spans="2:5" ht="12" customHeight="1" x14ac:dyDescent="0.2">
      <c r="B56" s="27" t="s">
        <v>43</v>
      </c>
      <c r="C56" s="26">
        <v>17</v>
      </c>
      <c r="D56" s="26">
        <v>1</v>
      </c>
      <c r="E56" s="25">
        <v>5.8823529411764701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17</v>
      </c>
      <c r="D58" s="20">
        <v>1</v>
      </c>
      <c r="E58" s="19">
        <v>5.8823529411764701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731</v>
      </c>
      <c r="D62" s="29">
        <v>731</v>
      </c>
      <c r="E62" s="28">
        <v>100</v>
      </c>
    </row>
    <row r="63" spans="2:5" ht="12" customHeight="1" x14ac:dyDescent="0.2">
      <c r="B63" s="41" t="s">
        <v>48</v>
      </c>
      <c r="C63" s="29">
        <v>731</v>
      </c>
      <c r="D63" s="29">
        <v>731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7317</v>
      </c>
      <c r="D65" s="29">
        <v>3259</v>
      </c>
      <c r="E65" s="28">
        <v>44.540112067787348</v>
      </c>
    </row>
    <row r="66" spans="2:5" ht="12" customHeight="1" x14ac:dyDescent="0.2">
      <c r="B66" s="41" t="s">
        <v>51</v>
      </c>
      <c r="C66" s="29">
        <v>6752</v>
      </c>
      <c r="D66" s="29">
        <v>2697</v>
      </c>
      <c r="E66" s="28">
        <v>39.943720379146917</v>
      </c>
    </row>
    <row r="67" spans="2:5" ht="12" customHeight="1" x14ac:dyDescent="0.2">
      <c r="B67" s="41" t="s">
        <v>88</v>
      </c>
      <c r="C67" s="29">
        <v>565</v>
      </c>
      <c r="D67" s="29">
        <v>562</v>
      </c>
      <c r="E67" s="28">
        <v>99.469026548672574</v>
      </c>
    </row>
    <row r="68" spans="2:5" ht="12" customHeight="1" x14ac:dyDescent="0.2">
      <c r="B68" s="41" t="s">
        <v>52</v>
      </c>
      <c r="C68" s="40">
        <v>30</v>
      </c>
      <c r="D68" s="40">
        <v>3</v>
      </c>
      <c r="E68" s="39">
        <v>10</v>
      </c>
    </row>
    <row r="69" spans="2:5" ht="12" customHeight="1" x14ac:dyDescent="0.2">
      <c r="B69" s="41" t="s">
        <v>83</v>
      </c>
      <c r="C69" s="29">
        <v>119</v>
      </c>
      <c r="D69" s="29">
        <v>119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119</v>
      </c>
      <c r="D71" s="26">
        <v>119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119</v>
      </c>
      <c r="D73" s="18">
        <v>119</v>
      </c>
      <c r="E73" s="17">
        <v>100</v>
      </c>
    </row>
    <row r="74" spans="2:5" ht="12" customHeight="1" x14ac:dyDescent="0.2">
      <c r="B74" s="41" t="s">
        <v>87</v>
      </c>
      <c r="C74" s="29">
        <v>667591</v>
      </c>
      <c r="D74" s="29">
        <v>18259</v>
      </c>
      <c r="E74" s="28">
        <v>2.7350578423016487</v>
      </c>
    </row>
    <row r="75" spans="2:5" ht="12" customHeight="1" x14ac:dyDescent="0.2">
      <c r="B75" s="41" t="s">
        <v>57</v>
      </c>
      <c r="C75" s="29">
        <v>149180</v>
      </c>
      <c r="D75" s="29">
        <v>991</v>
      </c>
      <c r="E75" s="28">
        <v>0.66429816329266655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148397</v>
      </c>
      <c r="D78" s="29">
        <v>222</v>
      </c>
      <c r="E78" s="28">
        <v>0.14959871156424995</v>
      </c>
    </row>
    <row r="79" spans="2:5" ht="12" customHeight="1" x14ac:dyDescent="0.2">
      <c r="B79" s="41" t="s">
        <v>61</v>
      </c>
      <c r="C79" s="29">
        <v>783</v>
      </c>
      <c r="D79" s="29">
        <v>769</v>
      </c>
      <c r="E79" s="28">
        <v>98.212005108556838</v>
      </c>
    </row>
    <row r="80" spans="2:5" ht="12" customHeight="1" x14ac:dyDescent="0.2">
      <c r="B80" s="41" t="s">
        <v>62</v>
      </c>
      <c r="C80" s="29">
        <v>688</v>
      </c>
      <c r="D80" s="29">
        <v>445</v>
      </c>
      <c r="E80" s="28">
        <v>64.680232558139537</v>
      </c>
    </row>
    <row r="81" spans="2:5" ht="12" customHeight="1" x14ac:dyDescent="0.2">
      <c r="B81" s="41" t="s">
        <v>63</v>
      </c>
      <c r="C81" s="29">
        <v>565</v>
      </c>
      <c r="D81" s="29">
        <v>379</v>
      </c>
      <c r="E81" s="28">
        <v>67.079646017699119</v>
      </c>
    </row>
    <row r="82" spans="2:5" ht="12" customHeight="1" x14ac:dyDescent="0.2">
      <c r="B82" s="27" t="s">
        <v>64</v>
      </c>
      <c r="C82" s="26">
        <v>123</v>
      </c>
      <c r="D82" s="26">
        <v>66</v>
      </c>
      <c r="E82" s="25">
        <v>53.658536585365859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66</v>
      </c>
      <c r="E91" s="19">
        <v>53.658536585365859</v>
      </c>
    </row>
    <row r="92" spans="2:5" ht="12" customHeight="1" x14ac:dyDescent="0.2">
      <c r="B92" s="41" t="s">
        <v>73</v>
      </c>
      <c r="C92" s="26">
        <v>512387</v>
      </c>
      <c r="D92" s="26">
        <v>13210</v>
      </c>
      <c r="E92" s="25">
        <v>2.5781294217066395</v>
      </c>
    </row>
    <row r="93" spans="2:5" ht="12" customHeight="1" x14ac:dyDescent="0.2">
      <c r="B93" s="41" t="s">
        <v>74</v>
      </c>
      <c r="C93" s="29">
        <v>3608</v>
      </c>
      <c r="D93" s="29">
        <v>736</v>
      </c>
      <c r="E93" s="28">
        <v>20.399113082039911</v>
      </c>
    </row>
    <row r="94" spans="2:5" ht="12" customHeight="1" x14ac:dyDescent="0.2">
      <c r="B94" s="41" t="s">
        <v>75</v>
      </c>
      <c r="C94" s="29">
        <v>79763</v>
      </c>
      <c r="D94" s="29">
        <v>8408</v>
      </c>
      <c r="E94" s="28">
        <v>10.541228389102717</v>
      </c>
    </row>
    <row r="95" spans="2:5" ht="12" customHeight="1" x14ac:dyDescent="0.2">
      <c r="B95" s="41" t="s">
        <v>76</v>
      </c>
      <c r="C95" s="29">
        <v>428958</v>
      </c>
      <c r="D95" s="29">
        <v>4023</v>
      </c>
      <c r="E95" s="28">
        <v>0.93785405564181112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5336</v>
      </c>
      <c r="D97" s="40">
        <v>3613</v>
      </c>
      <c r="E97" s="39">
        <v>67.709895052473769</v>
      </c>
    </row>
    <row r="98" spans="2:5" ht="12" customHeight="1" x14ac:dyDescent="0.2">
      <c r="B98" s="41" t="s">
        <v>84</v>
      </c>
      <c r="C98" s="29">
        <v>5097</v>
      </c>
      <c r="D98" s="29">
        <v>5097</v>
      </c>
      <c r="E98" s="39">
        <v>100</v>
      </c>
    </row>
    <row r="99" spans="2:5" ht="12" customHeight="1" x14ac:dyDescent="0.2">
      <c r="B99" s="41" t="s">
        <v>79</v>
      </c>
      <c r="C99" s="29">
        <v>5095</v>
      </c>
      <c r="D99" s="29">
        <v>5095</v>
      </c>
      <c r="E99" s="28">
        <v>100</v>
      </c>
    </row>
    <row r="100" spans="2:5" ht="12" customHeight="1" x14ac:dyDescent="0.2">
      <c r="B100" s="41" t="s">
        <v>80</v>
      </c>
      <c r="C100" s="29">
        <v>2</v>
      </c>
      <c r="D100" s="29">
        <v>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D4628559-BC6A-4621-BC17-0DF6F5AD351E}"/>
    <hyperlink ref="D4" location="ŞUBAT!A1" display="ŞUBAT" xr:uid="{241385C8-8BF5-4DA9-BA90-04A9E496FB2D}"/>
    <hyperlink ref="E4" location="'MART '!A1" display="MART" xr:uid="{07F90461-1165-4532-B097-EB97B898B5E5}"/>
    <hyperlink ref="C5" location="NİSAN!A1" display="NİSAN" xr:uid="{33928A04-0D74-4D9E-9338-FD74363FF791}"/>
    <hyperlink ref="D5" location="' MAYIS'!A1" display="MAYIS" xr:uid="{A2423C42-C7E1-43E5-9846-31AAFDACAA27}"/>
    <hyperlink ref="E5" location="HAZİRAN!A1" display="HAZİRAN" xr:uid="{AE53E3A4-D0AB-4DAB-A2F4-2DBB5C8F1800}"/>
    <hyperlink ref="C6" location="TEMMUZ!A1" display="TEMMUZ" xr:uid="{B10A7BF1-FC5D-4D15-A2CF-A00F9B0ED1EE}"/>
    <hyperlink ref="D6" location="AĞUSTOS!A1" display="AĞUSTOS" xr:uid="{35B0B7A5-821E-40B1-BC74-08400A89591D}"/>
    <hyperlink ref="E6" location="EYLÜL!A1" display="EYLÜL" xr:uid="{811660C1-F583-412D-A3E1-EC0F5F148099}"/>
    <hyperlink ref="C7" location="EKİM!A1" display="EKİM" xr:uid="{5F4163A3-7A73-43E8-9443-5604AAAE92F3}"/>
    <hyperlink ref="D7" location="KASIM!A1" display="KASIM" xr:uid="{EDCAD99B-F20A-479C-8071-8BECA2C5DAAF}"/>
    <hyperlink ref="E7" location="ARALIK!A1" display="ARALIK" xr:uid="{5F3851EA-A06E-4C68-A35E-A7E5D7DFBAB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18C-01F5-4117-888B-810CAE49814B}">
  <sheetPr codeName="Sayfa5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1251018</v>
      </c>
      <c r="D10" s="40">
        <v>175914</v>
      </c>
      <c r="E10" s="39">
        <v>14.061668177436296</v>
      </c>
    </row>
    <row r="11" spans="2:5" ht="12" customHeight="1" x14ac:dyDescent="0.2">
      <c r="B11" s="38" t="s">
        <v>4</v>
      </c>
      <c r="C11" s="37">
        <v>568379</v>
      </c>
      <c r="D11" s="37">
        <v>147859</v>
      </c>
      <c r="E11" s="14">
        <v>26.014156047285354</v>
      </c>
    </row>
    <row r="12" spans="2:5" ht="12" customHeight="1" x14ac:dyDescent="0.2">
      <c r="B12" s="38" t="s">
        <v>5</v>
      </c>
      <c r="C12" s="37">
        <v>172429</v>
      </c>
      <c r="D12" s="37">
        <v>68565</v>
      </c>
      <c r="E12" s="14">
        <v>39.764192798195197</v>
      </c>
    </row>
    <row r="13" spans="2:5" ht="12" customHeight="1" x14ac:dyDescent="0.2">
      <c r="B13" s="38" t="s">
        <v>6</v>
      </c>
      <c r="C13" s="36">
        <v>137318</v>
      </c>
      <c r="D13" s="36">
        <v>57370</v>
      </c>
      <c r="E13" s="35">
        <v>41.77893648319958</v>
      </c>
    </row>
    <row r="14" spans="2:5" ht="12" customHeight="1" x14ac:dyDescent="0.2">
      <c r="B14" s="34" t="s">
        <v>7</v>
      </c>
      <c r="C14" s="33">
        <v>39739</v>
      </c>
      <c r="D14" s="33">
        <v>3880</v>
      </c>
      <c r="E14" s="32">
        <v>9.7637081959787615</v>
      </c>
    </row>
    <row r="15" spans="2:5" ht="12" customHeight="1" x14ac:dyDescent="0.2">
      <c r="B15" s="34" t="s">
        <v>8</v>
      </c>
      <c r="C15" s="33">
        <v>1714</v>
      </c>
      <c r="D15" s="33">
        <v>197</v>
      </c>
      <c r="E15" s="32">
        <v>11.493582263710618</v>
      </c>
    </row>
    <row r="16" spans="2:5" ht="12" customHeight="1" x14ac:dyDescent="0.2">
      <c r="B16" s="34" t="s">
        <v>9</v>
      </c>
      <c r="C16" s="33">
        <v>89576</v>
      </c>
      <c r="D16" s="33">
        <v>50367</v>
      </c>
      <c r="E16" s="32">
        <v>56.228230776100737</v>
      </c>
    </row>
    <row r="17" spans="2:5" ht="12" customHeight="1" x14ac:dyDescent="0.2">
      <c r="B17" s="34" t="s">
        <v>10</v>
      </c>
      <c r="C17" s="33">
        <v>6289</v>
      </c>
      <c r="D17" s="33">
        <v>2926</v>
      </c>
      <c r="E17" s="32">
        <v>46.525679758308158</v>
      </c>
    </row>
    <row r="18" spans="2:5" ht="12" customHeight="1" x14ac:dyDescent="0.2">
      <c r="B18" s="38" t="s">
        <v>11</v>
      </c>
      <c r="C18" s="37">
        <v>35111</v>
      </c>
      <c r="D18" s="37">
        <v>11195</v>
      </c>
      <c r="E18" s="14">
        <v>31.884594571501808</v>
      </c>
    </row>
    <row r="19" spans="2:5" ht="12" customHeight="1" x14ac:dyDescent="0.2">
      <c r="B19" s="34" t="s">
        <v>12</v>
      </c>
      <c r="C19" s="33">
        <v>14428</v>
      </c>
      <c r="D19" s="33">
        <v>305</v>
      </c>
      <c r="E19" s="32">
        <v>2.1139451067369008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20624</v>
      </c>
      <c r="D21" s="33">
        <v>10890</v>
      </c>
      <c r="E21" s="32">
        <v>52.802560124127226</v>
      </c>
    </row>
    <row r="22" spans="2:5" s="4" customFormat="1" ht="12" customHeight="1" x14ac:dyDescent="0.2">
      <c r="B22" s="38" t="s">
        <v>15</v>
      </c>
      <c r="C22" s="37">
        <v>76744</v>
      </c>
      <c r="D22" s="37">
        <v>22372</v>
      </c>
      <c r="E22" s="14">
        <v>29.151464609611178</v>
      </c>
    </row>
    <row r="23" spans="2:5" s="4" customFormat="1" ht="12" customHeight="1" x14ac:dyDescent="0.2">
      <c r="B23" s="34" t="s">
        <v>16</v>
      </c>
      <c r="C23" s="31">
        <v>145</v>
      </c>
      <c r="D23" s="31">
        <v>43</v>
      </c>
      <c r="E23" s="30">
        <v>29.655172413793103</v>
      </c>
    </row>
    <row r="24" spans="2:5" ht="12" customHeight="1" x14ac:dyDescent="0.2">
      <c r="B24" s="34" t="s">
        <v>17</v>
      </c>
      <c r="C24" s="31">
        <v>76599</v>
      </c>
      <c r="D24" s="31">
        <v>22329</v>
      </c>
      <c r="E24" s="30">
        <v>29.150511103278109</v>
      </c>
    </row>
    <row r="25" spans="2:5" s="4" customFormat="1" ht="12" customHeight="1" x14ac:dyDescent="0.2">
      <c r="B25" s="38" t="s">
        <v>18</v>
      </c>
      <c r="C25" s="37">
        <v>262156</v>
      </c>
      <c r="D25" s="37">
        <v>23358</v>
      </c>
      <c r="E25" s="14">
        <v>8.9099620073543999</v>
      </c>
    </row>
    <row r="26" spans="2:5" ht="12" customHeight="1" x14ac:dyDescent="0.2">
      <c r="B26" s="38" t="s">
        <v>19</v>
      </c>
      <c r="C26" s="37">
        <v>150766</v>
      </c>
      <c r="D26" s="37">
        <v>17083</v>
      </c>
      <c r="E26" s="14">
        <v>11.33080402743324</v>
      </c>
    </row>
    <row r="27" spans="2:5" ht="12" customHeight="1" x14ac:dyDescent="0.2">
      <c r="B27" s="34" t="s">
        <v>20</v>
      </c>
      <c r="C27" s="33">
        <v>146547</v>
      </c>
      <c r="D27" s="33">
        <v>12946</v>
      </c>
      <c r="E27" s="32">
        <v>8.8340259438951332</v>
      </c>
    </row>
    <row r="28" spans="2:5" ht="12" customHeight="1" x14ac:dyDescent="0.2">
      <c r="B28" s="34" t="s">
        <v>21</v>
      </c>
      <c r="C28" s="33">
        <v>4219</v>
      </c>
      <c r="D28" s="33">
        <v>4137</v>
      </c>
      <c r="E28" s="32">
        <v>98.056411471912782</v>
      </c>
    </row>
    <row r="29" spans="2:5" ht="12" customHeight="1" x14ac:dyDescent="0.2">
      <c r="B29" s="38" t="s">
        <v>22</v>
      </c>
      <c r="C29" s="36">
        <v>108354</v>
      </c>
      <c r="D29" s="36">
        <v>3550</v>
      </c>
      <c r="E29" s="35">
        <v>3.2762980600623881</v>
      </c>
    </row>
    <row r="30" spans="2:5" ht="12" customHeight="1" x14ac:dyDescent="0.2">
      <c r="B30" s="34" t="s">
        <v>23</v>
      </c>
      <c r="C30" s="33">
        <v>103924</v>
      </c>
      <c r="D30" s="33">
        <v>9</v>
      </c>
      <c r="E30" s="32">
        <v>8.6601747430814831E-3</v>
      </c>
    </row>
    <row r="31" spans="2:5" s="4" customFormat="1" ht="12" customHeight="1" x14ac:dyDescent="0.2">
      <c r="B31" s="34" t="s">
        <v>24</v>
      </c>
      <c r="C31" s="33">
        <v>99</v>
      </c>
      <c r="D31" s="33">
        <v>97</v>
      </c>
      <c r="E31" s="32">
        <v>97.979797979797979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3232</v>
      </c>
      <c r="D34" s="33">
        <v>3226</v>
      </c>
      <c r="E34" s="32"/>
    </row>
    <row r="35" spans="2:6" ht="12" customHeight="1" x14ac:dyDescent="0.2">
      <c r="B35" s="34" t="s">
        <v>28</v>
      </c>
      <c r="C35" s="33">
        <v>100</v>
      </c>
      <c r="D35" s="33">
        <v>36</v>
      </c>
      <c r="E35" s="32">
        <v>36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3035</v>
      </c>
      <c r="D39" s="36">
        <v>2724</v>
      </c>
      <c r="E39" s="35">
        <v>89.752883031301479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1</v>
      </c>
      <c r="D41" s="36">
        <v>1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1561</v>
      </c>
      <c r="D44" s="37">
        <v>1561</v>
      </c>
      <c r="E44" s="14"/>
    </row>
    <row r="45" spans="2:6" ht="12" customHeight="1" x14ac:dyDescent="0.2">
      <c r="B45" s="34" t="s">
        <v>33</v>
      </c>
      <c r="C45" s="31"/>
      <c r="D45" s="31"/>
      <c r="E45" s="30"/>
    </row>
    <row r="46" spans="2:6" s="4" customFormat="1" ht="12" customHeight="1" x14ac:dyDescent="0.2">
      <c r="B46" s="34" t="s">
        <v>34</v>
      </c>
      <c r="C46" s="33">
        <v>1548</v>
      </c>
      <c r="D46" s="33">
        <v>1548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26226</v>
      </c>
      <c r="D48" s="36">
        <v>12393</v>
      </c>
      <c r="E48" s="35">
        <v>47.254632807137952</v>
      </c>
      <c r="F48" s="5"/>
    </row>
    <row r="49" spans="2:5" ht="12" customHeight="1" x14ac:dyDescent="0.2">
      <c r="B49" s="38" t="s">
        <v>37</v>
      </c>
      <c r="C49" s="36">
        <v>29052</v>
      </c>
      <c r="D49" s="36">
        <v>19611</v>
      </c>
      <c r="E49" s="35">
        <v>67.503097893432468</v>
      </c>
    </row>
    <row r="50" spans="2:5" ht="12" customHeight="1" x14ac:dyDescent="0.2">
      <c r="B50" s="41" t="s">
        <v>38</v>
      </c>
      <c r="C50" s="40">
        <v>211</v>
      </c>
      <c r="D50" s="40">
        <v>-1</v>
      </c>
      <c r="E50" s="35">
        <v>-0.47393364928909953</v>
      </c>
    </row>
    <row r="51" spans="2:5" ht="12" customHeight="1" x14ac:dyDescent="0.2">
      <c r="B51" s="41" t="s">
        <v>82</v>
      </c>
      <c r="C51" s="29">
        <v>11772</v>
      </c>
      <c r="D51" s="29">
        <v>7437</v>
      </c>
      <c r="E51" s="28">
        <v>63.175331294597349</v>
      </c>
    </row>
    <row r="52" spans="2:5" ht="12" customHeight="1" x14ac:dyDescent="0.2">
      <c r="B52" s="41" t="s">
        <v>39</v>
      </c>
      <c r="C52" s="29">
        <v>4236</v>
      </c>
      <c r="D52" s="29">
        <v>4003</v>
      </c>
      <c r="E52" s="28">
        <v>94.499527856468362</v>
      </c>
    </row>
    <row r="53" spans="2:5" ht="12" customHeight="1" x14ac:dyDescent="0.2">
      <c r="B53" s="27" t="s">
        <v>40</v>
      </c>
      <c r="C53" s="26">
        <v>4219</v>
      </c>
      <c r="D53" s="26">
        <v>4002</v>
      </c>
      <c r="E53" s="25">
        <v>94.856601090305759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4219</v>
      </c>
      <c r="D55" s="20">
        <v>4002</v>
      </c>
      <c r="E55" s="19">
        <v>94.856601090305759</v>
      </c>
    </row>
    <row r="56" spans="2:5" ht="12" customHeight="1" x14ac:dyDescent="0.2">
      <c r="B56" s="27" t="s">
        <v>43</v>
      </c>
      <c r="C56" s="26">
        <v>17</v>
      </c>
      <c r="D56" s="26">
        <v>1</v>
      </c>
      <c r="E56" s="25">
        <v>5.8823529411764701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17</v>
      </c>
      <c r="D58" s="20">
        <v>1</v>
      </c>
      <c r="E58" s="19">
        <v>5.8823529411764701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701</v>
      </c>
      <c r="D62" s="29">
        <v>701</v>
      </c>
      <c r="E62" s="28">
        <v>100</v>
      </c>
    </row>
    <row r="63" spans="2:5" ht="12" customHeight="1" x14ac:dyDescent="0.2">
      <c r="B63" s="41" t="s">
        <v>48</v>
      </c>
      <c r="C63" s="29">
        <v>701</v>
      </c>
      <c r="D63" s="29">
        <v>701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6806</v>
      </c>
      <c r="D65" s="29">
        <v>2731</v>
      </c>
      <c r="E65" s="28">
        <v>40.126359094916253</v>
      </c>
    </row>
    <row r="66" spans="2:5" ht="12" customHeight="1" x14ac:dyDescent="0.2">
      <c r="B66" s="41" t="s">
        <v>51</v>
      </c>
      <c r="C66" s="29">
        <v>6261</v>
      </c>
      <c r="D66" s="29">
        <v>2190</v>
      </c>
      <c r="E66" s="28">
        <v>34.978437949209393</v>
      </c>
    </row>
    <row r="67" spans="2:5" ht="12" customHeight="1" x14ac:dyDescent="0.2">
      <c r="B67" s="41" t="s">
        <v>88</v>
      </c>
      <c r="C67" s="29">
        <v>545</v>
      </c>
      <c r="D67" s="29">
        <v>541</v>
      </c>
      <c r="E67" s="28">
        <v>99.266055045871553</v>
      </c>
    </row>
    <row r="68" spans="2:5" ht="12" customHeight="1" x14ac:dyDescent="0.2">
      <c r="B68" s="41" t="s">
        <v>52</v>
      </c>
      <c r="C68" s="40">
        <v>29</v>
      </c>
      <c r="D68" s="40">
        <v>2</v>
      </c>
      <c r="E68" s="39">
        <v>6.8965517241379306</v>
      </c>
    </row>
    <row r="69" spans="2:5" ht="12" customHeight="1" x14ac:dyDescent="0.2">
      <c r="B69" s="41" t="s">
        <v>83</v>
      </c>
      <c r="C69" s="29">
        <v>113</v>
      </c>
      <c r="D69" s="29">
        <v>113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113</v>
      </c>
      <c r="D71" s="26">
        <v>113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113</v>
      </c>
      <c r="D73" s="18">
        <v>113</v>
      </c>
      <c r="E73" s="17">
        <v>100</v>
      </c>
    </row>
    <row r="74" spans="2:5" ht="12" customHeight="1" x14ac:dyDescent="0.2">
      <c r="B74" s="41" t="s">
        <v>87</v>
      </c>
      <c r="C74" s="29">
        <v>666148</v>
      </c>
      <c r="D74" s="29">
        <v>15899</v>
      </c>
      <c r="E74" s="28">
        <v>2.386706857935474</v>
      </c>
    </row>
    <row r="75" spans="2:5" ht="12" customHeight="1" x14ac:dyDescent="0.2">
      <c r="B75" s="41" t="s">
        <v>57</v>
      </c>
      <c r="C75" s="29">
        <v>149040</v>
      </c>
      <c r="D75" s="29">
        <v>864</v>
      </c>
      <c r="E75" s="28">
        <v>0.57971014492753625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148371</v>
      </c>
      <c r="D78" s="29">
        <v>209</v>
      </c>
      <c r="E78" s="28">
        <v>0.14086310667178897</v>
      </c>
    </row>
    <row r="79" spans="2:5" ht="12" customHeight="1" x14ac:dyDescent="0.2">
      <c r="B79" s="41" t="s">
        <v>61</v>
      </c>
      <c r="C79" s="29">
        <v>669</v>
      </c>
      <c r="D79" s="29">
        <v>655</v>
      </c>
      <c r="E79" s="28">
        <v>97.907324364723465</v>
      </c>
    </row>
    <row r="80" spans="2:5" ht="12" customHeight="1" x14ac:dyDescent="0.2">
      <c r="B80" s="41" t="s">
        <v>62</v>
      </c>
      <c r="C80" s="29">
        <v>688</v>
      </c>
      <c r="D80" s="29">
        <v>445</v>
      </c>
      <c r="E80" s="28">
        <v>64.680232558139537</v>
      </c>
    </row>
    <row r="81" spans="2:5" ht="12" customHeight="1" x14ac:dyDescent="0.2">
      <c r="B81" s="41" t="s">
        <v>63</v>
      </c>
      <c r="C81" s="29">
        <v>565</v>
      </c>
      <c r="D81" s="29">
        <v>379</v>
      </c>
      <c r="E81" s="28">
        <v>67.079646017699119</v>
      </c>
    </row>
    <row r="82" spans="2:5" ht="12" customHeight="1" x14ac:dyDescent="0.2">
      <c r="B82" s="27" t="s">
        <v>64</v>
      </c>
      <c r="C82" s="26">
        <v>123</v>
      </c>
      <c r="D82" s="26">
        <v>66</v>
      </c>
      <c r="E82" s="25">
        <v>53.658536585365859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66</v>
      </c>
      <c r="E91" s="19">
        <v>53.658536585365859</v>
      </c>
    </row>
    <row r="92" spans="2:5" ht="12" customHeight="1" x14ac:dyDescent="0.2">
      <c r="B92" s="41" t="s">
        <v>73</v>
      </c>
      <c r="C92" s="26">
        <v>511249</v>
      </c>
      <c r="D92" s="26">
        <v>11148</v>
      </c>
      <c r="E92" s="25">
        <v>2.1805421624296573</v>
      </c>
    </row>
    <row r="93" spans="2:5" ht="12" customHeight="1" x14ac:dyDescent="0.2">
      <c r="B93" s="41" t="s">
        <v>74</v>
      </c>
      <c r="C93" s="29">
        <v>3503</v>
      </c>
      <c r="D93" s="29">
        <v>631</v>
      </c>
      <c r="E93" s="28">
        <v>18.013131601484442</v>
      </c>
    </row>
    <row r="94" spans="2:5" ht="12" customHeight="1" x14ac:dyDescent="0.2">
      <c r="B94" s="41" t="s">
        <v>75</v>
      </c>
      <c r="C94" s="29">
        <v>79288</v>
      </c>
      <c r="D94" s="29">
        <v>7017</v>
      </c>
      <c r="E94" s="28">
        <v>8.8500151346988201</v>
      </c>
    </row>
    <row r="95" spans="2:5" ht="12" customHeight="1" x14ac:dyDescent="0.2">
      <c r="B95" s="41" t="s">
        <v>76</v>
      </c>
      <c r="C95" s="29">
        <v>428401</v>
      </c>
      <c r="D95" s="29">
        <v>3458</v>
      </c>
      <c r="E95" s="28">
        <v>0.80718765829211425</v>
      </c>
    </row>
    <row r="96" spans="2:5" ht="12" customHeight="1" x14ac:dyDescent="0.2">
      <c r="B96" s="41" t="s">
        <v>77</v>
      </c>
      <c r="C96" s="29">
        <v>57</v>
      </c>
      <c r="D96" s="29">
        <v>42</v>
      </c>
      <c r="E96" s="28">
        <v>73.68421052631578</v>
      </c>
    </row>
    <row r="97" spans="2:5" ht="12" customHeight="1" x14ac:dyDescent="0.2">
      <c r="B97" s="41" t="s">
        <v>78</v>
      </c>
      <c r="C97" s="40">
        <v>5171</v>
      </c>
      <c r="D97" s="40">
        <v>3442</v>
      </c>
      <c r="E97" s="39">
        <v>66.563527364146196</v>
      </c>
    </row>
    <row r="98" spans="2:5" ht="12" customHeight="1" x14ac:dyDescent="0.2">
      <c r="B98" s="41" t="s">
        <v>84</v>
      </c>
      <c r="C98" s="29">
        <v>4606</v>
      </c>
      <c r="D98" s="29">
        <v>4606</v>
      </c>
      <c r="E98" s="39">
        <v>100</v>
      </c>
    </row>
    <row r="99" spans="2:5" ht="12" customHeight="1" x14ac:dyDescent="0.2">
      <c r="B99" s="41" t="s">
        <v>79</v>
      </c>
      <c r="C99" s="29">
        <v>4604</v>
      </c>
      <c r="D99" s="29">
        <v>4604</v>
      </c>
      <c r="E99" s="28">
        <v>100</v>
      </c>
    </row>
    <row r="100" spans="2:5" ht="12" customHeight="1" x14ac:dyDescent="0.2">
      <c r="B100" s="41" t="s">
        <v>80</v>
      </c>
      <c r="C100" s="29">
        <v>2</v>
      </c>
      <c r="D100" s="29">
        <v>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E1908B00-074A-446C-A461-B06776A102C1}"/>
    <hyperlink ref="D4" location="ŞUBAT!A1" display="ŞUBAT" xr:uid="{FDEA6A98-2493-4E23-832A-BC1E9FBADCEC}"/>
    <hyperlink ref="E4" location="'MART '!A1" display="MART" xr:uid="{9316A5BA-B98A-4A24-8440-E774A783D08C}"/>
    <hyperlink ref="C5" location="NİSAN!A1" display="NİSAN" xr:uid="{D76AC1E7-CDE5-4BD9-B3B8-9DA804BCB86E}"/>
    <hyperlink ref="D5" location="' MAYIS'!A1" display="MAYIS" xr:uid="{B2685E06-6CFE-41BC-AABF-4B859C6C746F}"/>
    <hyperlink ref="E5" location="HAZİRAN!A1" display="HAZİRAN" xr:uid="{4D6603F8-A4F4-4D0E-B2BD-E85717EE77A1}"/>
    <hyperlink ref="C6" location="TEMMUZ!A1" display="TEMMUZ" xr:uid="{D038C3E0-14EF-4EC1-8E50-29DBAF19D514}"/>
    <hyperlink ref="D6" location="AĞUSTOS!A1" display="AĞUSTOS" xr:uid="{7AFBDA64-93BF-4A6B-B743-37D8C67562B3}"/>
    <hyperlink ref="E6" location="EYLÜL!A1" display="EYLÜL" xr:uid="{72993410-5E7C-4AC4-9D2A-964DCB880C9D}"/>
    <hyperlink ref="C7" location="EKİM!A1" display="EKİM" xr:uid="{F20BA29F-FA7D-4C03-A52F-8B0561128CCF}"/>
    <hyperlink ref="D7" location="KASIM!A1" display="KASIM" xr:uid="{C5F5BA1A-58F5-454C-A3BE-72096106DAC8}"/>
    <hyperlink ref="E7" location="ARALIK!A1" display="ARALIK" xr:uid="{A4C17661-7D3A-49CB-8636-32C8DC7F1A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 MAYIS</vt:lpstr>
      <vt:lpstr>NİSAN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2025-07-29T13:23:33Z</dcterms:modified>
</cp:coreProperties>
</file>