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İllere Göre Tahsilat Tahakkuk 2022\"/>
    </mc:Choice>
  </mc:AlternateContent>
  <xr:revisionPtr revIDLastSave="0" documentId="8_{F4155A0F-977A-48AB-B394-05BE88359463}" xr6:coauthVersionLast="47" xr6:coauthVersionMax="47" xr10:uidLastSave="{00000000-0000-0000-0000-000000000000}"/>
  <bookViews>
    <workbookView xWindow="8544" yWindow="6144" windowWidth="6528" windowHeight="5280" tabRatio="688" xr2:uid="{52C8DB02-30E3-4C91-9D9E-F52BA87EBF32}"/>
  </bookViews>
  <sheets>
    <sheet name="ARALIK " sheetId="113" r:id="rId1"/>
    <sheet name="KASIM" sheetId="112" r:id="rId2"/>
    <sheet name="EKİM" sheetId="111" r:id="rId3"/>
    <sheet name="EYLÜL" sheetId="110" r:id="rId4"/>
    <sheet name="AĞUSTOS" sheetId="109" r:id="rId5"/>
    <sheet name="TEMMUZ" sheetId="108" r:id="rId6"/>
    <sheet name="HAZİRAN" sheetId="107" r:id="rId7"/>
    <sheet name="MAYIS" sheetId="106" r:id="rId8"/>
    <sheet name="NİSAN" sheetId="105" r:id="rId9"/>
    <sheet name="MART" sheetId="104" r:id="rId10"/>
    <sheet name="ŞUBAT" sheetId="103" r:id="rId11"/>
    <sheet name="OCAK" sheetId="102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'ARALIK '!#REF!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'ARALIK '!#REF!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'ARALIK '!#REF!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'ARALIK '!$B:$D,'ARALIK '!#REF!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108" l="1"/>
  <c r="D101" i="108"/>
  <c r="E101" i="108" s="1"/>
  <c r="C101" i="108"/>
  <c r="E100" i="108"/>
  <c r="E98" i="108"/>
  <c r="E97" i="108"/>
  <c r="E96" i="108"/>
  <c r="D95" i="108"/>
  <c r="E95" i="108"/>
  <c r="C95" i="108"/>
  <c r="E94" i="108"/>
  <c r="D85" i="108"/>
  <c r="D83" i="108" s="1"/>
  <c r="C85" i="108"/>
  <c r="C83" i="108" s="1"/>
  <c r="E84" i="108"/>
  <c r="E82" i="108"/>
  <c r="E81" i="108"/>
  <c r="D78" i="108"/>
  <c r="C78" i="108"/>
  <c r="E78" i="108" s="1"/>
  <c r="E75" i="108"/>
  <c r="D73" i="108"/>
  <c r="C73" i="108"/>
  <c r="C71" i="108" s="1"/>
  <c r="D71" i="108"/>
  <c r="E70" i="108"/>
  <c r="E69" i="108"/>
  <c r="E68" i="108"/>
  <c r="D67" i="108"/>
  <c r="E67" i="108" s="1"/>
  <c r="C67" i="108"/>
  <c r="E65" i="108"/>
  <c r="D64" i="108"/>
  <c r="E64" i="108" s="1"/>
  <c r="C64" i="108"/>
  <c r="D61" i="108"/>
  <c r="C61" i="108"/>
  <c r="E60" i="108"/>
  <c r="D58" i="108"/>
  <c r="E58" i="108" s="1"/>
  <c r="C58" i="108"/>
  <c r="C54" i="108" s="1"/>
  <c r="C53" i="108" s="1"/>
  <c r="E57" i="108"/>
  <c r="D55" i="108"/>
  <c r="D54" i="108" s="1"/>
  <c r="C55" i="108"/>
  <c r="E52" i="108"/>
  <c r="E51" i="108"/>
  <c r="E50" i="108"/>
  <c r="D46" i="108"/>
  <c r="C46" i="108"/>
  <c r="E41" i="108"/>
  <c r="E34" i="108"/>
  <c r="E33" i="108"/>
  <c r="E32" i="108"/>
  <c r="D30" i="108"/>
  <c r="E30" i="108"/>
  <c r="C30" i="108"/>
  <c r="E29" i="108"/>
  <c r="E28" i="108"/>
  <c r="D27" i="108"/>
  <c r="E27" i="108" s="1"/>
  <c r="C27" i="108"/>
  <c r="D26" i="108"/>
  <c r="E26" i="108" s="1"/>
  <c r="C26" i="108"/>
  <c r="E24" i="108"/>
  <c r="E23" i="108"/>
  <c r="D22" i="108"/>
  <c r="E22" i="108" s="1"/>
  <c r="C22" i="108"/>
  <c r="E21" i="108"/>
  <c r="E20" i="108"/>
  <c r="E19" i="108"/>
  <c r="D18" i="108"/>
  <c r="D12" i="108" s="1"/>
  <c r="C18" i="108"/>
  <c r="E17" i="108"/>
  <c r="E16" i="108"/>
  <c r="E15" i="108"/>
  <c r="E14" i="108"/>
  <c r="D13" i="108"/>
  <c r="C13" i="108"/>
  <c r="C12" i="108" s="1"/>
  <c r="C11" i="108" s="1"/>
  <c r="E73" i="108"/>
  <c r="E85" i="108"/>
  <c r="E83" i="108" l="1"/>
  <c r="D77" i="108"/>
  <c r="E71" i="108"/>
  <c r="D11" i="108"/>
  <c r="E12" i="108"/>
  <c r="E54" i="108"/>
  <c r="D53" i="108"/>
  <c r="E53" i="108" s="1"/>
  <c r="E13" i="108"/>
  <c r="C77" i="108"/>
  <c r="C10" i="108" s="1"/>
  <c r="E55" i="108"/>
  <c r="E18" i="108"/>
  <c r="D10" i="108" l="1"/>
  <c r="E10" i="108" s="1"/>
  <c r="E11" i="108"/>
  <c r="E77" i="108"/>
</calcChain>
</file>

<file path=xl/sharedStrings.xml><?xml version="1.0" encoding="utf-8"?>
<sst xmlns="http://schemas.openxmlformats.org/spreadsheetml/2006/main" count="1345" uniqueCount="124">
  <si>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</si>
  <si>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</si>
  <si>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</si>
  <si>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</si>
  <si>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</si>
  <si>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</si>
  <si>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</si>
  <si>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</si>
  <si>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</si>
  <si>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</si>
  <si>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</si>
  <si>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</si>
  <si>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</si>
  <si>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</si>
  <si>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</si>
  <si>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</si>
  <si>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</si>
  <si>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</si>
  <si>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</si>
  <si>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</si>
  <si>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</si>
  <si>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</si>
  <si>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</si>
  <si>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</si>
  <si>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</si>
  <si>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</si>
  <si>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</si>
  <si>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</si>
  <si>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</si>
  <si>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</si>
  <si>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</si>
  <si>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</si>
  <si>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</si>
  <si>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</si>
  <si>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</si>
  <si>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</si>
  <si>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</si>
  <si>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</si>
  <si>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</si>
  <si>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</si>
  <si>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</si>
  <si>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</si>
  <si>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</si>
  <si>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</si>
  <si>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</si>
  <si>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</si>
  <si>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</si>
  <si>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</si>
  <si>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</si>
  <si>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</si>
  <si>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</si>
  <si>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</si>
  <si>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</si>
  <si>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</si>
  <si>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</si>
  <si>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</si>
  <si>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</si>
  <si>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</si>
  <si>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</si>
  <si>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</si>
  <si>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</si>
  <si>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</si>
  <si>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</si>
  <si>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</si>
  <si>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</si>
  <si>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</si>
  <si>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</si>
  <si>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</si>
  <si>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</si>
  <si>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</si>
  <si>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</si>
  <si>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</si>
  <si>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</si>
  <si>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</si>
  <si>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</si>
  <si>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</si>
  <si>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</si>
  <si>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</si>
  <si>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</si>
  <si>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</si>
  <si>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</si>
  <si>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</si>
  <si>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</si>
  <si>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</si>
  <si>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</si>
  <si>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</si>
  <si>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</si>
  <si>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</si>
  <si>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</si>
  <si>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</si>
  <si>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</si>
  <si>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</si>
  <si>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</si>
  <si>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</si>
  <si>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</si>
  <si>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</si>
  <si>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</si>
  <si>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 xml:space="preserve">    g) Dahilde Alınan Diğer Mal ve Hizmet Vergileri</t>
  </si>
  <si>
    <t>        7332 Sayılı Kanun Kapsamında Tahsil Olunan Özel Tüketim Vergileri</t>
  </si>
  <si>
    <t>BAYBURT İLİ GENEL  BÜTÇE GELİRLERİNİN TAHSİLATI, TAHAKKUKU VE TAHSİLATIN TAHAKKUKA  ORANI (KÜMÜLATİF) OCAK 2022</t>
  </si>
  <si>
    <t>BAYBURT İLİ GENEL  BÜTÇE GELİRLERİNİN TAHSİLATI, TAHAKKUKU VE TAHSİLATIN TAHAKKUKA  ORANI (KÜMÜLATİF) ŞUBAT 2022</t>
  </si>
  <si>
    <t>BAYBURT İLİ GENEL  BÜTÇE GELİRLERİNİN TAHSİLATI, TAHAKKUKU VE TAHSİLATIN TAHAKKUKA  ORANI (KÜMÜLATİF) MART 2022</t>
  </si>
  <si>
    <t>OCAK</t>
  </si>
  <si>
    <t>ŞUBAT</t>
  </si>
  <si>
    <t>MART</t>
  </si>
  <si>
    <t>BAYBURT İLİ GENEL  BÜTÇE GELİRLERİNİN TAHSİLATI, TAHAKKUKU VE TAHSİLATIN TAHAKKUKA  ORANI (KÜMÜLATİF) NİSAN 2022</t>
  </si>
  <si>
    <t>NİSAN</t>
  </si>
  <si>
    <t>BAYBURT İLİ GENEL  BÜTÇE GELİRLERİNİN TAHSİLATI, TAHAKKUKU VE TAHSİLATIN TAHAKKUKA  ORANI (KÜMÜLATİF) MAYIS 2022</t>
  </si>
  <si>
    <t>BAYBURT İLİ GENEL  BÜTÇE GELİRLERİNİN TAHSİLATI, TAHAKKUKU VE TAHSİLATIN TAHAKKUKA  ORANI (KÜMÜLATİF) HAZİRAN 2022</t>
  </si>
  <si>
    <t>MAYIS</t>
  </si>
  <si>
    <t>HAZİRAN</t>
  </si>
  <si>
    <t>BAYBURT İLİ GENEL  BÜTÇE GELİRLERİNİN TAHSİLATI, TAHAKKUKU VE TAHSİLATIN TAHAKKUKA  ORANI (KÜMÜLATİF) TEMMUZ 2022</t>
  </si>
  <si>
    <t>TEMMUZ</t>
  </si>
  <si>
    <t>BAYBURT İLİ GENEL  BÜTÇE GELİRLERİNİN TAHSİLATI, TAHAKKUKU VE TAHSİLATIN TAHAKKUKA  ORANI (KÜMÜLATİF) AĞUSTOS 2022</t>
  </si>
  <si>
    <t>BAYBURT İLİ GENEL  BÜTÇE GELİRLERİNİN TAHSİLATI, TAHAKKUKU VE TAHSİLATIN TAHAKKUKA  ORANI (KÜMÜLATİF) EYLÜL 2022</t>
  </si>
  <si>
    <t>AĞUSTOS</t>
  </si>
  <si>
    <t>BAYBURT İLİ GENEL  BÜTÇE GELİRLERİNİN TAHSİLATI, TAHAKKUKU VE TAHSİLATIN TAHAKKUKA  ORANI (KÜMÜLATİF) EKİM 2022</t>
  </si>
  <si>
    <t>BAYBURT İLİ GENEL  BÜTÇE GELİRLERİNİN TAHSİLATI, TAHAKKUKU VE TAHSİLATIN TAHAKKUKA  ORANI (KÜMÜLATİF) KASIM 2022</t>
  </si>
  <si>
    <t>EYLÜL</t>
  </si>
  <si>
    <t xml:space="preserve">EKİM </t>
  </si>
  <si>
    <t>KASIM</t>
  </si>
  <si>
    <t>BAYBURT İLİ GENEL  BÜTÇE GELİRLERİNİN TAHSİLATI, TAHAKKUKU VE TAHSİLATIN TAHAKKUKA  ORANI (KÜMÜLATİF) ARALIK  2022</t>
  </si>
  <si>
    <t>*2022 yılı Kesin Hesap Kanununa göre güncellenmiştir.</t>
  </si>
  <si>
    <t xml:space="preserve">     3.Hizmet Sunumu Karşılığı Alınan Gelirler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</si>
</sst>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3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3" fillId="0" borderId="0"/>
    <xf numFmtId="0" fontId="15" fillId="0" borderId="0"/>
    <xf numFmtId="0" fontId="12" fillId="0" borderId="0"/>
    <xf numFmtId="0" fontId="2" fillId="0" borderId="0"/>
    <xf numFmtId="0" fontId="2" fillId="0" borderId="0"/>
    <xf numFmtId="0" fontId="14" fillId="2" borderId="2" applyNumberFormat="0" applyFont="0" applyAlignment="0" applyProtection="0"/>
    <xf numFmtId="0" fontId="3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7" applyFont="1" applyFill="1"/>
    <xf numFmtId="0" fontId="5" fillId="0" borderId="0" xfId="6" applyFont="1" applyAlignment="1">
      <alignment horizontal="centerContinuous" vertical="justify"/>
    </xf>
    <xf numFmtId="0" fontId="5" fillId="0" borderId="0" xfId="7" applyFont="1" applyFill="1" applyAlignment="1">
      <alignment horizontal="center"/>
    </xf>
    <xf numFmtId="0" fontId="5" fillId="0" borderId="0" xfId="7" applyFont="1" applyFill="1"/>
    <xf numFmtId="3" fontId="4" fillId="0" borderId="0" xfId="7" applyNumberFormat="1" applyFont="1" applyFill="1"/>
    <xf numFmtId="0" fontId="6" fillId="0" borderId="0" xfId="6" applyFont="1" applyFill="1" applyBorder="1" applyAlignment="1">
      <alignment horizontal="centerContinuous" vertical="justify"/>
    </xf>
    <xf numFmtId="0" fontId="5" fillId="0" borderId="0" xfId="6" applyFont="1" applyAlignment="1">
      <alignment horizontal="center" vertical="center"/>
    </xf>
    <xf numFmtId="0" fontId="5" fillId="0" borderId="0" xfId="6" applyFont="1" applyFill="1" applyBorder="1" applyAlignment="1">
      <alignment horizontal="centerContinuous" vertical="justify"/>
    </xf>
    <xf numFmtId="0" fontId="4" fillId="0" borderId="0" xfId="7" applyFont="1" applyFill="1" applyAlignment="1">
      <alignment horizontal="center" vertical="center"/>
    </xf>
    <xf numFmtId="0" fontId="16" fillId="3" borderId="0" xfId="6" applyFont="1" applyFill="1" applyBorder="1" applyAlignment="1">
      <alignment horizontal="centerContinuous" vertical="justify"/>
    </xf>
    <xf numFmtId="0" fontId="7" fillId="0" borderId="0" xfId="7" applyFont="1" applyFill="1" applyAlignment="1">
      <alignment horizontal="center" vertical="center"/>
    </xf>
    <xf numFmtId="0" fontId="1" fillId="0" borderId="0" xfId="1" applyAlignment="1" applyProtection="1">
      <alignment horizontal="center"/>
    </xf>
    <xf numFmtId="0" fontId="17" fillId="0" borderId="3" xfId="6" applyFont="1" applyBorder="1" applyAlignment="1">
      <alignment horizontal="center" vertical="center"/>
    </xf>
    <xf numFmtId="0" fontId="17" fillId="0" borderId="3" xfId="6" applyFont="1" applyBorder="1" applyAlignment="1">
      <alignment horizontal="centerContinuous" vertical="center" wrapText="1"/>
    </xf>
    <xf numFmtId="0" fontId="17" fillId="0" borderId="3" xfId="6" applyFont="1" applyBorder="1" applyAlignment="1">
      <alignment horizontal="center" vertical="center" wrapText="1"/>
    </xf>
    <xf numFmtId="0" fontId="8" fillId="0" borderId="3" xfId="7" applyFont="1" applyFill="1" applyBorder="1" applyAlignment="1">
      <alignment horizontal="left" vertical="center"/>
    </xf>
    <xf numFmtId="3" fontId="17" fillId="0" borderId="3" xfId="7" applyNumberFormat="1" applyFont="1" applyFill="1" applyBorder="1" applyAlignment="1">
      <alignment horizontal="right" vertical="center"/>
    </xf>
    <xf numFmtId="182" fontId="17" fillId="0" borderId="3" xfId="7" applyNumberFormat="1" applyFont="1" applyFill="1" applyBorder="1" applyAlignment="1">
      <alignment horizontal="right" vertical="center"/>
    </xf>
    <xf numFmtId="0" fontId="9" fillId="0" borderId="3" xfId="7" applyFont="1" applyFill="1" applyBorder="1" applyAlignment="1">
      <alignment horizontal="left" vertical="center"/>
    </xf>
    <xf numFmtId="3" fontId="18" fillId="0" borderId="3" xfId="7" applyNumberFormat="1" applyFont="1" applyFill="1" applyBorder="1" applyAlignment="1">
      <alignment vertical="center"/>
    </xf>
    <xf numFmtId="182" fontId="18" fillId="0" borderId="3" xfId="7" applyNumberFormat="1" applyFont="1" applyFill="1" applyBorder="1" applyAlignment="1">
      <alignment vertical="center"/>
    </xf>
    <xf numFmtId="3" fontId="18" fillId="0" borderId="3" xfId="7" applyNumberFormat="1" applyFont="1" applyFill="1" applyBorder="1" applyAlignment="1">
      <alignment horizontal="right" vertical="center"/>
    </xf>
    <xf numFmtId="182" fontId="18" fillId="0" borderId="3" xfId="7" applyNumberFormat="1" applyFont="1" applyFill="1" applyBorder="1" applyAlignment="1">
      <alignment horizontal="right" vertical="center"/>
    </xf>
    <xf numFmtId="0" fontId="10" fillId="0" borderId="3" xfId="7" applyFont="1" applyFill="1" applyBorder="1" applyAlignment="1">
      <alignment horizontal="left" vertical="center"/>
    </xf>
    <xf numFmtId="3" fontId="19" fillId="0" borderId="3" xfId="7" applyNumberFormat="1" applyFont="1" applyFill="1" applyBorder="1" applyAlignment="1">
      <alignment horizontal="right" vertical="center"/>
    </xf>
    <xf numFmtId="182" fontId="19" fillId="0" borderId="3" xfId="7" applyNumberFormat="1" applyFont="1" applyFill="1" applyBorder="1" applyAlignment="1">
      <alignment horizontal="right" vertical="center"/>
    </xf>
    <xf numFmtId="3" fontId="19" fillId="0" borderId="3" xfId="7" applyNumberFormat="1" applyFont="1" applyFill="1" applyBorder="1" applyAlignment="1">
      <alignment vertical="center"/>
    </xf>
    <xf numFmtId="182" fontId="19" fillId="0" borderId="3" xfId="7" applyNumberFormat="1" applyFont="1" applyFill="1" applyBorder="1" applyAlignment="1">
      <alignment vertical="center"/>
    </xf>
    <xf numFmtId="3" fontId="17" fillId="0" borderId="3" xfId="7" applyNumberFormat="1" applyFont="1" applyFill="1" applyBorder="1" applyAlignment="1">
      <alignment vertical="center"/>
    </xf>
    <xf numFmtId="182" fontId="17" fillId="0" borderId="3" xfId="7" applyNumberFormat="1" applyFont="1" applyFill="1" applyBorder="1" applyAlignment="1">
      <alignment vertical="center"/>
    </xf>
    <xf numFmtId="0" fontId="11" fillId="0" borderId="3" xfId="7" applyFont="1" applyFill="1" applyBorder="1" applyAlignment="1">
      <alignment horizontal="left" vertical="center"/>
    </xf>
    <xf numFmtId="3" fontId="20" fillId="0" borderId="3" xfId="7" applyNumberFormat="1" applyFont="1" applyFill="1" applyBorder="1" applyAlignment="1">
      <alignment vertical="center"/>
    </xf>
    <xf numFmtId="182" fontId="20" fillId="0" borderId="3" xfId="7" applyNumberFormat="1" applyFont="1" applyFill="1" applyBorder="1" applyAlignment="1">
      <alignment vertical="center"/>
    </xf>
    <xf numFmtId="0" fontId="7" fillId="0" borderId="3" xfId="7" applyFont="1" applyFill="1" applyBorder="1" applyAlignment="1">
      <alignment horizontal="left" vertical="center"/>
    </xf>
    <xf numFmtId="3" fontId="21" fillId="0" borderId="3" xfId="7" applyNumberFormat="1" applyFont="1" applyFill="1" applyBorder="1" applyAlignment="1">
      <alignment vertical="center"/>
    </xf>
    <xf numFmtId="182" fontId="21" fillId="0" borderId="3" xfId="7" applyNumberFormat="1" applyFont="1" applyFill="1" applyBorder="1" applyAlignment="1">
      <alignment vertical="center"/>
    </xf>
    <xf numFmtId="0" fontId="13" fillId="0" borderId="3" xfId="7" applyFont="1" applyFill="1" applyBorder="1" applyAlignment="1">
      <alignment horizontal="left" vertical="center"/>
    </xf>
    <xf numFmtId="3" fontId="22" fillId="0" borderId="3" xfId="7" applyNumberFormat="1" applyFont="1" applyFill="1" applyBorder="1" applyAlignment="1">
      <alignment vertical="center"/>
    </xf>
    <xf numFmtId="182" fontId="22" fillId="0" borderId="3" xfId="7" applyNumberFormat="1" applyFont="1" applyFill="1" applyBorder="1" applyAlignment="1">
      <alignment vertical="center"/>
    </xf>
    <xf numFmtId="3" fontId="22" fillId="0" borderId="3" xfId="7" applyNumberFormat="1" applyFont="1" applyFill="1" applyBorder="1" applyAlignment="1">
      <alignment horizontal="right" vertical="center"/>
    </xf>
    <xf numFmtId="182" fontId="22" fillId="0" borderId="3" xfId="7" applyNumberFormat="1" applyFont="1" applyFill="1" applyBorder="1" applyAlignment="1">
      <alignment horizontal="right" vertical="center"/>
    </xf>
    <xf numFmtId="0" fontId="11" fillId="0" borderId="3" xfId="7" applyFont="1" applyFill="1" applyBorder="1"/>
    <xf numFmtId="3" fontId="21" fillId="0" borderId="3" xfId="7" applyNumberFormat="1" applyFont="1" applyFill="1" applyBorder="1"/>
    <xf numFmtId="0" fontId="8" fillId="0" borderId="0" xfId="6" applyFont="1" applyFill="1" applyBorder="1" applyAlignment="1">
      <alignment horizontal="center"/>
    </xf>
    <xf numFmtId="0" fontId="6" fillId="0" borderId="0" xfId="6" applyFont="1" applyFill="1" applyBorder="1" applyAlignment="1">
      <alignment horizontal="center"/>
    </xf>
    <xf numFmtId="0" fontId="1" fillId="0" borderId="0" xfId="1" applyAlignment="1" applyProtection="1"/>
    <xf numFmtId="0" fontId="1" fillId="0" borderId="0" xfId="1" applyAlignment="1" applyProtection="1">
      <alignment horizontal="center" vertical="center"/>
    </xf>
    <xf numFmtId="0" fontId="1" fillId="0" borderId="0" xfId="1" applyFill="1" applyAlignment="1" applyProtection="1">
      <alignment horizontal="center" vertical="center"/>
    </xf>
    <xf numFmtId="0" fontId="19" fillId="0" borderId="0" xfId="0" applyFont="1"/>
    <xf numFmtId="0" fontId="11" fillId="4" borderId="1" xfId="7" applyFont="1" applyFill="1" applyBorder="1" applyAlignment="1">
      <alignment horizontal="left" vertical="center"/>
    </xf>
  </cellXfs>
  <cellStyles count="10">
    <cellStyle name="Hyperlink" xfId="1" builtinId="8"/>
    <cellStyle name="Normal" xfId="0" builtinId="0"/>
    <cellStyle name="Normal 2" xfId="2" xr:uid="{5766A6BA-C249-4ECB-A357-3116DF87ACF9}"/>
    <cellStyle name="Normal 2 2" xfId="3" xr:uid="{A2C62307-0FE4-4FF4-929A-96F7D16F5CB3}"/>
    <cellStyle name="Normal 3" xfId="4" xr:uid="{32C52839-E115-467B-89BA-3A36B2308A5D}"/>
    <cellStyle name="Normal 3 2" xfId="5" xr:uid="{9E17D1F3-C24D-497C-B997-7AE972AB749E}"/>
    <cellStyle name="Normal_genel_gelir_det3" xfId="6" xr:uid="{78B0F993-8869-46D7-BDFA-B23311BE95EF}"/>
    <cellStyle name="Normal_genelgelirtahk_tahs" xfId="7" xr:uid="{64259740-F4A5-49A4-928C-403F91C9CFE9}"/>
    <cellStyle name="Not 2" xfId="8" xr:uid="{D55F79DA-7F5D-4666-AF00-B84C854249F3}"/>
    <cellStyle name="Virgül [0]_29dan32ye" xfId="9" xr:uid="{E2B5E2C3-014D-4333-B0D9-C6BE393D6A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0AA0-4F84-44BB-AEF1-FC771A0C64C7}">
  <dimension ref="B2:F106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121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v>319931.97604999994</v>
      </c>
      <c r="D10" s="17">
        <v>256175.37890999997</v>
      </c>
      <c r="E10" s="18">
        <v>80.071827165523487</v>
      </c>
    </row>
    <row r="11" spans="2:5" ht="12" customHeight="1" x14ac:dyDescent="0.2">
      <c r="B11" s="19" t="s">
        <v>4</v>
      </c>
      <c r="C11" s="20">
        <v>255221.70266999997</v>
      </c>
      <c r="D11" s="20">
        <v>217249.00727999999</v>
      </c>
      <c r="E11" s="21">
        <v>85.121682445987588</v>
      </c>
    </row>
    <row r="12" spans="2:5" ht="12" customHeight="1" x14ac:dyDescent="0.2">
      <c r="B12" s="19" t="s">
        <v>5</v>
      </c>
      <c r="C12" s="20">
        <v>124800.94640999999</v>
      </c>
      <c r="D12" s="20">
        <v>110550.44306000001</v>
      </c>
      <c r="E12" s="21">
        <v>88.581414035768773</v>
      </c>
    </row>
    <row r="13" spans="2:5" ht="12" customHeight="1" x14ac:dyDescent="0.2">
      <c r="B13" s="19" t="s">
        <v>6</v>
      </c>
      <c r="C13" s="22">
        <v>108352.16903999999</v>
      </c>
      <c r="D13" s="22">
        <v>99040.546610000005</v>
      </c>
      <c r="E13" s="23">
        <v>91.406150414430144</v>
      </c>
    </row>
    <row r="14" spans="2:5" ht="12" customHeight="1" x14ac:dyDescent="0.2">
      <c r="B14" s="24" t="s">
        <v>7</v>
      </c>
      <c r="C14" s="25">
        <v>9529.9354299999995</v>
      </c>
      <c r="D14" s="25">
        <v>6342.4304000000002</v>
      </c>
      <c r="E14" s="26">
        <v>66.552711155147875</v>
      </c>
    </row>
    <row r="15" spans="2:5" ht="12" customHeight="1" x14ac:dyDescent="0.2">
      <c r="B15" s="24" t="s">
        <v>8</v>
      </c>
      <c r="C15" s="25">
        <v>324.60802999999999</v>
      </c>
      <c r="D15" s="25">
        <v>91.475129999999993</v>
      </c>
      <c r="E15" s="26">
        <v>28.180180878458245</v>
      </c>
    </row>
    <row r="16" spans="2:5" ht="12" customHeight="1" x14ac:dyDescent="0.2">
      <c r="B16" s="24" t="s">
        <v>9</v>
      </c>
      <c r="C16" s="25">
        <v>93386.683749999997</v>
      </c>
      <c r="D16" s="25">
        <v>88504.247749999995</v>
      </c>
      <c r="E16" s="26">
        <v>94.77180706719335</v>
      </c>
    </row>
    <row r="17" spans="2:5" ht="12" customHeight="1" x14ac:dyDescent="0.2">
      <c r="B17" s="24" t="s">
        <v>10</v>
      </c>
      <c r="C17" s="25">
        <v>5110.9418299999998</v>
      </c>
      <c r="D17" s="25">
        <v>4102.3933299999999</v>
      </c>
      <c r="E17" s="26">
        <v>80.266875782462193</v>
      </c>
    </row>
    <row r="18" spans="2:5" ht="12" customHeight="1" x14ac:dyDescent="0.2">
      <c r="B18" s="19" t="s">
        <v>11</v>
      </c>
      <c r="C18" s="20">
        <v>16448.77737</v>
      </c>
      <c r="D18" s="20">
        <v>11509.89645</v>
      </c>
      <c r="E18" s="21">
        <v>69.974176141457505</v>
      </c>
    </row>
    <row r="19" spans="2:5" ht="12" customHeight="1" x14ac:dyDescent="0.2">
      <c r="B19" s="24" t="s">
        <v>12</v>
      </c>
      <c r="C19" s="25">
        <v>3889.75101</v>
      </c>
      <c r="D19" s="25">
        <v>-120.21859000000001</v>
      </c>
      <c r="E19" s="26">
        <v>-3.0906500105259953</v>
      </c>
    </row>
    <row r="20" spans="2:5" ht="12" customHeight="1" x14ac:dyDescent="0.2">
      <c r="B20" s="24" t="s">
        <v>13</v>
      </c>
      <c r="C20" s="25">
        <v>-5.1377499999999996</v>
      </c>
      <c r="D20" s="25">
        <v>-7.02895</v>
      </c>
      <c r="E20" s="26">
        <v>136.80988759671064</v>
      </c>
    </row>
    <row r="21" spans="2:5" ht="12" customHeight="1" x14ac:dyDescent="0.2">
      <c r="B21" s="24" t="s">
        <v>14</v>
      </c>
      <c r="C21" s="25">
        <v>12564.16411</v>
      </c>
      <c r="D21" s="25">
        <v>11637.14399</v>
      </c>
      <c r="E21" s="26">
        <v>92.621712738834958</v>
      </c>
    </row>
    <row r="22" spans="2:5" s="4" customFormat="1" ht="12" customHeight="1" x14ac:dyDescent="0.2">
      <c r="B22" s="19" t="s">
        <v>15</v>
      </c>
      <c r="C22" s="20">
        <v>13919.901680000001</v>
      </c>
      <c r="D22" s="20">
        <v>11190.76088</v>
      </c>
      <c r="E22" s="21">
        <v>80.393964966568632</v>
      </c>
    </row>
    <row r="23" spans="2:5" s="4" customFormat="1" ht="12" customHeight="1" x14ac:dyDescent="0.2">
      <c r="B23" s="24" t="s">
        <v>16</v>
      </c>
      <c r="C23" s="27">
        <v>401.31743999999998</v>
      </c>
      <c r="D23" s="27">
        <v>396.18266999999997</v>
      </c>
      <c r="E23" s="28">
        <v>98.720521590090868</v>
      </c>
    </row>
    <row r="24" spans="2:5" ht="12" customHeight="1" x14ac:dyDescent="0.2">
      <c r="B24" s="24" t="s">
        <v>17</v>
      </c>
      <c r="C24" s="27">
        <v>13518.58424</v>
      </c>
      <c r="D24" s="27">
        <v>10794.57821</v>
      </c>
      <c r="E24" s="28">
        <v>79.84991636964493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v>56650.948889999992</v>
      </c>
      <c r="D26" s="20">
        <v>41801.216270000004</v>
      </c>
      <c r="E26" s="21">
        <v>73.787318816435103</v>
      </c>
    </row>
    <row r="27" spans="2:5" ht="12" customHeight="1" x14ac:dyDescent="0.2">
      <c r="B27" s="19" t="s">
        <v>19</v>
      </c>
      <c r="C27" s="20">
        <v>52878.750289999996</v>
      </c>
      <c r="D27" s="20">
        <v>38071.125140000004</v>
      </c>
      <c r="E27" s="21">
        <v>71.997021357745112</v>
      </c>
    </row>
    <row r="28" spans="2:5" ht="12" customHeight="1" x14ac:dyDescent="0.2">
      <c r="B28" s="24" t="s">
        <v>20</v>
      </c>
      <c r="C28" s="25">
        <v>45907.31684</v>
      </c>
      <c r="D28" s="25">
        <v>31140.044740000001</v>
      </c>
      <c r="E28" s="26">
        <v>67.832421678077765</v>
      </c>
    </row>
    <row r="29" spans="2:5" ht="12" customHeight="1" x14ac:dyDescent="0.2">
      <c r="B29" s="24" t="s">
        <v>21</v>
      </c>
      <c r="C29" s="25">
        <v>6971.4334500000004</v>
      </c>
      <c r="D29" s="25">
        <v>6931.0803999999998</v>
      </c>
      <c r="E29" s="26">
        <v>99.421165671458851</v>
      </c>
    </row>
    <row r="30" spans="2:5" ht="12" customHeight="1" x14ac:dyDescent="0.2">
      <c r="B30" s="19" t="s">
        <v>22</v>
      </c>
      <c r="C30" s="22">
        <v>33.590070000000004</v>
      </c>
      <c r="D30" s="22">
        <v>29.909490000000002</v>
      </c>
      <c r="E30" s="23">
        <v>89.042654570234589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29.815470000000001</v>
      </c>
      <c r="D32" s="25">
        <v>28.74004</v>
      </c>
      <c r="E32" s="26">
        <v>96.393046965216371</v>
      </c>
    </row>
    <row r="33" spans="2:5" ht="12" customHeight="1" x14ac:dyDescent="0.2">
      <c r="B33" s="24" t="s">
        <v>25</v>
      </c>
      <c r="C33" s="25">
        <v>0.90434999999999999</v>
      </c>
      <c r="D33" s="25">
        <v>0.57515000000000005</v>
      </c>
      <c r="E33" s="26">
        <v>63.598164427489365</v>
      </c>
    </row>
    <row r="34" spans="2:5" ht="12" customHeight="1" x14ac:dyDescent="0.2">
      <c r="B34" s="24" t="s">
        <v>26</v>
      </c>
      <c r="C34" s="25">
        <v>2.87025</v>
      </c>
      <c r="D34" s="25">
        <v>0.59430000000000005</v>
      </c>
      <c r="E34" s="26">
        <v>20.705513457015943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3738.60853</v>
      </c>
      <c r="D41" s="22">
        <v>3700.1816399999998</v>
      </c>
      <c r="E41" s="23">
        <v>98.972160639669866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v>0</v>
      </c>
      <c r="D46" s="27"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31370.643540000001</v>
      </c>
      <c r="D50" s="22">
        <v>27762.470560000002</v>
      </c>
      <c r="E50" s="23">
        <v>88.49825004259381</v>
      </c>
      <c r="F50" s="5"/>
    </row>
    <row r="51" spans="2:6" ht="12" customHeight="1" x14ac:dyDescent="0.2">
      <c r="B51" s="19" t="s">
        <v>37</v>
      </c>
      <c r="C51" s="22">
        <v>27607.412710000001</v>
      </c>
      <c r="D51" s="22">
        <v>25324.206870000002</v>
      </c>
      <c r="E51" s="23">
        <v>91.729736270530807</v>
      </c>
    </row>
    <row r="52" spans="2:6" ht="12" customHeight="1" x14ac:dyDescent="0.2">
      <c r="B52" s="16" t="s">
        <v>38</v>
      </c>
      <c r="C52" s="17">
        <v>871.84943999999996</v>
      </c>
      <c r="D52" s="17">
        <v>619.90963999999997</v>
      </c>
      <c r="E52" s="23">
        <v>71.10283169993204</v>
      </c>
    </row>
    <row r="53" spans="2:6" ht="12" customHeight="1" x14ac:dyDescent="0.2">
      <c r="B53" s="16" t="s">
        <v>82</v>
      </c>
      <c r="C53" s="29">
        <v>8784.1033000000007</v>
      </c>
      <c r="D53" s="29">
        <v>8528.3363800000006</v>
      </c>
      <c r="E53" s="30">
        <v>97.088297902871886</v>
      </c>
    </row>
    <row r="54" spans="2:6" ht="12" customHeight="1" x14ac:dyDescent="0.2">
      <c r="B54" s="16" t="s">
        <v>39</v>
      </c>
      <c r="C54" s="29">
        <v>3681.6368200000002</v>
      </c>
      <c r="D54" s="29">
        <v>3674.41932</v>
      </c>
      <c r="E54" s="30">
        <v>99.803959479088434</v>
      </c>
    </row>
    <row r="55" spans="2:6" ht="12" customHeight="1" x14ac:dyDescent="0.2">
      <c r="B55" s="31" t="s">
        <v>40</v>
      </c>
      <c r="C55" s="32">
        <v>3676.04207</v>
      </c>
      <c r="D55" s="32">
        <v>3669.8715699999998</v>
      </c>
      <c r="E55" s="33">
        <v>99.832142835079139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3676.04207</v>
      </c>
      <c r="D57" s="29">
        <v>3669.8715699999998</v>
      </c>
      <c r="E57" s="30">
        <v>99.832142835079139</v>
      </c>
    </row>
    <row r="58" spans="2:6" ht="12" customHeight="1" x14ac:dyDescent="0.2">
      <c r="B58" s="31" t="s">
        <v>43</v>
      </c>
      <c r="C58" s="35">
        <v>5.5947500000000003</v>
      </c>
      <c r="D58" s="35">
        <v>4.5477499999999997</v>
      </c>
      <c r="E58" s="36">
        <v>81.286027078957943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5.5947500000000003</v>
      </c>
      <c r="D60" s="38">
        <v>4.5477499999999997</v>
      </c>
      <c r="E60" s="39">
        <v>81.286027078957943</v>
      </c>
    </row>
    <row r="61" spans="2:6" ht="12" customHeight="1" x14ac:dyDescent="0.2">
      <c r="B61" s="16" t="s">
        <v>44</v>
      </c>
      <c r="C61" s="29">
        <v>0</v>
      </c>
      <c r="D61" s="29"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v>1805.97712</v>
      </c>
      <c r="D64" s="29">
        <v>1805.97712</v>
      </c>
      <c r="E64" s="30">
        <v>100</v>
      </c>
    </row>
    <row r="65" spans="2:5" ht="12" customHeight="1" x14ac:dyDescent="0.2">
      <c r="B65" s="16" t="s">
        <v>48</v>
      </c>
      <c r="C65" s="29">
        <v>1805.97712</v>
      </c>
      <c r="D65" s="29">
        <v>1805.97712</v>
      </c>
      <c r="E65" s="30"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v>3284.7680600000003</v>
      </c>
      <c r="D67" s="29">
        <v>3038.5961200000002</v>
      </c>
      <c r="E67" s="30">
        <v>92.505652286450939</v>
      </c>
    </row>
    <row r="68" spans="2:5" ht="12" customHeight="1" x14ac:dyDescent="0.2">
      <c r="B68" s="16" t="s">
        <v>51</v>
      </c>
      <c r="C68" s="29">
        <v>3002.2002000000002</v>
      </c>
      <c r="D68" s="29">
        <v>2756.02826</v>
      </c>
      <c r="E68" s="30">
        <v>91.800282339598809</v>
      </c>
    </row>
    <row r="69" spans="2:5" ht="12" customHeight="1" x14ac:dyDescent="0.2">
      <c r="B69" s="16" t="s">
        <v>88</v>
      </c>
      <c r="C69" s="29">
        <v>282.56786</v>
      </c>
      <c r="D69" s="29">
        <v>282.56786</v>
      </c>
      <c r="E69" s="30">
        <v>100</v>
      </c>
    </row>
    <row r="70" spans="2:5" ht="12" customHeight="1" x14ac:dyDescent="0.2">
      <c r="B70" s="16" t="s">
        <v>52</v>
      </c>
      <c r="C70" s="17">
        <v>11.721299999999999</v>
      </c>
      <c r="D70" s="17">
        <v>9.3438199999999991</v>
      </c>
      <c r="E70" s="18">
        <v>79.716584337914725</v>
      </c>
    </row>
    <row r="71" spans="2:5" ht="12" customHeight="1" x14ac:dyDescent="0.2">
      <c r="B71" s="16" t="s">
        <v>83</v>
      </c>
      <c r="C71" s="29">
        <v>93.224350000000001</v>
      </c>
      <c r="D71" s="29">
        <v>93.224350000000001</v>
      </c>
      <c r="E71" s="18"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v>93.224350000000001</v>
      </c>
      <c r="D73" s="32">
        <v>93.224350000000001</v>
      </c>
      <c r="E73" s="33"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93.224350000000001</v>
      </c>
      <c r="D75" s="40">
        <v>93.224350000000001</v>
      </c>
      <c r="E75" s="41"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v>42101.617969999992</v>
      </c>
      <c r="D77" s="29">
        <v>16573.48314</v>
      </c>
      <c r="E77" s="30">
        <v>39.365430449275443</v>
      </c>
    </row>
    <row r="78" spans="2:5" ht="12" customHeight="1" x14ac:dyDescent="0.2">
      <c r="B78" s="16" t="s">
        <v>57</v>
      </c>
      <c r="C78" s="29">
        <v>4733.4459699999998</v>
      </c>
      <c r="D78" s="29">
        <v>409.27343999999999</v>
      </c>
      <c r="E78" s="30">
        <v>8.6464162175701347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4386.62338</v>
      </c>
      <c r="D81" s="29">
        <v>87.327650000000006</v>
      </c>
      <c r="E81" s="30">
        <v>1.9907715441939766</v>
      </c>
    </row>
    <row r="82" spans="2:5" ht="12" customHeight="1" x14ac:dyDescent="0.2">
      <c r="B82" s="16" t="s">
        <v>61</v>
      </c>
      <c r="C82" s="29">
        <v>346.82258999999999</v>
      </c>
      <c r="D82" s="29">
        <v>321.94578999999999</v>
      </c>
      <c r="E82" s="30">
        <v>92.827226161940601</v>
      </c>
    </row>
    <row r="83" spans="2:5" ht="12" customHeight="1" x14ac:dyDescent="0.2">
      <c r="B83" s="16" t="s">
        <v>62</v>
      </c>
      <c r="C83" s="29">
        <v>437.23124999999999</v>
      </c>
      <c r="D83" s="29">
        <v>288.88218999999998</v>
      </c>
      <c r="E83" s="30">
        <v>66.070801206455386</v>
      </c>
    </row>
    <row r="84" spans="2:5" ht="12" customHeight="1" x14ac:dyDescent="0.2">
      <c r="B84" s="16" t="s">
        <v>63</v>
      </c>
      <c r="C84" s="29">
        <v>383.44333999999998</v>
      </c>
      <c r="D84" s="29">
        <v>239.72597999999999</v>
      </c>
      <c r="E84" s="30">
        <v>62.51927077413837</v>
      </c>
    </row>
    <row r="85" spans="2:5" ht="12" customHeight="1" x14ac:dyDescent="0.2">
      <c r="B85" s="31" t="s">
        <v>64</v>
      </c>
      <c r="C85" s="32">
        <v>53.787909999999997</v>
      </c>
      <c r="D85" s="32">
        <v>49.156210000000002</v>
      </c>
      <c r="E85" s="33">
        <v>91.388957109506592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53.787909999999997</v>
      </c>
      <c r="D94" s="38">
        <v>49.156210000000002</v>
      </c>
      <c r="E94" s="39">
        <v>91.388957109506592</v>
      </c>
    </row>
    <row r="95" spans="2:5" ht="12" customHeight="1" x14ac:dyDescent="0.2">
      <c r="B95" s="16" t="s">
        <v>73</v>
      </c>
      <c r="C95" s="32">
        <v>30153.442839999996</v>
      </c>
      <c r="D95" s="32">
        <v>10865.40071</v>
      </c>
      <c r="E95" s="33">
        <v>36.033698598378692</v>
      </c>
    </row>
    <row r="96" spans="2:5" ht="12" customHeight="1" x14ac:dyDescent="0.2">
      <c r="B96" s="16" t="s">
        <v>74</v>
      </c>
      <c r="C96" s="29">
        <v>1066.7045700000001</v>
      </c>
      <c r="D96" s="29">
        <v>760.30339000000004</v>
      </c>
      <c r="E96" s="30">
        <v>71.275910067583197</v>
      </c>
    </row>
    <row r="97" spans="2:5" ht="12" customHeight="1" x14ac:dyDescent="0.2">
      <c r="B97" s="16" t="s">
        <v>75</v>
      </c>
      <c r="C97" s="29">
        <v>15082.335359999999</v>
      </c>
      <c r="D97" s="29">
        <v>6227.1617299999998</v>
      </c>
      <c r="E97" s="30">
        <v>41.2877819075361</v>
      </c>
    </row>
    <row r="98" spans="2:5" ht="12" customHeight="1" x14ac:dyDescent="0.2">
      <c r="B98" s="16" t="s">
        <v>76</v>
      </c>
      <c r="C98" s="29">
        <v>13973.436439999999</v>
      </c>
      <c r="D98" s="29">
        <v>3846.9709600000001</v>
      </c>
      <c r="E98" s="30">
        <v>27.530600482697015</v>
      </c>
    </row>
    <row r="99" spans="2:5" ht="12" customHeight="1" x14ac:dyDescent="0.2">
      <c r="B99" s="16" t="s">
        <v>77</v>
      </c>
      <c r="C99" s="29">
        <v>30.966470000000001</v>
      </c>
      <c r="D99" s="29">
        <v>30.96463</v>
      </c>
      <c r="E99" s="30"/>
    </row>
    <row r="100" spans="2:5" ht="12" customHeight="1" x14ac:dyDescent="0.2">
      <c r="B100" s="16" t="s">
        <v>78</v>
      </c>
      <c r="C100" s="17">
        <v>6777.49791</v>
      </c>
      <c r="D100" s="17">
        <v>5009.9268000000002</v>
      </c>
      <c r="E100" s="18">
        <v>73.920005089311786</v>
      </c>
    </row>
    <row r="101" spans="2:5" ht="12" customHeight="1" x14ac:dyDescent="0.2">
      <c r="B101" s="16" t="s">
        <v>84</v>
      </c>
      <c r="C101" s="29">
        <v>13731.32776</v>
      </c>
      <c r="D101" s="29">
        <v>13731.32776</v>
      </c>
      <c r="E101" s="18">
        <v>100</v>
      </c>
    </row>
    <row r="102" spans="2:5" ht="12" customHeight="1" x14ac:dyDescent="0.2">
      <c r="B102" s="16" t="s">
        <v>79</v>
      </c>
      <c r="C102" s="29">
        <v>13731.32776</v>
      </c>
      <c r="D102" s="29">
        <v>13731.32776</v>
      </c>
      <c r="E102" s="30"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  <row r="106" spans="2:5" x14ac:dyDescent="0.2">
      <c r="B106" s="49" t="s">
        <v>122</v>
      </c>
    </row>
  </sheetData>
  <hyperlinks>
    <hyperlink ref="C4" location="OCAK!A1" display="OCAK" xr:uid="{F668CD65-09C2-4D8E-861E-B0501271A006}"/>
    <hyperlink ref="D4" location="ŞUBAT!A1" display="ŞUBAT" xr:uid="{49363C91-09FB-4F5B-BD3E-869691DA2B70}"/>
    <hyperlink ref="E4" location="MART!A1" display="MART" xr:uid="{06D39453-8227-4B94-AD44-0D75B0EEA990}"/>
    <hyperlink ref="C5" location="NİSAN!A1" display="NİSAN" xr:uid="{2947D10C-5955-4690-BA2A-49F567430AFE}"/>
    <hyperlink ref="D5" location="MAYIS!A1" display="MAYIS" xr:uid="{BBACAFF9-51C1-480B-A8CF-7CCA2DD1B7D8}"/>
    <hyperlink ref="E5" location="HAZİRAN!A1" display="HAZİRAN" xr:uid="{9F4BD928-E4F1-4A8C-B63E-FCD560E57E19}"/>
    <hyperlink ref="C6" location="TEMMUZ!A1" display="TEMMUZ" xr:uid="{A8CA0D68-283E-4800-8B50-5808E0C04DBA}"/>
    <hyperlink ref="D6" location="AĞUSTOS!A1" display="AĞUSTOS" xr:uid="{C1C7CB93-7210-4FD0-ABC7-F1D6781DF812}"/>
    <hyperlink ref="E6" location="EYLÜL!A1" display="EYÜL" xr:uid="{5759100F-6F65-4DC7-9ABF-E567E25BCF44}"/>
    <hyperlink ref="C7" location="EKİM!A1" display="EKİM " xr:uid="{CCDF4C4A-A19C-4C49-AD01-CD5E9690D9E2}"/>
    <hyperlink ref="D7" location="KASIM!A1" display="KASIM" xr:uid="{CA0B21BD-351E-40C3-8AAC-FEE7514BFAD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E3BD5-48B1-4918-880C-ED918AE60A9B}">
  <dimension ref="B2:F105"/>
  <sheetViews>
    <sheetView showGridLines="0" zoomScaleNormal="100" zoomScaleSheetLayoutView="75" workbookViewId="0">
      <selection activeCell="A77" sqref="A77:IV7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101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v>117922</v>
      </c>
      <c r="D10" s="17">
        <v>40188</v>
      </c>
      <c r="E10" s="18">
        <v>34.080154678516308</v>
      </c>
    </row>
    <row r="11" spans="2:5" ht="12" customHeight="1" x14ac:dyDescent="0.2">
      <c r="B11" s="19" t="s">
        <v>4</v>
      </c>
      <c r="C11" s="20">
        <v>92524</v>
      </c>
      <c r="D11" s="20">
        <v>33602</v>
      </c>
      <c r="E11" s="21">
        <v>36.317063680774723</v>
      </c>
    </row>
    <row r="12" spans="2:5" ht="12" customHeight="1" x14ac:dyDescent="0.2">
      <c r="B12" s="19" t="s">
        <v>5</v>
      </c>
      <c r="C12" s="20">
        <v>44989</v>
      </c>
      <c r="D12" s="20">
        <v>17345</v>
      </c>
      <c r="E12" s="21">
        <v>38.553868723465733</v>
      </c>
    </row>
    <row r="13" spans="2:5" ht="12" customHeight="1" x14ac:dyDescent="0.2">
      <c r="B13" s="19" t="s">
        <v>6</v>
      </c>
      <c r="C13" s="22">
        <v>36822</v>
      </c>
      <c r="D13" s="22">
        <v>14843</v>
      </c>
      <c r="E13" s="23">
        <v>40.310140676769322</v>
      </c>
    </row>
    <row r="14" spans="2:5" ht="12" customHeight="1" x14ac:dyDescent="0.2">
      <c r="B14" s="24" t="s">
        <v>7</v>
      </c>
      <c r="C14" s="25">
        <v>9339</v>
      </c>
      <c r="D14" s="25">
        <v>2708</v>
      </c>
      <c r="E14" s="26">
        <v>28.996680586786596</v>
      </c>
    </row>
    <row r="15" spans="2:5" ht="12" customHeight="1" x14ac:dyDescent="0.2">
      <c r="B15" s="24" t="s">
        <v>8</v>
      </c>
      <c r="C15" s="25">
        <v>318</v>
      </c>
      <c r="D15" s="25">
        <v>28</v>
      </c>
      <c r="E15" s="26">
        <v>8.8050314465408803</v>
      </c>
    </row>
    <row r="16" spans="2:5" ht="12" customHeight="1" x14ac:dyDescent="0.2">
      <c r="B16" s="24" t="s">
        <v>9</v>
      </c>
      <c r="C16" s="25">
        <v>24944</v>
      </c>
      <c r="D16" s="25">
        <v>11015</v>
      </c>
      <c r="E16" s="26">
        <v>44.158915971776779</v>
      </c>
    </row>
    <row r="17" spans="2:5" ht="12" customHeight="1" x14ac:dyDescent="0.2">
      <c r="B17" s="24" t="s">
        <v>10</v>
      </c>
      <c r="C17" s="25">
        <v>2221</v>
      </c>
      <c r="D17" s="25">
        <v>1092</v>
      </c>
      <c r="E17" s="26">
        <v>49.167041873030165</v>
      </c>
    </row>
    <row r="18" spans="2:5" ht="12" customHeight="1" x14ac:dyDescent="0.2">
      <c r="B18" s="19" t="s">
        <v>11</v>
      </c>
      <c r="C18" s="20">
        <v>8167</v>
      </c>
      <c r="D18" s="20">
        <v>2502</v>
      </c>
      <c r="E18" s="21">
        <v>30.635484265948325</v>
      </c>
    </row>
    <row r="19" spans="2:5" ht="12" customHeight="1" x14ac:dyDescent="0.2">
      <c r="B19" s="24" t="s">
        <v>12</v>
      </c>
      <c r="C19" s="25">
        <v>3931</v>
      </c>
      <c r="D19" s="25">
        <v>286</v>
      </c>
      <c r="E19" s="26">
        <v>7.275502416687865</v>
      </c>
    </row>
    <row r="20" spans="2:5" ht="12" customHeight="1" x14ac:dyDescent="0.2">
      <c r="B20" s="24" t="s">
        <v>13</v>
      </c>
      <c r="C20" s="25">
        <v>2</v>
      </c>
      <c r="D20" s="25">
        <v>0</v>
      </c>
      <c r="E20" s="26">
        <v>0</v>
      </c>
    </row>
    <row r="21" spans="2:5" ht="12" customHeight="1" x14ac:dyDescent="0.2">
      <c r="B21" s="24" t="s">
        <v>14</v>
      </c>
      <c r="C21" s="25">
        <v>4234</v>
      </c>
      <c r="D21" s="25">
        <v>2216</v>
      </c>
      <c r="E21" s="26">
        <v>52.338214454416629</v>
      </c>
    </row>
    <row r="22" spans="2:5" s="4" customFormat="1" ht="12" customHeight="1" x14ac:dyDescent="0.2">
      <c r="B22" s="19" t="s">
        <v>15</v>
      </c>
      <c r="C22" s="20">
        <v>13789</v>
      </c>
      <c r="D22" s="20">
        <v>4670</v>
      </c>
      <c r="E22" s="21">
        <v>33.867575603742111</v>
      </c>
    </row>
    <row r="23" spans="2:5" s="4" customFormat="1" ht="12" customHeight="1" x14ac:dyDescent="0.2">
      <c r="B23" s="24" t="s">
        <v>16</v>
      </c>
      <c r="C23" s="27">
        <v>352</v>
      </c>
      <c r="D23" s="27">
        <v>347</v>
      </c>
      <c r="E23" s="28">
        <v>98.579545454545453</v>
      </c>
    </row>
    <row r="24" spans="2:5" ht="12" customHeight="1" x14ac:dyDescent="0.2">
      <c r="B24" s="24" t="s">
        <v>17</v>
      </c>
      <c r="C24" s="27">
        <v>13437</v>
      </c>
      <c r="D24" s="27">
        <v>4323</v>
      </c>
      <c r="E24" s="28">
        <v>32.172359901763784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v>17159</v>
      </c>
      <c r="D26" s="20">
        <v>4671</v>
      </c>
      <c r="E26" s="21">
        <v>27.221866076111663</v>
      </c>
    </row>
    <row r="27" spans="2:5" ht="12" customHeight="1" x14ac:dyDescent="0.2">
      <c r="B27" s="19" t="s">
        <v>19</v>
      </c>
      <c r="C27" s="20">
        <v>16339</v>
      </c>
      <c r="D27" s="20">
        <v>3860</v>
      </c>
      <c r="E27" s="21">
        <v>23.624456821102882</v>
      </c>
    </row>
    <row r="28" spans="2:5" ht="12" customHeight="1" x14ac:dyDescent="0.2">
      <c r="B28" s="24" t="s">
        <v>20</v>
      </c>
      <c r="C28" s="25">
        <v>15229</v>
      </c>
      <c r="D28" s="25">
        <v>2783</v>
      </c>
      <c r="E28" s="26">
        <v>18.27434499967168</v>
      </c>
    </row>
    <row r="29" spans="2:5" ht="12" customHeight="1" x14ac:dyDescent="0.2">
      <c r="B29" s="24" t="s">
        <v>21</v>
      </c>
      <c r="C29" s="25">
        <v>1110</v>
      </c>
      <c r="D29" s="25">
        <v>1077</v>
      </c>
      <c r="E29" s="26">
        <v>97.027027027027017</v>
      </c>
    </row>
    <row r="30" spans="2:5" ht="12" customHeight="1" x14ac:dyDescent="0.2">
      <c r="B30" s="19" t="s">
        <v>22</v>
      </c>
      <c r="C30" s="22">
        <v>4</v>
      </c>
      <c r="D30" s="22">
        <v>1</v>
      </c>
      <c r="E30" s="23">
        <v>25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2</v>
      </c>
      <c r="D32" s="25">
        <v>1</v>
      </c>
      <c r="E32" s="26">
        <v>50</v>
      </c>
    </row>
    <row r="33" spans="2:5" ht="12" customHeight="1" x14ac:dyDescent="0.2">
      <c r="B33" s="24" t="s">
        <v>25</v>
      </c>
      <c r="C33" s="25">
        <v>1</v>
      </c>
      <c r="D33" s="25">
        <v>0</v>
      </c>
      <c r="E33" s="26">
        <v>0</v>
      </c>
    </row>
    <row r="34" spans="2:5" ht="12" customHeight="1" x14ac:dyDescent="0.2">
      <c r="B34" s="24" t="s">
        <v>26</v>
      </c>
      <c r="C34" s="25">
        <v>1</v>
      </c>
      <c r="D34" s="25">
        <v>0</v>
      </c>
      <c r="E34" s="26">
        <v>0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816</v>
      </c>
      <c r="D41" s="22">
        <v>810</v>
      </c>
      <c r="E41" s="23">
        <v>99.264705882352942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v>0</v>
      </c>
      <c r="D46" s="27"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10982</v>
      </c>
      <c r="D50" s="22">
        <v>3459</v>
      </c>
      <c r="E50" s="23">
        <v>31.496995082862867</v>
      </c>
      <c r="F50" s="5"/>
    </row>
    <row r="51" spans="2:6" ht="12" customHeight="1" x14ac:dyDescent="0.2">
      <c r="B51" s="19" t="s">
        <v>37</v>
      </c>
      <c r="C51" s="22">
        <v>5369</v>
      </c>
      <c r="D51" s="22">
        <v>3304</v>
      </c>
      <c r="E51" s="23">
        <v>61.53846153846154</v>
      </c>
    </row>
    <row r="52" spans="2:6" ht="12" customHeight="1" x14ac:dyDescent="0.2">
      <c r="B52" s="16" t="s">
        <v>38</v>
      </c>
      <c r="C52" s="17">
        <v>236</v>
      </c>
      <c r="D52" s="17">
        <v>153</v>
      </c>
      <c r="E52" s="23">
        <v>64.830508474576277</v>
      </c>
    </row>
    <row r="53" spans="2:6" ht="12" customHeight="1" x14ac:dyDescent="0.2">
      <c r="B53" s="16" t="s">
        <v>82</v>
      </c>
      <c r="C53" s="29">
        <v>2838</v>
      </c>
      <c r="D53" s="29">
        <v>2557</v>
      </c>
      <c r="E53" s="30">
        <v>90.098661028893588</v>
      </c>
    </row>
    <row r="54" spans="2:6" ht="12" customHeight="1" x14ac:dyDescent="0.2">
      <c r="B54" s="16" t="s">
        <v>39</v>
      </c>
      <c r="C54" s="29">
        <v>603</v>
      </c>
      <c r="D54" s="29">
        <v>596</v>
      </c>
      <c r="E54" s="30">
        <v>98.839137645107797</v>
      </c>
    </row>
    <row r="55" spans="2:6" ht="12" customHeight="1" x14ac:dyDescent="0.2">
      <c r="B55" s="31" t="s">
        <v>40</v>
      </c>
      <c r="C55" s="32">
        <v>600</v>
      </c>
      <c r="D55" s="32">
        <v>594</v>
      </c>
      <c r="E55" s="33">
        <v>99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600</v>
      </c>
      <c r="D57" s="29">
        <v>594</v>
      </c>
      <c r="E57" s="30">
        <v>99</v>
      </c>
    </row>
    <row r="58" spans="2:6" ht="12" customHeight="1" x14ac:dyDescent="0.2">
      <c r="B58" s="31" t="s">
        <v>43</v>
      </c>
      <c r="C58" s="35">
        <v>3</v>
      </c>
      <c r="D58" s="35">
        <v>2</v>
      </c>
      <c r="E58" s="36">
        <v>66.666666666666657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3</v>
      </c>
      <c r="D60" s="38">
        <v>2</v>
      </c>
      <c r="E60" s="39">
        <v>66.666666666666657</v>
      </c>
    </row>
    <row r="61" spans="2:6" ht="12" customHeight="1" x14ac:dyDescent="0.2">
      <c r="B61" s="16" t="s">
        <v>44</v>
      </c>
      <c r="C61" s="29">
        <v>0</v>
      </c>
      <c r="D61" s="29"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v>1376</v>
      </c>
      <c r="D64" s="29">
        <v>1376</v>
      </c>
      <c r="E64" s="30">
        <v>100</v>
      </c>
    </row>
    <row r="65" spans="2:5" ht="12" customHeight="1" x14ac:dyDescent="0.2">
      <c r="B65" s="16" t="s">
        <v>48</v>
      </c>
      <c r="C65" s="29">
        <v>1376</v>
      </c>
      <c r="D65" s="29">
        <v>1376</v>
      </c>
      <c r="E65" s="30"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v>856</v>
      </c>
      <c r="D67" s="29">
        <v>583</v>
      </c>
      <c r="E67" s="30">
        <v>68.107476635514018</v>
      </c>
    </row>
    <row r="68" spans="2:5" ht="12" customHeight="1" x14ac:dyDescent="0.2">
      <c r="B68" s="16" t="s">
        <v>51</v>
      </c>
      <c r="C68" s="29">
        <v>856</v>
      </c>
      <c r="D68" s="29">
        <v>583</v>
      </c>
      <c r="E68" s="30">
        <v>68.107476635514018</v>
      </c>
    </row>
    <row r="69" spans="2:5" ht="12" customHeight="1" x14ac:dyDescent="0.2">
      <c r="B69" s="16" t="s">
        <v>88</v>
      </c>
      <c r="C69" s="29">
        <v>0</v>
      </c>
      <c r="D69" s="29">
        <v>0</v>
      </c>
      <c r="E69" s="30"/>
    </row>
    <row r="70" spans="2:5" ht="12" customHeight="1" x14ac:dyDescent="0.2">
      <c r="B70" s="16" t="s">
        <v>52</v>
      </c>
      <c r="C70" s="17">
        <v>3</v>
      </c>
      <c r="D70" s="17">
        <v>2</v>
      </c>
      <c r="E70" s="18">
        <v>66.666666666666657</v>
      </c>
    </row>
    <row r="71" spans="2:5" ht="12" customHeight="1" x14ac:dyDescent="0.2">
      <c r="B71" s="16" t="s">
        <v>83</v>
      </c>
      <c r="C71" s="29">
        <v>14</v>
      </c>
      <c r="D71" s="29">
        <v>14</v>
      </c>
      <c r="E71" s="18"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v>14</v>
      </c>
      <c r="D73" s="32">
        <v>14</v>
      </c>
      <c r="E73" s="33"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14</v>
      </c>
      <c r="D75" s="40">
        <v>14</v>
      </c>
      <c r="E75" s="41"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v>21793</v>
      </c>
      <c r="D77" s="29">
        <v>3262</v>
      </c>
      <c r="E77" s="30">
        <v>14.968109025833984</v>
      </c>
    </row>
    <row r="78" spans="2:5" ht="12" customHeight="1" x14ac:dyDescent="0.2">
      <c r="B78" s="16" t="s">
        <v>57</v>
      </c>
      <c r="C78" s="29">
        <v>2429</v>
      </c>
      <c r="D78" s="29">
        <v>64</v>
      </c>
      <c r="E78" s="30">
        <v>2.6348291477974475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2378</v>
      </c>
      <c r="D81" s="29">
        <v>13</v>
      </c>
      <c r="E81" s="30">
        <v>0.54667788057190914</v>
      </c>
    </row>
    <row r="82" spans="2:5" ht="12" customHeight="1" x14ac:dyDescent="0.2">
      <c r="B82" s="16" t="s">
        <v>61</v>
      </c>
      <c r="C82" s="29">
        <v>51</v>
      </c>
      <c r="D82" s="29">
        <v>51</v>
      </c>
      <c r="E82" s="30">
        <v>100</v>
      </c>
    </row>
    <row r="83" spans="2:5" ht="12" customHeight="1" x14ac:dyDescent="0.2">
      <c r="B83" s="16" t="s">
        <v>62</v>
      </c>
      <c r="C83" s="29">
        <v>130</v>
      </c>
      <c r="D83" s="29">
        <v>22</v>
      </c>
      <c r="E83" s="30">
        <v>16.923076923076923</v>
      </c>
    </row>
    <row r="84" spans="2:5" ht="12" customHeight="1" x14ac:dyDescent="0.2">
      <c r="B84" s="16" t="s">
        <v>63</v>
      </c>
      <c r="C84" s="29">
        <v>112</v>
      </c>
      <c r="D84" s="29">
        <v>8</v>
      </c>
      <c r="E84" s="30">
        <v>7.1428571428571423</v>
      </c>
    </row>
    <row r="85" spans="2:5" ht="12" customHeight="1" x14ac:dyDescent="0.2">
      <c r="B85" s="31" t="s">
        <v>64</v>
      </c>
      <c r="C85" s="32">
        <v>18</v>
      </c>
      <c r="D85" s="32">
        <v>14</v>
      </c>
      <c r="E85" s="33">
        <v>77.777777777777786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18</v>
      </c>
      <c r="D94" s="38">
        <v>14</v>
      </c>
      <c r="E94" s="39">
        <v>77.777777777777786</v>
      </c>
    </row>
    <row r="95" spans="2:5" ht="12" customHeight="1" x14ac:dyDescent="0.2">
      <c r="B95" s="16" t="s">
        <v>73</v>
      </c>
      <c r="C95" s="32">
        <v>17456</v>
      </c>
      <c r="D95" s="32">
        <v>1899</v>
      </c>
      <c r="E95" s="33">
        <v>10.878780934922091</v>
      </c>
    </row>
    <row r="96" spans="2:5" ht="12" customHeight="1" x14ac:dyDescent="0.2">
      <c r="B96" s="16" t="s">
        <v>74</v>
      </c>
      <c r="C96" s="29">
        <v>429</v>
      </c>
      <c r="D96" s="29">
        <v>159</v>
      </c>
      <c r="E96" s="30">
        <v>37.06293706293706</v>
      </c>
    </row>
    <row r="97" spans="2:5" ht="12" customHeight="1" x14ac:dyDescent="0.2">
      <c r="B97" s="16" t="s">
        <v>75</v>
      </c>
      <c r="C97" s="29">
        <v>8900</v>
      </c>
      <c r="D97" s="29">
        <v>1230</v>
      </c>
      <c r="E97" s="30">
        <v>13.820224719101123</v>
      </c>
    </row>
    <row r="98" spans="2:5" ht="12" customHeight="1" x14ac:dyDescent="0.2">
      <c r="B98" s="16" t="s">
        <v>76</v>
      </c>
      <c r="C98" s="29">
        <v>8126</v>
      </c>
      <c r="D98" s="29">
        <v>509</v>
      </c>
      <c r="E98" s="30">
        <v>6.2638444499138561</v>
      </c>
    </row>
    <row r="99" spans="2:5" ht="12" customHeight="1" x14ac:dyDescent="0.2">
      <c r="B99" s="16" t="s">
        <v>77</v>
      </c>
      <c r="C99" s="29">
        <v>1</v>
      </c>
      <c r="D99" s="29">
        <v>1</v>
      </c>
      <c r="E99" s="30"/>
    </row>
    <row r="100" spans="2:5" ht="12" customHeight="1" x14ac:dyDescent="0.2">
      <c r="B100" s="16" t="s">
        <v>78</v>
      </c>
      <c r="C100" s="17">
        <v>1778</v>
      </c>
      <c r="D100" s="17">
        <v>1277</v>
      </c>
      <c r="E100" s="18">
        <v>71.822272215973001</v>
      </c>
    </row>
    <row r="101" spans="2:5" ht="12" customHeight="1" x14ac:dyDescent="0.2">
      <c r="B101" s="16" t="s">
        <v>84</v>
      </c>
      <c r="C101" s="29">
        <v>753</v>
      </c>
      <c r="D101" s="29">
        <v>753</v>
      </c>
      <c r="E101" s="18">
        <v>100</v>
      </c>
    </row>
    <row r="102" spans="2:5" ht="12" customHeight="1" x14ac:dyDescent="0.2">
      <c r="B102" s="16" t="s">
        <v>79</v>
      </c>
      <c r="C102" s="29">
        <v>753</v>
      </c>
      <c r="D102" s="29">
        <v>753</v>
      </c>
      <c r="E102" s="30"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</sheetData>
  <hyperlinks>
    <hyperlink ref="C4" location="OCAK!A1" display="OCAK" xr:uid="{9EEEBEA7-20FF-4037-80A9-7ABFC2710062}"/>
    <hyperlink ref="D4" location="ŞUBAT!A1" display="ŞUBAT" xr:uid="{CB7588A9-1EB7-4304-9D15-DFD0980A01D8}"/>
    <hyperlink ref="E4" location="MART!A1" display="MART" xr:uid="{C6CE5D3F-477A-4E91-8861-6B2FBCE4F783}"/>
    <hyperlink ref="C5" location="NİSAN!A1" display="NİSAN" xr:uid="{88A3F1AC-925A-4273-B44B-AAF9CAD96979}"/>
    <hyperlink ref="D5" location="MAYIS!A1" display="MAYIS" xr:uid="{EBD00B63-B45B-40EF-B6B6-C9D27C0D8A47}"/>
    <hyperlink ref="E5" location="HAZİRAN!A1" display="HAZİRAN" xr:uid="{94B84D27-7BCB-4363-A568-E9E2D4EFE9D5}"/>
    <hyperlink ref="C6" location="TEMMUZ!A1" display="TEMMUZ" xr:uid="{376D978B-C442-41C6-960A-15270F7374BC}"/>
    <hyperlink ref="D6" location="AĞUSTOS!A1" display="AĞUSTOS" xr:uid="{3070A32F-15B9-4481-8DFF-238B6436C142}"/>
    <hyperlink ref="E6" location="EYLÜL!A1" display="EYÜL" xr:uid="{55A2B9F8-80F4-457C-B296-6A98FFA941DE}"/>
    <hyperlink ref="C7" location="EKİM!A1" display="EKİM " xr:uid="{1CDCFAFB-615F-4D33-A53B-0C96EA0D3D71}"/>
    <hyperlink ref="D7" location="KASIM!A1" display="KASIM" xr:uid="{442A85AD-843A-41C9-8B7A-673B91E32B4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4B76-6088-4291-A7C5-85C3597A09C6}">
  <dimension ref="B2:F105"/>
  <sheetViews>
    <sheetView showGridLines="0" zoomScaleNormal="100" zoomScaleSheetLayoutView="75" workbookViewId="0">
      <selection activeCell="A77" sqref="A77:IV7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100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v>97811</v>
      </c>
      <c r="D10" s="17">
        <v>28906</v>
      </c>
      <c r="E10" s="18">
        <v>29.552913271513432</v>
      </c>
    </row>
    <row r="11" spans="2:5" ht="12" customHeight="1" x14ac:dyDescent="0.2">
      <c r="B11" s="19" t="s">
        <v>4</v>
      </c>
      <c r="C11" s="20">
        <v>77410</v>
      </c>
      <c r="D11" s="20">
        <v>23970</v>
      </c>
      <c r="E11" s="21">
        <v>30.964991603152047</v>
      </c>
    </row>
    <row r="12" spans="2:5" ht="12" customHeight="1" x14ac:dyDescent="0.2">
      <c r="B12" s="19" t="s">
        <v>5</v>
      </c>
      <c r="C12" s="20">
        <v>35273</v>
      </c>
      <c r="D12" s="20">
        <v>11720</v>
      </c>
      <c r="E12" s="21">
        <v>33.226547217418421</v>
      </c>
    </row>
    <row r="13" spans="2:5" ht="12" customHeight="1" x14ac:dyDescent="0.2">
      <c r="B13" s="19" t="s">
        <v>6</v>
      </c>
      <c r="C13" s="22">
        <v>27170</v>
      </c>
      <c r="D13" s="22">
        <v>9547</v>
      </c>
      <c r="E13" s="23">
        <v>35.138019874861982</v>
      </c>
    </row>
    <row r="14" spans="2:5" ht="12" customHeight="1" x14ac:dyDescent="0.2">
      <c r="B14" s="24" t="s">
        <v>7</v>
      </c>
      <c r="C14" s="25">
        <v>3135</v>
      </c>
      <c r="D14" s="25">
        <v>274</v>
      </c>
      <c r="E14" s="26">
        <v>8.7400318979266345</v>
      </c>
    </row>
    <row r="15" spans="2:5" ht="12" customHeight="1" x14ac:dyDescent="0.2">
      <c r="B15" s="24" t="s">
        <v>8</v>
      </c>
      <c r="C15" s="25">
        <v>316</v>
      </c>
      <c r="D15" s="25">
        <v>19</v>
      </c>
      <c r="E15" s="26">
        <v>6.0126582278481013</v>
      </c>
    </row>
    <row r="16" spans="2:5" ht="12" customHeight="1" x14ac:dyDescent="0.2">
      <c r="B16" s="24" t="s">
        <v>9</v>
      </c>
      <c r="C16" s="25">
        <v>21608</v>
      </c>
      <c r="D16" s="25">
        <v>8240</v>
      </c>
      <c r="E16" s="26">
        <v>38.134024435394295</v>
      </c>
    </row>
    <row r="17" spans="2:5" ht="12" customHeight="1" x14ac:dyDescent="0.2">
      <c r="B17" s="24" t="s">
        <v>10</v>
      </c>
      <c r="C17" s="25">
        <v>2111</v>
      </c>
      <c r="D17" s="25">
        <v>1014</v>
      </c>
      <c r="E17" s="26">
        <v>48.034107058266223</v>
      </c>
    </row>
    <row r="18" spans="2:5" ht="12" customHeight="1" x14ac:dyDescent="0.2">
      <c r="B18" s="19" t="s">
        <v>11</v>
      </c>
      <c r="C18" s="20">
        <v>8103</v>
      </c>
      <c r="D18" s="20">
        <v>2173</v>
      </c>
      <c r="E18" s="21">
        <v>26.817228187091203</v>
      </c>
    </row>
    <row r="19" spans="2:5" ht="12" customHeight="1" x14ac:dyDescent="0.2">
      <c r="B19" s="24" t="s">
        <v>12</v>
      </c>
      <c r="C19" s="25">
        <v>3885</v>
      </c>
      <c r="D19" s="25">
        <v>123</v>
      </c>
      <c r="E19" s="26">
        <v>3.1660231660231659</v>
      </c>
    </row>
    <row r="20" spans="2:5" ht="12" customHeight="1" x14ac:dyDescent="0.2">
      <c r="B20" s="24" t="s">
        <v>13</v>
      </c>
      <c r="C20" s="25"/>
      <c r="D20" s="25"/>
      <c r="E20" s="26"/>
    </row>
    <row r="21" spans="2:5" ht="12" customHeight="1" x14ac:dyDescent="0.2">
      <c r="B21" s="24" t="s">
        <v>14</v>
      </c>
      <c r="C21" s="25">
        <v>4218</v>
      </c>
      <c r="D21" s="25">
        <v>2050</v>
      </c>
      <c r="E21" s="26">
        <v>48.601232811759125</v>
      </c>
    </row>
    <row r="22" spans="2:5" s="4" customFormat="1" ht="12" customHeight="1" x14ac:dyDescent="0.2">
      <c r="B22" s="19" t="s">
        <v>15</v>
      </c>
      <c r="C22" s="20">
        <v>13760</v>
      </c>
      <c r="D22" s="20">
        <v>4206</v>
      </c>
      <c r="E22" s="21">
        <v>30.566860465116282</v>
      </c>
    </row>
    <row r="23" spans="2:5" s="4" customFormat="1" ht="12" customHeight="1" x14ac:dyDescent="0.2">
      <c r="B23" s="24" t="s">
        <v>16</v>
      </c>
      <c r="C23" s="27">
        <v>341</v>
      </c>
      <c r="D23" s="27">
        <v>337</v>
      </c>
      <c r="E23" s="28">
        <v>98.826979472140764</v>
      </c>
    </row>
    <row r="24" spans="2:5" ht="12" customHeight="1" x14ac:dyDescent="0.2">
      <c r="B24" s="24" t="s">
        <v>17</v>
      </c>
      <c r="C24" s="27">
        <v>13419</v>
      </c>
      <c r="D24" s="27">
        <v>3869</v>
      </c>
      <c r="E24" s="28">
        <v>28.832252775914746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v>15105</v>
      </c>
      <c r="D26" s="20">
        <v>3844</v>
      </c>
      <c r="E26" s="21">
        <v>25.44852697782191</v>
      </c>
    </row>
    <row r="27" spans="2:5" ht="12" customHeight="1" x14ac:dyDescent="0.2">
      <c r="B27" s="19" t="s">
        <v>19</v>
      </c>
      <c r="C27" s="20">
        <v>14515</v>
      </c>
      <c r="D27" s="20">
        <v>3259</v>
      </c>
      <c r="E27" s="21">
        <v>22.452635204960387</v>
      </c>
    </row>
    <row r="28" spans="2:5" ht="12" customHeight="1" x14ac:dyDescent="0.2">
      <c r="B28" s="24" t="s">
        <v>20</v>
      </c>
      <c r="C28" s="25">
        <v>13828</v>
      </c>
      <c r="D28" s="25">
        <v>2583</v>
      </c>
      <c r="E28" s="26">
        <v>18.679490888053223</v>
      </c>
    </row>
    <row r="29" spans="2:5" ht="12" customHeight="1" x14ac:dyDescent="0.2">
      <c r="B29" s="24" t="s">
        <v>21</v>
      </c>
      <c r="C29" s="25">
        <v>687</v>
      </c>
      <c r="D29" s="25">
        <v>676</v>
      </c>
      <c r="E29" s="26">
        <v>98.398835516739453</v>
      </c>
    </row>
    <row r="30" spans="2:5" ht="12" customHeight="1" x14ac:dyDescent="0.2">
      <c r="B30" s="19" t="s">
        <v>22</v>
      </c>
      <c r="C30" s="22">
        <v>3</v>
      </c>
      <c r="D30" s="22">
        <v>0</v>
      </c>
      <c r="E30" s="23">
        <v>0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1</v>
      </c>
      <c r="D32" s="25">
        <v>0</v>
      </c>
      <c r="E32" s="26">
        <v>0</v>
      </c>
    </row>
    <row r="33" spans="2:5" ht="12" customHeight="1" x14ac:dyDescent="0.2">
      <c r="B33" s="24" t="s">
        <v>25</v>
      </c>
      <c r="C33" s="25">
        <v>1</v>
      </c>
      <c r="D33" s="25">
        <v>0</v>
      </c>
      <c r="E33" s="26">
        <v>0</v>
      </c>
    </row>
    <row r="34" spans="2:5" ht="12" customHeight="1" x14ac:dyDescent="0.2">
      <c r="B34" s="24" t="s">
        <v>26</v>
      </c>
      <c r="C34" s="25">
        <v>1</v>
      </c>
      <c r="D34" s="25">
        <v>0</v>
      </c>
      <c r="E34" s="26">
        <v>0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587</v>
      </c>
      <c r="D41" s="22">
        <v>585</v>
      </c>
      <c r="E41" s="23">
        <v>99.659284497444631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v>0</v>
      </c>
      <c r="D46" s="27"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9141</v>
      </c>
      <c r="D50" s="22">
        <v>2136</v>
      </c>
      <c r="E50" s="23">
        <v>23.367246471939612</v>
      </c>
      <c r="F50" s="5"/>
    </row>
    <row r="51" spans="2:6" ht="12" customHeight="1" x14ac:dyDescent="0.2">
      <c r="B51" s="19" t="s">
        <v>37</v>
      </c>
      <c r="C51" s="22">
        <v>3893</v>
      </c>
      <c r="D51" s="22">
        <v>1979</v>
      </c>
      <c r="E51" s="23">
        <v>50.834831749293606</v>
      </c>
    </row>
    <row r="52" spans="2:6" ht="12" customHeight="1" x14ac:dyDescent="0.2">
      <c r="B52" s="16" t="s">
        <v>38</v>
      </c>
      <c r="C52" s="17">
        <v>238</v>
      </c>
      <c r="D52" s="17">
        <v>85</v>
      </c>
      <c r="E52" s="23">
        <v>35.714285714285715</v>
      </c>
    </row>
    <row r="53" spans="2:6" ht="12" customHeight="1" x14ac:dyDescent="0.2">
      <c r="B53" s="16" t="s">
        <v>82</v>
      </c>
      <c r="C53" s="29">
        <v>2315</v>
      </c>
      <c r="D53" s="29">
        <v>2065</v>
      </c>
      <c r="E53" s="30">
        <v>89.200863930885532</v>
      </c>
    </row>
    <row r="54" spans="2:6" ht="12" customHeight="1" x14ac:dyDescent="0.2">
      <c r="B54" s="16" t="s">
        <v>39</v>
      </c>
      <c r="C54" s="29">
        <v>364</v>
      </c>
      <c r="D54" s="29">
        <v>359</v>
      </c>
      <c r="E54" s="30">
        <v>98.626373626373635</v>
      </c>
    </row>
    <row r="55" spans="2:6" ht="12" customHeight="1" x14ac:dyDescent="0.2">
      <c r="B55" s="31" t="s">
        <v>40</v>
      </c>
      <c r="C55" s="32">
        <v>362</v>
      </c>
      <c r="D55" s="32">
        <v>358</v>
      </c>
      <c r="E55" s="33">
        <v>98.895027624309392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362</v>
      </c>
      <c r="D57" s="29">
        <v>358</v>
      </c>
      <c r="E57" s="30">
        <v>98.895027624309392</v>
      </c>
    </row>
    <row r="58" spans="2:6" ht="12" customHeight="1" x14ac:dyDescent="0.2">
      <c r="B58" s="31" t="s">
        <v>43</v>
      </c>
      <c r="C58" s="35">
        <v>2</v>
      </c>
      <c r="D58" s="35">
        <v>1</v>
      </c>
      <c r="E58" s="36">
        <v>50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2</v>
      </c>
      <c r="D60" s="38">
        <v>1</v>
      </c>
      <c r="E60" s="39">
        <v>50</v>
      </c>
    </row>
    <row r="61" spans="2:6" ht="12" customHeight="1" x14ac:dyDescent="0.2">
      <c r="B61" s="16" t="s">
        <v>44</v>
      </c>
      <c r="C61" s="29">
        <v>0</v>
      </c>
      <c r="D61" s="29"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v>1360</v>
      </c>
      <c r="D64" s="29">
        <v>1360</v>
      </c>
      <c r="E64" s="30">
        <v>100</v>
      </c>
    </row>
    <row r="65" spans="2:5" ht="12" customHeight="1" x14ac:dyDescent="0.2">
      <c r="B65" s="16" t="s">
        <v>48</v>
      </c>
      <c r="C65" s="29">
        <v>1360</v>
      </c>
      <c r="D65" s="29">
        <v>1360</v>
      </c>
      <c r="E65" s="30"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v>588</v>
      </c>
      <c r="D67" s="29">
        <v>344</v>
      </c>
      <c r="E67" s="30">
        <v>58.503401360544217</v>
      </c>
    </row>
    <row r="68" spans="2:5" ht="12" customHeight="1" x14ac:dyDescent="0.2">
      <c r="B68" s="16" t="s">
        <v>51</v>
      </c>
      <c r="C68" s="29">
        <v>588</v>
      </c>
      <c r="D68" s="29">
        <v>344</v>
      </c>
      <c r="E68" s="30">
        <v>58.503401360544217</v>
      </c>
    </row>
    <row r="69" spans="2:5" ht="12" customHeight="1" x14ac:dyDescent="0.2">
      <c r="B69" s="16" t="s">
        <v>88</v>
      </c>
      <c r="C69" s="29">
        <v>0</v>
      </c>
      <c r="D69" s="29">
        <v>0</v>
      </c>
      <c r="E69" s="30"/>
    </row>
    <row r="70" spans="2:5" ht="12" customHeight="1" x14ac:dyDescent="0.2">
      <c r="B70" s="16" t="s">
        <v>52</v>
      </c>
      <c r="C70" s="17">
        <v>3</v>
      </c>
      <c r="D70" s="17">
        <v>2</v>
      </c>
      <c r="E70" s="18">
        <v>66.666666666666657</v>
      </c>
    </row>
    <row r="71" spans="2:5" ht="12" customHeight="1" x14ac:dyDescent="0.2">
      <c r="B71" s="16" t="s">
        <v>83</v>
      </c>
      <c r="C71" s="29">
        <v>5</v>
      </c>
      <c r="D71" s="29">
        <v>5</v>
      </c>
      <c r="E71" s="18"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v>5</v>
      </c>
      <c r="D73" s="32">
        <v>5</v>
      </c>
      <c r="E73" s="33"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5</v>
      </c>
      <c r="D75" s="40">
        <v>5</v>
      </c>
      <c r="E75" s="41"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v>17575</v>
      </c>
      <c r="D77" s="29">
        <v>2360</v>
      </c>
      <c r="E77" s="30">
        <v>13.428165007112375</v>
      </c>
    </row>
    <row r="78" spans="2:5" ht="12" customHeight="1" x14ac:dyDescent="0.2">
      <c r="B78" s="16" t="s">
        <v>57</v>
      </c>
      <c r="C78" s="29">
        <v>1371</v>
      </c>
      <c r="D78" s="29">
        <v>33</v>
      </c>
      <c r="E78" s="30">
        <v>2.4070021881838075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1343</v>
      </c>
      <c r="D81" s="29">
        <v>5</v>
      </c>
      <c r="E81" s="30">
        <v>0.37230081906180196</v>
      </c>
    </row>
    <row r="82" spans="2:5" ht="12" customHeight="1" x14ac:dyDescent="0.2">
      <c r="B82" s="16" t="s">
        <v>61</v>
      </c>
      <c r="C82" s="29">
        <v>28</v>
      </c>
      <c r="D82" s="29">
        <v>28</v>
      </c>
      <c r="E82" s="30">
        <v>100</v>
      </c>
    </row>
    <row r="83" spans="2:5" ht="12" customHeight="1" x14ac:dyDescent="0.2">
      <c r="B83" s="16" t="s">
        <v>62</v>
      </c>
      <c r="C83" s="29">
        <v>129</v>
      </c>
      <c r="D83" s="29">
        <v>15</v>
      </c>
      <c r="E83" s="30">
        <v>11.627906976744185</v>
      </c>
    </row>
    <row r="84" spans="2:5" ht="12" customHeight="1" x14ac:dyDescent="0.2">
      <c r="B84" s="16" t="s">
        <v>63</v>
      </c>
      <c r="C84" s="29">
        <v>111</v>
      </c>
      <c r="D84" s="29">
        <v>4</v>
      </c>
      <c r="E84" s="30">
        <v>3.6036036036036037</v>
      </c>
    </row>
    <row r="85" spans="2:5" ht="12" customHeight="1" x14ac:dyDescent="0.2">
      <c r="B85" s="31" t="s">
        <v>64</v>
      </c>
      <c r="C85" s="32">
        <v>18</v>
      </c>
      <c r="D85" s="32">
        <v>11</v>
      </c>
      <c r="E85" s="33">
        <v>61.111111111111114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18</v>
      </c>
      <c r="D94" s="38">
        <v>11</v>
      </c>
      <c r="E94" s="39">
        <v>61.111111111111114</v>
      </c>
    </row>
    <row r="95" spans="2:5" ht="12" customHeight="1" x14ac:dyDescent="0.2">
      <c r="B95" s="16" t="s">
        <v>73</v>
      </c>
      <c r="C95" s="32">
        <v>14767</v>
      </c>
      <c r="D95" s="32">
        <v>1471</v>
      </c>
      <c r="E95" s="33">
        <v>9.9614004198550816</v>
      </c>
    </row>
    <row r="96" spans="2:5" ht="12" customHeight="1" x14ac:dyDescent="0.2">
      <c r="B96" s="16" t="s">
        <v>74</v>
      </c>
      <c r="C96" s="29">
        <v>363</v>
      </c>
      <c r="D96" s="29">
        <v>92</v>
      </c>
      <c r="E96" s="30">
        <v>25.344352617079892</v>
      </c>
    </row>
    <row r="97" spans="2:5" ht="12" customHeight="1" x14ac:dyDescent="0.2">
      <c r="B97" s="16" t="s">
        <v>75</v>
      </c>
      <c r="C97" s="29">
        <v>8311</v>
      </c>
      <c r="D97" s="29">
        <v>772</v>
      </c>
      <c r="E97" s="30">
        <v>9.2888942365539648</v>
      </c>
    </row>
    <row r="98" spans="2:5" ht="12" customHeight="1" x14ac:dyDescent="0.2">
      <c r="B98" s="16" t="s">
        <v>76</v>
      </c>
      <c r="C98" s="29">
        <v>6093</v>
      </c>
      <c r="D98" s="29">
        <v>607</v>
      </c>
      <c r="E98" s="30">
        <v>9.9622517643197117</v>
      </c>
    </row>
    <row r="99" spans="2:5" ht="12" customHeight="1" x14ac:dyDescent="0.2">
      <c r="B99" s="16" t="s">
        <v>77</v>
      </c>
      <c r="C99" s="29">
        <v>0</v>
      </c>
      <c r="D99" s="29">
        <v>0</v>
      </c>
      <c r="E99" s="30"/>
    </row>
    <row r="100" spans="2:5" ht="12" customHeight="1" x14ac:dyDescent="0.2">
      <c r="B100" s="16" t="s">
        <v>78</v>
      </c>
      <c r="C100" s="17">
        <v>1308</v>
      </c>
      <c r="D100" s="17">
        <v>841</v>
      </c>
      <c r="E100" s="18">
        <v>64.296636085626915</v>
      </c>
    </row>
    <row r="101" spans="2:5" ht="12" customHeight="1" x14ac:dyDescent="0.2">
      <c r="B101" s="16" t="s">
        <v>84</v>
      </c>
      <c r="C101" s="29">
        <v>506</v>
      </c>
      <c r="D101" s="29">
        <v>506</v>
      </c>
      <c r="E101" s="18">
        <v>100</v>
      </c>
    </row>
    <row r="102" spans="2:5" ht="12" customHeight="1" x14ac:dyDescent="0.2">
      <c r="B102" s="16" t="s">
        <v>79</v>
      </c>
      <c r="C102" s="29">
        <v>506</v>
      </c>
      <c r="D102" s="29">
        <v>506</v>
      </c>
      <c r="E102" s="30"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</sheetData>
  <hyperlinks>
    <hyperlink ref="C4" location="OCAK!A1" display="OCAK" xr:uid="{75C1002C-3B50-4138-8C14-220BADA456C3}"/>
    <hyperlink ref="D4" location="ŞUBAT!A1" display="ŞUBAT" xr:uid="{24DD741C-8202-44D1-B54C-FFAF98B9EAA0}"/>
    <hyperlink ref="E4" location="MART!A1" display="MART" xr:uid="{CE6DC7C7-E946-4FE9-8894-2AE8FEEC460C}"/>
    <hyperlink ref="C5" location="NİSAN!A1" display="NİSAN" xr:uid="{92A58D49-75E5-4DDB-85B7-66846BD09C18}"/>
    <hyperlink ref="D5" location="MAYIS!A1" display="MAYIS" xr:uid="{FBF620DB-F3BF-4112-855C-8D510F06708F}"/>
    <hyperlink ref="E5" location="HAZİRAN!A1" display="HAZİRAN" xr:uid="{B1524CCD-E357-448B-9957-D7F2A5F4F61D}"/>
    <hyperlink ref="C6" location="TEMMUZ!A1" display="TEMMUZ" xr:uid="{C5C8E2CF-DB0F-41B1-8EF2-A33DB9289F54}"/>
    <hyperlink ref="D6" location="AĞUSTOS!A1" display="AĞUSTOS" xr:uid="{F4EEE752-CC4A-4EA7-8AC7-B551EDC25F03}"/>
    <hyperlink ref="E6" location="EYLÜL!A1" display="EYÜL" xr:uid="{FEFB52BD-C18C-4979-9ACD-525EEA6FF399}"/>
    <hyperlink ref="C7" location="EKİM!A1" display="EKİM " xr:uid="{C216798C-93E6-43B6-B57B-43706DC6ED73}"/>
    <hyperlink ref="D7" location="KASIM!A1" display="KASIM" xr:uid="{15F840D6-5856-4FF6-8AEF-62E13042551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AAAE-D96E-4BF2-83E4-E4BD9A2AD074}">
  <dimension ref="B2:F105"/>
  <sheetViews>
    <sheetView showGridLines="0" zoomScaleNormal="100" zoomScaleSheetLayoutView="75" workbookViewId="0">
      <selection activeCell="A77" sqref="A77:IV7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99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v>83643</v>
      </c>
      <c r="D10" s="17">
        <v>16916</v>
      </c>
      <c r="E10" s="18">
        <v>20.224047439714024</v>
      </c>
    </row>
    <row r="11" spans="2:5" ht="12" customHeight="1" x14ac:dyDescent="0.2">
      <c r="B11" s="19" t="s">
        <v>4</v>
      </c>
      <c r="C11" s="20">
        <v>65204</v>
      </c>
      <c r="D11" s="20">
        <v>13882</v>
      </c>
      <c r="E11" s="21">
        <v>21.290104901539785</v>
      </c>
    </row>
    <row r="12" spans="2:5" ht="12" customHeight="1" x14ac:dyDescent="0.2">
      <c r="B12" s="19" t="s">
        <v>5</v>
      </c>
      <c r="C12" s="20">
        <v>27554</v>
      </c>
      <c r="D12" s="20">
        <v>5673</v>
      </c>
      <c r="E12" s="21">
        <v>20.58866226319228</v>
      </c>
    </row>
    <row r="13" spans="2:5" ht="12" customHeight="1" x14ac:dyDescent="0.2">
      <c r="B13" s="19" t="s">
        <v>6</v>
      </c>
      <c r="C13" s="22">
        <v>22721</v>
      </c>
      <c r="D13" s="22">
        <v>5525</v>
      </c>
      <c r="E13" s="23">
        <v>24.316711412349807</v>
      </c>
    </row>
    <row r="14" spans="2:5" ht="12" customHeight="1" x14ac:dyDescent="0.2">
      <c r="B14" s="24" t="s">
        <v>7</v>
      </c>
      <c r="C14" s="25">
        <v>3105</v>
      </c>
      <c r="D14" s="25">
        <v>185</v>
      </c>
      <c r="E14" s="26">
        <v>5.9581320450885666</v>
      </c>
    </row>
    <row r="15" spans="2:5" ht="12" customHeight="1" x14ac:dyDescent="0.2">
      <c r="B15" s="24" t="s">
        <v>8</v>
      </c>
      <c r="C15" s="25">
        <v>316</v>
      </c>
      <c r="D15" s="25">
        <v>6</v>
      </c>
      <c r="E15" s="26">
        <v>1.89873417721519</v>
      </c>
    </row>
    <row r="16" spans="2:5" ht="12" customHeight="1" x14ac:dyDescent="0.2">
      <c r="B16" s="24" t="s">
        <v>9</v>
      </c>
      <c r="C16" s="25">
        <v>18596</v>
      </c>
      <c r="D16" s="25">
        <v>5318</v>
      </c>
      <c r="E16" s="26">
        <v>28.597547859754783</v>
      </c>
    </row>
    <row r="17" spans="2:5" ht="12" customHeight="1" x14ac:dyDescent="0.2">
      <c r="B17" s="24" t="s">
        <v>10</v>
      </c>
      <c r="C17" s="25">
        <v>704</v>
      </c>
      <c r="D17" s="25">
        <v>16</v>
      </c>
      <c r="E17" s="26">
        <v>2.2727272727272729</v>
      </c>
    </row>
    <row r="18" spans="2:5" ht="12" customHeight="1" x14ac:dyDescent="0.2">
      <c r="B18" s="19" t="s">
        <v>11</v>
      </c>
      <c r="C18" s="20">
        <v>4833</v>
      </c>
      <c r="D18" s="20">
        <v>148</v>
      </c>
      <c r="E18" s="21">
        <v>3.0622801572522245</v>
      </c>
    </row>
    <row r="19" spans="2:5" ht="12" customHeight="1" x14ac:dyDescent="0.2">
      <c r="B19" s="24" t="s">
        <v>12</v>
      </c>
      <c r="C19" s="25">
        <v>3885</v>
      </c>
      <c r="D19" s="25">
        <v>148</v>
      </c>
      <c r="E19" s="26">
        <v>3.8095238095238098</v>
      </c>
    </row>
    <row r="20" spans="2:5" ht="12" customHeight="1" x14ac:dyDescent="0.2">
      <c r="B20" s="24" t="s">
        <v>13</v>
      </c>
      <c r="C20" s="25"/>
      <c r="D20" s="25"/>
      <c r="E20" s="26"/>
    </row>
    <row r="21" spans="2:5" ht="12" customHeight="1" x14ac:dyDescent="0.2">
      <c r="B21" s="24" t="s">
        <v>14</v>
      </c>
      <c r="C21" s="25">
        <v>948</v>
      </c>
      <c r="D21" s="25">
        <v>0</v>
      </c>
      <c r="E21" s="26">
        <v>0</v>
      </c>
    </row>
    <row r="22" spans="2:5" s="4" customFormat="1" ht="12" customHeight="1" x14ac:dyDescent="0.2">
      <c r="B22" s="19" t="s">
        <v>15</v>
      </c>
      <c r="C22" s="20">
        <v>13736</v>
      </c>
      <c r="D22" s="20">
        <v>3610</v>
      </c>
      <c r="E22" s="21">
        <v>26.28130460104834</v>
      </c>
    </row>
    <row r="23" spans="2:5" s="4" customFormat="1" ht="12" customHeight="1" x14ac:dyDescent="0.2">
      <c r="B23" s="24" t="s">
        <v>16</v>
      </c>
      <c r="C23" s="27">
        <v>337</v>
      </c>
      <c r="D23" s="27">
        <v>335</v>
      </c>
      <c r="E23" s="28">
        <v>99.406528189910986</v>
      </c>
    </row>
    <row r="24" spans="2:5" ht="12" customHeight="1" x14ac:dyDescent="0.2">
      <c r="B24" s="24" t="s">
        <v>17</v>
      </c>
      <c r="C24" s="27">
        <v>13399</v>
      </c>
      <c r="D24" s="27">
        <v>3275</v>
      </c>
      <c r="E24" s="28">
        <v>24.442122546458691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v>13014</v>
      </c>
      <c r="D26" s="20">
        <v>2298</v>
      </c>
      <c r="E26" s="21">
        <v>17.657906869525128</v>
      </c>
    </row>
    <row r="27" spans="2:5" ht="12" customHeight="1" x14ac:dyDescent="0.2">
      <c r="B27" s="19" t="s">
        <v>19</v>
      </c>
      <c r="C27" s="20">
        <v>12623</v>
      </c>
      <c r="D27" s="20">
        <v>1911</v>
      </c>
      <c r="E27" s="21">
        <v>15.139031925849638</v>
      </c>
    </row>
    <row r="28" spans="2:5" ht="12" customHeight="1" x14ac:dyDescent="0.2">
      <c r="B28" s="24" t="s">
        <v>20</v>
      </c>
      <c r="C28" s="25">
        <v>12228</v>
      </c>
      <c r="D28" s="25">
        <v>1527</v>
      </c>
      <c r="E28" s="26">
        <v>12.487733071638861</v>
      </c>
    </row>
    <row r="29" spans="2:5" ht="12" customHeight="1" x14ac:dyDescent="0.2">
      <c r="B29" s="24" t="s">
        <v>21</v>
      </c>
      <c r="C29" s="25">
        <v>395</v>
      </c>
      <c r="D29" s="25">
        <v>384</v>
      </c>
      <c r="E29" s="26">
        <v>97.215189873417714</v>
      </c>
    </row>
    <row r="30" spans="2:5" ht="12" customHeight="1" x14ac:dyDescent="0.2">
      <c r="B30" s="19" t="s">
        <v>22</v>
      </c>
      <c r="C30" s="22">
        <v>3</v>
      </c>
      <c r="D30" s="22">
        <v>0</v>
      </c>
      <c r="E30" s="23">
        <v>0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1</v>
      </c>
      <c r="D32" s="25">
        <v>0</v>
      </c>
      <c r="E32" s="26">
        <v>0</v>
      </c>
    </row>
    <row r="33" spans="2:5" ht="12" customHeight="1" x14ac:dyDescent="0.2">
      <c r="B33" s="24" t="s">
        <v>25</v>
      </c>
      <c r="C33" s="25">
        <v>1</v>
      </c>
      <c r="D33" s="25">
        <v>0</v>
      </c>
      <c r="E33" s="26">
        <v>0</v>
      </c>
    </row>
    <row r="34" spans="2:5" ht="12" customHeight="1" x14ac:dyDescent="0.2">
      <c r="B34" s="24" t="s">
        <v>26</v>
      </c>
      <c r="C34" s="25">
        <v>1</v>
      </c>
      <c r="D34" s="25">
        <v>0</v>
      </c>
      <c r="E34" s="26">
        <v>0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388</v>
      </c>
      <c r="D41" s="22">
        <v>387</v>
      </c>
      <c r="E41" s="23">
        <v>99.742268041237111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v>0</v>
      </c>
      <c r="D46" s="27"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7879</v>
      </c>
      <c r="D50" s="22">
        <v>1219</v>
      </c>
      <c r="E50" s="23">
        <v>15.471506536362483</v>
      </c>
      <c r="F50" s="5"/>
    </row>
    <row r="51" spans="2:6" ht="12" customHeight="1" x14ac:dyDescent="0.2">
      <c r="B51" s="19" t="s">
        <v>37</v>
      </c>
      <c r="C51" s="22">
        <v>2782</v>
      </c>
      <c r="D51" s="22">
        <v>1016</v>
      </c>
      <c r="E51" s="23">
        <v>36.520488856937455</v>
      </c>
    </row>
    <row r="52" spans="2:6" ht="12" customHeight="1" x14ac:dyDescent="0.2">
      <c r="B52" s="16" t="s">
        <v>38</v>
      </c>
      <c r="C52" s="17">
        <v>239</v>
      </c>
      <c r="D52" s="17">
        <v>66</v>
      </c>
      <c r="E52" s="23">
        <v>27.615062761506277</v>
      </c>
    </row>
    <row r="53" spans="2:6" ht="12" customHeight="1" x14ac:dyDescent="0.2">
      <c r="B53" s="16" t="s">
        <v>82</v>
      </c>
      <c r="C53" s="29">
        <v>1887</v>
      </c>
      <c r="D53" s="29">
        <v>1630</v>
      </c>
      <c r="E53" s="30">
        <v>86.380498145204029</v>
      </c>
    </row>
    <row r="54" spans="2:6" ht="12" customHeight="1" x14ac:dyDescent="0.2">
      <c r="B54" s="16" t="s">
        <v>39</v>
      </c>
      <c r="C54" s="29">
        <v>184</v>
      </c>
      <c r="D54" s="29">
        <v>179</v>
      </c>
      <c r="E54" s="30">
        <v>97.282608695652172</v>
      </c>
    </row>
    <row r="55" spans="2:6" ht="12" customHeight="1" x14ac:dyDescent="0.2">
      <c r="B55" s="31" t="s">
        <v>40</v>
      </c>
      <c r="C55" s="32">
        <v>182</v>
      </c>
      <c r="D55" s="32">
        <v>178</v>
      </c>
      <c r="E55" s="33">
        <v>97.802197802197796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182</v>
      </c>
      <c r="D57" s="29">
        <v>178</v>
      </c>
      <c r="E57" s="30">
        <v>97.802197802197796</v>
      </c>
    </row>
    <row r="58" spans="2:6" ht="12" customHeight="1" x14ac:dyDescent="0.2">
      <c r="B58" s="31" t="s">
        <v>43</v>
      </c>
      <c r="C58" s="35">
        <v>2</v>
      </c>
      <c r="D58" s="35">
        <v>1</v>
      </c>
      <c r="E58" s="36">
        <v>50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2</v>
      </c>
      <c r="D60" s="38">
        <v>1</v>
      </c>
      <c r="E60" s="39">
        <v>50</v>
      </c>
    </row>
    <row r="61" spans="2:6" ht="12" customHeight="1" x14ac:dyDescent="0.2">
      <c r="B61" s="16" t="s">
        <v>44</v>
      </c>
      <c r="C61" s="29">
        <v>0</v>
      </c>
      <c r="D61" s="29"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v>1298</v>
      </c>
      <c r="D64" s="29">
        <v>1298</v>
      </c>
      <c r="E64" s="30">
        <v>100</v>
      </c>
    </row>
    <row r="65" spans="2:5" ht="12" customHeight="1" x14ac:dyDescent="0.2">
      <c r="B65" s="16" t="s">
        <v>48</v>
      </c>
      <c r="C65" s="29">
        <v>1298</v>
      </c>
      <c r="D65" s="29">
        <v>1298</v>
      </c>
      <c r="E65" s="30"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v>402</v>
      </c>
      <c r="D67" s="29">
        <v>153</v>
      </c>
      <c r="E67" s="30">
        <v>38.059701492537314</v>
      </c>
    </row>
    <row r="68" spans="2:5" ht="12" customHeight="1" x14ac:dyDescent="0.2">
      <c r="B68" s="16" t="s">
        <v>51</v>
      </c>
      <c r="C68" s="29">
        <v>402</v>
      </c>
      <c r="D68" s="29">
        <v>153</v>
      </c>
      <c r="E68" s="30">
        <v>38.059701492537314</v>
      </c>
    </row>
    <row r="69" spans="2:5" ht="12" customHeight="1" x14ac:dyDescent="0.2">
      <c r="B69" s="16" t="s">
        <v>88</v>
      </c>
      <c r="C69" s="29">
        <v>0</v>
      </c>
      <c r="D69" s="29">
        <v>0</v>
      </c>
      <c r="E69" s="30"/>
    </row>
    <row r="70" spans="2:5" ht="12" customHeight="1" x14ac:dyDescent="0.2">
      <c r="B70" s="16" t="s">
        <v>52</v>
      </c>
      <c r="C70" s="17">
        <v>3</v>
      </c>
      <c r="D70" s="17">
        <v>0</v>
      </c>
      <c r="E70" s="18">
        <v>0</v>
      </c>
    </row>
    <row r="71" spans="2:5" ht="12" customHeight="1" x14ac:dyDescent="0.2">
      <c r="B71" s="16" t="s">
        <v>83</v>
      </c>
      <c r="C71" s="29">
        <v>4</v>
      </c>
      <c r="D71" s="29">
        <v>4</v>
      </c>
      <c r="E71" s="18"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v>4</v>
      </c>
      <c r="D73" s="32">
        <v>4</v>
      </c>
      <c r="E73" s="33"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4</v>
      </c>
      <c r="D75" s="40">
        <v>4</v>
      </c>
      <c r="E75" s="41"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v>16360</v>
      </c>
      <c r="D77" s="29">
        <v>1212</v>
      </c>
      <c r="E77" s="30">
        <v>7.4083129584352081</v>
      </c>
    </row>
    <row r="78" spans="2:5" ht="12" customHeight="1" x14ac:dyDescent="0.2">
      <c r="B78" s="16" t="s">
        <v>57</v>
      </c>
      <c r="C78" s="29">
        <v>1335</v>
      </c>
      <c r="D78" s="29">
        <v>19</v>
      </c>
      <c r="E78" s="30">
        <v>1.4232209737827715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1318</v>
      </c>
      <c r="D81" s="29">
        <v>2</v>
      </c>
      <c r="E81" s="30">
        <v>0.15174506828528073</v>
      </c>
    </row>
    <row r="82" spans="2:5" ht="12" customHeight="1" x14ac:dyDescent="0.2">
      <c r="B82" s="16" t="s">
        <v>61</v>
      </c>
      <c r="C82" s="29">
        <v>17</v>
      </c>
      <c r="D82" s="29">
        <v>17</v>
      </c>
      <c r="E82" s="30">
        <v>100</v>
      </c>
    </row>
    <row r="83" spans="2:5" ht="12" customHeight="1" x14ac:dyDescent="0.2">
      <c r="B83" s="16" t="s">
        <v>62</v>
      </c>
      <c r="C83" s="29">
        <v>129</v>
      </c>
      <c r="D83" s="29">
        <v>12</v>
      </c>
      <c r="E83" s="30">
        <v>9.3023255813953494</v>
      </c>
    </row>
    <row r="84" spans="2:5" ht="12" customHeight="1" x14ac:dyDescent="0.2">
      <c r="B84" s="16" t="s">
        <v>63</v>
      </c>
      <c r="C84" s="29">
        <v>111</v>
      </c>
      <c r="D84" s="29">
        <v>4</v>
      </c>
      <c r="E84" s="30">
        <v>3.6036036036036037</v>
      </c>
    </row>
    <row r="85" spans="2:5" ht="12" customHeight="1" x14ac:dyDescent="0.2">
      <c r="B85" s="31" t="s">
        <v>64</v>
      </c>
      <c r="C85" s="32">
        <v>18</v>
      </c>
      <c r="D85" s="32">
        <v>8</v>
      </c>
      <c r="E85" s="33">
        <v>44.444444444444443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18</v>
      </c>
      <c r="D94" s="38">
        <v>8</v>
      </c>
      <c r="E94" s="39">
        <v>44.444444444444443</v>
      </c>
    </row>
    <row r="95" spans="2:5" ht="12" customHeight="1" x14ac:dyDescent="0.2">
      <c r="B95" s="16" t="s">
        <v>73</v>
      </c>
      <c r="C95" s="32">
        <v>14065</v>
      </c>
      <c r="D95" s="32">
        <v>793</v>
      </c>
      <c r="E95" s="33">
        <v>5.6381087806612156</v>
      </c>
    </row>
    <row r="96" spans="2:5" ht="12" customHeight="1" x14ac:dyDescent="0.2">
      <c r="B96" s="16" t="s">
        <v>74</v>
      </c>
      <c r="C96" s="29">
        <v>327</v>
      </c>
      <c r="D96" s="29">
        <v>58</v>
      </c>
      <c r="E96" s="30">
        <v>17.737003058103976</v>
      </c>
    </row>
    <row r="97" spans="2:5" ht="12" customHeight="1" x14ac:dyDescent="0.2">
      <c r="B97" s="16" t="s">
        <v>75</v>
      </c>
      <c r="C97" s="29">
        <v>7915</v>
      </c>
      <c r="D97" s="29">
        <v>372</v>
      </c>
      <c r="E97" s="30">
        <v>4.6999368288060648</v>
      </c>
    </row>
    <row r="98" spans="2:5" ht="12" customHeight="1" x14ac:dyDescent="0.2">
      <c r="B98" s="16" t="s">
        <v>76</v>
      </c>
      <c r="C98" s="29">
        <v>5823</v>
      </c>
      <c r="D98" s="29">
        <v>363</v>
      </c>
      <c r="E98" s="30">
        <v>6.2339000515198357</v>
      </c>
    </row>
    <row r="99" spans="2:5" ht="12" customHeight="1" x14ac:dyDescent="0.2">
      <c r="B99" s="16" t="s">
        <v>77</v>
      </c>
      <c r="C99" s="29">
        <v>0</v>
      </c>
      <c r="D99" s="29">
        <v>0</v>
      </c>
      <c r="E99" s="30"/>
    </row>
    <row r="100" spans="2:5" ht="12" customHeight="1" x14ac:dyDescent="0.2">
      <c r="B100" s="16" t="s">
        <v>78</v>
      </c>
      <c r="C100" s="17">
        <v>831</v>
      </c>
      <c r="D100" s="17">
        <v>388</v>
      </c>
      <c r="E100" s="18">
        <v>46.690734055354994</v>
      </c>
    </row>
    <row r="101" spans="2:5" ht="12" customHeight="1" x14ac:dyDescent="0.2">
      <c r="B101" s="16" t="s">
        <v>84</v>
      </c>
      <c r="C101" s="29">
        <v>188</v>
      </c>
      <c r="D101" s="29">
        <v>188</v>
      </c>
      <c r="E101" s="18">
        <v>100</v>
      </c>
    </row>
    <row r="102" spans="2:5" ht="12" customHeight="1" x14ac:dyDescent="0.2">
      <c r="B102" s="16" t="s">
        <v>79</v>
      </c>
      <c r="C102" s="29">
        <v>188</v>
      </c>
      <c r="D102" s="29">
        <v>188</v>
      </c>
      <c r="E102" s="30"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</sheetData>
  <hyperlinks>
    <hyperlink ref="C4" location="OCAK!A1" display="OCAK" xr:uid="{D6FDFAB0-9633-4BC7-B322-775B03411BA1}"/>
    <hyperlink ref="D4" location="ŞUBAT!A1" display="ŞUBAT" xr:uid="{8E1FCF18-963F-4AE9-BB3A-9AC93E21F5BC}"/>
    <hyperlink ref="E4" location="MART!A1" display="MART" xr:uid="{461398B6-97A6-4A83-9147-279C5EF5CD4F}"/>
    <hyperlink ref="C5" location="NİSAN!A1" display="NİSAN" xr:uid="{B5E448BD-9338-4F7B-88D9-7D53FAF964D2}"/>
    <hyperlink ref="D5" location="MAYIS!A1" display="MAYIS" xr:uid="{61BA8C90-DD1F-4C29-8A4D-CB21A0291BF9}"/>
    <hyperlink ref="E5" location="HAZİRAN!A1" display="HAZİRAN" xr:uid="{B4589CE7-2521-4CE8-9F02-F60DB4AB5407}"/>
    <hyperlink ref="C6" location="TEMMUZ!A1" display="TEMMUZ" xr:uid="{E9624DBC-17CB-4C2F-85C6-4433FCA675FF}"/>
    <hyperlink ref="D6" location="AĞUSTOS!A1" display="AĞUSTOS" xr:uid="{5EA17D9C-8C34-4816-932D-B3244F460BCD}"/>
    <hyperlink ref="E6" location="EYLÜL!A1" display="EYÜL" xr:uid="{1C1D3C8A-B769-4ADB-8C23-487673E09B66}"/>
    <hyperlink ref="C7" location="EKİM!A1" display="EKİM " xr:uid="{D55CE173-DF2E-49E8-B2DC-371773480393}"/>
    <hyperlink ref="D7" location="KASIM!A1" display="KASIM" xr:uid="{BE654DBD-9B94-4D14-AC8A-14428881716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B3D73-DA8E-4A43-93BA-A4352A6359B5}">
  <dimension ref="B2:F105"/>
  <sheetViews>
    <sheetView showGridLines="0" zoomScaleNormal="100" zoomScaleSheetLayoutView="75" workbookViewId="0">
      <selection activeCell="A77" sqref="A77:IV7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117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v>294865</v>
      </c>
      <c r="D10" s="17">
        <v>215224</v>
      </c>
      <c r="E10" s="18">
        <v>72.990690655045526</v>
      </c>
    </row>
    <row r="11" spans="2:5" ht="12" customHeight="1" x14ac:dyDescent="0.2">
      <c r="B11" s="19" t="s">
        <v>4</v>
      </c>
      <c r="C11" s="20">
        <v>237219</v>
      </c>
      <c r="D11" s="20">
        <v>181860</v>
      </c>
      <c r="E11" s="21">
        <v>76.663336410658502</v>
      </c>
    </row>
    <row r="12" spans="2:5" ht="12" customHeight="1" x14ac:dyDescent="0.2">
      <c r="B12" s="19" t="s">
        <v>5</v>
      </c>
      <c r="C12" s="20">
        <v>119615</v>
      </c>
      <c r="D12" s="20">
        <v>94499</v>
      </c>
      <c r="E12" s="21">
        <v>79.002633448982152</v>
      </c>
    </row>
    <row r="13" spans="2:5" ht="12" customHeight="1" x14ac:dyDescent="0.2">
      <c r="B13" s="19" t="s">
        <v>6</v>
      </c>
      <c r="C13" s="22">
        <v>103138</v>
      </c>
      <c r="D13" s="22">
        <v>84011</v>
      </c>
      <c r="E13" s="23">
        <v>81.454943861622297</v>
      </c>
    </row>
    <row r="14" spans="2:5" ht="12" customHeight="1" x14ac:dyDescent="0.2">
      <c r="B14" s="24" t="s">
        <v>7</v>
      </c>
      <c r="C14" s="25">
        <v>9523</v>
      </c>
      <c r="D14" s="25">
        <v>6048</v>
      </c>
      <c r="E14" s="26">
        <v>63.509398298855402</v>
      </c>
    </row>
    <row r="15" spans="2:5" ht="12" customHeight="1" x14ac:dyDescent="0.2">
      <c r="B15" s="24" t="s">
        <v>8</v>
      </c>
      <c r="C15" s="25">
        <v>324</v>
      </c>
      <c r="D15" s="25">
        <v>82</v>
      </c>
      <c r="E15" s="26">
        <v>25.308641975308642</v>
      </c>
    </row>
    <row r="16" spans="2:5" ht="12" customHeight="1" x14ac:dyDescent="0.2">
      <c r="B16" s="24" t="s">
        <v>9</v>
      </c>
      <c r="C16" s="25">
        <v>88177</v>
      </c>
      <c r="D16" s="25">
        <v>73883</v>
      </c>
      <c r="E16" s="26">
        <v>83.789423545822601</v>
      </c>
    </row>
    <row r="17" spans="2:5" ht="12" customHeight="1" x14ac:dyDescent="0.2">
      <c r="B17" s="24" t="s">
        <v>10</v>
      </c>
      <c r="C17" s="25">
        <v>5114</v>
      </c>
      <c r="D17" s="25">
        <v>3998</v>
      </c>
      <c r="E17" s="26">
        <v>78.177551818537353</v>
      </c>
    </row>
    <row r="18" spans="2:5" ht="12" customHeight="1" x14ac:dyDescent="0.2">
      <c r="B18" s="19" t="s">
        <v>11</v>
      </c>
      <c r="C18" s="20">
        <v>16477</v>
      </c>
      <c r="D18" s="20">
        <v>10488</v>
      </c>
      <c r="E18" s="21">
        <v>63.652363901195606</v>
      </c>
    </row>
    <row r="19" spans="2:5" ht="12" customHeight="1" x14ac:dyDescent="0.2">
      <c r="B19" s="24" t="s">
        <v>12</v>
      </c>
      <c r="C19" s="25">
        <v>3917</v>
      </c>
      <c r="D19" s="25">
        <v>-203</v>
      </c>
      <c r="E19" s="26">
        <v>-5.1825376563696706</v>
      </c>
    </row>
    <row r="20" spans="2:5" ht="12" customHeight="1" x14ac:dyDescent="0.2">
      <c r="B20" s="24" t="s">
        <v>13</v>
      </c>
      <c r="C20" s="25">
        <v>-5</v>
      </c>
      <c r="D20" s="25">
        <v>-7</v>
      </c>
      <c r="E20" s="26">
        <v>140</v>
      </c>
    </row>
    <row r="21" spans="2:5" ht="12" customHeight="1" x14ac:dyDescent="0.2">
      <c r="B21" s="24" t="s">
        <v>14</v>
      </c>
      <c r="C21" s="25">
        <v>12565</v>
      </c>
      <c r="D21" s="25">
        <v>10698</v>
      </c>
      <c r="E21" s="26">
        <v>85.141265419816946</v>
      </c>
    </row>
    <row r="22" spans="2:5" s="4" customFormat="1" ht="12" customHeight="1" x14ac:dyDescent="0.2">
      <c r="B22" s="19" t="s">
        <v>15</v>
      </c>
      <c r="C22" s="20">
        <v>13921</v>
      </c>
      <c r="D22" s="20">
        <v>10792</v>
      </c>
      <c r="E22" s="21">
        <v>77.523166439192579</v>
      </c>
    </row>
    <row r="23" spans="2:5" s="4" customFormat="1" ht="12" customHeight="1" x14ac:dyDescent="0.2">
      <c r="B23" s="24" t="s">
        <v>16</v>
      </c>
      <c r="C23" s="27">
        <v>400</v>
      </c>
      <c r="D23" s="27">
        <v>395</v>
      </c>
      <c r="E23" s="28">
        <v>98.75</v>
      </c>
    </row>
    <row r="24" spans="2:5" ht="12" customHeight="1" x14ac:dyDescent="0.2">
      <c r="B24" s="24" t="s">
        <v>17</v>
      </c>
      <c r="C24" s="27">
        <v>13521</v>
      </c>
      <c r="D24" s="27">
        <v>10397</v>
      </c>
      <c r="E24" s="28">
        <v>76.895200059167223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v>51828</v>
      </c>
      <c r="D26" s="20">
        <v>36073</v>
      </c>
      <c r="E26" s="21">
        <v>69.601373774793558</v>
      </c>
    </row>
    <row r="27" spans="2:5" ht="12" customHeight="1" x14ac:dyDescent="0.2">
      <c r="B27" s="19" t="s">
        <v>19</v>
      </c>
      <c r="C27" s="20">
        <v>48433</v>
      </c>
      <c r="D27" s="20">
        <v>32720</v>
      </c>
      <c r="E27" s="21">
        <v>67.557244027832269</v>
      </c>
    </row>
    <row r="28" spans="2:5" ht="12" customHeight="1" x14ac:dyDescent="0.2">
      <c r="B28" s="24" t="s">
        <v>20</v>
      </c>
      <c r="C28" s="25">
        <v>42595</v>
      </c>
      <c r="D28" s="25">
        <v>26923</v>
      </c>
      <c r="E28" s="26">
        <v>63.206949172438073</v>
      </c>
    </row>
    <row r="29" spans="2:5" ht="12" customHeight="1" x14ac:dyDescent="0.2">
      <c r="B29" s="24" t="s">
        <v>21</v>
      </c>
      <c r="C29" s="25">
        <v>5838</v>
      </c>
      <c r="D29" s="25">
        <v>5797</v>
      </c>
      <c r="E29" s="26">
        <v>99.297704693388141</v>
      </c>
    </row>
    <row r="30" spans="2:5" ht="12" customHeight="1" x14ac:dyDescent="0.2">
      <c r="B30" s="19" t="s">
        <v>22</v>
      </c>
      <c r="C30" s="22">
        <v>30</v>
      </c>
      <c r="D30" s="22">
        <v>27</v>
      </c>
      <c r="E30" s="23">
        <v>90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26</v>
      </c>
      <c r="D32" s="25">
        <v>25</v>
      </c>
      <c r="E32" s="26">
        <v>96.15384615384616</v>
      </c>
    </row>
    <row r="33" spans="2:5" ht="12" customHeight="1" x14ac:dyDescent="0.2">
      <c r="B33" s="24" t="s">
        <v>25</v>
      </c>
      <c r="C33" s="25">
        <v>1</v>
      </c>
      <c r="D33" s="25">
        <v>1</v>
      </c>
      <c r="E33" s="26">
        <v>100</v>
      </c>
    </row>
    <row r="34" spans="2:5" ht="12" customHeight="1" x14ac:dyDescent="0.2">
      <c r="B34" s="24" t="s">
        <v>26</v>
      </c>
      <c r="C34" s="25">
        <v>3</v>
      </c>
      <c r="D34" s="25">
        <v>1</v>
      </c>
      <c r="E34" s="26">
        <v>33.333333333333329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3365</v>
      </c>
      <c r="D41" s="22">
        <v>3326</v>
      </c>
      <c r="E41" s="23">
        <v>98.841010401188711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v>0</v>
      </c>
      <c r="D46" s="27"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28347</v>
      </c>
      <c r="D50" s="22">
        <v>19481</v>
      </c>
      <c r="E50" s="23">
        <v>68.723321691889794</v>
      </c>
      <c r="F50" s="5"/>
    </row>
    <row r="51" spans="2:6" ht="12" customHeight="1" x14ac:dyDescent="0.2">
      <c r="B51" s="19" t="s">
        <v>37</v>
      </c>
      <c r="C51" s="22">
        <v>22636</v>
      </c>
      <c r="D51" s="22">
        <v>20605</v>
      </c>
      <c r="E51" s="23">
        <v>91.027566707898927</v>
      </c>
    </row>
    <row r="52" spans="2:6" ht="12" customHeight="1" x14ac:dyDescent="0.2">
      <c r="B52" s="16" t="s">
        <v>38</v>
      </c>
      <c r="C52" s="17">
        <v>872</v>
      </c>
      <c r="D52" s="17">
        <v>410</v>
      </c>
      <c r="E52" s="23">
        <v>47.018348623853214</v>
      </c>
    </row>
    <row r="53" spans="2:6" ht="12" customHeight="1" x14ac:dyDescent="0.2">
      <c r="B53" s="16" t="s">
        <v>82</v>
      </c>
      <c r="C53" s="29">
        <v>7916</v>
      </c>
      <c r="D53" s="29">
        <v>7651</v>
      </c>
      <c r="E53" s="30">
        <v>96.652349671551292</v>
      </c>
    </row>
    <row r="54" spans="2:6" ht="12" customHeight="1" x14ac:dyDescent="0.2">
      <c r="B54" s="16" t="s">
        <v>39</v>
      </c>
      <c r="C54" s="29">
        <v>3058</v>
      </c>
      <c r="D54" s="29">
        <v>3051</v>
      </c>
      <c r="E54" s="30">
        <v>99.771092217135376</v>
      </c>
    </row>
    <row r="55" spans="2:6" ht="12" customHeight="1" x14ac:dyDescent="0.2">
      <c r="B55" s="31" t="s">
        <v>40</v>
      </c>
      <c r="C55" s="32">
        <v>3054</v>
      </c>
      <c r="D55" s="32">
        <v>3048</v>
      </c>
      <c r="E55" s="33">
        <v>99.803536345776038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3054</v>
      </c>
      <c r="D57" s="29">
        <v>3048</v>
      </c>
      <c r="E57" s="30">
        <v>99.803536345776038</v>
      </c>
    </row>
    <row r="58" spans="2:6" ht="12" customHeight="1" x14ac:dyDescent="0.2">
      <c r="B58" s="31" t="s">
        <v>43</v>
      </c>
      <c r="C58" s="35">
        <v>4</v>
      </c>
      <c r="D58" s="35">
        <v>3</v>
      </c>
      <c r="E58" s="36">
        <v>75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4</v>
      </c>
      <c r="D60" s="38">
        <v>3</v>
      </c>
      <c r="E60" s="39">
        <v>75</v>
      </c>
    </row>
    <row r="61" spans="2:6" ht="12" customHeight="1" x14ac:dyDescent="0.2">
      <c r="B61" s="16" t="s">
        <v>44</v>
      </c>
      <c r="C61" s="29">
        <v>0</v>
      </c>
      <c r="D61" s="29"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v>1769</v>
      </c>
      <c r="D64" s="29">
        <v>1769</v>
      </c>
      <c r="E64" s="30">
        <v>100</v>
      </c>
    </row>
    <row r="65" spans="2:5" ht="12" customHeight="1" x14ac:dyDescent="0.2">
      <c r="B65" s="16" t="s">
        <v>48</v>
      </c>
      <c r="C65" s="29">
        <v>1769</v>
      </c>
      <c r="D65" s="29">
        <v>1769</v>
      </c>
      <c r="E65" s="30"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v>3079</v>
      </c>
      <c r="D67" s="29">
        <v>2823</v>
      </c>
      <c r="E67" s="30">
        <v>91.685612211757061</v>
      </c>
    </row>
    <row r="68" spans="2:5" ht="12" customHeight="1" x14ac:dyDescent="0.2">
      <c r="B68" s="16" t="s">
        <v>51</v>
      </c>
      <c r="C68" s="29">
        <v>2807</v>
      </c>
      <c r="D68" s="29">
        <v>2551</v>
      </c>
      <c r="E68" s="30">
        <v>90.879942999643745</v>
      </c>
    </row>
    <row r="69" spans="2:5" ht="12" customHeight="1" x14ac:dyDescent="0.2">
      <c r="B69" s="16" t="s">
        <v>88</v>
      </c>
      <c r="C69" s="29">
        <v>272</v>
      </c>
      <c r="D69" s="29">
        <v>272</v>
      </c>
      <c r="E69" s="30">
        <v>100</v>
      </c>
    </row>
    <row r="70" spans="2:5" ht="12" customHeight="1" x14ac:dyDescent="0.2">
      <c r="B70" s="16" t="s">
        <v>52</v>
      </c>
      <c r="C70" s="17">
        <v>10</v>
      </c>
      <c r="D70" s="17">
        <v>8</v>
      </c>
      <c r="E70" s="18">
        <v>80</v>
      </c>
    </row>
    <row r="71" spans="2:5" ht="12" customHeight="1" x14ac:dyDescent="0.2">
      <c r="B71" s="16" t="s">
        <v>83</v>
      </c>
      <c r="C71" s="29">
        <v>47</v>
      </c>
      <c r="D71" s="29">
        <v>47</v>
      </c>
      <c r="E71" s="18"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v>47</v>
      </c>
      <c r="D73" s="32">
        <v>47</v>
      </c>
      <c r="E73" s="33"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47</v>
      </c>
      <c r="D75" s="40">
        <v>47</v>
      </c>
      <c r="E75" s="41"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v>38885</v>
      </c>
      <c r="D77" s="29">
        <v>14868</v>
      </c>
      <c r="E77" s="30">
        <v>38.235823582358236</v>
      </c>
    </row>
    <row r="78" spans="2:5" ht="12" customHeight="1" x14ac:dyDescent="0.2">
      <c r="B78" s="16" t="s">
        <v>57</v>
      </c>
      <c r="C78" s="29">
        <v>4702</v>
      </c>
      <c r="D78" s="29">
        <v>391</v>
      </c>
      <c r="E78" s="30">
        <v>8.3156103785623152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4392</v>
      </c>
      <c r="D81" s="29">
        <v>81</v>
      </c>
      <c r="E81" s="30">
        <v>1.8442622950819672</v>
      </c>
    </row>
    <row r="82" spans="2:5" ht="12" customHeight="1" x14ac:dyDescent="0.2">
      <c r="B82" s="16" t="s">
        <v>61</v>
      </c>
      <c r="C82" s="29">
        <v>310</v>
      </c>
      <c r="D82" s="29">
        <v>310</v>
      </c>
      <c r="E82" s="30">
        <v>100</v>
      </c>
    </row>
    <row r="83" spans="2:5" ht="12" customHeight="1" x14ac:dyDescent="0.2">
      <c r="B83" s="16" t="s">
        <v>62</v>
      </c>
      <c r="C83" s="29">
        <v>437</v>
      </c>
      <c r="D83" s="29">
        <v>272</v>
      </c>
      <c r="E83" s="30">
        <v>62.242562929061783</v>
      </c>
    </row>
    <row r="84" spans="2:5" ht="12" customHeight="1" x14ac:dyDescent="0.2">
      <c r="B84" s="16" t="s">
        <v>63</v>
      </c>
      <c r="C84" s="29">
        <v>383</v>
      </c>
      <c r="D84" s="29">
        <v>223</v>
      </c>
      <c r="E84" s="30">
        <v>58.224543080939952</v>
      </c>
    </row>
    <row r="85" spans="2:5" ht="12" customHeight="1" x14ac:dyDescent="0.2">
      <c r="B85" s="31" t="s">
        <v>64</v>
      </c>
      <c r="C85" s="32">
        <v>54</v>
      </c>
      <c r="D85" s="32">
        <v>49</v>
      </c>
      <c r="E85" s="33">
        <v>90.740740740740748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54</v>
      </c>
      <c r="D94" s="38">
        <v>49</v>
      </c>
      <c r="E94" s="39">
        <v>90.740740740740748</v>
      </c>
    </row>
    <row r="95" spans="2:5" ht="12" customHeight="1" x14ac:dyDescent="0.2">
      <c r="B95" s="16" t="s">
        <v>73</v>
      </c>
      <c r="C95" s="32">
        <v>28594</v>
      </c>
      <c r="D95" s="32">
        <v>9763</v>
      </c>
      <c r="E95" s="33">
        <v>34.143526613974963</v>
      </c>
    </row>
    <row r="96" spans="2:5" ht="12" customHeight="1" x14ac:dyDescent="0.2">
      <c r="B96" s="16" t="s">
        <v>74</v>
      </c>
      <c r="C96" s="29">
        <v>1026</v>
      </c>
      <c r="D96" s="29">
        <v>718</v>
      </c>
      <c r="E96" s="30">
        <v>69.980506822612085</v>
      </c>
    </row>
    <row r="97" spans="2:5" ht="12" customHeight="1" x14ac:dyDescent="0.2">
      <c r="B97" s="16" t="s">
        <v>75</v>
      </c>
      <c r="C97" s="29">
        <v>14142</v>
      </c>
      <c r="D97" s="29">
        <v>5580</v>
      </c>
      <c r="E97" s="30">
        <v>39.456936784047521</v>
      </c>
    </row>
    <row r="98" spans="2:5" ht="12" customHeight="1" x14ac:dyDescent="0.2">
      <c r="B98" s="16" t="s">
        <v>76</v>
      </c>
      <c r="C98" s="29">
        <v>13401</v>
      </c>
      <c r="D98" s="29">
        <v>3440</v>
      </c>
      <c r="E98" s="30">
        <v>25.669726139840311</v>
      </c>
    </row>
    <row r="99" spans="2:5" ht="12" customHeight="1" x14ac:dyDescent="0.2">
      <c r="B99" s="16" t="s">
        <v>77</v>
      </c>
      <c r="C99" s="29">
        <v>25</v>
      </c>
      <c r="D99" s="29">
        <v>25</v>
      </c>
      <c r="E99" s="30"/>
    </row>
    <row r="100" spans="2:5" ht="12" customHeight="1" x14ac:dyDescent="0.2">
      <c r="B100" s="16" t="s">
        <v>78</v>
      </c>
      <c r="C100" s="17">
        <v>5152</v>
      </c>
      <c r="D100" s="17">
        <v>4442</v>
      </c>
      <c r="E100" s="18">
        <v>86.218944099378874</v>
      </c>
    </row>
    <row r="101" spans="2:5" ht="12" customHeight="1" x14ac:dyDescent="0.2">
      <c r="B101" s="16" t="s">
        <v>84</v>
      </c>
      <c r="C101" s="29">
        <v>10798</v>
      </c>
      <c r="D101" s="29">
        <v>10798</v>
      </c>
      <c r="E101" s="18">
        <v>100</v>
      </c>
    </row>
    <row r="102" spans="2:5" ht="12" customHeight="1" x14ac:dyDescent="0.2">
      <c r="B102" s="16" t="s">
        <v>79</v>
      </c>
      <c r="C102" s="29">
        <v>10798</v>
      </c>
      <c r="D102" s="29">
        <v>10798</v>
      </c>
      <c r="E102" s="30"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</sheetData>
  <hyperlinks>
    <hyperlink ref="C4" location="OCAK!A1" display="OCAK" xr:uid="{370EBE27-16CF-4FEB-A275-CFF0D3A2BBF6}"/>
    <hyperlink ref="D4" location="ŞUBAT!A1" display="ŞUBAT" xr:uid="{FC087B12-427B-41B8-8328-DA5539107D15}"/>
    <hyperlink ref="E4" location="MART!A1" display="MART" xr:uid="{DB4338C2-EFFD-4C5D-8B33-4CA63F79F7AD}"/>
    <hyperlink ref="C5" location="NİSAN!A1" display="NİSAN" xr:uid="{9CD6525C-D85B-4BA4-86B1-76AC92BBF6FC}"/>
    <hyperlink ref="D5" location="MAYIS!A1" display="MAYIS" xr:uid="{F1A6419B-6DB2-459F-BA47-B0F32CF4806C}"/>
    <hyperlink ref="E5" location="HAZİRAN!A1" display="HAZİRAN" xr:uid="{B23166A7-C7B8-482A-B909-97A4D39C3795}"/>
    <hyperlink ref="C6" location="TEMMUZ!A1" display="TEMMUZ" xr:uid="{30E661A7-D0E4-429E-97E0-3BC9721C0CB0}"/>
    <hyperlink ref="D6" location="AĞUSTOS!A1" display="AĞUSTOS" xr:uid="{A434235A-1AEE-404A-B76A-54A257D16D2E}"/>
    <hyperlink ref="E6" location="EYLÜL!A1" display="EYÜL" xr:uid="{5EB926AE-7732-44F0-86E6-9E9E6C6A82AF}"/>
    <hyperlink ref="C7" location="EKİM!A1" display="EKİM " xr:uid="{0F1DD926-6645-4B95-BA0D-5C8C0E09BBAC}"/>
    <hyperlink ref="D7" location="KASIM!A1" display="KASIM" xr:uid="{DD26B15A-5E34-4041-9BD8-B1CBCB6D805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33EF-1627-4F71-98B8-DABC9B0D49FD}">
  <dimension ref="B2:F105"/>
  <sheetViews>
    <sheetView showGridLines="0" zoomScaleNormal="100" zoomScaleSheetLayoutView="75" workbookViewId="0">
      <selection activeCell="A77" sqref="A77:IV7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116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v>260416</v>
      </c>
      <c r="D10" s="17">
        <v>185890</v>
      </c>
      <c r="E10" s="18">
        <v>71.381942737773414</v>
      </c>
    </row>
    <row r="11" spans="2:5" ht="12" customHeight="1" x14ac:dyDescent="0.2">
      <c r="B11" s="19" t="s">
        <v>4</v>
      </c>
      <c r="C11" s="20">
        <v>207645</v>
      </c>
      <c r="D11" s="20">
        <v>155789</v>
      </c>
      <c r="E11" s="21">
        <v>75.026607912543042</v>
      </c>
    </row>
    <row r="12" spans="2:5" ht="12" customHeight="1" x14ac:dyDescent="0.2">
      <c r="B12" s="19" t="s">
        <v>5</v>
      </c>
      <c r="C12" s="20">
        <v>102208</v>
      </c>
      <c r="D12" s="20">
        <v>78849</v>
      </c>
      <c r="E12" s="21">
        <v>77.145624608641199</v>
      </c>
    </row>
    <row r="13" spans="2:5" ht="12" customHeight="1" x14ac:dyDescent="0.2">
      <c r="B13" s="19" t="s">
        <v>6</v>
      </c>
      <c r="C13" s="22">
        <v>89822</v>
      </c>
      <c r="D13" s="22">
        <v>71037</v>
      </c>
      <c r="E13" s="23">
        <v>79.086415354812857</v>
      </c>
    </row>
    <row r="14" spans="2:5" ht="12" customHeight="1" x14ac:dyDescent="0.2">
      <c r="B14" s="24" t="s">
        <v>7</v>
      </c>
      <c r="C14" s="25">
        <v>9495</v>
      </c>
      <c r="D14" s="25">
        <v>5821</v>
      </c>
      <c r="E14" s="26">
        <v>61.305950500263293</v>
      </c>
    </row>
    <row r="15" spans="2:5" ht="12" customHeight="1" x14ac:dyDescent="0.2">
      <c r="B15" s="24" t="s">
        <v>8</v>
      </c>
      <c r="C15" s="25">
        <v>324</v>
      </c>
      <c r="D15" s="25">
        <v>79</v>
      </c>
      <c r="E15" s="26">
        <v>24.382716049382715</v>
      </c>
    </row>
    <row r="16" spans="2:5" ht="12" customHeight="1" x14ac:dyDescent="0.2">
      <c r="B16" s="24" t="s">
        <v>9</v>
      </c>
      <c r="C16" s="25">
        <v>76484</v>
      </c>
      <c r="D16" s="25">
        <v>62365</v>
      </c>
      <c r="E16" s="26">
        <v>81.539929919983265</v>
      </c>
    </row>
    <row r="17" spans="2:5" ht="12" customHeight="1" x14ac:dyDescent="0.2">
      <c r="B17" s="24" t="s">
        <v>10</v>
      </c>
      <c r="C17" s="25">
        <v>3519</v>
      </c>
      <c r="D17" s="25">
        <v>2772</v>
      </c>
      <c r="E17" s="26">
        <v>78.772378516624045</v>
      </c>
    </row>
    <row r="18" spans="2:5" ht="12" customHeight="1" x14ac:dyDescent="0.2">
      <c r="B18" s="19" t="s">
        <v>11</v>
      </c>
      <c r="C18" s="20">
        <v>12386</v>
      </c>
      <c r="D18" s="20">
        <v>7812</v>
      </c>
      <c r="E18" s="21">
        <v>63.071209430001616</v>
      </c>
    </row>
    <row r="19" spans="2:5" ht="12" customHeight="1" x14ac:dyDescent="0.2">
      <c r="B19" s="24" t="s">
        <v>12</v>
      </c>
      <c r="C19" s="25">
        <v>3820</v>
      </c>
      <c r="D19" s="25">
        <v>-396</v>
      </c>
      <c r="E19" s="26">
        <v>-10.366492146596858</v>
      </c>
    </row>
    <row r="20" spans="2:5" ht="12" customHeight="1" x14ac:dyDescent="0.2">
      <c r="B20" s="24" t="s">
        <v>13</v>
      </c>
      <c r="C20" s="25">
        <v>-5</v>
      </c>
      <c r="D20" s="25">
        <v>-7</v>
      </c>
      <c r="E20" s="26">
        <v>140</v>
      </c>
    </row>
    <row r="21" spans="2:5" ht="12" customHeight="1" x14ac:dyDescent="0.2">
      <c r="B21" s="24" t="s">
        <v>14</v>
      </c>
      <c r="C21" s="25">
        <v>8571</v>
      </c>
      <c r="D21" s="25">
        <v>8215</v>
      </c>
      <c r="E21" s="26">
        <v>95.846458989616139</v>
      </c>
    </row>
    <row r="22" spans="2:5" s="4" customFormat="1" ht="12" customHeight="1" x14ac:dyDescent="0.2">
      <c r="B22" s="19" t="s">
        <v>15</v>
      </c>
      <c r="C22" s="20">
        <v>13892</v>
      </c>
      <c r="D22" s="20">
        <v>10408</v>
      </c>
      <c r="E22" s="21">
        <v>74.920817736826947</v>
      </c>
    </row>
    <row r="23" spans="2:5" s="4" customFormat="1" ht="12" customHeight="1" x14ac:dyDescent="0.2">
      <c r="B23" s="24" t="s">
        <v>16</v>
      </c>
      <c r="C23" s="27">
        <v>394</v>
      </c>
      <c r="D23" s="27">
        <v>390</v>
      </c>
      <c r="E23" s="28">
        <v>98.984771573604064</v>
      </c>
    </row>
    <row r="24" spans="2:5" ht="12" customHeight="1" x14ac:dyDescent="0.2">
      <c r="B24" s="24" t="s">
        <v>17</v>
      </c>
      <c r="C24" s="27">
        <v>13498</v>
      </c>
      <c r="D24" s="27">
        <v>10018</v>
      </c>
      <c r="E24" s="28">
        <v>74.218402726329828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v>44764</v>
      </c>
      <c r="D26" s="20">
        <v>30826</v>
      </c>
      <c r="E26" s="21">
        <v>68.863372352783486</v>
      </c>
    </row>
    <row r="27" spans="2:5" ht="12" customHeight="1" x14ac:dyDescent="0.2">
      <c r="B27" s="19" t="s">
        <v>19</v>
      </c>
      <c r="C27" s="20">
        <v>41722</v>
      </c>
      <c r="D27" s="20">
        <v>27826</v>
      </c>
      <c r="E27" s="21">
        <v>66.693830592972532</v>
      </c>
    </row>
    <row r="28" spans="2:5" ht="12" customHeight="1" x14ac:dyDescent="0.2">
      <c r="B28" s="24" t="s">
        <v>20</v>
      </c>
      <c r="C28" s="25">
        <v>36683</v>
      </c>
      <c r="D28" s="25">
        <v>22827</v>
      </c>
      <c r="E28" s="26">
        <v>62.227734918081943</v>
      </c>
    </row>
    <row r="29" spans="2:5" ht="12" customHeight="1" x14ac:dyDescent="0.2">
      <c r="B29" s="24" t="s">
        <v>21</v>
      </c>
      <c r="C29" s="25">
        <v>5039</v>
      </c>
      <c r="D29" s="25">
        <v>4999</v>
      </c>
      <c r="E29" s="26">
        <v>99.206191704703315</v>
      </c>
    </row>
    <row r="30" spans="2:5" ht="12" customHeight="1" x14ac:dyDescent="0.2">
      <c r="B30" s="19" t="s">
        <v>22</v>
      </c>
      <c r="C30" s="22">
        <v>30</v>
      </c>
      <c r="D30" s="22">
        <v>27</v>
      </c>
      <c r="E30" s="23">
        <v>90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26</v>
      </c>
      <c r="D32" s="25">
        <v>25</v>
      </c>
      <c r="E32" s="26">
        <v>96.15384615384616</v>
      </c>
    </row>
    <row r="33" spans="2:5" ht="12" customHeight="1" x14ac:dyDescent="0.2">
      <c r="B33" s="24" t="s">
        <v>25</v>
      </c>
      <c r="C33" s="25">
        <v>1</v>
      </c>
      <c r="D33" s="25">
        <v>1</v>
      </c>
      <c r="E33" s="26">
        <v>100</v>
      </c>
    </row>
    <row r="34" spans="2:5" ht="12" customHeight="1" x14ac:dyDescent="0.2">
      <c r="B34" s="24" t="s">
        <v>26</v>
      </c>
      <c r="C34" s="25">
        <v>3</v>
      </c>
      <c r="D34" s="25">
        <v>1</v>
      </c>
      <c r="E34" s="26">
        <v>33.333333333333329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3012</v>
      </c>
      <c r="D41" s="22">
        <v>2973</v>
      </c>
      <c r="E41" s="23">
        <v>98.705179282868528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v>0</v>
      </c>
      <c r="D46" s="27"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26113</v>
      </c>
      <c r="D50" s="22">
        <v>17543</v>
      </c>
      <c r="E50" s="23">
        <v>67.181097537624936</v>
      </c>
      <c r="F50" s="5"/>
    </row>
    <row r="51" spans="2:6" ht="12" customHeight="1" x14ac:dyDescent="0.2">
      <c r="B51" s="19" t="s">
        <v>37</v>
      </c>
      <c r="C51" s="22">
        <v>19796</v>
      </c>
      <c r="D51" s="22">
        <v>17756</v>
      </c>
      <c r="E51" s="23">
        <v>89.694887856132553</v>
      </c>
    </row>
    <row r="52" spans="2:6" ht="12" customHeight="1" x14ac:dyDescent="0.2">
      <c r="B52" s="16" t="s">
        <v>38</v>
      </c>
      <c r="C52" s="17">
        <v>872</v>
      </c>
      <c r="D52" s="17">
        <v>407</v>
      </c>
      <c r="E52" s="23">
        <v>46.674311926605505</v>
      </c>
    </row>
    <row r="53" spans="2:6" ht="12" customHeight="1" x14ac:dyDescent="0.2">
      <c r="B53" s="16" t="s">
        <v>82</v>
      </c>
      <c r="C53" s="29">
        <v>7067</v>
      </c>
      <c r="D53" s="29">
        <v>6796</v>
      </c>
      <c r="E53" s="30">
        <v>96.165275222866839</v>
      </c>
    </row>
    <row r="54" spans="2:6" ht="12" customHeight="1" x14ac:dyDescent="0.2">
      <c r="B54" s="16" t="s">
        <v>39</v>
      </c>
      <c r="C54" s="29">
        <v>2670</v>
      </c>
      <c r="D54" s="29">
        <v>2663</v>
      </c>
      <c r="E54" s="30">
        <v>99.737827715355806</v>
      </c>
    </row>
    <row r="55" spans="2:6" ht="12" customHeight="1" x14ac:dyDescent="0.2">
      <c r="B55" s="31" t="s">
        <v>40</v>
      </c>
      <c r="C55" s="32">
        <v>2667</v>
      </c>
      <c r="D55" s="32">
        <v>2661</v>
      </c>
      <c r="E55" s="33">
        <v>99.775028121484809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2667</v>
      </c>
      <c r="D57" s="29">
        <v>2661</v>
      </c>
      <c r="E57" s="30">
        <v>99.775028121484809</v>
      </c>
    </row>
    <row r="58" spans="2:6" ht="12" customHeight="1" x14ac:dyDescent="0.2">
      <c r="B58" s="31" t="s">
        <v>43</v>
      </c>
      <c r="C58" s="35">
        <v>3</v>
      </c>
      <c r="D58" s="35">
        <v>2</v>
      </c>
      <c r="E58" s="36">
        <v>66.666666666666657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3</v>
      </c>
      <c r="D60" s="38">
        <v>2</v>
      </c>
      <c r="E60" s="39">
        <v>66.666666666666657</v>
      </c>
    </row>
    <row r="61" spans="2:6" ht="12" customHeight="1" x14ac:dyDescent="0.2">
      <c r="B61" s="16" t="s">
        <v>44</v>
      </c>
      <c r="C61" s="29">
        <v>0</v>
      </c>
      <c r="D61" s="29"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v>1700</v>
      </c>
      <c r="D64" s="29">
        <v>1700</v>
      </c>
      <c r="E64" s="30">
        <v>100</v>
      </c>
    </row>
    <row r="65" spans="2:5" ht="12" customHeight="1" x14ac:dyDescent="0.2">
      <c r="B65" s="16" t="s">
        <v>48</v>
      </c>
      <c r="C65" s="29">
        <v>1700</v>
      </c>
      <c r="D65" s="29">
        <v>1700</v>
      </c>
      <c r="E65" s="30"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v>2687</v>
      </c>
      <c r="D67" s="29">
        <v>2424</v>
      </c>
      <c r="E67" s="30">
        <v>90.212132489765537</v>
      </c>
    </row>
    <row r="68" spans="2:5" ht="12" customHeight="1" x14ac:dyDescent="0.2">
      <c r="B68" s="16" t="s">
        <v>51</v>
      </c>
      <c r="C68" s="29">
        <v>2467</v>
      </c>
      <c r="D68" s="29">
        <v>2204</v>
      </c>
      <c r="E68" s="30">
        <v>89.339278475881628</v>
      </c>
    </row>
    <row r="69" spans="2:5" ht="12" customHeight="1" x14ac:dyDescent="0.2">
      <c r="B69" s="16" t="s">
        <v>88</v>
      </c>
      <c r="C69" s="29">
        <v>220</v>
      </c>
      <c r="D69" s="29">
        <v>220</v>
      </c>
      <c r="E69" s="30">
        <v>100</v>
      </c>
    </row>
    <row r="70" spans="2:5" ht="12" customHeight="1" x14ac:dyDescent="0.2">
      <c r="B70" s="16" t="s">
        <v>52</v>
      </c>
      <c r="C70" s="17">
        <v>10</v>
      </c>
      <c r="D70" s="17">
        <v>9</v>
      </c>
      <c r="E70" s="18">
        <v>90</v>
      </c>
    </row>
    <row r="71" spans="2:5" ht="12" customHeight="1" x14ac:dyDescent="0.2">
      <c r="B71" s="16" t="s">
        <v>83</v>
      </c>
      <c r="C71" s="29">
        <v>44</v>
      </c>
      <c r="D71" s="29">
        <v>44</v>
      </c>
      <c r="E71" s="18"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v>44</v>
      </c>
      <c r="D73" s="32">
        <v>44</v>
      </c>
      <c r="E73" s="33"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44</v>
      </c>
      <c r="D75" s="40">
        <v>44</v>
      </c>
      <c r="E75" s="41"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v>35137</v>
      </c>
      <c r="D77" s="29">
        <v>12738</v>
      </c>
      <c r="E77" s="30">
        <v>36.252383527335859</v>
      </c>
    </row>
    <row r="78" spans="2:5" ht="12" customHeight="1" x14ac:dyDescent="0.2">
      <c r="B78" s="16" t="s">
        <v>57</v>
      </c>
      <c r="C78" s="29">
        <v>3532</v>
      </c>
      <c r="D78" s="29">
        <v>355</v>
      </c>
      <c r="E78" s="30">
        <v>10.05096262740657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3247</v>
      </c>
      <c r="D81" s="29">
        <v>70</v>
      </c>
      <c r="E81" s="30">
        <v>2.1558361564521098</v>
      </c>
    </row>
    <row r="82" spans="2:5" ht="12" customHeight="1" x14ac:dyDescent="0.2">
      <c r="B82" s="16" t="s">
        <v>61</v>
      </c>
      <c r="C82" s="29">
        <v>285</v>
      </c>
      <c r="D82" s="29">
        <v>285</v>
      </c>
      <c r="E82" s="30">
        <v>100</v>
      </c>
    </row>
    <row r="83" spans="2:5" ht="12" customHeight="1" x14ac:dyDescent="0.2">
      <c r="B83" s="16" t="s">
        <v>62</v>
      </c>
      <c r="C83" s="29">
        <v>437</v>
      </c>
      <c r="D83" s="29">
        <v>250</v>
      </c>
      <c r="E83" s="30">
        <v>57.208237986270028</v>
      </c>
    </row>
    <row r="84" spans="2:5" ht="12" customHeight="1" x14ac:dyDescent="0.2">
      <c r="B84" s="16" t="s">
        <v>63</v>
      </c>
      <c r="C84" s="29">
        <v>383</v>
      </c>
      <c r="D84" s="29">
        <v>202</v>
      </c>
      <c r="E84" s="30">
        <v>52.74151436031331</v>
      </c>
    </row>
    <row r="85" spans="2:5" ht="12" customHeight="1" x14ac:dyDescent="0.2">
      <c r="B85" s="31" t="s">
        <v>64</v>
      </c>
      <c r="C85" s="32">
        <v>54</v>
      </c>
      <c r="D85" s="32">
        <v>48</v>
      </c>
      <c r="E85" s="33">
        <v>88.888888888888886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54</v>
      </c>
      <c r="D94" s="38">
        <v>48</v>
      </c>
      <c r="E94" s="39">
        <v>88.888888888888886</v>
      </c>
    </row>
    <row r="95" spans="2:5" ht="12" customHeight="1" x14ac:dyDescent="0.2">
      <c r="B95" s="16" t="s">
        <v>73</v>
      </c>
      <c r="C95" s="32">
        <v>26748</v>
      </c>
      <c r="D95" s="32">
        <v>8408</v>
      </c>
      <c r="E95" s="33">
        <v>31.434125915956336</v>
      </c>
    </row>
    <row r="96" spans="2:5" ht="12" customHeight="1" x14ac:dyDescent="0.2">
      <c r="B96" s="16" t="s">
        <v>74</v>
      </c>
      <c r="C96" s="29">
        <v>916</v>
      </c>
      <c r="D96" s="29">
        <v>605</v>
      </c>
      <c r="E96" s="30">
        <v>66.048034934497807</v>
      </c>
    </row>
    <row r="97" spans="2:5" ht="12" customHeight="1" x14ac:dyDescent="0.2">
      <c r="B97" s="16" t="s">
        <v>75</v>
      </c>
      <c r="C97" s="29">
        <v>13186</v>
      </c>
      <c r="D97" s="29">
        <v>4861</v>
      </c>
      <c r="E97" s="30">
        <v>36.864856666161074</v>
      </c>
    </row>
    <row r="98" spans="2:5" ht="12" customHeight="1" x14ac:dyDescent="0.2">
      <c r="B98" s="16" t="s">
        <v>76</v>
      </c>
      <c r="C98" s="29">
        <v>12625</v>
      </c>
      <c r="D98" s="29">
        <v>2921</v>
      </c>
      <c r="E98" s="30">
        <v>23.136633663366339</v>
      </c>
    </row>
    <row r="99" spans="2:5" ht="12" customHeight="1" x14ac:dyDescent="0.2">
      <c r="B99" s="16" t="s">
        <v>77</v>
      </c>
      <c r="C99" s="29">
        <v>21</v>
      </c>
      <c r="D99" s="29">
        <v>21</v>
      </c>
      <c r="E99" s="30"/>
    </row>
    <row r="100" spans="2:5" ht="12" customHeight="1" x14ac:dyDescent="0.2">
      <c r="B100" s="16" t="s">
        <v>78</v>
      </c>
      <c r="C100" s="17">
        <v>4420</v>
      </c>
      <c r="D100" s="17">
        <v>3725</v>
      </c>
      <c r="E100" s="18">
        <v>84.276018099547514</v>
      </c>
    </row>
    <row r="101" spans="2:5" ht="12" customHeight="1" x14ac:dyDescent="0.2">
      <c r="B101" s="16" t="s">
        <v>84</v>
      </c>
      <c r="C101" s="29">
        <v>10523</v>
      </c>
      <c r="D101" s="29">
        <v>10523</v>
      </c>
      <c r="E101" s="18">
        <v>100</v>
      </c>
    </row>
    <row r="102" spans="2:5" ht="12" customHeight="1" x14ac:dyDescent="0.2">
      <c r="B102" s="16" t="s">
        <v>79</v>
      </c>
      <c r="C102" s="29">
        <v>10523</v>
      </c>
      <c r="D102" s="29">
        <v>10523</v>
      </c>
      <c r="E102" s="30"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</sheetData>
  <hyperlinks>
    <hyperlink ref="C4" location="OCAK!A1" display="OCAK" xr:uid="{824E8019-5DBA-493A-8EFA-6DAC390DB39A}"/>
    <hyperlink ref="D4" location="ŞUBAT!A1" display="ŞUBAT" xr:uid="{44E3E1D1-D0F9-42D2-A6B0-55B542709595}"/>
    <hyperlink ref="E4" location="MART!A1" display="MART" xr:uid="{1F4B2716-7B2E-4901-8F32-35841D854130}"/>
    <hyperlink ref="C5" location="NİSAN!A1" display="NİSAN" xr:uid="{674259E0-D4A3-405A-9AC1-32A4735C0FAC}"/>
    <hyperlink ref="D5" location="MAYIS!A1" display="MAYIS" xr:uid="{D4E05728-1EB5-43E0-AE93-808FA8CE5501}"/>
    <hyperlink ref="E5" location="HAZİRAN!A1" display="HAZİRAN" xr:uid="{7A501C6C-5319-4467-AB65-BEC5DB079473}"/>
    <hyperlink ref="C6" location="TEMMUZ!A1" display="TEMMUZ" xr:uid="{DE77D796-8866-4589-BACC-6B617BD6A726}"/>
    <hyperlink ref="D6" location="AĞUSTOS!A1" display="AĞUSTOS" xr:uid="{9974D4F4-9708-47BE-83B7-80C4B67479C8}"/>
    <hyperlink ref="E6" location="EYLÜL!A1" display="EYÜL" xr:uid="{00E5E56F-0AEE-44C1-A1C1-81C4888640EA}"/>
    <hyperlink ref="C7" location="EKİM!A1" display="EKİM " xr:uid="{A0A351B6-49D9-46B5-B4FB-28CC68508A24}"/>
    <hyperlink ref="D7" location="KASIM!A1" display="KASIM" xr:uid="{F2985809-E468-4139-8503-D0600759270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CEF94-BB01-4DB2-8947-E42B9A71B6AE}">
  <dimension ref="B2:F105"/>
  <sheetViews>
    <sheetView showGridLines="0" zoomScaleNormal="100" zoomScaleSheetLayoutView="75" workbookViewId="0">
      <selection activeCell="A77" sqref="A77:IV7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114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v>234951</v>
      </c>
      <c r="D10" s="17">
        <v>159971</v>
      </c>
      <c r="E10" s="18">
        <v>68.086962813522817</v>
      </c>
    </row>
    <row r="11" spans="2:5" ht="12" customHeight="1" x14ac:dyDescent="0.2">
      <c r="B11" s="19" t="s">
        <v>4</v>
      </c>
      <c r="C11" s="20">
        <v>186532</v>
      </c>
      <c r="D11" s="20">
        <v>133932</v>
      </c>
      <c r="E11" s="21">
        <v>71.801085068513714</v>
      </c>
    </row>
    <row r="12" spans="2:5" ht="12" customHeight="1" x14ac:dyDescent="0.2">
      <c r="B12" s="19" t="s">
        <v>5</v>
      </c>
      <c r="C12" s="20">
        <v>92653</v>
      </c>
      <c r="D12" s="20">
        <v>68690</v>
      </c>
      <c r="E12" s="21">
        <v>74.136833130065952</v>
      </c>
    </row>
    <row r="13" spans="2:5" ht="12" customHeight="1" x14ac:dyDescent="0.2">
      <c r="B13" s="19" t="s">
        <v>6</v>
      </c>
      <c r="C13" s="22">
        <v>78474</v>
      </c>
      <c r="D13" s="22">
        <v>59573</v>
      </c>
      <c r="E13" s="23">
        <v>75.914315569487982</v>
      </c>
    </row>
    <row r="14" spans="2:5" ht="12" customHeight="1" x14ac:dyDescent="0.2">
      <c r="B14" s="24" t="s">
        <v>7</v>
      </c>
      <c r="C14" s="25">
        <v>9459</v>
      </c>
      <c r="D14" s="25">
        <v>5682</v>
      </c>
      <c r="E14" s="26">
        <v>60.069774817634006</v>
      </c>
    </row>
    <row r="15" spans="2:5" ht="12" customHeight="1" x14ac:dyDescent="0.2">
      <c r="B15" s="24" t="s">
        <v>8</v>
      </c>
      <c r="C15" s="25">
        <v>323</v>
      </c>
      <c r="D15" s="25">
        <v>76</v>
      </c>
      <c r="E15" s="26">
        <v>23.52941176470588</v>
      </c>
    </row>
    <row r="16" spans="2:5" ht="12" customHeight="1" x14ac:dyDescent="0.2">
      <c r="B16" s="24" t="s">
        <v>9</v>
      </c>
      <c r="C16" s="25">
        <v>65214</v>
      </c>
      <c r="D16" s="25">
        <v>51113</v>
      </c>
      <c r="E16" s="26">
        <v>78.37734228846567</v>
      </c>
    </row>
    <row r="17" spans="2:5" ht="12" customHeight="1" x14ac:dyDescent="0.2">
      <c r="B17" s="24" t="s">
        <v>10</v>
      </c>
      <c r="C17" s="25">
        <v>3478</v>
      </c>
      <c r="D17" s="25">
        <v>2702</v>
      </c>
      <c r="E17" s="26">
        <v>77.688326624496838</v>
      </c>
    </row>
    <row r="18" spans="2:5" ht="12" customHeight="1" x14ac:dyDescent="0.2">
      <c r="B18" s="19" t="s">
        <v>11</v>
      </c>
      <c r="C18" s="20">
        <v>14179</v>
      </c>
      <c r="D18" s="20">
        <v>9117</v>
      </c>
      <c r="E18" s="21">
        <v>64.299315889696032</v>
      </c>
    </row>
    <row r="19" spans="2:5" ht="12" customHeight="1" x14ac:dyDescent="0.2">
      <c r="B19" s="24" t="s">
        <v>12</v>
      </c>
      <c r="C19" s="25">
        <v>5380</v>
      </c>
      <c r="D19" s="25">
        <v>944</v>
      </c>
      <c r="E19" s="26">
        <v>17.54646840148699</v>
      </c>
    </row>
    <row r="20" spans="2:5" ht="12" customHeight="1" x14ac:dyDescent="0.2">
      <c r="B20" s="24" t="s">
        <v>13</v>
      </c>
      <c r="C20" s="25">
        <v>-5</v>
      </c>
      <c r="D20" s="25">
        <v>-7</v>
      </c>
      <c r="E20" s="26">
        <v>140</v>
      </c>
    </row>
    <row r="21" spans="2:5" ht="12" customHeight="1" x14ac:dyDescent="0.2">
      <c r="B21" s="24" t="s">
        <v>14</v>
      </c>
      <c r="C21" s="25">
        <v>8804</v>
      </c>
      <c r="D21" s="25">
        <v>8180</v>
      </c>
      <c r="E21" s="26">
        <v>92.912312585188545</v>
      </c>
    </row>
    <row r="22" spans="2:5" s="4" customFormat="1" ht="12" customHeight="1" x14ac:dyDescent="0.2">
      <c r="B22" s="19" t="s">
        <v>15</v>
      </c>
      <c r="C22" s="20">
        <v>13861</v>
      </c>
      <c r="D22" s="20">
        <v>10044</v>
      </c>
      <c r="E22" s="21">
        <v>72.462304307048555</v>
      </c>
    </row>
    <row r="23" spans="2:5" s="4" customFormat="1" ht="12" customHeight="1" x14ac:dyDescent="0.2">
      <c r="B23" s="24" t="s">
        <v>16</v>
      </c>
      <c r="C23" s="27">
        <v>385</v>
      </c>
      <c r="D23" s="27">
        <v>381</v>
      </c>
      <c r="E23" s="28">
        <v>98.961038961038966</v>
      </c>
    </row>
    <row r="24" spans="2:5" ht="12" customHeight="1" x14ac:dyDescent="0.2">
      <c r="B24" s="24" t="s">
        <v>17</v>
      </c>
      <c r="C24" s="27">
        <v>13476</v>
      </c>
      <c r="D24" s="27">
        <v>9663</v>
      </c>
      <c r="E24" s="28">
        <v>71.705253784505786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v>38460</v>
      </c>
      <c r="D26" s="20">
        <v>25273</v>
      </c>
      <c r="E26" s="21">
        <v>65.712428497139882</v>
      </c>
    </row>
    <row r="27" spans="2:5" ht="12" customHeight="1" x14ac:dyDescent="0.2">
      <c r="B27" s="19" t="s">
        <v>19</v>
      </c>
      <c r="C27" s="20">
        <v>35843</v>
      </c>
      <c r="D27" s="20">
        <v>22698</v>
      </c>
      <c r="E27" s="21">
        <v>63.326172474402256</v>
      </c>
    </row>
    <row r="28" spans="2:5" ht="12" customHeight="1" x14ac:dyDescent="0.2">
      <c r="B28" s="24" t="s">
        <v>20</v>
      </c>
      <c r="C28" s="25">
        <v>31910</v>
      </c>
      <c r="D28" s="25">
        <v>18806</v>
      </c>
      <c r="E28" s="26">
        <v>58.934503290504544</v>
      </c>
    </row>
    <row r="29" spans="2:5" ht="12" customHeight="1" x14ac:dyDescent="0.2">
      <c r="B29" s="24" t="s">
        <v>21</v>
      </c>
      <c r="C29" s="25">
        <v>3933</v>
      </c>
      <c r="D29" s="25">
        <v>3892</v>
      </c>
      <c r="E29" s="26">
        <v>98.957538774472411</v>
      </c>
    </row>
    <row r="30" spans="2:5" ht="12" customHeight="1" x14ac:dyDescent="0.2">
      <c r="B30" s="19" t="s">
        <v>22</v>
      </c>
      <c r="C30" s="22">
        <v>28</v>
      </c>
      <c r="D30" s="22">
        <v>25</v>
      </c>
      <c r="E30" s="23">
        <v>89.285714285714292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24</v>
      </c>
      <c r="D32" s="25">
        <v>23</v>
      </c>
      <c r="E32" s="26">
        <v>95.833333333333343</v>
      </c>
    </row>
    <row r="33" spans="2:5" ht="12" customHeight="1" x14ac:dyDescent="0.2">
      <c r="B33" s="24" t="s">
        <v>25</v>
      </c>
      <c r="C33" s="25">
        <v>1</v>
      </c>
      <c r="D33" s="25">
        <v>1</v>
      </c>
      <c r="E33" s="26">
        <v>100</v>
      </c>
    </row>
    <row r="34" spans="2:5" ht="12" customHeight="1" x14ac:dyDescent="0.2">
      <c r="B34" s="24" t="s">
        <v>26</v>
      </c>
      <c r="C34" s="25">
        <v>3</v>
      </c>
      <c r="D34" s="25">
        <v>1</v>
      </c>
      <c r="E34" s="26">
        <v>33.333333333333329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2589</v>
      </c>
      <c r="D41" s="22">
        <v>2550</v>
      </c>
      <c r="E41" s="23">
        <v>98.493626882966396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v>0</v>
      </c>
      <c r="D46" s="27"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24041</v>
      </c>
      <c r="D50" s="22">
        <v>14402</v>
      </c>
      <c r="E50" s="23">
        <v>59.905993927041301</v>
      </c>
      <c r="F50" s="5"/>
    </row>
    <row r="51" spans="2:6" ht="12" customHeight="1" x14ac:dyDescent="0.2">
      <c r="B51" s="19" t="s">
        <v>37</v>
      </c>
      <c r="C51" s="22">
        <v>17279</v>
      </c>
      <c r="D51" s="22">
        <v>15325</v>
      </c>
      <c r="E51" s="23">
        <v>88.691475201111174</v>
      </c>
    </row>
    <row r="52" spans="2:6" ht="12" customHeight="1" x14ac:dyDescent="0.2">
      <c r="B52" s="16" t="s">
        <v>38</v>
      </c>
      <c r="C52" s="17">
        <v>238</v>
      </c>
      <c r="D52" s="17">
        <v>198</v>
      </c>
      <c r="E52" s="23">
        <v>83.193277310924373</v>
      </c>
    </row>
    <row r="53" spans="2:6" ht="12" customHeight="1" x14ac:dyDescent="0.2">
      <c r="B53" s="16" t="s">
        <v>82</v>
      </c>
      <c r="C53" s="29">
        <v>6421</v>
      </c>
      <c r="D53" s="29">
        <v>6146</v>
      </c>
      <c r="E53" s="30">
        <v>95.717178009655811</v>
      </c>
    </row>
    <row r="54" spans="2:6" ht="12" customHeight="1" x14ac:dyDescent="0.2">
      <c r="B54" s="16" t="s">
        <v>39</v>
      </c>
      <c r="C54" s="29">
        <v>2371</v>
      </c>
      <c r="D54" s="29">
        <v>2364</v>
      </c>
      <c r="E54" s="30">
        <v>99.704765921552081</v>
      </c>
    </row>
    <row r="55" spans="2:6" ht="12" customHeight="1" x14ac:dyDescent="0.2">
      <c r="B55" s="31" t="s">
        <v>40</v>
      </c>
      <c r="C55" s="32">
        <v>2368</v>
      </c>
      <c r="D55" s="32">
        <v>2362</v>
      </c>
      <c r="E55" s="33">
        <v>99.746621621621628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2368</v>
      </c>
      <c r="D57" s="29">
        <v>2362</v>
      </c>
      <c r="E57" s="30">
        <v>99.746621621621628</v>
      </c>
    </row>
    <row r="58" spans="2:6" ht="12" customHeight="1" x14ac:dyDescent="0.2">
      <c r="B58" s="31" t="s">
        <v>43</v>
      </c>
      <c r="C58" s="35">
        <v>3</v>
      </c>
      <c r="D58" s="35">
        <v>2</v>
      </c>
      <c r="E58" s="36">
        <v>66.666666666666657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3</v>
      </c>
      <c r="D60" s="38">
        <v>2</v>
      </c>
      <c r="E60" s="39">
        <v>66.666666666666657</v>
      </c>
    </row>
    <row r="61" spans="2:6" ht="12" customHeight="1" x14ac:dyDescent="0.2">
      <c r="B61" s="16" t="s">
        <v>44</v>
      </c>
      <c r="C61" s="29">
        <v>0</v>
      </c>
      <c r="D61" s="29"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v>1626</v>
      </c>
      <c r="D64" s="29">
        <v>1626</v>
      </c>
      <c r="E64" s="30">
        <v>100</v>
      </c>
    </row>
    <row r="65" spans="2:5" ht="12" customHeight="1" x14ac:dyDescent="0.2">
      <c r="B65" s="16" t="s">
        <v>48</v>
      </c>
      <c r="C65" s="29">
        <v>1626</v>
      </c>
      <c r="D65" s="29">
        <v>1626</v>
      </c>
      <c r="E65" s="30"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v>2416</v>
      </c>
      <c r="D67" s="29">
        <v>2151</v>
      </c>
      <c r="E67" s="30">
        <v>89.03145695364239</v>
      </c>
    </row>
    <row r="68" spans="2:5" ht="12" customHeight="1" x14ac:dyDescent="0.2">
      <c r="B68" s="16" t="s">
        <v>51</v>
      </c>
      <c r="C68" s="29">
        <v>2196</v>
      </c>
      <c r="D68" s="29">
        <v>1931</v>
      </c>
      <c r="E68" s="30">
        <v>87.93260473588343</v>
      </c>
    </row>
    <row r="69" spans="2:5" ht="12" customHeight="1" x14ac:dyDescent="0.2">
      <c r="B69" s="16" t="s">
        <v>88</v>
      </c>
      <c r="C69" s="29">
        <v>220</v>
      </c>
      <c r="D69" s="29">
        <v>220</v>
      </c>
      <c r="E69" s="30">
        <v>100</v>
      </c>
    </row>
    <row r="70" spans="2:5" ht="12" customHeight="1" x14ac:dyDescent="0.2">
      <c r="B70" s="16" t="s">
        <v>52</v>
      </c>
      <c r="C70" s="17">
        <v>8</v>
      </c>
      <c r="D70" s="17">
        <v>5</v>
      </c>
      <c r="E70" s="18">
        <v>62.5</v>
      </c>
    </row>
    <row r="71" spans="2:5" ht="12" customHeight="1" x14ac:dyDescent="0.2">
      <c r="B71" s="16" t="s">
        <v>83</v>
      </c>
      <c r="C71" s="29">
        <v>40</v>
      </c>
      <c r="D71" s="29">
        <v>40</v>
      </c>
      <c r="E71" s="18"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v>40</v>
      </c>
      <c r="D73" s="32">
        <v>40</v>
      </c>
      <c r="E73" s="33"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40</v>
      </c>
      <c r="D75" s="40">
        <v>40</v>
      </c>
      <c r="E75" s="41"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v>33341</v>
      </c>
      <c r="D77" s="29">
        <v>11236</v>
      </c>
      <c r="E77" s="30">
        <v>33.700248942743173</v>
      </c>
    </row>
    <row r="78" spans="2:5" ht="12" customHeight="1" x14ac:dyDescent="0.2">
      <c r="B78" s="16" t="s">
        <v>57</v>
      </c>
      <c r="C78" s="29">
        <v>3434</v>
      </c>
      <c r="D78" s="29">
        <v>287</v>
      </c>
      <c r="E78" s="30">
        <v>8.3576004659289449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3215</v>
      </c>
      <c r="D81" s="29">
        <v>68</v>
      </c>
      <c r="E81" s="30">
        <v>2.1150855365474337</v>
      </c>
    </row>
    <row r="82" spans="2:5" ht="12" customHeight="1" x14ac:dyDescent="0.2">
      <c r="B82" s="16" t="s">
        <v>61</v>
      </c>
      <c r="C82" s="29">
        <v>219</v>
      </c>
      <c r="D82" s="29">
        <v>219</v>
      </c>
      <c r="E82" s="30">
        <v>100</v>
      </c>
    </row>
    <row r="83" spans="2:5" ht="12" customHeight="1" x14ac:dyDescent="0.2">
      <c r="B83" s="16" t="s">
        <v>62</v>
      </c>
      <c r="C83" s="29">
        <v>422</v>
      </c>
      <c r="D83" s="29">
        <v>217</v>
      </c>
      <c r="E83" s="30">
        <v>51.421800947867304</v>
      </c>
    </row>
    <row r="84" spans="2:5" ht="12" customHeight="1" x14ac:dyDescent="0.2">
      <c r="B84" s="16" t="s">
        <v>63</v>
      </c>
      <c r="C84" s="29">
        <v>381</v>
      </c>
      <c r="D84" s="29">
        <v>180</v>
      </c>
      <c r="E84" s="30">
        <v>47.244094488188978</v>
      </c>
    </row>
    <row r="85" spans="2:5" ht="12" customHeight="1" x14ac:dyDescent="0.2">
      <c r="B85" s="31" t="s">
        <v>64</v>
      </c>
      <c r="C85" s="32">
        <v>41</v>
      </c>
      <c r="D85" s="32">
        <v>37</v>
      </c>
      <c r="E85" s="33">
        <v>90.243902439024396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41</v>
      </c>
      <c r="D94" s="38">
        <v>37</v>
      </c>
      <c r="E94" s="39">
        <v>90.243902439024396</v>
      </c>
    </row>
    <row r="95" spans="2:5" ht="12" customHeight="1" x14ac:dyDescent="0.2">
      <c r="B95" s="16" t="s">
        <v>73</v>
      </c>
      <c r="C95" s="32">
        <v>25463</v>
      </c>
      <c r="D95" s="32">
        <v>7381</v>
      </c>
      <c r="E95" s="33">
        <v>28.987157836861329</v>
      </c>
    </row>
    <row r="96" spans="2:5" ht="12" customHeight="1" x14ac:dyDescent="0.2">
      <c r="B96" s="16" t="s">
        <v>74</v>
      </c>
      <c r="C96" s="29">
        <v>836</v>
      </c>
      <c r="D96" s="29">
        <v>527</v>
      </c>
      <c r="E96" s="30">
        <v>63.038277511961724</v>
      </c>
    </row>
    <row r="97" spans="2:5" ht="12" customHeight="1" x14ac:dyDescent="0.2">
      <c r="B97" s="16" t="s">
        <v>75</v>
      </c>
      <c r="C97" s="29">
        <v>12418</v>
      </c>
      <c r="D97" s="29">
        <v>4286</v>
      </c>
      <c r="E97" s="30">
        <v>34.514414559510385</v>
      </c>
    </row>
    <row r="98" spans="2:5" ht="12" customHeight="1" x14ac:dyDescent="0.2">
      <c r="B98" s="16" t="s">
        <v>76</v>
      </c>
      <c r="C98" s="29">
        <v>12189</v>
      </c>
      <c r="D98" s="29">
        <v>2548</v>
      </c>
      <c r="E98" s="30">
        <v>20.904093855115271</v>
      </c>
    </row>
    <row r="99" spans="2:5" ht="12" customHeight="1" x14ac:dyDescent="0.2">
      <c r="B99" s="16" t="s">
        <v>77</v>
      </c>
      <c r="C99" s="29">
        <v>20</v>
      </c>
      <c r="D99" s="29">
        <v>20</v>
      </c>
      <c r="E99" s="30"/>
    </row>
    <row r="100" spans="2:5" ht="12" customHeight="1" x14ac:dyDescent="0.2">
      <c r="B100" s="16" t="s">
        <v>78</v>
      </c>
      <c r="C100" s="17">
        <v>4022</v>
      </c>
      <c r="D100" s="17">
        <v>3351</v>
      </c>
      <c r="E100" s="18">
        <v>83.31675783192442</v>
      </c>
    </row>
    <row r="101" spans="2:5" ht="12" customHeight="1" x14ac:dyDescent="0.2">
      <c r="B101" s="16" t="s">
        <v>84</v>
      </c>
      <c r="C101" s="29">
        <v>8617</v>
      </c>
      <c r="D101" s="29">
        <v>8617</v>
      </c>
      <c r="E101" s="18">
        <v>100</v>
      </c>
    </row>
    <row r="102" spans="2:5" ht="12" customHeight="1" x14ac:dyDescent="0.2">
      <c r="B102" s="16" t="s">
        <v>79</v>
      </c>
      <c r="C102" s="29">
        <v>8617</v>
      </c>
      <c r="D102" s="29">
        <v>8617</v>
      </c>
      <c r="E102" s="30"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</sheetData>
  <hyperlinks>
    <hyperlink ref="C4" location="OCAK!A1" display="OCAK" xr:uid="{257592C2-B629-45AA-944B-69F65CBBAA4C}"/>
    <hyperlink ref="D4" location="ŞUBAT!A1" display="ŞUBAT" xr:uid="{BC82C732-89A7-4B79-ACA4-BE3C1B8BC0EF}"/>
    <hyperlink ref="E4" location="MART!A1" display="MART" xr:uid="{834BBE40-FCF2-44AD-BF4F-77B42723BD11}"/>
    <hyperlink ref="C5" location="NİSAN!A1" display="NİSAN" xr:uid="{09A57E0B-E48D-4BEF-92B2-38218D7F190F}"/>
    <hyperlink ref="D5" location="MAYIS!A1" display="MAYIS" xr:uid="{57AC4489-D76A-4FA9-B358-D24EC42193AA}"/>
    <hyperlink ref="E5" location="HAZİRAN!A1" display="HAZİRAN" xr:uid="{D0D40468-3BE0-4A3D-B11C-45BE26A8D070}"/>
    <hyperlink ref="C6" location="TEMMUZ!A1" display="TEMMUZ" xr:uid="{13D2F64F-AB78-4A83-A22F-595ABF55A5EE}"/>
    <hyperlink ref="D6" location="AĞUSTOS!A1" display="AĞUSTOS" xr:uid="{5AF59109-734D-4271-8FC0-540AF5FB1AB0}"/>
    <hyperlink ref="E6" location="EYLÜL!A1" display="EYÜL" xr:uid="{1A21F5C6-934D-4450-B16D-7B13DF549BDC}"/>
    <hyperlink ref="C7" location="EKİM!A1" display="EKİM " xr:uid="{6C84F209-0571-4A97-B264-6F3082F75555}"/>
    <hyperlink ref="D7" location="KASIM!A1" display="KASIM" xr:uid="{505616BC-F57F-4D4F-A533-5609911150E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133CA-26DE-46BE-98B1-043591403416}">
  <dimension ref="B2:F105"/>
  <sheetViews>
    <sheetView showGridLines="0" zoomScaleNormal="100" zoomScaleSheetLayoutView="75" workbookViewId="0">
      <selection activeCell="A77" sqref="A77:IV7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113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v>205813</v>
      </c>
      <c r="D10" s="17">
        <v>132357</v>
      </c>
      <c r="E10" s="18">
        <v>64.309348777774005</v>
      </c>
    </row>
    <row r="11" spans="2:5" ht="12" customHeight="1" x14ac:dyDescent="0.2">
      <c r="B11" s="19" t="s">
        <v>4</v>
      </c>
      <c r="C11" s="20">
        <v>164350</v>
      </c>
      <c r="D11" s="20">
        <v>112606</v>
      </c>
      <c r="E11" s="21">
        <v>68.515972010952225</v>
      </c>
    </row>
    <row r="12" spans="2:5" ht="12" customHeight="1" x14ac:dyDescent="0.2">
      <c r="B12" s="19" t="s">
        <v>5</v>
      </c>
      <c r="C12" s="20">
        <v>82489</v>
      </c>
      <c r="D12" s="20">
        <v>57961</v>
      </c>
      <c r="E12" s="21">
        <v>70.265126259258821</v>
      </c>
    </row>
    <row r="13" spans="2:5" ht="12" customHeight="1" x14ac:dyDescent="0.2">
      <c r="B13" s="19" t="s">
        <v>6</v>
      </c>
      <c r="C13" s="22">
        <v>68355</v>
      </c>
      <c r="D13" s="22">
        <v>49042</v>
      </c>
      <c r="E13" s="23">
        <v>71.746031746031747</v>
      </c>
    </row>
    <row r="14" spans="2:5" ht="12" customHeight="1" x14ac:dyDescent="0.2">
      <c r="B14" s="24" t="s">
        <v>7</v>
      </c>
      <c r="C14" s="25">
        <v>9353</v>
      </c>
      <c r="D14" s="25">
        <v>5335</v>
      </c>
      <c r="E14" s="26">
        <v>57.040521757724797</v>
      </c>
    </row>
    <row r="15" spans="2:5" ht="12" customHeight="1" x14ac:dyDescent="0.2">
      <c r="B15" s="24" t="s">
        <v>8</v>
      </c>
      <c r="C15" s="25">
        <v>321</v>
      </c>
      <c r="D15" s="25">
        <v>70</v>
      </c>
      <c r="E15" s="26">
        <v>21.806853582554517</v>
      </c>
    </row>
    <row r="16" spans="2:5" ht="12" customHeight="1" x14ac:dyDescent="0.2">
      <c r="B16" s="24" t="s">
        <v>9</v>
      </c>
      <c r="C16" s="25">
        <v>55197</v>
      </c>
      <c r="D16" s="25">
        <v>41016</v>
      </c>
      <c r="E16" s="26">
        <v>74.308386325343761</v>
      </c>
    </row>
    <row r="17" spans="2:5" ht="12" customHeight="1" x14ac:dyDescent="0.2">
      <c r="B17" s="24" t="s">
        <v>10</v>
      </c>
      <c r="C17" s="25">
        <v>3484</v>
      </c>
      <c r="D17" s="25">
        <v>2621</v>
      </c>
      <c r="E17" s="26">
        <v>75.22962112514351</v>
      </c>
    </row>
    <row r="18" spans="2:5" ht="12" customHeight="1" x14ac:dyDescent="0.2">
      <c r="B18" s="19" t="s">
        <v>11</v>
      </c>
      <c r="C18" s="20">
        <v>14134</v>
      </c>
      <c r="D18" s="20">
        <v>8919</v>
      </c>
      <c r="E18" s="21">
        <v>63.103155511532471</v>
      </c>
    </row>
    <row r="19" spans="2:5" ht="12" customHeight="1" x14ac:dyDescent="0.2">
      <c r="B19" s="24" t="s">
        <v>12</v>
      </c>
      <c r="C19" s="25">
        <v>5380</v>
      </c>
      <c r="D19" s="25">
        <v>805</v>
      </c>
      <c r="E19" s="26">
        <v>14.96282527881041</v>
      </c>
    </row>
    <row r="20" spans="2:5" ht="12" customHeight="1" x14ac:dyDescent="0.2">
      <c r="B20" s="24" t="s">
        <v>13</v>
      </c>
      <c r="C20" s="25">
        <v>2</v>
      </c>
      <c r="D20" s="25">
        <v>0</v>
      </c>
      <c r="E20" s="26">
        <v>0</v>
      </c>
    </row>
    <row r="21" spans="2:5" ht="12" customHeight="1" x14ac:dyDescent="0.2">
      <c r="B21" s="24" t="s">
        <v>14</v>
      </c>
      <c r="C21" s="25">
        <v>8752</v>
      </c>
      <c r="D21" s="25">
        <v>8114</v>
      </c>
      <c r="E21" s="26">
        <v>92.71023765996344</v>
      </c>
    </row>
    <row r="22" spans="2:5" s="4" customFormat="1" ht="12" customHeight="1" x14ac:dyDescent="0.2">
      <c r="B22" s="19" t="s">
        <v>15</v>
      </c>
      <c r="C22" s="20">
        <v>13844</v>
      </c>
      <c r="D22" s="20">
        <v>9543</v>
      </c>
      <c r="E22" s="21">
        <v>68.932389482808432</v>
      </c>
    </row>
    <row r="23" spans="2:5" s="4" customFormat="1" ht="12" customHeight="1" x14ac:dyDescent="0.2">
      <c r="B23" s="24" t="s">
        <v>16</v>
      </c>
      <c r="C23" s="27">
        <v>382</v>
      </c>
      <c r="D23" s="27">
        <v>377</v>
      </c>
      <c r="E23" s="28">
        <v>98.691099476439788</v>
      </c>
    </row>
    <row r="24" spans="2:5" ht="12" customHeight="1" x14ac:dyDescent="0.2">
      <c r="B24" s="24" t="s">
        <v>17</v>
      </c>
      <c r="C24" s="27">
        <v>13462</v>
      </c>
      <c r="D24" s="27">
        <v>9166</v>
      </c>
      <c r="E24" s="28">
        <v>68.087951270242158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v>32465</v>
      </c>
      <c r="D26" s="20">
        <v>19698</v>
      </c>
      <c r="E26" s="21">
        <v>60.674572616664101</v>
      </c>
    </row>
    <row r="27" spans="2:5" ht="12" customHeight="1" x14ac:dyDescent="0.2">
      <c r="B27" s="19" t="s">
        <v>19</v>
      </c>
      <c r="C27" s="20">
        <v>30179</v>
      </c>
      <c r="D27" s="20">
        <v>17453</v>
      </c>
      <c r="E27" s="21">
        <v>57.831604758275624</v>
      </c>
    </row>
    <row r="28" spans="2:5" ht="12" customHeight="1" x14ac:dyDescent="0.2">
      <c r="B28" s="24" t="s">
        <v>20</v>
      </c>
      <c r="C28" s="25">
        <v>27112</v>
      </c>
      <c r="D28" s="25">
        <v>14431</v>
      </c>
      <c r="E28" s="26">
        <v>53.227353201534378</v>
      </c>
    </row>
    <row r="29" spans="2:5" ht="12" customHeight="1" x14ac:dyDescent="0.2">
      <c r="B29" s="24" t="s">
        <v>21</v>
      </c>
      <c r="C29" s="25">
        <v>3067</v>
      </c>
      <c r="D29" s="25">
        <v>3022</v>
      </c>
      <c r="E29" s="26">
        <v>98.53276817737202</v>
      </c>
    </row>
    <row r="30" spans="2:5" ht="12" customHeight="1" x14ac:dyDescent="0.2">
      <c r="B30" s="19" t="s">
        <v>22</v>
      </c>
      <c r="C30" s="22">
        <v>26</v>
      </c>
      <c r="D30" s="22">
        <v>23</v>
      </c>
      <c r="E30" s="23">
        <v>88.461538461538453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22</v>
      </c>
      <c r="D32" s="25">
        <v>21</v>
      </c>
      <c r="E32" s="26">
        <v>95.454545454545453</v>
      </c>
    </row>
    <row r="33" spans="2:5" ht="12" customHeight="1" x14ac:dyDescent="0.2">
      <c r="B33" s="24" t="s">
        <v>25</v>
      </c>
      <c r="C33" s="25">
        <v>1</v>
      </c>
      <c r="D33" s="25">
        <v>1</v>
      </c>
      <c r="E33" s="26">
        <v>100</v>
      </c>
    </row>
    <row r="34" spans="2:5" ht="12" customHeight="1" x14ac:dyDescent="0.2">
      <c r="B34" s="24" t="s">
        <v>26</v>
      </c>
      <c r="C34" s="25">
        <v>3</v>
      </c>
      <c r="D34" s="25">
        <v>1</v>
      </c>
      <c r="E34" s="26">
        <v>33.333333333333329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2260</v>
      </c>
      <c r="D41" s="22">
        <v>2222</v>
      </c>
      <c r="E41" s="23">
        <v>98.318584070796462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v>0</v>
      </c>
      <c r="D46" s="27"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20318</v>
      </c>
      <c r="D50" s="22">
        <v>12184</v>
      </c>
      <c r="E50" s="23">
        <v>59.966532138990061</v>
      </c>
      <c r="F50" s="5"/>
    </row>
    <row r="51" spans="2:6" ht="12" customHeight="1" x14ac:dyDescent="0.2">
      <c r="B51" s="19" t="s">
        <v>37</v>
      </c>
      <c r="C51" s="22">
        <v>14996</v>
      </c>
      <c r="D51" s="22">
        <v>13022</v>
      </c>
      <c r="E51" s="23">
        <v>86.83648973059482</v>
      </c>
    </row>
    <row r="52" spans="2:6" ht="12" customHeight="1" x14ac:dyDescent="0.2">
      <c r="B52" s="16" t="s">
        <v>38</v>
      </c>
      <c r="C52" s="17">
        <v>238</v>
      </c>
      <c r="D52" s="17">
        <v>198</v>
      </c>
      <c r="E52" s="23">
        <v>83.193277310924373</v>
      </c>
    </row>
    <row r="53" spans="2:6" ht="12" customHeight="1" x14ac:dyDescent="0.2">
      <c r="B53" s="16" t="s">
        <v>82</v>
      </c>
      <c r="C53" s="29">
        <v>5824</v>
      </c>
      <c r="D53" s="29">
        <v>5548</v>
      </c>
      <c r="E53" s="30">
        <v>95.260989010989007</v>
      </c>
    </row>
    <row r="54" spans="2:6" ht="12" customHeight="1" x14ac:dyDescent="0.2">
      <c r="B54" s="16" t="s">
        <v>39</v>
      </c>
      <c r="C54" s="29">
        <v>2042</v>
      </c>
      <c r="D54" s="29">
        <v>2035</v>
      </c>
      <c r="E54" s="30">
        <v>99.657198824681686</v>
      </c>
    </row>
    <row r="55" spans="2:6" ht="12" customHeight="1" x14ac:dyDescent="0.2">
      <c r="B55" s="31" t="s">
        <v>40</v>
      </c>
      <c r="C55" s="32">
        <v>2039</v>
      </c>
      <c r="D55" s="32">
        <v>2033</v>
      </c>
      <c r="E55" s="33">
        <v>99.705738106915149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2039</v>
      </c>
      <c r="D57" s="29">
        <v>2033</v>
      </c>
      <c r="E57" s="30">
        <v>99.705738106915149</v>
      </c>
    </row>
    <row r="58" spans="2:6" ht="12" customHeight="1" x14ac:dyDescent="0.2">
      <c r="B58" s="31" t="s">
        <v>43</v>
      </c>
      <c r="C58" s="35">
        <v>3</v>
      </c>
      <c r="D58" s="35">
        <v>2</v>
      </c>
      <c r="E58" s="36">
        <v>66.666666666666657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3</v>
      </c>
      <c r="D60" s="38">
        <v>2</v>
      </c>
      <c r="E60" s="39">
        <v>66.666666666666657</v>
      </c>
    </row>
    <row r="61" spans="2:6" ht="12" customHeight="1" x14ac:dyDescent="0.2">
      <c r="B61" s="16" t="s">
        <v>44</v>
      </c>
      <c r="C61" s="29">
        <v>0</v>
      </c>
      <c r="D61" s="29"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v>1602</v>
      </c>
      <c r="D64" s="29">
        <v>1602</v>
      </c>
      <c r="E64" s="30">
        <v>100</v>
      </c>
    </row>
    <row r="65" spans="2:5" ht="12" customHeight="1" x14ac:dyDescent="0.2">
      <c r="B65" s="16" t="s">
        <v>48</v>
      </c>
      <c r="C65" s="29">
        <v>1602</v>
      </c>
      <c r="D65" s="29">
        <v>1602</v>
      </c>
      <c r="E65" s="30"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v>2172</v>
      </c>
      <c r="D67" s="29">
        <v>1907</v>
      </c>
      <c r="E67" s="30">
        <v>87.799263351749531</v>
      </c>
    </row>
    <row r="68" spans="2:5" ht="12" customHeight="1" x14ac:dyDescent="0.2">
      <c r="B68" s="16" t="s">
        <v>51</v>
      </c>
      <c r="C68" s="29">
        <v>1952</v>
      </c>
      <c r="D68" s="29">
        <v>1687</v>
      </c>
      <c r="E68" s="30">
        <v>86.424180327868854</v>
      </c>
    </row>
    <row r="69" spans="2:5" ht="12" customHeight="1" x14ac:dyDescent="0.2">
      <c r="B69" s="16" t="s">
        <v>88</v>
      </c>
      <c r="C69" s="29">
        <v>220</v>
      </c>
      <c r="D69" s="29">
        <v>220</v>
      </c>
      <c r="E69" s="30">
        <v>100</v>
      </c>
    </row>
    <row r="70" spans="2:5" ht="12" customHeight="1" x14ac:dyDescent="0.2">
      <c r="B70" s="16" t="s">
        <v>52</v>
      </c>
      <c r="C70" s="17">
        <v>8</v>
      </c>
      <c r="D70" s="17">
        <v>4</v>
      </c>
      <c r="E70" s="18">
        <v>50</v>
      </c>
    </row>
    <row r="71" spans="2:5" ht="12" customHeight="1" x14ac:dyDescent="0.2">
      <c r="B71" s="16" t="s">
        <v>83</v>
      </c>
      <c r="C71" s="29">
        <v>37</v>
      </c>
      <c r="D71" s="29">
        <v>37</v>
      </c>
      <c r="E71" s="18"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v>37</v>
      </c>
      <c r="D73" s="32">
        <v>37</v>
      </c>
      <c r="E73" s="33"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37</v>
      </c>
      <c r="D75" s="40">
        <v>37</v>
      </c>
      <c r="E75" s="41"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v>31022</v>
      </c>
      <c r="D77" s="29">
        <v>9586</v>
      </c>
      <c r="E77" s="30">
        <v>30.900651150796211</v>
      </c>
    </row>
    <row r="78" spans="2:5" ht="12" customHeight="1" x14ac:dyDescent="0.2">
      <c r="B78" s="16" t="s">
        <v>57</v>
      </c>
      <c r="C78" s="29">
        <v>2937</v>
      </c>
      <c r="D78" s="29">
        <v>228</v>
      </c>
      <c r="E78" s="30">
        <v>7.7630234933605724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2760</v>
      </c>
      <c r="D81" s="29">
        <v>51</v>
      </c>
      <c r="E81" s="30">
        <v>1.8478260869565217</v>
      </c>
    </row>
    <row r="82" spans="2:5" ht="12" customHeight="1" x14ac:dyDescent="0.2">
      <c r="B82" s="16" t="s">
        <v>61</v>
      </c>
      <c r="C82" s="29">
        <v>177</v>
      </c>
      <c r="D82" s="29">
        <v>177</v>
      </c>
      <c r="E82" s="30">
        <v>100</v>
      </c>
    </row>
    <row r="83" spans="2:5" ht="12" customHeight="1" x14ac:dyDescent="0.2">
      <c r="B83" s="16" t="s">
        <v>62</v>
      </c>
      <c r="C83" s="29">
        <v>422</v>
      </c>
      <c r="D83" s="29">
        <v>201</v>
      </c>
      <c r="E83" s="30">
        <v>47.630331753554501</v>
      </c>
    </row>
    <row r="84" spans="2:5" ht="12" customHeight="1" x14ac:dyDescent="0.2">
      <c r="B84" s="16" t="s">
        <v>63</v>
      </c>
      <c r="C84" s="29">
        <v>381</v>
      </c>
      <c r="D84" s="29">
        <v>165</v>
      </c>
      <c r="E84" s="30">
        <v>43.30708661417323</v>
      </c>
    </row>
    <row r="85" spans="2:5" ht="12" customHeight="1" x14ac:dyDescent="0.2">
      <c r="B85" s="31" t="s">
        <v>64</v>
      </c>
      <c r="C85" s="32">
        <v>41</v>
      </c>
      <c r="D85" s="32">
        <v>36</v>
      </c>
      <c r="E85" s="33">
        <v>87.804878048780495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41</v>
      </c>
      <c r="D94" s="38">
        <v>36</v>
      </c>
      <c r="E94" s="39">
        <v>87.804878048780495</v>
      </c>
    </row>
    <row r="95" spans="2:5" ht="12" customHeight="1" x14ac:dyDescent="0.2">
      <c r="B95" s="16" t="s">
        <v>73</v>
      </c>
      <c r="C95" s="32">
        <v>24085</v>
      </c>
      <c r="D95" s="32">
        <v>6239</v>
      </c>
      <c r="E95" s="33">
        <v>25.90408968237492</v>
      </c>
    </row>
    <row r="96" spans="2:5" ht="12" customHeight="1" x14ac:dyDescent="0.2">
      <c r="B96" s="16" t="s">
        <v>74</v>
      </c>
      <c r="C96" s="29">
        <v>778</v>
      </c>
      <c r="D96" s="29">
        <v>474</v>
      </c>
      <c r="E96" s="30">
        <v>60.925449871465297</v>
      </c>
    </row>
    <row r="97" spans="2:5" ht="12" customHeight="1" x14ac:dyDescent="0.2">
      <c r="B97" s="16" t="s">
        <v>75</v>
      </c>
      <c r="C97" s="29">
        <v>11760</v>
      </c>
      <c r="D97" s="29">
        <v>3728</v>
      </c>
      <c r="E97" s="30">
        <v>31.700680272108844</v>
      </c>
    </row>
    <row r="98" spans="2:5" ht="12" customHeight="1" x14ac:dyDescent="0.2">
      <c r="B98" s="16" t="s">
        <v>76</v>
      </c>
      <c r="C98" s="29">
        <v>11527</v>
      </c>
      <c r="D98" s="29">
        <v>2017</v>
      </c>
      <c r="E98" s="30">
        <v>17.498048061074002</v>
      </c>
    </row>
    <row r="99" spans="2:5" ht="12" customHeight="1" x14ac:dyDescent="0.2">
      <c r="B99" s="16" t="s">
        <v>77</v>
      </c>
      <c r="C99" s="29">
        <v>20</v>
      </c>
      <c r="D99" s="29">
        <v>20</v>
      </c>
      <c r="E99" s="30"/>
    </row>
    <row r="100" spans="2:5" ht="12" customHeight="1" x14ac:dyDescent="0.2">
      <c r="B100" s="16" t="s">
        <v>78</v>
      </c>
      <c r="C100" s="17">
        <v>3578</v>
      </c>
      <c r="D100" s="17">
        <v>2918</v>
      </c>
      <c r="E100" s="18">
        <v>81.553940749021805</v>
      </c>
    </row>
    <row r="101" spans="2:5" ht="12" customHeight="1" x14ac:dyDescent="0.2">
      <c r="B101" s="16" t="s">
        <v>84</v>
      </c>
      <c r="C101" s="29">
        <v>4580</v>
      </c>
      <c r="D101" s="29">
        <v>4580</v>
      </c>
      <c r="E101" s="18">
        <v>100</v>
      </c>
    </row>
    <row r="102" spans="2:5" ht="12" customHeight="1" x14ac:dyDescent="0.2">
      <c r="B102" s="16" t="s">
        <v>79</v>
      </c>
      <c r="C102" s="29">
        <v>4580</v>
      </c>
      <c r="D102" s="29">
        <v>4580</v>
      </c>
      <c r="E102" s="30"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</sheetData>
  <hyperlinks>
    <hyperlink ref="C4" location="OCAK!A1" display="OCAK" xr:uid="{2774AC24-C252-4CC5-B4FB-8F995287E5E5}"/>
    <hyperlink ref="D4" location="ŞUBAT!A1" display="ŞUBAT" xr:uid="{2FD927CA-DD78-42C9-9A2D-ED5C7B2BEFFD}"/>
    <hyperlink ref="E4" location="MART!A1" display="MART" xr:uid="{5DF3E552-1EE0-4D25-8A1B-B41FC38BC790}"/>
    <hyperlink ref="C5" location="NİSAN!A1" display="NİSAN" xr:uid="{728C16ED-E72D-4040-8275-0979D9D8B540}"/>
    <hyperlink ref="D5" location="MAYIS!A1" display="MAYIS" xr:uid="{F176F85F-FFD0-4405-ABB3-00CD0DD527E8}"/>
    <hyperlink ref="E5" location="HAZİRAN!A1" display="HAZİRAN" xr:uid="{CB7DFBFB-9D4D-4352-950D-15E1342DC8D8}"/>
    <hyperlink ref="C6" location="TEMMUZ!A1" display="TEMMUZ" xr:uid="{35F3E7E6-FBE2-4BC7-A6EE-15E1957188C0}"/>
    <hyperlink ref="D6" location="AĞUSTOS!A1" display="AĞUSTOS" xr:uid="{21604D36-FFC6-4FC3-93DB-C5D459DA0163}"/>
    <hyperlink ref="E6" location="EYLÜL!A1" display="EYÜL" xr:uid="{26C96AA0-A920-4E6D-84A4-AC0982239CE8}"/>
    <hyperlink ref="C7" location="EKİM!A1" display="EKİM " xr:uid="{6F66E807-1913-45F2-B599-6D12274CDC24}"/>
    <hyperlink ref="D7" location="KASIM!A1" display="KASIM" xr:uid="{4701027A-58FB-4B73-AB5B-2C8E0C04A2D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8351-7D35-4136-8D27-D7AE929D4716}">
  <dimension ref="B2:F105"/>
  <sheetViews>
    <sheetView showGridLines="0" zoomScaleNormal="100" zoomScaleSheetLayoutView="75" workbookViewId="0">
      <selection activeCell="A77" sqref="A77:IV7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111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f>+C11+C53+C71+C77+C101+C105</f>
        <v>183239</v>
      </c>
      <c r="D10" s="17">
        <f>+D11+D53+D71+D77+D101+D105</f>
        <v>108600</v>
      </c>
      <c r="E10" s="18">
        <f>D10/C10*100</f>
        <v>59.266859129333817</v>
      </c>
    </row>
    <row r="11" spans="2:5" ht="12" customHeight="1" x14ac:dyDescent="0.2">
      <c r="B11" s="19" t="s">
        <v>4</v>
      </c>
      <c r="C11" s="20">
        <f>+C12+C22+C26+C46+C50+C51+C52</f>
        <v>145584</v>
      </c>
      <c r="D11" s="20">
        <f>+D12+D22+D26+D46+D50+D51+D52</f>
        <v>92720</v>
      </c>
      <c r="E11" s="21">
        <f t="shared" ref="E11:E75" si="0">D11/C11*100</f>
        <v>63.688317397516215</v>
      </c>
    </row>
    <row r="12" spans="2:5" ht="12" customHeight="1" x14ac:dyDescent="0.2">
      <c r="B12" s="19" t="s">
        <v>5</v>
      </c>
      <c r="C12" s="20">
        <f>+C13+C18</f>
        <v>71357</v>
      </c>
      <c r="D12" s="20">
        <f>+D13+D18</f>
        <v>46484</v>
      </c>
      <c r="E12" s="21">
        <f t="shared" si="0"/>
        <v>65.142873158905218</v>
      </c>
    </row>
    <row r="13" spans="2:5" ht="12" customHeight="1" x14ac:dyDescent="0.2">
      <c r="B13" s="19" t="s">
        <v>6</v>
      </c>
      <c r="C13" s="22">
        <f>SUM(C14:C17)</f>
        <v>59066</v>
      </c>
      <c r="D13" s="22">
        <f>SUM(D14:D17)</f>
        <v>39372</v>
      </c>
      <c r="E13" s="23">
        <f t="shared" si="0"/>
        <v>66.657637219381698</v>
      </c>
    </row>
    <row r="14" spans="2:5" ht="12" customHeight="1" x14ac:dyDescent="0.2">
      <c r="B14" s="24" t="s">
        <v>7</v>
      </c>
      <c r="C14" s="25">
        <v>9250</v>
      </c>
      <c r="D14" s="25">
        <v>4345</v>
      </c>
      <c r="E14" s="26">
        <f t="shared" si="0"/>
        <v>46.972972972972968</v>
      </c>
    </row>
    <row r="15" spans="2:5" ht="12" customHeight="1" x14ac:dyDescent="0.2">
      <c r="B15" s="24" t="s">
        <v>8</v>
      </c>
      <c r="C15" s="25">
        <v>320</v>
      </c>
      <c r="D15" s="25">
        <v>61</v>
      </c>
      <c r="E15" s="26">
        <f t="shared" si="0"/>
        <v>19.0625</v>
      </c>
    </row>
    <row r="16" spans="2:5" ht="12" customHeight="1" x14ac:dyDescent="0.2">
      <c r="B16" s="24" t="s">
        <v>9</v>
      </c>
      <c r="C16" s="25">
        <v>47324</v>
      </c>
      <c r="D16" s="25">
        <v>33330</v>
      </c>
      <c r="E16" s="26">
        <f t="shared" si="0"/>
        <v>70.429380441213766</v>
      </c>
    </row>
    <row r="17" spans="2:5" ht="12" customHeight="1" x14ac:dyDescent="0.2">
      <c r="B17" s="24" t="s">
        <v>10</v>
      </c>
      <c r="C17" s="25">
        <v>2172</v>
      </c>
      <c r="D17" s="25">
        <v>1636</v>
      </c>
      <c r="E17" s="26">
        <f t="shared" si="0"/>
        <v>75.322283609576431</v>
      </c>
    </row>
    <row r="18" spans="2:5" ht="12" customHeight="1" x14ac:dyDescent="0.2">
      <c r="B18" s="19" t="s">
        <v>11</v>
      </c>
      <c r="C18" s="20">
        <f>SUM(C19:C21)</f>
        <v>12291</v>
      </c>
      <c r="D18" s="20">
        <f>SUM(D19:D21)</f>
        <v>7112</v>
      </c>
      <c r="E18" s="21">
        <f t="shared" si="0"/>
        <v>57.863477341143934</v>
      </c>
    </row>
    <row r="19" spans="2:5" ht="12" customHeight="1" x14ac:dyDescent="0.2">
      <c r="B19" s="24" t="s">
        <v>12</v>
      </c>
      <c r="C19" s="25">
        <v>5417</v>
      </c>
      <c r="D19" s="25">
        <v>660</v>
      </c>
      <c r="E19" s="26">
        <f t="shared" si="0"/>
        <v>12.18386560827026</v>
      </c>
    </row>
    <row r="20" spans="2:5" ht="12" customHeight="1" x14ac:dyDescent="0.2">
      <c r="B20" s="24" t="s">
        <v>13</v>
      </c>
      <c r="C20" s="25">
        <v>2</v>
      </c>
      <c r="D20" s="25">
        <v>0</v>
      </c>
      <c r="E20" s="26">
        <f t="shared" si="0"/>
        <v>0</v>
      </c>
    </row>
    <row r="21" spans="2:5" ht="12" customHeight="1" x14ac:dyDescent="0.2">
      <c r="B21" s="24" t="s">
        <v>14</v>
      </c>
      <c r="C21" s="25">
        <v>6872</v>
      </c>
      <c r="D21" s="25">
        <v>6452</v>
      </c>
      <c r="E21" s="26">
        <f t="shared" si="0"/>
        <v>93.888242142025618</v>
      </c>
    </row>
    <row r="22" spans="2:5" s="4" customFormat="1" ht="12" customHeight="1" x14ac:dyDescent="0.2">
      <c r="B22" s="19" t="s">
        <v>15</v>
      </c>
      <c r="C22" s="20">
        <f>SUM(C23:C25)</f>
        <v>13824</v>
      </c>
      <c r="D22" s="20">
        <f>SUM(D23:D25)</f>
        <v>8527</v>
      </c>
      <c r="E22" s="21">
        <f t="shared" si="0"/>
        <v>61.682581018518526</v>
      </c>
    </row>
    <row r="23" spans="2:5" s="4" customFormat="1" ht="12" customHeight="1" x14ac:dyDescent="0.2">
      <c r="B23" s="24" t="s">
        <v>16</v>
      </c>
      <c r="C23" s="27">
        <v>376</v>
      </c>
      <c r="D23" s="27">
        <v>372</v>
      </c>
      <c r="E23" s="28">
        <f t="shared" si="0"/>
        <v>98.936170212765958</v>
      </c>
    </row>
    <row r="24" spans="2:5" ht="12" customHeight="1" x14ac:dyDescent="0.2">
      <c r="B24" s="24" t="s">
        <v>17</v>
      </c>
      <c r="C24" s="27">
        <v>13448</v>
      </c>
      <c r="D24" s="27">
        <v>8155</v>
      </c>
      <c r="E24" s="28">
        <f t="shared" si="0"/>
        <v>60.640987507436051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f>+C27+C30+C41+C42+C43+C44+C45</f>
        <v>28954</v>
      </c>
      <c r="D26" s="20">
        <f>+D27+D30+D41+D42+D43+D44+D45</f>
        <v>16392</v>
      </c>
      <c r="E26" s="21">
        <f t="shared" si="0"/>
        <v>56.613939352075704</v>
      </c>
    </row>
    <row r="27" spans="2:5" ht="12" customHeight="1" x14ac:dyDescent="0.2">
      <c r="B27" s="19" t="s">
        <v>19</v>
      </c>
      <c r="C27" s="20">
        <f>SUM(C28:C29)</f>
        <v>26965</v>
      </c>
      <c r="D27" s="20">
        <f>SUM(D28:D29)</f>
        <v>14446</v>
      </c>
      <c r="E27" s="21">
        <f t="shared" si="0"/>
        <v>53.573150380122378</v>
      </c>
    </row>
    <row r="28" spans="2:5" ht="12" customHeight="1" x14ac:dyDescent="0.2">
      <c r="B28" s="24" t="s">
        <v>20</v>
      </c>
      <c r="C28" s="25">
        <v>24215</v>
      </c>
      <c r="D28" s="25">
        <v>11742</v>
      </c>
      <c r="E28" s="26">
        <f t="shared" si="0"/>
        <v>48.490604996902746</v>
      </c>
    </row>
    <row r="29" spans="2:5" ht="12" customHeight="1" x14ac:dyDescent="0.2">
      <c r="B29" s="24" t="s">
        <v>21</v>
      </c>
      <c r="C29" s="25">
        <v>2750</v>
      </c>
      <c r="D29" s="25">
        <v>2704</v>
      </c>
      <c r="E29" s="26">
        <f t="shared" si="0"/>
        <v>98.327272727272728</v>
      </c>
    </row>
    <row r="30" spans="2:5" ht="12" customHeight="1" x14ac:dyDescent="0.2">
      <c r="B30" s="19" t="s">
        <v>22</v>
      </c>
      <c r="C30" s="22">
        <f>SUM(C31:C40)</f>
        <v>25</v>
      </c>
      <c r="D30" s="22">
        <f>SUM(D31:D40)</f>
        <v>22</v>
      </c>
      <c r="E30" s="23">
        <f t="shared" si="0"/>
        <v>88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21</v>
      </c>
      <c r="D32" s="25">
        <v>20</v>
      </c>
      <c r="E32" s="26">
        <f t="shared" si="0"/>
        <v>95.238095238095227</v>
      </c>
    </row>
    <row r="33" spans="2:5" ht="12" customHeight="1" x14ac:dyDescent="0.2">
      <c r="B33" s="24" t="s">
        <v>25</v>
      </c>
      <c r="C33" s="25">
        <v>1</v>
      </c>
      <c r="D33" s="25">
        <v>1</v>
      </c>
      <c r="E33" s="26">
        <f t="shared" si="0"/>
        <v>100</v>
      </c>
    </row>
    <row r="34" spans="2:5" ht="12" customHeight="1" x14ac:dyDescent="0.2">
      <c r="B34" s="24" t="s">
        <v>26</v>
      </c>
      <c r="C34" s="25">
        <v>3</v>
      </c>
      <c r="D34" s="25">
        <v>1</v>
      </c>
      <c r="E34" s="26">
        <f t="shared" si="0"/>
        <v>33.333333333333329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1964</v>
      </c>
      <c r="D41" s="22">
        <v>1924</v>
      </c>
      <c r="E41" s="23">
        <f t="shared" si="0"/>
        <v>97.963340122199597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f>SUM(C47:C49)</f>
        <v>0</v>
      </c>
      <c r="D46" s="27">
        <f>SUM(D47:D49)</f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18629</v>
      </c>
      <c r="D50" s="22">
        <v>10537</v>
      </c>
      <c r="E50" s="23">
        <f t="shared" si="0"/>
        <v>56.562349025712599</v>
      </c>
      <c r="F50" s="5"/>
    </row>
    <row r="51" spans="2:6" ht="12" customHeight="1" x14ac:dyDescent="0.2">
      <c r="B51" s="19" t="s">
        <v>37</v>
      </c>
      <c r="C51" s="22">
        <v>12581</v>
      </c>
      <c r="D51" s="22">
        <v>10583</v>
      </c>
      <c r="E51" s="23">
        <f t="shared" si="0"/>
        <v>84.118909466656064</v>
      </c>
    </row>
    <row r="52" spans="2:6" ht="12" customHeight="1" x14ac:dyDescent="0.2">
      <c r="B52" s="16" t="s">
        <v>38</v>
      </c>
      <c r="C52" s="17">
        <v>239</v>
      </c>
      <c r="D52" s="17">
        <v>197</v>
      </c>
      <c r="E52" s="23">
        <f t="shared" si="0"/>
        <v>82.426778242677827</v>
      </c>
    </row>
    <row r="53" spans="2:6" ht="12" customHeight="1" x14ac:dyDescent="0.2">
      <c r="B53" s="16" t="s">
        <v>82</v>
      </c>
      <c r="C53" s="29">
        <f>+C54+C61+C64+C67+C70</f>
        <v>5068</v>
      </c>
      <c r="D53" s="29">
        <f>+D54+D61+D64+D67+D70</f>
        <v>4792</v>
      </c>
      <c r="E53" s="30">
        <f t="shared" si="0"/>
        <v>94.554064719810569</v>
      </c>
    </row>
    <row r="54" spans="2:6" ht="12" customHeight="1" x14ac:dyDescent="0.2">
      <c r="B54" s="16" t="s">
        <v>39</v>
      </c>
      <c r="C54" s="29">
        <f>+C55+C58</f>
        <v>1672</v>
      </c>
      <c r="D54" s="29">
        <f>+D55+D58</f>
        <v>1665</v>
      </c>
      <c r="E54" s="30">
        <f t="shared" si="0"/>
        <v>99.581339712918663</v>
      </c>
    </row>
    <row r="55" spans="2:6" ht="12" customHeight="1" x14ac:dyDescent="0.2">
      <c r="B55" s="31" t="s">
        <v>40</v>
      </c>
      <c r="C55" s="32">
        <f>SUM(C56:C57)</f>
        <v>1669</v>
      </c>
      <c r="D55" s="32">
        <f>SUM(D56:D57)</f>
        <v>1663</v>
      </c>
      <c r="E55" s="33">
        <f t="shared" si="0"/>
        <v>99.640503295386466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1669</v>
      </c>
      <c r="D57" s="29">
        <v>1663</v>
      </c>
      <c r="E57" s="30">
        <f t="shared" si="0"/>
        <v>99.640503295386466</v>
      </c>
    </row>
    <row r="58" spans="2:6" ht="12" customHeight="1" x14ac:dyDescent="0.2">
      <c r="B58" s="31" t="s">
        <v>43</v>
      </c>
      <c r="C58" s="35">
        <f>SUM(C59:C60)</f>
        <v>3</v>
      </c>
      <c r="D58" s="35">
        <f>SUM(D59:D60)</f>
        <v>2</v>
      </c>
      <c r="E58" s="36">
        <f t="shared" si="0"/>
        <v>66.666666666666657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3</v>
      </c>
      <c r="D60" s="38">
        <v>2</v>
      </c>
      <c r="E60" s="39">
        <f t="shared" si="0"/>
        <v>66.666666666666657</v>
      </c>
    </row>
    <row r="61" spans="2:6" ht="12" customHeight="1" x14ac:dyDescent="0.2">
      <c r="B61" s="16" t="s">
        <v>44</v>
      </c>
      <c r="C61" s="29">
        <f>SUM(C62:C63)</f>
        <v>0</v>
      </c>
      <c r="D61" s="29">
        <f>SUM(D62:D63)</f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f>SUM(C65:C66)</f>
        <v>1588</v>
      </c>
      <c r="D64" s="29">
        <f>SUM(D65:D66)</f>
        <v>1588</v>
      </c>
      <c r="E64" s="30">
        <f t="shared" si="0"/>
        <v>100</v>
      </c>
    </row>
    <row r="65" spans="2:5" ht="12" customHeight="1" x14ac:dyDescent="0.2">
      <c r="B65" s="16" t="s">
        <v>48</v>
      </c>
      <c r="C65" s="29">
        <v>1588</v>
      </c>
      <c r="D65" s="29">
        <v>1588</v>
      </c>
      <c r="E65" s="30">
        <f t="shared" si="0"/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f>SUM(C68:C69)</f>
        <v>1801</v>
      </c>
      <c r="D67" s="29">
        <f>SUM(D68:D69)</f>
        <v>1535</v>
      </c>
      <c r="E67" s="30">
        <f t="shared" si="0"/>
        <v>85.23042754025542</v>
      </c>
    </row>
    <row r="68" spans="2:5" ht="12" customHeight="1" x14ac:dyDescent="0.2">
      <c r="B68" s="16" t="s">
        <v>51</v>
      </c>
      <c r="C68" s="29">
        <v>1747</v>
      </c>
      <c r="D68" s="29">
        <v>1481</v>
      </c>
      <c r="E68" s="30">
        <f t="shared" si="0"/>
        <v>84.773898111047501</v>
      </c>
    </row>
    <row r="69" spans="2:5" ht="12" customHeight="1" x14ac:dyDescent="0.2">
      <c r="B69" s="16" t="s">
        <v>88</v>
      </c>
      <c r="C69" s="29">
        <v>54</v>
      </c>
      <c r="D69" s="29">
        <v>54</v>
      </c>
      <c r="E69" s="30">
        <f t="shared" si="0"/>
        <v>100</v>
      </c>
    </row>
    <row r="70" spans="2:5" ht="12" customHeight="1" x14ac:dyDescent="0.2">
      <c r="B70" s="16" t="s">
        <v>52</v>
      </c>
      <c r="C70" s="17">
        <v>7</v>
      </c>
      <c r="D70" s="17">
        <v>4</v>
      </c>
      <c r="E70" s="18">
        <f t="shared" si="0"/>
        <v>57.142857142857139</v>
      </c>
    </row>
    <row r="71" spans="2:5" ht="12" customHeight="1" x14ac:dyDescent="0.2">
      <c r="B71" s="16" t="s">
        <v>83</v>
      </c>
      <c r="C71" s="29">
        <f>+C72+C73</f>
        <v>35</v>
      </c>
      <c r="D71" s="29">
        <f>+D72+D73</f>
        <v>35</v>
      </c>
      <c r="E71" s="18">
        <f t="shared" si="0"/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f>SUM(C74:C75)</f>
        <v>35</v>
      </c>
      <c r="D73" s="32">
        <f>SUM(D74:D75)</f>
        <v>35</v>
      </c>
      <c r="E73" s="33">
        <f t="shared" si="0"/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35</v>
      </c>
      <c r="D75" s="40">
        <v>35</v>
      </c>
      <c r="E75" s="41">
        <f t="shared" si="0"/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f>+C78+C83+C95+C100</f>
        <v>29457</v>
      </c>
      <c r="D77" s="29">
        <f>+D78+D83+D95+D100</f>
        <v>7958</v>
      </c>
      <c r="E77" s="30">
        <f t="shared" ref="E77:E102" si="1">D77/C77*100</f>
        <v>27.015649930407033</v>
      </c>
    </row>
    <row r="78" spans="2:5" ht="12" customHeight="1" x14ac:dyDescent="0.2">
      <c r="B78" s="16" t="s">
        <v>57</v>
      </c>
      <c r="C78" s="29">
        <f>+C79+C80+C81+C82</f>
        <v>2844</v>
      </c>
      <c r="D78" s="29">
        <f>+D79+D80+D81+D82</f>
        <v>196</v>
      </c>
      <c r="E78" s="30">
        <f t="shared" si="1"/>
        <v>6.8917018284106888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2691</v>
      </c>
      <c r="D81" s="29">
        <v>43</v>
      </c>
      <c r="E81" s="30">
        <f t="shared" si="1"/>
        <v>1.5979189892233372</v>
      </c>
    </row>
    <row r="82" spans="2:5" ht="12" customHeight="1" x14ac:dyDescent="0.2">
      <c r="B82" s="16" t="s">
        <v>61</v>
      </c>
      <c r="C82" s="29">
        <v>153</v>
      </c>
      <c r="D82" s="29">
        <v>153</v>
      </c>
      <c r="E82" s="30">
        <f t="shared" si="1"/>
        <v>100</v>
      </c>
    </row>
    <row r="83" spans="2:5" ht="12" customHeight="1" x14ac:dyDescent="0.2">
      <c r="B83" s="16" t="s">
        <v>62</v>
      </c>
      <c r="C83" s="29">
        <f>+C84+C85</f>
        <v>422</v>
      </c>
      <c r="D83" s="29">
        <f>+D84+D85</f>
        <v>165</v>
      </c>
      <c r="E83" s="30">
        <f t="shared" si="1"/>
        <v>39.099526066350712</v>
      </c>
    </row>
    <row r="84" spans="2:5" ht="12" customHeight="1" x14ac:dyDescent="0.2">
      <c r="B84" s="16" t="s">
        <v>63</v>
      </c>
      <c r="C84" s="29">
        <v>381</v>
      </c>
      <c r="D84" s="29">
        <v>138</v>
      </c>
      <c r="E84" s="30">
        <f t="shared" si="1"/>
        <v>36.220472440944881</v>
      </c>
    </row>
    <row r="85" spans="2:5" ht="12" customHeight="1" x14ac:dyDescent="0.2">
      <c r="B85" s="31" t="s">
        <v>64</v>
      </c>
      <c r="C85" s="32">
        <f>SUM(C86:C94)</f>
        <v>41</v>
      </c>
      <c r="D85" s="32">
        <f>SUM(D86:D94)</f>
        <v>27</v>
      </c>
      <c r="E85" s="33">
        <f t="shared" si="1"/>
        <v>65.853658536585371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41</v>
      </c>
      <c r="D94" s="38">
        <v>27</v>
      </c>
      <c r="E94" s="39">
        <f t="shared" si="1"/>
        <v>65.853658536585371</v>
      </c>
    </row>
    <row r="95" spans="2:5" ht="12" customHeight="1" x14ac:dyDescent="0.2">
      <c r="B95" s="16" t="s">
        <v>73</v>
      </c>
      <c r="C95" s="32">
        <f>+C96+C97+C98+C99</f>
        <v>22990</v>
      </c>
      <c r="D95" s="32">
        <f>+D96+D97+D98+D99</f>
        <v>5040</v>
      </c>
      <c r="E95" s="33">
        <f t="shared" si="1"/>
        <v>21.922575032622881</v>
      </c>
    </row>
    <row r="96" spans="2:5" ht="12" customHeight="1" x14ac:dyDescent="0.2">
      <c r="B96" s="16" t="s">
        <v>74</v>
      </c>
      <c r="C96" s="29">
        <v>705</v>
      </c>
      <c r="D96" s="29">
        <v>401</v>
      </c>
      <c r="E96" s="30">
        <f t="shared" si="1"/>
        <v>56.879432624113477</v>
      </c>
    </row>
    <row r="97" spans="2:5" ht="12" customHeight="1" x14ac:dyDescent="0.2">
      <c r="B97" s="16" t="s">
        <v>75</v>
      </c>
      <c r="C97" s="29">
        <v>11254</v>
      </c>
      <c r="D97" s="29">
        <v>3081</v>
      </c>
      <c r="E97" s="30">
        <f t="shared" si="1"/>
        <v>27.37693264617025</v>
      </c>
    </row>
    <row r="98" spans="2:5" ht="12" customHeight="1" x14ac:dyDescent="0.2">
      <c r="B98" s="16" t="s">
        <v>76</v>
      </c>
      <c r="C98" s="29">
        <v>11016</v>
      </c>
      <c r="D98" s="29">
        <v>1543</v>
      </c>
      <c r="E98" s="30">
        <f t="shared" si="1"/>
        <v>14.006899055918664</v>
      </c>
    </row>
    <row r="99" spans="2:5" ht="12" customHeight="1" x14ac:dyDescent="0.2">
      <c r="B99" s="16" t="s">
        <v>77</v>
      </c>
      <c r="C99" s="29">
        <v>15</v>
      </c>
      <c r="D99" s="29">
        <v>15</v>
      </c>
      <c r="E99" s="30"/>
    </row>
    <row r="100" spans="2:5" ht="12" customHeight="1" x14ac:dyDescent="0.2">
      <c r="B100" s="16" t="s">
        <v>78</v>
      </c>
      <c r="C100" s="17">
        <v>3201</v>
      </c>
      <c r="D100" s="17">
        <v>2557</v>
      </c>
      <c r="E100" s="18">
        <f t="shared" si="1"/>
        <v>79.881287097781936</v>
      </c>
    </row>
    <row r="101" spans="2:5" ht="12" customHeight="1" x14ac:dyDescent="0.2">
      <c r="B101" s="16" t="s">
        <v>84</v>
      </c>
      <c r="C101" s="29">
        <f>+C102+C103+C104</f>
        <v>3095</v>
      </c>
      <c r="D101" s="29">
        <f>+D102+D103+D104</f>
        <v>3095</v>
      </c>
      <c r="E101" s="18">
        <f t="shared" si="1"/>
        <v>100</v>
      </c>
    </row>
    <row r="102" spans="2:5" ht="12" customHeight="1" x14ac:dyDescent="0.2">
      <c r="B102" s="16" t="s">
        <v>79</v>
      </c>
      <c r="C102" s="29">
        <v>3095</v>
      </c>
      <c r="D102" s="29">
        <v>3095</v>
      </c>
      <c r="E102" s="30">
        <f t="shared" si="1"/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</sheetData>
  <hyperlinks>
    <hyperlink ref="C4" location="OCAK!A1" display="OCAK" xr:uid="{FDCE54A4-BCEA-4D34-9F63-F2B32CA8D918}"/>
    <hyperlink ref="D4" location="ŞUBAT!A1" display="ŞUBAT" xr:uid="{FB670131-D4C3-466A-8577-400FAAB2D4EA}"/>
    <hyperlink ref="E4" location="MART!A1" display="MART" xr:uid="{9BA5A96F-4D03-4AEE-8603-D45A15D75856}"/>
    <hyperlink ref="C5" location="NİSAN!A1" display="NİSAN" xr:uid="{72D7B0DA-6388-4BAD-AD1D-D8F10513D668}"/>
    <hyperlink ref="D5" location="MAYIS!A1" display="MAYIS" xr:uid="{F0327E41-5A82-44E2-8C81-219E3C9ABAB9}"/>
    <hyperlink ref="E5" location="HAZİRAN!A1" display="HAZİRAN" xr:uid="{B6894F74-C39A-4622-87B8-EC3104B684AF}"/>
    <hyperlink ref="C6" location="TEMMUZ!A1" display="TEMMUZ" xr:uid="{21117910-11CD-4746-AC7C-832B48E3E0E8}"/>
    <hyperlink ref="D6" location="AĞUSTOS!A1" display="AĞUSTOS" xr:uid="{6CADB7C6-09AF-435E-BDA5-C89B15F43212}"/>
    <hyperlink ref="E6" location="EYLÜL!A1" display="EYÜL" xr:uid="{43181519-65DE-4D4F-AFF3-E42203C41CC6}"/>
    <hyperlink ref="C7" location="EKİM!A1" display="EKİM " xr:uid="{FE301F00-7918-4252-8412-A1642A07262B}"/>
    <hyperlink ref="D7" location="KASIM!A1" display="KASIM" xr:uid="{B8E234D3-6D30-4AF5-B85E-798A020259B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FEE7-EA03-44FF-B69D-4F13009CDC02}">
  <dimension ref="B2:F105"/>
  <sheetViews>
    <sheetView showGridLines="0" zoomScaleNormal="100" zoomScaleSheetLayoutView="75" workbookViewId="0">
      <selection activeCell="A77" sqref="A77:IV7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108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v>163243</v>
      </c>
      <c r="D10" s="17">
        <v>86286</v>
      </c>
      <c r="E10" s="18">
        <v>52.857396641816187</v>
      </c>
    </row>
    <row r="11" spans="2:5" ht="12" customHeight="1" x14ac:dyDescent="0.2">
      <c r="B11" s="19" t="s">
        <v>4</v>
      </c>
      <c r="C11" s="20">
        <v>128346</v>
      </c>
      <c r="D11" s="20">
        <v>72908</v>
      </c>
      <c r="E11" s="21">
        <v>56.805821763046758</v>
      </c>
    </row>
    <row r="12" spans="2:5" ht="12" customHeight="1" x14ac:dyDescent="0.2">
      <c r="B12" s="19" t="s">
        <v>5</v>
      </c>
      <c r="C12" s="20">
        <v>62579</v>
      </c>
      <c r="D12" s="20">
        <v>36900</v>
      </c>
      <c r="E12" s="21">
        <v>58.965467648891803</v>
      </c>
    </row>
    <row r="13" spans="2:5" ht="12" customHeight="1" x14ac:dyDescent="0.2">
      <c r="B13" s="19" t="s">
        <v>6</v>
      </c>
      <c r="C13" s="22">
        <v>50172</v>
      </c>
      <c r="D13" s="22">
        <v>29765</v>
      </c>
      <c r="E13" s="23">
        <v>59.325918839193172</v>
      </c>
    </row>
    <row r="14" spans="2:5" ht="12" customHeight="1" x14ac:dyDescent="0.2">
      <c r="B14" s="24" t="s">
        <v>7</v>
      </c>
      <c r="C14" s="25">
        <v>9204</v>
      </c>
      <c r="D14" s="25">
        <v>3410</v>
      </c>
      <c r="E14" s="26">
        <v>37.049109083007387</v>
      </c>
    </row>
    <row r="15" spans="2:5" ht="12" customHeight="1" x14ac:dyDescent="0.2">
      <c r="B15" s="24" t="s">
        <v>8</v>
      </c>
      <c r="C15" s="25">
        <v>320</v>
      </c>
      <c r="D15" s="25">
        <v>55</v>
      </c>
      <c r="E15" s="26">
        <v>17.1875</v>
      </c>
    </row>
    <row r="16" spans="2:5" ht="12" customHeight="1" x14ac:dyDescent="0.2">
      <c r="B16" s="24" t="s">
        <v>9</v>
      </c>
      <c r="C16" s="25">
        <v>38490</v>
      </c>
      <c r="D16" s="25">
        <v>24674</v>
      </c>
      <c r="E16" s="26">
        <v>64.104962327877374</v>
      </c>
    </row>
    <row r="17" spans="2:5" ht="12" customHeight="1" x14ac:dyDescent="0.2">
      <c r="B17" s="24" t="s">
        <v>10</v>
      </c>
      <c r="C17" s="25">
        <v>2158</v>
      </c>
      <c r="D17" s="25">
        <v>1626</v>
      </c>
      <c r="E17" s="26">
        <v>75.347544022242815</v>
      </c>
    </row>
    <row r="18" spans="2:5" ht="12" customHeight="1" x14ac:dyDescent="0.2">
      <c r="B18" s="19" t="s">
        <v>11</v>
      </c>
      <c r="C18" s="20">
        <v>12407</v>
      </c>
      <c r="D18" s="20">
        <v>7135</v>
      </c>
      <c r="E18" s="21">
        <v>57.507858466994442</v>
      </c>
    </row>
    <row r="19" spans="2:5" ht="12" customHeight="1" x14ac:dyDescent="0.2">
      <c r="B19" s="24" t="s">
        <v>12</v>
      </c>
      <c r="C19" s="25">
        <v>5534</v>
      </c>
      <c r="D19" s="25">
        <v>689</v>
      </c>
      <c r="E19" s="26">
        <v>12.45030719190459</v>
      </c>
    </row>
    <row r="20" spans="2:5" ht="12" customHeight="1" x14ac:dyDescent="0.2">
      <c r="B20" s="24" t="s">
        <v>13</v>
      </c>
      <c r="C20" s="25">
        <v>2</v>
      </c>
      <c r="D20" s="25">
        <v>0</v>
      </c>
      <c r="E20" s="26">
        <v>0</v>
      </c>
    </row>
    <row r="21" spans="2:5" ht="12" customHeight="1" x14ac:dyDescent="0.2">
      <c r="B21" s="24" t="s">
        <v>14</v>
      </c>
      <c r="C21" s="25">
        <v>6871</v>
      </c>
      <c r="D21" s="25">
        <v>6446</v>
      </c>
      <c r="E21" s="26">
        <v>93.814583030126613</v>
      </c>
    </row>
    <row r="22" spans="2:5" s="4" customFormat="1" ht="12" customHeight="1" x14ac:dyDescent="0.2">
      <c r="B22" s="19" t="s">
        <v>15</v>
      </c>
      <c r="C22" s="20">
        <v>13803</v>
      </c>
      <c r="D22" s="20">
        <v>5879</v>
      </c>
      <c r="E22" s="21">
        <v>42.592190103600672</v>
      </c>
    </row>
    <row r="23" spans="2:5" s="4" customFormat="1" ht="12" customHeight="1" x14ac:dyDescent="0.2">
      <c r="B23" s="24" t="s">
        <v>16</v>
      </c>
      <c r="C23" s="27">
        <v>372</v>
      </c>
      <c r="D23" s="27">
        <v>369</v>
      </c>
      <c r="E23" s="28">
        <v>99.193548387096769</v>
      </c>
    </row>
    <row r="24" spans="2:5" ht="12" customHeight="1" x14ac:dyDescent="0.2">
      <c r="B24" s="24" t="s">
        <v>17</v>
      </c>
      <c r="C24" s="27">
        <v>13431</v>
      </c>
      <c r="D24" s="27">
        <v>5510</v>
      </c>
      <c r="E24" s="28">
        <v>41.024495569950112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v>24254</v>
      </c>
      <c r="D26" s="20">
        <v>12474</v>
      </c>
      <c r="E26" s="21">
        <v>51.43069184464418</v>
      </c>
    </row>
    <row r="27" spans="2:5" ht="12" customHeight="1" x14ac:dyDescent="0.2">
      <c r="B27" s="19" t="s">
        <v>19</v>
      </c>
      <c r="C27" s="20">
        <v>22582</v>
      </c>
      <c r="D27" s="20">
        <v>10812</v>
      </c>
      <c r="E27" s="21">
        <v>47.878841555220973</v>
      </c>
    </row>
    <row r="28" spans="2:5" ht="12" customHeight="1" x14ac:dyDescent="0.2">
      <c r="B28" s="24" t="s">
        <v>20</v>
      </c>
      <c r="C28" s="25">
        <v>20274</v>
      </c>
      <c r="D28" s="25">
        <v>8550</v>
      </c>
      <c r="E28" s="26">
        <v>42.172240307783362</v>
      </c>
    </row>
    <row r="29" spans="2:5" ht="12" customHeight="1" x14ac:dyDescent="0.2">
      <c r="B29" s="24" t="s">
        <v>21</v>
      </c>
      <c r="C29" s="25">
        <v>2308</v>
      </c>
      <c r="D29" s="25">
        <v>2262</v>
      </c>
      <c r="E29" s="26">
        <v>98.006932409012123</v>
      </c>
    </row>
    <row r="30" spans="2:5" ht="12" customHeight="1" x14ac:dyDescent="0.2">
      <c r="B30" s="19" t="s">
        <v>22</v>
      </c>
      <c r="C30" s="22">
        <v>21</v>
      </c>
      <c r="D30" s="22">
        <v>18</v>
      </c>
      <c r="E30" s="23">
        <v>85.714285714285708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17</v>
      </c>
      <c r="D32" s="25">
        <v>16</v>
      </c>
      <c r="E32" s="26">
        <v>94.117647058823522</v>
      </c>
    </row>
    <row r="33" spans="2:5" ht="12" customHeight="1" x14ac:dyDescent="0.2">
      <c r="B33" s="24" t="s">
        <v>25</v>
      </c>
      <c r="C33" s="25">
        <v>1</v>
      </c>
      <c r="D33" s="25">
        <v>1</v>
      </c>
      <c r="E33" s="26">
        <v>100</v>
      </c>
    </row>
    <row r="34" spans="2:5" ht="12" customHeight="1" x14ac:dyDescent="0.2">
      <c r="B34" s="24" t="s">
        <v>26</v>
      </c>
      <c r="C34" s="25">
        <v>3</v>
      </c>
      <c r="D34" s="25">
        <v>1</v>
      </c>
      <c r="E34" s="26">
        <v>33.333333333333329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1651</v>
      </c>
      <c r="D41" s="22">
        <v>1644</v>
      </c>
      <c r="E41" s="23">
        <v>99.57601453664445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v>0</v>
      </c>
      <c r="D46" s="27"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16784</v>
      </c>
      <c r="D50" s="22">
        <v>8869</v>
      </c>
      <c r="E50" s="23">
        <v>52.84199237368923</v>
      </c>
      <c r="F50" s="5"/>
    </row>
    <row r="51" spans="2:6" ht="12" customHeight="1" x14ac:dyDescent="0.2">
      <c r="B51" s="19" t="s">
        <v>37</v>
      </c>
      <c r="C51" s="22">
        <v>10688</v>
      </c>
      <c r="D51" s="22">
        <v>8590</v>
      </c>
      <c r="E51" s="23">
        <v>80.370508982035929</v>
      </c>
    </row>
    <row r="52" spans="2:6" ht="12" customHeight="1" x14ac:dyDescent="0.2">
      <c r="B52" s="16" t="s">
        <v>38</v>
      </c>
      <c r="C52" s="17">
        <v>238</v>
      </c>
      <c r="D52" s="17">
        <v>196</v>
      </c>
      <c r="E52" s="23">
        <v>82.35294117647058</v>
      </c>
    </row>
    <row r="53" spans="2:6" ht="12" customHeight="1" x14ac:dyDescent="0.2">
      <c r="B53" s="16" t="s">
        <v>82</v>
      </c>
      <c r="C53" s="29">
        <v>4537</v>
      </c>
      <c r="D53" s="29">
        <v>4269</v>
      </c>
      <c r="E53" s="30">
        <v>94.093013004187782</v>
      </c>
    </row>
    <row r="54" spans="2:6" ht="12" customHeight="1" x14ac:dyDescent="0.2">
      <c r="B54" s="16" t="s">
        <v>39</v>
      </c>
      <c r="C54" s="29">
        <v>1429</v>
      </c>
      <c r="D54" s="29">
        <v>1422</v>
      </c>
      <c r="E54" s="30">
        <v>99.510146955913228</v>
      </c>
    </row>
    <row r="55" spans="2:6" ht="12" customHeight="1" x14ac:dyDescent="0.2">
      <c r="B55" s="31" t="s">
        <v>40</v>
      </c>
      <c r="C55" s="32">
        <v>1426</v>
      </c>
      <c r="D55" s="32">
        <v>1420</v>
      </c>
      <c r="E55" s="33">
        <v>99.579242636746145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1426</v>
      </c>
      <c r="D57" s="29">
        <v>1420</v>
      </c>
      <c r="E57" s="30">
        <v>99.579242636746145</v>
      </c>
    </row>
    <row r="58" spans="2:6" ht="12" customHeight="1" x14ac:dyDescent="0.2">
      <c r="B58" s="31" t="s">
        <v>43</v>
      </c>
      <c r="C58" s="35">
        <v>3</v>
      </c>
      <c r="D58" s="35">
        <v>2</v>
      </c>
      <c r="E58" s="36">
        <v>66.666666666666657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3</v>
      </c>
      <c r="D60" s="38">
        <v>2</v>
      </c>
      <c r="E60" s="39">
        <v>66.666666666666657</v>
      </c>
    </row>
    <row r="61" spans="2:6" ht="12" customHeight="1" x14ac:dyDescent="0.2">
      <c r="B61" s="16" t="s">
        <v>44</v>
      </c>
      <c r="C61" s="29">
        <v>0</v>
      </c>
      <c r="D61" s="29"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v>1463</v>
      </c>
      <c r="D64" s="29">
        <v>1463</v>
      </c>
      <c r="E64" s="30">
        <v>100</v>
      </c>
    </row>
    <row r="65" spans="2:5" ht="12" customHeight="1" x14ac:dyDescent="0.2">
      <c r="B65" s="16" t="s">
        <v>48</v>
      </c>
      <c r="C65" s="29">
        <v>1463</v>
      </c>
      <c r="D65" s="29">
        <v>1463</v>
      </c>
      <c r="E65" s="30"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v>1638</v>
      </c>
      <c r="D67" s="29">
        <v>1380</v>
      </c>
      <c r="E67" s="30">
        <v>84.249084249084248</v>
      </c>
    </row>
    <row r="68" spans="2:5" ht="12" customHeight="1" x14ac:dyDescent="0.2">
      <c r="B68" s="16" t="s">
        <v>51</v>
      </c>
      <c r="C68" s="29">
        <v>1584</v>
      </c>
      <c r="D68" s="29">
        <v>1326</v>
      </c>
      <c r="E68" s="30">
        <v>83.712121212121218</v>
      </c>
    </row>
    <row r="69" spans="2:5" ht="12" customHeight="1" x14ac:dyDescent="0.2">
      <c r="B69" s="16" t="s">
        <v>88</v>
      </c>
      <c r="C69" s="29">
        <v>54</v>
      </c>
      <c r="D69" s="29">
        <v>54</v>
      </c>
      <c r="E69" s="30">
        <v>100</v>
      </c>
    </row>
    <row r="70" spans="2:5" ht="12" customHeight="1" x14ac:dyDescent="0.2">
      <c r="B70" s="16" t="s">
        <v>52</v>
      </c>
      <c r="C70" s="17">
        <v>7</v>
      </c>
      <c r="D70" s="17">
        <v>4</v>
      </c>
      <c r="E70" s="18">
        <v>57.142857142857139</v>
      </c>
    </row>
    <row r="71" spans="2:5" ht="12" customHeight="1" x14ac:dyDescent="0.2">
      <c r="B71" s="16" t="s">
        <v>83</v>
      </c>
      <c r="C71" s="29">
        <v>29</v>
      </c>
      <c r="D71" s="29">
        <v>29</v>
      </c>
      <c r="E71" s="18"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v>29</v>
      </c>
      <c r="D73" s="32">
        <v>29</v>
      </c>
      <c r="E73" s="33"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29</v>
      </c>
      <c r="D75" s="40">
        <v>29</v>
      </c>
      <c r="E75" s="41"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v>27977</v>
      </c>
      <c r="D77" s="29">
        <v>6726</v>
      </c>
      <c r="E77" s="30">
        <v>24.04117668084498</v>
      </c>
    </row>
    <row r="78" spans="2:5" ht="12" customHeight="1" x14ac:dyDescent="0.2">
      <c r="B78" s="16" t="s">
        <v>57</v>
      </c>
      <c r="C78" s="29">
        <v>2819</v>
      </c>
      <c r="D78" s="29">
        <v>165</v>
      </c>
      <c r="E78" s="30">
        <v>5.8531394111387014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2688</v>
      </c>
      <c r="D81" s="29">
        <v>34</v>
      </c>
      <c r="E81" s="30">
        <v>1.2648809523809523</v>
      </c>
    </row>
    <row r="82" spans="2:5" ht="12" customHeight="1" x14ac:dyDescent="0.2">
      <c r="B82" s="16" t="s">
        <v>61</v>
      </c>
      <c r="C82" s="29">
        <v>131</v>
      </c>
      <c r="D82" s="29">
        <v>131</v>
      </c>
      <c r="E82" s="30">
        <v>100</v>
      </c>
    </row>
    <row r="83" spans="2:5" ht="12" customHeight="1" x14ac:dyDescent="0.2">
      <c r="B83" s="16" t="s">
        <v>62</v>
      </c>
      <c r="C83" s="29">
        <v>290</v>
      </c>
      <c r="D83" s="29">
        <v>72</v>
      </c>
      <c r="E83" s="30">
        <v>24.827586206896552</v>
      </c>
    </row>
    <row r="84" spans="2:5" ht="12" customHeight="1" x14ac:dyDescent="0.2">
      <c r="B84" s="16" t="s">
        <v>63</v>
      </c>
      <c r="C84" s="29">
        <v>261</v>
      </c>
      <c r="D84" s="29">
        <v>47</v>
      </c>
      <c r="E84" s="30">
        <v>18.007662835249043</v>
      </c>
    </row>
    <row r="85" spans="2:5" ht="12" customHeight="1" x14ac:dyDescent="0.2">
      <c r="B85" s="31" t="s">
        <v>64</v>
      </c>
      <c r="C85" s="32">
        <v>29</v>
      </c>
      <c r="D85" s="32">
        <v>25</v>
      </c>
      <c r="E85" s="33">
        <v>86.206896551724128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29</v>
      </c>
      <c r="D94" s="38">
        <v>25</v>
      </c>
      <c r="E94" s="39">
        <v>86.206896551724128</v>
      </c>
    </row>
    <row r="95" spans="2:5" ht="12" customHeight="1" x14ac:dyDescent="0.2">
      <c r="B95" s="16" t="s">
        <v>73</v>
      </c>
      <c r="C95" s="32">
        <v>22070</v>
      </c>
      <c r="D95" s="32">
        <v>4232</v>
      </c>
      <c r="E95" s="33">
        <v>19.175351155414592</v>
      </c>
    </row>
    <row r="96" spans="2:5" ht="12" customHeight="1" x14ac:dyDescent="0.2">
      <c r="B96" s="16" t="s">
        <v>74</v>
      </c>
      <c r="C96" s="29">
        <v>632</v>
      </c>
      <c r="D96" s="29">
        <v>327</v>
      </c>
      <c r="E96" s="30">
        <v>51.74050632911392</v>
      </c>
    </row>
    <row r="97" spans="2:5" ht="12" customHeight="1" x14ac:dyDescent="0.2">
      <c r="B97" s="16" t="s">
        <v>75</v>
      </c>
      <c r="C97" s="29">
        <v>10676</v>
      </c>
      <c r="D97" s="29">
        <v>2649</v>
      </c>
      <c r="E97" s="30">
        <v>24.812663919070811</v>
      </c>
    </row>
    <row r="98" spans="2:5" ht="12" customHeight="1" x14ac:dyDescent="0.2">
      <c r="B98" s="16" t="s">
        <v>76</v>
      </c>
      <c r="C98" s="29">
        <v>10752</v>
      </c>
      <c r="D98" s="29">
        <v>1246</v>
      </c>
      <c r="E98" s="30">
        <v>11.588541666666668</v>
      </c>
    </row>
    <row r="99" spans="2:5" ht="12" customHeight="1" x14ac:dyDescent="0.2">
      <c r="B99" s="16" t="s">
        <v>77</v>
      </c>
      <c r="C99" s="29">
        <v>10</v>
      </c>
      <c r="D99" s="29">
        <v>10</v>
      </c>
      <c r="E99" s="30"/>
    </row>
    <row r="100" spans="2:5" ht="12" customHeight="1" x14ac:dyDescent="0.2">
      <c r="B100" s="16" t="s">
        <v>78</v>
      </c>
      <c r="C100" s="17">
        <v>2798</v>
      </c>
      <c r="D100" s="17">
        <v>2257</v>
      </c>
      <c r="E100" s="18">
        <v>80.66476054324518</v>
      </c>
    </row>
    <row r="101" spans="2:5" ht="12" customHeight="1" x14ac:dyDescent="0.2">
      <c r="B101" s="16" t="s">
        <v>84</v>
      </c>
      <c r="C101" s="29">
        <v>2354</v>
      </c>
      <c r="D101" s="29">
        <v>2354</v>
      </c>
      <c r="E101" s="18">
        <v>100</v>
      </c>
    </row>
    <row r="102" spans="2:5" ht="12" customHeight="1" x14ac:dyDescent="0.2">
      <c r="B102" s="16" t="s">
        <v>79</v>
      </c>
      <c r="C102" s="29">
        <v>2354</v>
      </c>
      <c r="D102" s="29">
        <v>2354</v>
      </c>
      <c r="E102" s="30"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</sheetData>
  <hyperlinks>
    <hyperlink ref="C4" location="OCAK!A1" display="OCAK" xr:uid="{6DE661A5-0CED-412D-9A9D-2E3D9C604FDB}"/>
    <hyperlink ref="D4" location="ŞUBAT!A1" display="ŞUBAT" xr:uid="{C09D1103-CADD-46BC-A236-F2483E4BBF3F}"/>
    <hyperlink ref="E4" location="MART!A1" display="MART" xr:uid="{9041797E-5637-463B-9116-AB64B492E339}"/>
    <hyperlink ref="C5" location="NİSAN!A1" display="NİSAN" xr:uid="{F54B0128-F853-4355-9E88-EF3B8B0A584C}"/>
    <hyperlink ref="D5" location="MAYIS!A1" display="MAYIS" xr:uid="{0FFF1FFF-6BE3-4E57-AA2F-3D03805626A2}"/>
    <hyperlink ref="E5" location="HAZİRAN!A1" display="HAZİRAN" xr:uid="{A2022C23-3DE3-4344-84E2-539862A5A96E}"/>
    <hyperlink ref="C6" location="TEMMUZ!A1" display="TEMMUZ" xr:uid="{AEC198F0-142F-4D9A-95EB-79F8932FD97B}"/>
    <hyperlink ref="D6" location="AĞUSTOS!A1" display="AĞUSTOS" xr:uid="{EF4284B3-D439-49EE-B48F-1F0D57AD415A}"/>
    <hyperlink ref="E6" location="EYLÜL!A1" display="EYÜL" xr:uid="{9B5A76AC-95C1-4367-8A56-8FE5073D9B5D}"/>
    <hyperlink ref="C7" location="EKİM!A1" display="EKİM " xr:uid="{7E5E0A29-D402-4B3C-A578-831BDA4B7C53}"/>
    <hyperlink ref="D7" location="KASIM!A1" display="KASIM" xr:uid="{C36835E3-0BED-4CF5-879C-49F9E4D6E43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B299-6914-4D69-9A83-88FC868840BE}">
  <dimension ref="B2:F105"/>
  <sheetViews>
    <sheetView showGridLines="0" zoomScaleNormal="100" zoomScaleSheetLayoutView="75" workbookViewId="0">
      <selection activeCell="A77" sqref="A77:IV7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107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v>150281</v>
      </c>
      <c r="D10" s="17">
        <v>72290</v>
      </c>
      <c r="E10" s="18">
        <v>48.103219967926755</v>
      </c>
    </row>
    <row r="11" spans="2:5" ht="12" customHeight="1" x14ac:dyDescent="0.2">
      <c r="B11" s="19" t="s">
        <v>4</v>
      </c>
      <c r="C11" s="20">
        <v>118368</v>
      </c>
      <c r="D11" s="20">
        <v>61641</v>
      </c>
      <c r="E11" s="21">
        <v>52.075729927007295</v>
      </c>
    </row>
    <row r="12" spans="2:5" ht="12" customHeight="1" x14ac:dyDescent="0.2">
      <c r="B12" s="19" t="s">
        <v>5</v>
      </c>
      <c r="C12" s="20">
        <v>56988</v>
      </c>
      <c r="D12" s="20">
        <v>30622</v>
      </c>
      <c r="E12" s="21">
        <v>53.734119463746751</v>
      </c>
    </row>
    <row r="13" spans="2:5" ht="12" customHeight="1" x14ac:dyDescent="0.2">
      <c r="B13" s="19" t="s">
        <v>6</v>
      </c>
      <c r="C13" s="22">
        <v>44460</v>
      </c>
      <c r="D13" s="22">
        <v>23676</v>
      </c>
      <c r="E13" s="23">
        <v>53.252361673414306</v>
      </c>
    </row>
    <row r="14" spans="2:5" ht="12" customHeight="1" x14ac:dyDescent="0.2">
      <c r="B14" s="24" t="s">
        <v>7</v>
      </c>
      <c r="C14" s="25">
        <v>9299</v>
      </c>
      <c r="D14" s="25">
        <v>3182</v>
      </c>
      <c r="E14" s="26">
        <v>34.21873319711797</v>
      </c>
    </row>
    <row r="15" spans="2:5" ht="12" customHeight="1" x14ac:dyDescent="0.2">
      <c r="B15" s="24" t="s">
        <v>8</v>
      </c>
      <c r="C15" s="25">
        <v>319</v>
      </c>
      <c r="D15" s="25">
        <v>45</v>
      </c>
      <c r="E15" s="26">
        <v>14.106583072100312</v>
      </c>
    </row>
    <row r="16" spans="2:5" ht="12" customHeight="1" x14ac:dyDescent="0.2">
      <c r="B16" s="24" t="s">
        <v>9</v>
      </c>
      <c r="C16" s="25">
        <v>32682</v>
      </c>
      <c r="D16" s="25">
        <v>18887</v>
      </c>
      <c r="E16" s="26">
        <v>57.790220916712563</v>
      </c>
    </row>
    <row r="17" spans="2:5" ht="12" customHeight="1" x14ac:dyDescent="0.2">
      <c r="B17" s="24" t="s">
        <v>10</v>
      </c>
      <c r="C17" s="25">
        <v>2160</v>
      </c>
      <c r="D17" s="25">
        <v>1562</v>
      </c>
      <c r="E17" s="26">
        <v>72.31481481481481</v>
      </c>
    </row>
    <row r="18" spans="2:5" ht="12" customHeight="1" x14ac:dyDescent="0.2">
      <c r="B18" s="19" t="s">
        <v>11</v>
      </c>
      <c r="C18" s="20">
        <v>12528</v>
      </c>
      <c r="D18" s="20">
        <v>6946</v>
      </c>
      <c r="E18" s="21">
        <v>55.443805874840358</v>
      </c>
    </row>
    <row r="19" spans="2:5" ht="12" customHeight="1" x14ac:dyDescent="0.2">
      <c r="B19" s="24" t="s">
        <v>12</v>
      </c>
      <c r="C19" s="25">
        <v>5630</v>
      </c>
      <c r="D19" s="25">
        <v>518</v>
      </c>
      <c r="E19" s="26">
        <v>9.2007104795737114</v>
      </c>
    </row>
    <row r="20" spans="2:5" ht="12" customHeight="1" x14ac:dyDescent="0.2">
      <c r="B20" s="24" t="s">
        <v>13</v>
      </c>
      <c r="C20" s="25">
        <v>2</v>
      </c>
      <c r="D20" s="25">
        <v>0</v>
      </c>
      <c r="E20" s="26">
        <v>0</v>
      </c>
    </row>
    <row r="21" spans="2:5" ht="12" customHeight="1" x14ac:dyDescent="0.2">
      <c r="B21" s="24" t="s">
        <v>14</v>
      </c>
      <c r="C21" s="25">
        <v>6896</v>
      </c>
      <c r="D21" s="25">
        <v>6428</v>
      </c>
      <c r="E21" s="26">
        <v>93.213457076566129</v>
      </c>
    </row>
    <row r="22" spans="2:5" s="4" customFormat="1" ht="12" customHeight="1" x14ac:dyDescent="0.2">
      <c r="B22" s="19" t="s">
        <v>15</v>
      </c>
      <c r="C22" s="20">
        <v>13805</v>
      </c>
      <c r="D22" s="20">
        <v>5445</v>
      </c>
      <c r="E22" s="21">
        <v>39.442231075697208</v>
      </c>
    </row>
    <row r="23" spans="2:5" s="4" customFormat="1" ht="12" customHeight="1" x14ac:dyDescent="0.2">
      <c r="B23" s="24" t="s">
        <v>16</v>
      </c>
      <c r="C23" s="27">
        <v>369</v>
      </c>
      <c r="D23" s="27">
        <v>366</v>
      </c>
      <c r="E23" s="28">
        <v>99.1869918699187</v>
      </c>
    </row>
    <row r="24" spans="2:5" ht="12" customHeight="1" x14ac:dyDescent="0.2">
      <c r="B24" s="24" t="s">
        <v>17</v>
      </c>
      <c r="C24" s="27">
        <v>13436</v>
      </c>
      <c r="D24" s="27">
        <v>5079</v>
      </c>
      <c r="E24" s="28">
        <v>37.801428996725214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v>23166</v>
      </c>
      <c r="D26" s="20">
        <v>11214</v>
      </c>
      <c r="E26" s="21">
        <v>48.407148407148412</v>
      </c>
    </row>
    <row r="27" spans="2:5" ht="12" customHeight="1" x14ac:dyDescent="0.2">
      <c r="B27" s="19" t="s">
        <v>19</v>
      </c>
      <c r="C27" s="20">
        <v>21750</v>
      </c>
      <c r="D27" s="20">
        <v>9810</v>
      </c>
      <c r="E27" s="21">
        <v>45.103448275862071</v>
      </c>
    </row>
    <row r="28" spans="2:5" ht="12" customHeight="1" x14ac:dyDescent="0.2">
      <c r="B28" s="24" t="s">
        <v>20</v>
      </c>
      <c r="C28" s="25">
        <v>19862</v>
      </c>
      <c r="D28" s="25">
        <v>7967</v>
      </c>
      <c r="E28" s="26">
        <v>40.111771221427851</v>
      </c>
    </row>
    <row r="29" spans="2:5" ht="12" customHeight="1" x14ac:dyDescent="0.2">
      <c r="B29" s="24" t="s">
        <v>21</v>
      </c>
      <c r="C29" s="25">
        <v>1888</v>
      </c>
      <c r="D29" s="25">
        <v>1843</v>
      </c>
      <c r="E29" s="26">
        <v>97.616525423728817</v>
      </c>
    </row>
    <row r="30" spans="2:5" ht="12" customHeight="1" x14ac:dyDescent="0.2">
      <c r="B30" s="19" t="s">
        <v>22</v>
      </c>
      <c r="C30" s="22">
        <v>9</v>
      </c>
      <c r="D30" s="22">
        <v>4</v>
      </c>
      <c r="E30" s="23">
        <v>44.444444444444443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5</v>
      </c>
      <c r="D32" s="25">
        <v>4</v>
      </c>
      <c r="E32" s="26">
        <v>80</v>
      </c>
    </row>
    <row r="33" spans="2:5" ht="12" customHeight="1" x14ac:dyDescent="0.2">
      <c r="B33" s="24" t="s">
        <v>25</v>
      </c>
      <c r="C33" s="25">
        <v>1</v>
      </c>
      <c r="D33" s="25">
        <v>0</v>
      </c>
      <c r="E33" s="26">
        <v>0</v>
      </c>
    </row>
    <row r="34" spans="2:5" ht="12" customHeight="1" x14ac:dyDescent="0.2">
      <c r="B34" s="24" t="s">
        <v>26</v>
      </c>
      <c r="C34" s="25">
        <v>3</v>
      </c>
      <c r="D34" s="25">
        <v>0</v>
      </c>
      <c r="E34" s="26">
        <v>0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1407</v>
      </c>
      <c r="D41" s="22">
        <v>1400</v>
      </c>
      <c r="E41" s="23">
        <v>99.50248756218906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v>0</v>
      </c>
      <c r="D46" s="27"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15195</v>
      </c>
      <c r="D50" s="22">
        <v>7306</v>
      </c>
      <c r="E50" s="23">
        <v>48.081605791378749</v>
      </c>
      <c r="F50" s="5"/>
    </row>
    <row r="51" spans="2:6" ht="12" customHeight="1" x14ac:dyDescent="0.2">
      <c r="B51" s="19" t="s">
        <v>37</v>
      </c>
      <c r="C51" s="22">
        <v>8976</v>
      </c>
      <c r="D51" s="22">
        <v>6856</v>
      </c>
      <c r="E51" s="23">
        <v>76.381461675579317</v>
      </c>
    </row>
    <row r="52" spans="2:6" ht="12" customHeight="1" x14ac:dyDescent="0.2">
      <c r="B52" s="16" t="s">
        <v>38</v>
      </c>
      <c r="C52" s="17">
        <v>238</v>
      </c>
      <c r="D52" s="17">
        <v>198</v>
      </c>
      <c r="E52" s="23">
        <v>83.193277310924373</v>
      </c>
    </row>
    <row r="53" spans="2:6" ht="12" customHeight="1" x14ac:dyDescent="0.2">
      <c r="B53" s="16" t="s">
        <v>82</v>
      </c>
      <c r="C53" s="29">
        <v>3923</v>
      </c>
      <c r="D53" s="29">
        <v>3659</v>
      </c>
      <c r="E53" s="30">
        <v>93.270456283456539</v>
      </c>
    </row>
    <row r="54" spans="2:6" ht="12" customHeight="1" x14ac:dyDescent="0.2">
      <c r="B54" s="16" t="s">
        <v>39</v>
      </c>
      <c r="C54" s="29">
        <v>1102</v>
      </c>
      <c r="D54" s="29">
        <v>1095</v>
      </c>
      <c r="E54" s="30">
        <v>99.364791288566252</v>
      </c>
    </row>
    <row r="55" spans="2:6" ht="12" customHeight="1" x14ac:dyDescent="0.2">
      <c r="B55" s="31" t="s">
        <v>40</v>
      </c>
      <c r="C55" s="32">
        <v>1099</v>
      </c>
      <c r="D55" s="32">
        <v>1093</v>
      </c>
      <c r="E55" s="33">
        <v>99.45404913557779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1099</v>
      </c>
      <c r="D57" s="29">
        <v>1093</v>
      </c>
      <c r="E57" s="30">
        <v>99.45404913557779</v>
      </c>
    </row>
    <row r="58" spans="2:6" ht="12" customHeight="1" x14ac:dyDescent="0.2">
      <c r="B58" s="31" t="s">
        <v>43</v>
      </c>
      <c r="C58" s="35">
        <v>3</v>
      </c>
      <c r="D58" s="35">
        <v>2</v>
      </c>
      <c r="E58" s="36">
        <v>66.666666666666657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3</v>
      </c>
      <c r="D60" s="38">
        <v>2</v>
      </c>
      <c r="E60" s="39">
        <v>66.666666666666657</v>
      </c>
    </row>
    <row r="61" spans="2:6" ht="12" customHeight="1" x14ac:dyDescent="0.2">
      <c r="B61" s="16" t="s">
        <v>44</v>
      </c>
      <c r="C61" s="29">
        <v>0</v>
      </c>
      <c r="D61" s="29"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v>1416</v>
      </c>
      <c r="D64" s="29">
        <v>1416</v>
      </c>
      <c r="E64" s="30">
        <v>100</v>
      </c>
    </row>
    <row r="65" spans="2:5" ht="12" customHeight="1" x14ac:dyDescent="0.2">
      <c r="B65" s="16" t="s">
        <v>48</v>
      </c>
      <c r="C65" s="29">
        <v>1416</v>
      </c>
      <c r="D65" s="29">
        <v>1416</v>
      </c>
      <c r="E65" s="30"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v>1399</v>
      </c>
      <c r="D67" s="29">
        <v>1145</v>
      </c>
      <c r="E67" s="30">
        <v>81.844174410293064</v>
      </c>
    </row>
    <row r="68" spans="2:5" ht="12" customHeight="1" x14ac:dyDescent="0.2">
      <c r="B68" s="16" t="s">
        <v>51</v>
      </c>
      <c r="C68" s="29">
        <v>1345</v>
      </c>
      <c r="D68" s="29">
        <v>1091</v>
      </c>
      <c r="E68" s="30">
        <v>81.115241635687724</v>
      </c>
    </row>
    <row r="69" spans="2:5" ht="12" customHeight="1" x14ac:dyDescent="0.2">
      <c r="B69" s="16" t="s">
        <v>88</v>
      </c>
      <c r="C69" s="29">
        <v>54</v>
      </c>
      <c r="D69" s="29">
        <v>54</v>
      </c>
      <c r="E69" s="30">
        <v>100</v>
      </c>
    </row>
    <row r="70" spans="2:5" ht="12" customHeight="1" x14ac:dyDescent="0.2">
      <c r="B70" s="16" t="s">
        <v>52</v>
      </c>
      <c r="C70" s="17">
        <v>6</v>
      </c>
      <c r="D70" s="17">
        <v>3</v>
      </c>
      <c r="E70" s="18">
        <v>50</v>
      </c>
    </row>
    <row r="71" spans="2:5" ht="12" customHeight="1" x14ac:dyDescent="0.2">
      <c r="B71" s="16" t="s">
        <v>83</v>
      </c>
      <c r="C71" s="29">
        <v>28</v>
      </c>
      <c r="D71" s="29">
        <v>28</v>
      </c>
      <c r="E71" s="18"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v>28</v>
      </c>
      <c r="D73" s="32">
        <v>28</v>
      </c>
      <c r="E73" s="33"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28</v>
      </c>
      <c r="D75" s="40">
        <v>28</v>
      </c>
      <c r="E75" s="41"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v>26109</v>
      </c>
      <c r="D77" s="29">
        <v>5109</v>
      </c>
      <c r="E77" s="30">
        <v>19.567965069516259</v>
      </c>
    </row>
    <row r="78" spans="2:5" ht="12" customHeight="1" x14ac:dyDescent="0.2">
      <c r="B78" s="16" t="s">
        <v>57</v>
      </c>
      <c r="C78" s="29">
        <v>2789</v>
      </c>
      <c r="D78" s="29">
        <v>125</v>
      </c>
      <c r="E78" s="30">
        <v>4.481893151667264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2683</v>
      </c>
      <c r="D81" s="29">
        <v>19</v>
      </c>
      <c r="E81" s="30">
        <v>0.70816250465896391</v>
      </c>
    </row>
    <row r="82" spans="2:5" ht="12" customHeight="1" x14ac:dyDescent="0.2">
      <c r="B82" s="16" t="s">
        <v>61</v>
      </c>
      <c r="C82" s="29">
        <v>106</v>
      </c>
      <c r="D82" s="29">
        <v>106</v>
      </c>
      <c r="E82" s="30">
        <v>100</v>
      </c>
    </row>
    <row r="83" spans="2:5" ht="12" customHeight="1" x14ac:dyDescent="0.2">
      <c r="B83" s="16" t="s">
        <v>62</v>
      </c>
      <c r="C83" s="29">
        <v>290</v>
      </c>
      <c r="D83" s="29">
        <v>64</v>
      </c>
      <c r="E83" s="30">
        <v>22.068965517241381</v>
      </c>
    </row>
    <row r="84" spans="2:5" ht="12" customHeight="1" x14ac:dyDescent="0.2">
      <c r="B84" s="16" t="s">
        <v>63</v>
      </c>
      <c r="C84" s="29">
        <v>261</v>
      </c>
      <c r="D84" s="29">
        <v>39</v>
      </c>
      <c r="E84" s="30">
        <v>14.942528735632186</v>
      </c>
    </row>
    <row r="85" spans="2:5" ht="12" customHeight="1" x14ac:dyDescent="0.2">
      <c r="B85" s="31" t="s">
        <v>64</v>
      </c>
      <c r="C85" s="32">
        <v>29</v>
      </c>
      <c r="D85" s="32">
        <v>25</v>
      </c>
      <c r="E85" s="33">
        <v>86.206896551724128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29</v>
      </c>
      <c r="D94" s="38">
        <v>25</v>
      </c>
      <c r="E94" s="39">
        <v>86.206896551724128</v>
      </c>
    </row>
    <row r="95" spans="2:5" ht="12" customHeight="1" x14ac:dyDescent="0.2">
      <c r="B95" s="16" t="s">
        <v>73</v>
      </c>
      <c r="C95" s="32">
        <v>20629</v>
      </c>
      <c r="D95" s="32">
        <v>3055</v>
      </c>
      <c r="E95" s="33">
        <v>14.809249115323089</v>
      </c>
    </row>
    <row r="96" spans="2:5" ht="12" customHeight="1" x14ac:dyDescent="0.2">
      <c r="B96" s="16" t="s">
        <v>74</v>
      </c>
      <c r="C96" s="29">
        <v>550</v>
      </c>
      <c r="D96" s="29">
        <v>275</v>
      </c>
      <c r="E96" s="30">
        <v>50</v>
      </c>
    </row>
    <row r="97" spans="2:5" ht="12" customHeight="1" x14ac:dyDescent="0.2">
      <c r="B97" s="16" t="s">
        <v>75</v>
      </c>
      <c r="C97" s="29">
        <v>9939</v>
      </c>
      <c r="D97" s="29">
        <v>2189</v>
      </c>
      <c r="E97" s="30">
        <v>22.024348526008652</v>
      </c>
    </row>
    <row r="98" spans="2:5" ht="12" customHeight="1" x14ac:dyDescent="0.2">
      <c r="B98" s="16" t="s">
        <v>76</v>
      </c>
      <c r="C98" s="29">
        <v>10131</v>
      </c>
      <c r="D98" s="29">
        <v>582</v>
      </c>
      <c r="E98" s="30">
        <v>5.7447438554930415</v>
      </c>
    </row>
    <row r="99" spans="2:5" ht="12" customHeight="1" x14ac:dyDescent="0.2">
      <c r="B99" s="16" t="s">
        <v>77</v>
      </c>
      <c r="C99" s="29">
        <v>9</v>
      </c>
      <c r="D99" s="29">
        <v>9</v>
      </c>
      <c r="E99" s="30"/>
    </row>
    <row r="100" spans="2:5" ht="12" customHeight="1" x14ac:dyDescent="0.2">
      <c r="B100" s="16" t="s">
        <v>78</v>
      </c>
      <c r="C100" s="17">
        <v>2401</v>
      </c>
      <c r="D100" s="17">
        <v>1865</v>
      </c>
      <c r="E100" s="18">
        <v>77.675968346522282</v>
      </c>
    </row>
    <row r="101" spans="2:5" ht="12" customHeight="1" x14ac:dyDescent="0.2">
      <c r="B101" s="16" t="s">
        <v>84</v>
      </c>
      <c r="C101" s="29">
        <v>1853</v>
      </c>
      <c r="D101" s="29">
        <v>1853</v>
      </c>
      <c r="E101" s="18">
        <v>100</v>
      </c>
    </row>
    <row r="102" spans="2:5" ht="12" customHeight="1" x14ac:dyDescent="0.2">
      <c r="B102" s="16" t="s">
        <v>79</v>
      </c>
      <c r="C102" s="29">
        <v>1853</v>
      </c>
      <c r="D102" s="29">
        <v>1853</v>
      </c>
      <c r="E102" s="30"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</sheetData>
  <hyperlinks>
    <hyperlink ref="C4" location="OCAK!A1" display="OCAK" xr:uid="{DEBB2AB4-4B00-4611-A065-A1CBAC29E933}"/>
    <hyperlink ref="D4" location="ŞUBAT!A1" display="ŞUBAT" xr:uid="{81C36345-3881-4168-89ED-B6CB3045CD4C}"/>
    <hyperlink ref="E4" location="MART!A1" display="MART" xr:uid="{27AD5BCB-2F34-4868-BF94-B0BA06EFFDB9}"/>
    <hyperlink ref="C5" location="NİSAN!A1" display="NİSAN" xr:uid="{76AFE700-82B6-45F4-8CBA-905A5CD37AAD}"/>
    <hyperlink ref="D5" location="MAYIS!A1" display="MAYIS" xr:uid="{0E72AF6F-B65B-4D52-8325-E1B042858738}"/>
    <hyperlink ref="E5" location="HAZİRAN!A1" display="HAZİRAN" xr:uid="{AA05AAC3-0E5A-43F6-B0C2-DBB34CD38D08}"/>
    <hyperlink ref="C6" location="TEMMUZ!A1" display="TEMMUZ" xr:uid="{669FB75F-F2AB-40C2-8E03-484C5848A6DF}"/>
    <hyperlink ref="D6" location="AĞUSTOS!A1" display="AĞUSTOS" xr:uid="{4E4D1488-D39F-480D-91EA-4BF95F2DC54C}"/>
    <hyperlink ref="E6" location="EYLÜL!A1" display="EYÜL" xr:uid="{B4418B44-C56B-43C4-896E-388DD19A6414}"/>
    <hyperlink ref="C7" location="EKİM!A1" display="EKİM " xr:uid="{CB391A3F-421F-49A1-88AE-2B6756A12B43}"/>
    <hyperlink ref="D7" location="KASIM!A1" display="KASIM" xr:uid="{B0078D7A-28D4-4AA4-987A-B80997F47E2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BC18-BA7B-4E1E-956B-9244C3FDE076}">
  <dimension ref="B2:F105"/>
  <sheetViews>
    <sheetView showGridLines="0" zoomScaleNormal="100" zoomScaleSheetLayoutView="75" workbookViewId="0">
      <selection activeCell="A77" sqref="A77:IV7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0" t="s">
        <v>105</v>
      </c>
      <c r="C2" s="10"/>
      <c r="D2" s="10"/>
      <c r="E2" s="10"/>
    </row>
    <row r="3" spans="2:5" ht="16.5" customHeight="1" x14ac:dyDescent="0.2">
      <c r="B3" s="6"/>
      <c r="C3" s="8"/>
      <c r="D3" s="8"/>
      <c r="E3" s="8"/>
    </row>
    <row r="4" spans="2:5" s="11" customFormat="1" ht="16.5" customHeight="1" x14ac:dyDescent="0.2">
      <c r="B4" s="44"/>
      <c r="C4" s="47" t="s">
        <v>102</v>
      </c>
      <c r="D4" s="47" t="s">
        <v>103</v>
      </c>
      <c r="E4" s="47" t="s">
        <v>104</v>
      </c>
    </row>
    <row r="5" spans="2:5" s="9" customFormat="1" ht="16.5" customHeight="1" x14ac:dyDescent="0.2">
      <c r="B5" s="45"/>
      <c r="C5" s="48" t="s">
        <v>106</v>
      </c>
      <c r="D5" s="47" t="s">
        <v>109</v>
      </c>
      <c r="E5" s="47" t="s">
        <v>110</v>
      </c>
    </row>
    <row r="6" spans="2:5" s="9" customFormat="1" ht="16.5" customHeight="1" x14ac:dyDescent="0.2">
      <c r="B6" s="45"/>
      <c r="C6" s="47" t="s">
        <v>112</v>
      </c>
      <c r="D6" s="48" t="s">
        <v>115</v>
      </c>
      <c r="E6" s="47" t="s">
        <v>118</v>
      </c>
    </row>
    <row r="7" spans="2:5" ht="16.5" customHeight="1" x14ac:dyDescent="0.25">
      <c r="B7" s="45"/>
      <c r="C7" s="12" t="s">
        <v>119</v>
      </c>
      <c r="D7" s="46" t="s">
        <v>120</v>
      </c>
      <c r="E7" s="46"/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3" t="s">
        <v>90</v>
      </c>
      <c r="C9" s="14" t="s">
        <v>0</v>
      </c>
      <c r="D9" s="14" t="s">
        <v>1</v>
      </c>
      <c r="E9" s="15" t="s">
        <v>2</v>
      </c>
    </row>
    <row r="10" spans="2:5" ht="12" customHeight="1" x14ac:dyDescent="0.2">
      <c r="B10" s="16" t="s">
        <v>3</v>
      </c>
      <c r="C10" s="17">
        <v>127505</v>
      </c>
      <c r="D10" s="17">
        <v>50934</v>
      </c>
      <c r="E10" s="18">
        <v>39.9</v>
      </c>
    </row>
    <row r="11" spans="2:5" ht="12" customHeight="1" x14ac:dyDescent="0.2">
      <c r="B11" s="19" t="s">
        <v>4</v>
      </c>
      <c r="C11" s="20">
        <v>100389</v>
      </c>
      <c r="D11" s="20">
        <v>42737</v>
      </c>
      <c r="E11" s="21">
        <v>42.6</v>
      </c>
    </row>
    <row r="12" spans="2:5" ht="12" customHeight="1" x14ac:dyDescent="0.2">
      <c r="B12" s="19" t="s">
        <v>5</v>
      </c>
      <c r="C12" s="20">
        <v>47246</v>
      </c>
      <c r="D12" s="20">
        <v>20415</v>
      </c>
      <c r="E12" s="21">
        <v>43.2</v>
      </c>
    </row>
    <row r="13" spans="2:5" ht="12" customHeight="1" x14ac:dyDescent="0.2">
      <c r="B13" s="19" t="s">
        <v>6</v>
      </c>
      <c r="C13" s="22">
        <v>38546</v>
      </c>
      <c r="D13" s="22">
        <v>17873</v>
      </c>
      <c r="E13" s="23">
        <v>46.4</v>
      </c>
    </row>
    <row r="14" spans="2:5" ht="12" customHeight="1" x14ac:dyDescent="0.2">
      <c r="B14" s="24" t="s">
        <v>7</v>
      </c>
      <c r="C14" s="25">
        <v>9266</v>
      </c>
      <c r="D14" s="25">
        <v>2863</v>
      </c>
      <c r="E14" s="26">
        <v>30.9</v>
      </c>
    </row>
    <row r="15" spans="2:5" ht="12" customHeight="1" x14ac:dyDescent="0.2">
      <c r="B15" s="24" t="s">
        <v>8</v>
      </c>
      <c r="C15" s="25">
        <v>319</v>
      </c>
      <c r="D15" s="25">
        <v>37</v>
      </c>
      <c r="E15" s="26">
        <v>11.6</v>
      </c>
    </row>
    <row r="16" spans="2:5" ht="12" customHeight="1" x14ac:dyDescent="0.2">
      <c r="B16" s="24" t="s">
        <v>9</v>
      </c>
      <c r="C16" s="25">
        <v>27669</v>
      </c>
      <c r="D16" s="25">
        <v>13874</v>
      </c>
      <c r="E16" s="26">
        <v>50.1</v>
      </c>
    </row>
    <row r="17" spans="2:5" ht="12" customHeight="1" x14ac:dyDescent="0.2">
      <c r="B17" s="24" t="s">
        <v>10</v>
      </c>
      <c r="C17" s="25">
        <v>1292</v>
      </c>
      <c r="D17" s="25">
        <v>1099</v>
      </c>
      <c r="E17" s="26">
        <v>85.1</v>
      </c>
    </row>
    <row r="18" spans="2:5" ht="12" customHeight="1" x14ac:dyDescent="0.2">
      <c r="B18" s="19" t="s">
        <v>11</v>
      </c>
      <c r="C18" s="20">
        <v>8700</v>
      </c>
      <c r="D18" s="20">
        <v>2542</v>
      </c>
      <c r="E18" s="21">
        <v>29.2</v>
      </c>
    </row>
    <row r="19" spans="2:5" ht="12" customHeight="1" x14ac:dyDescent="0.2">
      <c r="B19" s="24" t="s">
        <v>12</v>
      </c>
      <c r="C19" s="25">
        <v>4773</v>
      </c>
      <c r="D19" s="25">
        <v>322</v>
      </c>
      <c r="E19" s="26">
        <v>6.7</v>
      </c>
    </row>
    <row r="20" spans="2:5" ht="12" customHeight="1" x14ac:dyDescent="0.2">
      <c r="B20" s="24" t="s">
        <v>13</v>
      </c>
      <c r="C20" s="25">
        <v>2</v>
      </c>
      <c r="D20" s="25">
        <v>0</v>
      </c>
      <c r="E20" s="26">
        <v>0</v>
      </c>
    </row>
    <row r="21" spans="2:5" ht="12" customHeight="1" x14ac:dyDescent="0.2">
      <c r="B21" s="24" t="s">
        <v>14</v>
      </c>
      <c r="C21" s="25">
        <v>3925</v>
      </c>
      <c r="D21" s="25">
        <v>2220</v>
      </c>
      <c r="E21" s="26">
        <v>56.6</v>
      </c>
    </row>
    <row r="22" spans="2:5" s="4" customFormat="1" ht="12" customHeight="1" x14ac:dyDescent="0.2">
      <c r="B22" s="19" t="s">
        <v>15</v>
      </c>
      <c r="C22" s="20">
        <v>13770</v>
      </c>
      <c r="D22" s="20">
        <v>5104</v>
      </c>
      <c r="E22" s="21">
        <v>37.1</v>
      </c>
    </row>
    <row r="23" spans="2:5" s="4" customFormat="1" ht="12" customHeight="1" x14ac:dyDescent="0.2">
      <c r="B23" s="24" t="s">
        <v>16</v>
      </c>
      <c r="C23" s="27">
        <v>368</v>
      </c>
      <c r="D23" s="27">
        <v>363</v>
      </c>
      <c r="E23" s="28">
        <v>98.6</v>
      </c>
    </row>
    <row r="24" spans="2:5" ht="12" customHeight="1" x14ac:dyDescent="0.2">
      <c r="B24" s="24" t="s">
        <v>17</v>
      </c>
      <c r="C24" s="27">
        <v>13402</v>
      </c>
      <c r="D24" s="27">
        <v>4741</v>
      </c>
      <c r="E24" s="28">
        <v>35.4</v>
      </c>
    </row>
    <row r="25" spans="2:5" ht="12" customHeight="1" x14ac:dyDescent="0.2">
      <c r="B25" s="24" t="s">
        <v>95</v>
      </c>
      <c r="C25" s="27"/>
      <c r="D25" s="27"/>
      <c r="E25" s="28"/>
    </row>
    <row r="26" spans="2:5" s="4" customFormat="1" ht="12" customHeight="1" x14ac:dyDescent="0.2">
      <c r="B26" s="19" t="s">
        <v>18</v>
      </c>
      <c r="C26" s="20">
        <v>19423</v>
      </c>
      <c r="D26" s="20">
        <v>7224</v>
      </c>
      <c r="E26" s="21">
        <v>37.200000000000003</v>
      </c>
    </row>
    <row r="27" spans="2:5" ht="12" customHeight="1" x14ac:dyDescent="0.2">
      <c r="B27" s="19" t="s">
        <v>19</v>
      </c>
      <c r="C27" s="20">
        <v>18294</v>
      </c>
      <c r="D27" s="20">
        <v>6104</v>
      </c>
      <c r="E27" s="21">
        <v>33.4</v>
      </c>
    </row>
    <row r="28" spans="2:5" ht="12" customHeight="1" x14ac:dyDescent="0.2">
      <c r="B28" s="24" t="s">
        <v>20</v>
      </c>
      <c r="C28" s="25">
        <v>16776</v>
      </c>
      <c r="D28" s="25">
        <v>4619</v>
      </c>
      <c r="E28" s="26">
        <v>27.5</v>
      </c>
    </row>
    <row r="29" spans="2:5" ht="12" customHeight="1" x14ac:dyDescent="0.2">
      <c r="B29" s="24" t="s">
        <v>21</v>
      </c>
      <c r="C29" s="25">
        <v>1518</v>
      </c>
      <c r="D29" s="25">
        <v>1485</v>
      </c>
      <c r="E29" s="26">
        <v>97.8</v>
      </c>
    </row>
    <row r="30" spans="2:5" ht="12" customHeight="1" x14ac:dyDescent="0.2">
      <c r="B30" s="19" t="s">
        <v>22</v>
      </c>
      <c r="C30" s="22">
        <v>5</v>
      </c>
      <c r="D30" s="22">
        <v>2</v>
      </c>
      <c r="E30" s="23">
        <v>40</v>
      </c>
    </row>
    <row r="31" spans="2:5" ht="12" customHeight="1" x14ac:dyDescent="0.2">
      <c r="B31" s="24" t="s">
        <v>23</v>
      </c>
      <c r="C31" s="25">
        <v>0</v>
      </c>
      <c r="D31" s="25">
        <v>0</v>
      </c>
      <c r="E31" s="26"/>
    </row>
    <row r="32" spans="2:5" s="4" customFormat="1" ht="12" customHeight="1" x14ac:dyDescent="0.2">
      <c r="B32" s="24" t="s">
        <v>24</v>
      </c>
      <c r="C32" s="25">
        <v>3</v>
      </c>
      <c r="D32" s="25">
        <v>2</v>
      </c>
      <c r="E32" s="26">
        <v>66.7</v>
      </c>
    </row>
    <row r="33" spans="2:5" ht="12" customHeight="1" x14ac:dyDescent="0.2">
      <c r="B33" s="24" t="s">
        <v>25</v>
      </c>
      <c r="C33" s="25">
        <v>1</v>
      </c>
      <c r="D33" s="25">
        <v>0</v>
      </c>
      <c r="E33" s="26">
        <v>0</v>
      </c>
    </row>
    <row r="34" spans="2:5" ht="12" customHeight="1" x14ac:dyDescent="0.2">
      <c r="B34" s="24" t="s">
        <v>26</v>
      </c>
      <c r="C34" s="25">
        <v>1</v>
      </c>
      <c r="D34" s="25">
        <v>0</v>
      </c>
      <c r="E34" s="26">
        <v>0</v>
      </c>
    </row>
    <row r="35" spans="2:5" ht="12" customHeight="1" x14ac:dyDescent="0.2">
      <c r="B35" s="24" t="s">
        <v>27</v>
      </c>
      <c r="C35" s="25"/>
      <c r="D35" s="25"/>
      <c r="E35" s="26"/>
    </row>
    <row r="36" spans="2:5" ht="12" customHeight="1" x14ac:dyDescent="0.2">
      <c r="B36" s="24" t="s">
        <v>28</v>
      </c>
      <c r="C36" s="25"/>
      <c r="D36" s="25"/>
      <c r="E36" s="26"/>
    </row>
    <row r="37" spans="2:5" ht="12" customHeight="1" x14ac:dyDescent="0.2">
      <c r="B37" s="24" t="s">
        <v>91</v>
      </c>
      <c r="C37" s="25"/>
      <c r="D37" s="25"/>
      <c r="E37" s="26"/>
    </row>
    <row r="38" spans="2:5" ht="12" customHeight="1" x14ac:dyDescent="0.2">
      <c r="B38" s="24" t="s">
        <v>93</v>
      </c>
      <c r="C38" s="22"/>
      <c r="D38" s="22"/>
      <c r="E38" s="23"/>
    </row>
    <row r="39" spans="2:5" ht="12" customHeight="1" x14ac:dyDescent="0.2">
      <c r="B39" s="24" t="s">
        <v>94</v>
      </c>
      <c r="C39" s="22"/>
      <c r="D39" s="22"/>
      <c r="E39" s="23"/>
    </row>
    <row r="40" spans="2:5" ht="12" customHeight="1" x14ac:dyDescent="0.2">
      <c r="B40" s="24" t="s">
        <v>98</v>
      </c>
      <c r="C40" s="22"/>
      <c r="D40" s="22"/>
      <c r="E40" s="23"/>
    </row>
    <row r="41" spans="2:5" ht="12" customHeight="1" x14ac:dyDescent="0.2">
      <c r="B41" s="19" t="s">
        <v>29</v>
      </c>
      <c r="C41" s="22">
        <v>1124</v>
      </c>
      <c r="D41" s="22">
        <v>1118</v>
      </c>
      <c r="E41" s="23">
        <v>99.5</v>
      </c>
    </row>
    <row r="42" spans="2:5" s="4" customFormat="1" ht="12" customHeight="1" x14ac:dyDescent="0.2">
      <c r="B42" s="19" t="s">
        <v>30</v>
      </c>
      <c r="C42" s="22"/>
      <c r="D42" s="22"/>
      <c r="E42" s="23"/>
    </row>
    <row r="43" spans="2:5" s="4" customFormat="1" ht="12" customHeight="1" x14ac:dyDescent="0.2">
      <c r="B43" s="19" t="s">
        <v>31</v>
      </c>
      <c r="C43" s="22"/>
      <c r="D43" s="22"/>
      <c r="E43" s="23"/>
    </row>
    <row r="44" spans="2:5" s="4" customFormat="1" ht="12" customHeight="1" x14ac:dyDescent="0.2">
      <c r="B44" s="19" t="s">
        <v>96</v>
      </c>
      <c r="C44" s="22"/>
      <c r="D44" s="22"/>
      <c r="E44" s="23"/>
    </row>
    <row r="45" spans="2:5" ht="12" customHeight="1" x14ac:dyDescent="0.2">
      <c r="B45" s="19" t="s">
        <v>97</v>
      </c>
      <c r="C45" s="20"/>
      <c r="D45" s="20"/>
      <c r="E45" s="21"/>
    </row>
    <row r="46" spans="2:5" s="4" customFormat="1" ht="12" customHeight="1" x14ac:dyDescent="0.2">
      <c r="B46" s="19" t="s">
        <v>32</v>
      </c>
      <c r="C46" s="27">
        <v>0</v>
      </c>
      <c r="D46" s="27">
        <v>0</v>
      </c>
      <c r="E46" s="28"/>
    </row>
    <row r="47" spans="2:5" ht="12" customHeight="1" x14ac:dyDescent="0.2">
      <c r="B47" s="24" t="s">
        <v>33</v>
      </c>
      <c r="C47" s="27"/>
      <c r="D47" s="27"/>
      <c r="E47" s="28"/>
    </row>
    <row r="48" spans="2:5" s="4" customFormat="1" ht="12" customHeight="1" x14ac:dyDescent="0.2">
      <c r="B48" s="24" t="s">
        <v>34</v>
      </c>
      <c r="C48" s="25"/>
      <c r="D48" s="25"/>
      <c r="E48" s="26"/>
    </row>
    <row r="49" spans="2:6" ht="12" customHeight="1" x14ac:dyDescent="0.2">
      <c r="B49" s="24" t="s">
        <v>35</v>
      </c>
      <c r="C49" s="20"/>
      <c r="D49" s="20"/>
      <c r="E49" s="21"/>
    </row>
    <row r="50" spans="2:6" ht="12" customHeight="1" x14ac:dyDescent="0.2">
      <c r="B50" s="19" t="s">
        <v>36</v>
      </c>
      <c r="C50" s="22">
        <v>12418</v>
      </c>
      <c r="D50" s="22">
        <v>4687</v>
      </c>
      <c r="E50" s="23">
        <v>37.700000000000003</v>
      </c>
      <c r="F50" s="5"/>
    </row>
    <row r="51" spans="2:6" ht="12" customHeight="1" x14ac:dyDescent="0.2">
      <c r="B51" s="19" t="s">
        <v>37</v>
      </c>
      <c r="C51" s="22">
        <v>7294</v>
      </c>
      <c r="D51" s="22">
        <v>5156</v>
      </c>
      <c r="E51" s="23">
        <v>70.7</v>
      </c>
    </row>
    <row r="52" spans="2:6" ht="12" customHeight="1" x14ac:dyDescent="0.2">
      <c r="B52" s="16" t="s">
        <v>38</v>
      </c>
      <c r="C52" s="17">
        <v>238</v>
      </c>
      <c r="D52" s="17">
        <v>151</v>
      </c>
      <c r="E52" s="23">
        <v>63.4</v>
      </c>
    </row>
    <row r="53" spans="2:6" ht="12" customHeight="1" x14ac:dyDescent="0.2">
      <c r="B53" s="16" t="s">
        <v>82</v>
      </c>
      <c r="C53" s="29">
        <v>3335</v>
      </c>
      <c r="D53" s="29">
        <v>3061</v>
      </c>
      <c r="E53" s="30">
        <v>91.8</v>
      </c>
    </row>
    <row r="54" spans="2:6" ht="12" customHeight="1" x14ac:dyDescent="0.2">
      <c r="B54" s="16" t="s">
        <v>39</v>
      </c>
      <c r="C54" s="29">
        <v>857</v>
      </c>
      <c r="D54" s="29">
        <v>850</v>
      </c>
      <c r="E54" s="30">
        <v>99.2</v>
      </c>
    </row>
    <row r="55" spans="2:6" ht="12" customHeight="1" x14ac:dyDescent="0.2">
      <c r="B55" s="31" t="s">
        <v>40</v>
      </c>
      <c r="C55" s="32">
        <v>854</v>
      </c>
      <c r="D55" s="32">
        <v>848</v>
      </c>
      <c r="E55" s="33">
        <v>99.3</v>
      </c>
    </row>
    <row r="56" spans="2:6" ht="12" customHeight="1" x14ac:dyDescent="0.2">
      <c r="B56" s="34" t="s">
        <v>41</v>
      </c>
      <c r="C56" s="35"/>
      <c r="D56" s="35"/>
      <c r="E56" s="36"/>
    </row>
    <row r="57" spans="2:6" ht="12" customHeight="1" x14ac:dyDescent="0.2">
      <c r="B57" s="37" t="s">
        <v>42</v>
      </c>
      <c r="C57" s="29">
        <v>854</v>
      </c>
      <c r="D57" s="29">
        <v>848</v>
      </c>
      <c r="E57" s="30">
        <v>99.3</v>
      </c>
    </row>
    <row r="58" spans="2:6" ht="12" customHeight="1" x14ac:dyDescent="0.2">
      <c r="B58" s="31" t="s">
        <v>43</v>
      </c>
      <c r="C58" s="35">
        <v>3</v>
      </c>
      <c r="D58" s="35">
        <v>2</v>
      </c>
      <c r="E58" s="36">
        <v>66.7</v>
      </c>
    </row>
    <row r="59" spans="2:6" ht="12" customHeight="1" x14ac:dyDescent="0.2">
      <c r="B59" s="34" t="s">
        <v>85</v>
      </c>
      <c r="C59" s="35"/>
      <c r="D59" s="35"/>
      <c r="E59" s="36"/>
    </row>
    <row r="60" spans="2:6" ht="12" customHeight="1" x14ac:dyDescent="0.2">
      <c r="B60" s="37" t="s">
        <v>86</v>
      </c>
      <c r="C60" s="38">
        <v>3</v>
      </c>
      <c r="D60" s="38">
        <v>2</v>
      </c>
      <c r="E60" s="39">
        <v>66.7</v>
      </c>
    </row>
    <row r="61" spans="2:6" ht="12" customHeight="1" x14ac:dyDescent="0.2">
      <c r="B61" s="16" t="s">
        <v>44</v>
      </c>
      <c r="C61" s="29">
        <v>0</v>
      </c>
      <c r="D61" s="29">
        <v>0</v>
      </c>
      <c r="E61" s="30"/>
    </row>
    <row r="62" spans="2:6" ht="12" customHeight="1" x14ac:dyDescent="0.2">
      <c r="B62" s="16" t="s">
        <v>45</v>
      </c>
      <c r="C62" s="29"/>
      <c r="D62" s="29"/>
      <c r="E62" s="30"/>
    </row>
    <row r="63" spans="2:6" ht="12" customHeight="1" x14ac:dyDescent="0.2">
      <c r="B63" s="16" t="s">
        <v>46</v>
      </c>
      <c r="C63" s="29"/>
      <c r="D63" s="29"/>
      <c r="E63" s="30"/>
    </row>
    <row r="64" spans="2:6" ht="12" customHeight="1" x14ac:dyDescent="0.2">
      <c r="B64" s="16" t="s">
        <v>47</v>
      </c>
      <c r="C64" s="29">
        <v>1403</v>
      </c>
      <c r="D64" s="29">
        <v>1403</v>
      </c>
      <c r="E64" s="30">
        <v>100</v>
      </c>
    </row>
    <row r="65" spans="2:5" ht="12" customHeight="1" x14ac:dyDescent="0.2">
      <c r="B65" s="16" t="s">
        <v>48</v>
      </c>
      <c r="C65" s="29">
        <v>1403</v>
      </c>
      <c r="D65" s="29">
        <v>1403</v>
      </c>
      <c r="E65" s="30">
        <v>100</v>
      </c>
    </row>
    <row r="66" spans="2:5" s="4" customFormat="1" ht="12" customHeight="1" x14ac:dyDescent="0.2">
      <c r="B66" s="16" t="s">
        <v>49</v>
      </c>
      <c r="C66" s="29"/>
      <c r="D66" s="29"/>
      <c r="E66" s="30"/>
    </row>
    <row r="67" spans="2:5" s="4" customFormat="1" ht="12" customHeight="1" x14ac:dyDescent="0.2">
      <c r="B67" s="16" t="s">
        <v>50</v>
      </c>
      <c r="C67" s="29">
        <v>1069</v>
      </c>
      <c r="D67" s="29">
        <v>807</v>
      </c>
      <c r="E67" s="30">
        <v>75.5</v>
      </c>
    </row>
    <row r="68" spans="2:5" ht="12" customHeight="1" x14ac:dyDescent="0.2">
      <c r="B68" s="16" t="s">
        <v>51</v>
      </c>
      <c r="C68" s="29">
        <v>1069</v>
      </c>
      <c r="D68" s="29">
        <v>807</v>
      </c>
      <c r="E68" s="30">
        <v>75.5</v>
      </c>
    </row>
    <row r="69" spans="2:5" ht="12" customHeight="1" x14ac:dyDescent="0.2">
      <c r="B69" s="16" t="s">
        <v>88</v>
      </c>
      <c r="C69" s="29">
        <v>0</v>
      </c>
      <c r="D69" s="29">
        <v>0</v>
      </c>
      <c r="E69" s="30"/>
    </row>
    <row r="70" spans="2:5" ht="12" customHeight="1" x14ac:dyDescent="0.2">
      <c r="B70" s="16" t="s">
        <v>52</v>
      </c>
      <c r="C70" s="17">
        <v>6</v>
      </c>
      <c r="D70" s="17">
        <v>1</v>
      </c>
      <c r="E70" s="18">
        <v>16.7</v>
      </c>
    </row>
    <row r="71" spans="2:5" ht="12" customHeight="1" x14ac:dyDescent="0.2">
      <c r="B71" s="16" t="s">
        <v>83</v>
      </c>
      <c r="C71" s="29">
        <v>18</v>
      </c>
      <c r="D71" s="29">
        <v>18</v>
      </c>
      <c r="E71" s="18">
        <v>100</v>
      </c>
    </row>
    <row r="72" spans="2:5" ht="12" customHeight="1" x14ac:dyDescent="0.2">
      <c r="B72" s="16" t="s">
        <v>53</v>
      </c>
      <c r="C72" s="17"/>
      <c r="D72" s="17"/>
      <c r="E72" s="18"/>
    </row>
    <row r="73" spans="2:5" ht="12" customHeight="1" x14ac:dyDescent="0.2">
      <c r="B73" s="31" t="s">
        <v>54</v>
      </c>
      <c r="C73" s="32">
        <v>18</v>
      </c>
      <c r="D73" s="32">
        <v>18</v>
      </c>
      <c r="E73" s="33">
        <v>100</v>
      </c>
    </row>
    <row r="74" spans="2:5" ht="12" customHeight="1" x14ac:dyDescent="0.2">
      <c r="B74" s="34" t="s">
        <v>55</v>
      </c>
      <c r="C74" s="35"/>
      <c r="D74" s="35"/>
      <c r="E74" s="36"/>
    </row>
    <row r="75" spans="2:5" ht="12" customHeight="1" x14ac:dyDescent="0.2">
      <c r="B75" s="37" t="s">
        <v>56</v>
      </c>
      <c r="C75" s="40">
        <v>18</v>
      </c>
      <c r="D75" s="40">
        <v>18</v>
      </c>
      <c r="E75" s="41">
        <v>100</v>
      </c>
    </row>
    <row r="76" spans="2:5" ht="12" customHeight="1" x14ac:dyDescent="0.2">
      <c r="B76" s="50" t="s">
        <v>123</v>
      </c>
      <c r="C76" s="40"/>
      <c r="D76" s="40"/>
      <c r="E76" s="41"/>
    </row>
    <row r="77" spans="2:5" ht="12" customHeight="1" x14ac:dyDescent="0.2">
      <c r="B77" s="16" t="s">
        <v>87</v>
      </c>
      <c r="C77" s="29">
        <v>22355</v>
      </c>
      <c r="D77" s="29">
        <v>3710</v>
      </c>
      <c r="E77" s="30">
        <v>16.600000000000001</v>
      </c>
    </row>
    <row r="78" spans="2:5" ht="12" customHeight="1" x14ac:dyDescent="0.2">
      <c r="B78" s="16" t="s">
        <v>57</v>
      </c>
      <c r="C78" s="29">
        <v>2480</v>
      </c>
      <c r="D78" s="29">
        <v>104</v>
      </c>
      <c r="E78" s="30">
        <v>4.2</v>
      </c>
    </row>
    <row r="79" spans="2:5" ht="12" customHeight="1" x14ac:dyDescent="0.2">
      <c r="B79" s="16" t="s">
        <v>58</v>
      </c>
      <c r="C79" s="29"/>
      <c r="D79" s="29"/>
      <c r="E79" s="30"/>
    </row>
    <row r="80" spans="2:5" ht="12" customHeight="1" x14ac:dyDescent="0.2">
      <c r="B80" s="31" t="s">
        <v>59</v>
      </c>
      <c r="C80" s="32"/>
      <c r="D80" s="32"/>
      <c r="E80" s="33"/>
    </row>
    <row r="81" spans="2:5" ht="12" customHeight="1" x14ac:dyDescent="0.2">
      <c r="B81" s="16" t="s">
        <v>60</v>
      </c>
      <c r="C81" s="29">
        <v>2392</v>
      </c>
      <c r="D81" s="29">
        <v>16</v>
      </c>
      <c r="E81" s="30">
        <v>0.7</v>
      </c>
    </row>
    <row r="82" spans="2:5" ht="12" customHeight="1" x14ac:dyDescent="0.2">
      <c r="B82" s="16" t="s">
        <v>61</v>
      </c>
      <c r="C82" s="29">
        <v>88</v>
      </c>
      <c r="D82" s="29">
        <v>88</v>
      </c>
      <c r="E82" s="30">
        <v>100</v>
      </c>
    </row>
    <row r="83" spans="2:5" ht="12" customHeight="1" x14ac:dyDescent="0.2">
      <c r="B83" s="16" t="s">
        <v>62</v>
      </c>
      <c r="C83" s="29">
        <v>290</v>
      </c>
      <c r="D83" s="29">
        <v>25</v>
      </c>
      <c r="E83" s="30">
        <v>8.6</v>
      </c>
    </row>
    <row r="84" spans="2:5" ht="12" customHeight="1" x14ac:dyDescent="0.2">
      <c r="B84" s="16" t="s">
        <v>63</v>
      </c>
      <c r="C84" s="29">
        <v>261</v>
      </c>
      <c r="D84" s="29">
        <v>8</v>
      </c>
      <c r="E84" s="30">
        <v>3.1</v>
      </c>
    </row>
    <row r="85" spans="2:5" ht="12" customHeight="1" x14ac:dyDescent="0.2">
      <c r="B85" s="31" t="s">
        <v>64</v>
      </c>
      <c r="C85" s="32">
        <v>29</v>
      </c>
      <c r="D85" s="32">
        <v>17</v>
      </c>
      <c r="E85" s="33">
        <v>58.6</v>
      </c>
    </row>
    <row r="86" spans="2:5" ht="12" customHeight="1" x14ac:dyDescent="0.2">
      <c r="B86" s="34" t="s">
        <v>65</v>
      </c>
      <c r="C86" s="35"/>
      <c r="D86" s="35"/>
      <c r="E86" s="36"/>
    </row>
    <row r="87" spans="2:5" ht="12" customHeight="1" x14ac:dyDescent="0.2">
      <c r="B87" s="34" t="s">
        <v>66</v>
      </c>
      <c r="C87" s="35"/>
      <c r="D87" s="35"/>
      <c r="E87" s="36"/>
    </row>
    <row r="88" spans="2:5" ht="12" customHeight="1" x14ac:dyDescent="0.2">
      <c r="B88" s="34" t="s">
        <v>67</v>
      </c>
      <c r="C88" s="35"/>
      <c r="D88" s="35"/>
      <c r="E88" s="36"/>
    </row>
    <row r="89" spans="2:5" ht="12" customHeight="1" x14ac:dyDescent="0.2">
      <c r="B89" s="34" t="s">
        <v>68</v>
      </c>
      <c r="C89" s="35"/>
      <c r="D89" s="35"/>
      <c r="E89" s="36"/>
    </row>
    <row r="90" spans="2:5" ht="12" customHeight="1" x14ac:dyDescent="0.2">
      <c r="B90" s="34" t="s">
        <v>69</v>
      </c>
      <c r="C90" s="35"/>
      <c r="D90" s="35"/>
      <c r="E90" s="36"/>
    </row>
    <row r="91" spans="2:5" ht="12" customHeight="1" x14ac:dyDescent="0.2">
      <c r="B91" s="34" t="s">
        <v>70</v>
      </c>
      <c r="C91" s="35"/>
      <c r="D91" s="35"/>
      <c r="E91" s="36"/>
    </row>
    <row r="92" spans="2:5" ht="12" customHeight="1" x14ac:dyDescent="0.2">
      <c r="B92" s="34" t="s">
        <v>71</v>
      </c>
      <c r="C92" s="35"/>
      <c r="D92" s="35"/>
      <c r="E92" s="36"/>
    </row>
    <row r="93" spans="2:5" ht="12" customHeight="1" x14ac:dyDescent="0.2">
      <c r="B93" s="34" t="s">
        <v>92</v>
      </c>
      <c r="C93" s="35"/>
      <c r="D93" s="35"/>
      <c r="E93" s="36"/>
    </row>
    <row r="94" spans="2:5" ht="12" customHeight="1" x14ac:dyDescent="0.2">
      <c r="B94" s="37" t="s">
        <v>72</v>
      </c>
      <c r="C94" s="38">
        <v>29</v>
      </c>
      <c r="D94" s="38">
        <v>17</v>
      </c>
      <c r="E94" s="39">
        <v>58.6</v>
      </c>
    </row>
    <row r="95" spans="2:5" ht="12" customHeight="1" x14ac:dyDescent="0.2">
      <c r="B95" s="16" t="s">
        <v>73</v>
      </c>
      <c r="C95" s="32">
        <v>17583</v>
      </c>
      <c r="D95" s="32">
        <v>2091</v>
      </c>
      <c r="E95" s="33">
        <v>11.9</v>
      </c>
    </row>
    <row r="96" spans="2:5" ht="12" customHeight="1" x14ac:dyDescent="0.2">
      <c r="B96" s="16" t="s">
        <v>74</v>
      </c>
      <c r="C96" s="29">
        <v>490</v>
      </c>
      <c r="D96" s="29">
        <v>220</v>
      </c>
      <c r="E96" s="30">
        <v>44.9</v>
      </c>
    </row>
    <row r="97" spans="2:5" ht="12" customHeight="1" x14ac:dyDescent="0.2">
      <c r="B97" s="16" t="s">
        <v>75</v>
      </c>
      <c r="C97" s="29">
        <v>9192</v>
      </c>
      <c r="D97" s="29">
        <v>1673</v>
      </c>
      <c r="E97" s="30">
        <v>18.2</v>
      </c>
    </row>
    <row r="98" spans="2:5" ht="12" customHeight="1" x14ac:dyDescent="0.2">
      <c r="B98" s="16" t="s">
        <v>76</v>
      </c>
      <c r="C98" s="29">
        <v>7893</v>
      </c>
      <c r="D98" s="29">
        <v>190</v>
      </c>
      <c r="E98" s="30">
        <v>2.4</v>
      </c>
    </row>
    <row r="99" spans="2:5" ht="12" customHeight="1" x14ac:dyDescent="0.2">
      <c r="B99" s="16" t="s">
        <v>77</v>
      </c>
      <c r="C99" s="29">
        <v>8</v>
      </c>
      <c r="D99" s="29">
        <v>8</v>
      </c>
      <c r="E99" s="30"/>
    </row>
    <row r="100" spans="2:5" ht="12" customHeight="1" x14ac:dyDescent="0.2">
      <c r="B100" s="16" t="s">
        <v>78</v>
      </c>
      <c r="C100" s="17">
        <v>2002</v>
      </c>
      <c r="D100" s="17">
        <v>1490</v>
      </c>
      <c r="E100" s="18">
        <v>74.400000000000006</v>
      </c>
    </row>
    <row r="101" spans="2:5" ht="12" customHeight="1" x14ac:dyDescent="0.2">
      <c r="B101" s="16" t="s">
        <v>84</v>
      </c>
      <c r="C101" s="29">
        <v>1408</v>
      </c>
      <c r="D101" s="29">
        <v>1408</v>
      </c>
      <c r="E101" s="18">
        <v>100</v>
      </c>
    </row>
    <row r="102" spans="2:5" ht="12" customHeight="1" x14ac:dyDescent="0.2">
      <c r="B102" s="16" t="s">
        <v>79</v>
      </c>
      <c r="C102" s="29">
        <v>1408</v>
      </c>
      <c r="D102" s="29">
        <v>1408</v>
      </c>
      <c r="E102" s="30">
        <v>100</v>
      </c>
    </row>
    <row r="103" spans="2:5" ht="12" customHeight="1" x14ac:dyDescent="0.2">
      <c r="B103" s="16" t="s">
        <v>80</v>
      </c>
      <c r="C103" s="29"/>
      <c r="D103" s="29"/>
      <c r="E103" s="30"/>
    </row>
    <row r="104" spans="2:5" x14ac:dyDescent="0.2">
      <c r="B104" s="16" t="s">
        <v>81</v>
      </c>
      <c r="C104" s="17"/>
      <c r="D104" s="17"/>
      <c r="E104" s="18"/>
    </row>
    <row r="105" spans="2:5" x14ac:dyDescent="0.2">
      <c r="B105" s="42" t="s">
        <v>89</v>
      </c>
      <c r="C105" s="43"/>
      <c r="D105" s="43"/>
      <c r="E105" s="43"/>
    </row>
  </sheetData>
  <hyperlinks>
    <hyperlink ref="C4" location="OCAK!A1" display="OCAK" xr:uid="{E84E7425-0DCE-4ED1-8DE0-9B1DC2A8F2CB}"/>
    <hyperlink ref="D4" location="ŞUBAT!A1" display="ŞUBAT" xr:uid="{3B941E82-6C8D-4C01-B824-890D89BFB95A}"/>
    <hyperlink ref="E4" location="MART!A1" display="MART" xr:uid="{552FA34A-4A56-4CCB-BF66-2723FBBAFF44}"/>
    <hyperlink ref="C5" location="NİSAN!A1" display="NİSAN" xr:uid="{02DA4671-8FC9-4AAB-AADD-74F6FD1D3891}"/>
    <hyperlink ref="D5" location="MAYIS!A1" display="MAYIS" xr:uid="{F0943ACC-BDD1-4ADF-BABD-339E63D92CBC}"/>
    <hyperlink ref="E5" location="HAZİRAN!A1" display="HAZİRAN" xr:uid="{CDB4EC6F-1578-4CBA-A8EE-B7DD916C0F99}"/>
    <hyperlink ref="C6" location="TEMMUZ!A1" display="TEMMUZ" xr:uid="{5E1CD3BA-4878-46F2-80B2-4FB1363B3B8E}"/>
    <hyperlink ref="D6" location="AĞUSTOS!A1" display="AĞUSTOS" xr:uid="{0A8A61E2-0255-451A-AD23-556338B3C785}"/>
    <hyperlink ref="E6" location="EYLÜL!A1" display="EYÜL" xr:uid="{2E3E5DB4-3130-4155-8F48-060E14B3C449}"/>
    <hyperlink ref="C7" location="EKİM!A1" display="EKİM " xr:uid="{3321A2CA-F68D-4F88-BCB5-EB3B6754BCE8}"/>
    <hyperlink ref="D7" location="KASIM!A1" display="KASIM" xr:uid="{75B85A8A-6867-47A5-AB82-7EB60C4EC75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 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2025-07-31T16:26:28Z</dcterms:modified>
</cp:coreProperties>
</file>