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&amp;Study\Study\Year_III\School\Stage_I\Operation Research\Code\"/>
    </mc:Choice>
  </mc:AlternateContent>
  <xr:revisionPtr revIDLastSave="0" documentId="13_ncr:1_{4B99AF14-1030-4AF8-8E78-E04953E6179C}" xr6:coauthVersionLast="46" xr6:coauthVersionMax="46" xr10:uidLastSave="{00000000-0000-0000-0000-000000000000}"/>
  <bookViews>
    <workbookView xWindow="2970" yWindow="1995" windowWidth="21600" windowHeight="11385" xr2:uid="{40C578A7-211F-41F1-A67A-126930EA1ED6}"/>
  </bookViews>
  <sheets>
    <sheet name="Sheet1" sheetId="1" r:id="rId1"/>
  </sheets>
  <definedNames>
    <definedName name="solver_adj" localSheetId="0" hidden="1">Sheet1!$P$3:$P$15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Sheet1!$P$3:$P$15</definedName>
    <definedName name="solver_lhs2" localSheetId="0" hidden="1">Sheet1!$T$4:$T$9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Sheet1!$S$3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Sheet1!$N$3:$N$15</definedName>
    <definedName name="solver_rhs2" localSheetId="0" hidden="1">Sheet1!$S$4:$S$9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H6" i="1"/>
  <c r="H7" i="1"/>
  <c r="E26" i="1"/>
  <c r="H3" i="1"/>
  <c r="S4" i="1"/>
  <c r="S5" i="1"/>
  <c r="S6" i="1"/>
  <c r="S7" i="1"/>
  <c r="S8" i="1"/>
  <c r="S9" i="1"/>
  <c r="S10" i="1"/>
  <c r="H4" i="1"/>
  <c r="H5" i="1"/>
</calcChain>
</file>

<file path=xl/sharedStrings.xml><?xml version="1.0" encoding="utf-8"?>
<sst xmlns="http://schemas.openxmlformats.org/spreadsheetml/2006/main" count="19" uniqueCount="12">
  <si>
    <t>From</t>
  </si>
  <si>
    <t>To</t>
  </si>
  <si>
    <t>Nodes</t>
  </si>
  <si>
    <t>NetFlow</t>
  </si>
  <si>
    <t>Minimum Distance Path</t>
  </si>
  <si>
    <t>Xij</t>
  </si>
  <si>
    <t>Goal</t>
  </si>
  <si>
    <t>Set Objective</t>
  </si>
  <si>
    <t>Cij</t>
  </si>
  <si>
    <t>Maximum Flow</t>
  </si>
  <si>
    <t>Kapasite</t>
  </si>
  <si>
    <t>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</si>
</sst>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F532-65D1-4995-9F00-007CF2E11365}">
  <dimension ref="A1:V28"/>
  <sheetViews>
    <sheetView tabSelected="1" workbookViewId="0">
      <selection activeCell="R30" sqref="R30"/>
    </sheetView>
  </sheetViews>
  <sheetFormatPr defaultRowHeight="15" x14ac:dyDescent="0.25"/>
  <cols>
    <col min="4" max="4" width="12.5703125" customWidth="1"/>
  </cols>
  <sheetData>
    <row r="1" spans="1:22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2"/>
      <c r="K1" s="2"/>
      <c r="L1" s="3" t="s">
        <v>9</v>
      </c>
      <c r="M1" s="3"/>
      <c r="N1" s="3"/>
      <c r="O1" s="3"/>
      <c r="P1" s="3"/>
      <c r="Q1" s="3"/>
      <c r="R1" s="3"/>
      <c r="S1" s="3"/>
      <c r="T1" s="3"/>
      <c r="U1" s="2"/>
      <c r="V1" s="2"/>
    </row>
    <row r="2" spans="1:22" x14ac:dyDescent="0.25">
      <c r="A2" s="1" t="s">
        <v>0</v>
      </c>
      <c r="B2" s="1" t="s">
        <v>1</v>
      </c>
      <c r="C2" s="1" t="s">
        <v>8</v>
      </c>
      <c r="D2" s="1"/>
      <c r="E2" s="1" t="s">
        <v>5</v>
      </c>
      <c r="F2" s="1"/>
      <c r="G2" s="1" t="s">
        <v>2</v>
      </c>
      <c r="H2" s="1" t="s">
        <v>3</v>
      </c>
      <c r="I2" s="1" t="s">
        <v>6</v>
      </c>
      <c r="J2" s="2"/>
      <c r="K2" s="2"/>
      <c r="L2" s="1" t="s">
        <v>0</v>
      </c>
      <c r="M2" s="1" t="s">
        <v>1</v>
      </c>
      <c r="N2" s="1" t="s">
        <v>8</v>
      </c>
      <c r="O2" s="1"/>
      <c r="P2" s="1" t="s">
        <v>5</v>
      </c>
      <c r="Q2" s="1"/>
      <c r="R2" s="1" t="s">
        <v>2</v>
      </c>
      <c r="S2" s="1" t="s">
        <v>3</v>
      </c>
      <c r="T2" s="1" t="s">
        <v>6</v>
      </c>
      <c r="U2" s="2"/>
      <c r="V2" s="2"/>
    </row>
    <row r="3" spans="1:22" x14ac:dyDescent="0.25">
      <c r="A3">
        <v>0</v>
      </c>
      <c r="B3">
        <v>1</v>
      </c>
      <c r="C3">
        <v>55</v>
      </c>
      <c r="E3">
        <v>1</v>
      </c>
      <c r="G3">
        <v>0</v>
      </c>
      <c r="H3">
        <f>SUMIF(A$3:A$24,G3,E3:E24)</f>
        <v>1</v>
      </c>
      <c r="I3">
        <v>1</v>
      </c>
      <c r="J3" s="2"/>
      <c r="K3" s="2"/>
      <c r="L3">
        <v>1</v>
      </c>
      <c r="M3">
        <v>2</v>
      </c>
      <c r="N3">
        <v>15</v>
      </c>
      <c r="P3">
        <v>15</v>
      </c>
      <c r="R3">
        <v>1</v>
      </c>
      <c r="S3" s="1">
        <f>SUMIF(L3:L15,R3,P3:P15)</f>
        <v>30</v>
      </c>
      <c r="U3" s="2"/>
      <c r="V3" s="2"/>
    </row>
    <row r="4" spans="1:22" x14ac:dyDescent="0.25">
      <c r="A4">
        <v>0</v>
      </c>
      <c r="B4">
        <v>2</v>
      </c>
      <c r="C4">
        <v>115</v>
      </c>
      <c r="E4">
        <v>0</v>
      </c>
      <c r="G4">
        <v>1</v>
      </c>
      <c r="H4">
        <f>SUMIF(A$3:$A$24,G4,$E$3:$E$24)-SUMIF($B$3:$B$24,G4,$E$3:$E$24)</f>
        <v>0</v>
      </c>
      <c r="I4">
        <v>0</v>
      </c>
      <c r="J4" s="2"/>
      <c r="K4" s="2"/>
      <c r="L4">
        <v>1</v>
      </c>
      <c r="M4">
        <v>3</v>
      </c>
      <c r="N4">
        <v>10</v>
      </c>
      <c r="P4">
        <v>10</v>
      </c>
      <c r="R4">
        <v>2</v>
      </c>
      <c r="S4">
        <f t="shared" ref="S4:S9" si="0">SUMIF($L$3:$L$15,R4,$P$3:$P$15)-SUMIF($M$3:$M$15,R4,$P$3:$P$15)</f>
        <v>0</v>
      </c>
      <c r="T4">
        <v>0</v>
      </c>
      <c r="U4" s="2"/>
      <c r="V4" s="2"/>
    </row>
    <row r="5" spans="1:22" x14ac:dyDescent="0.25">
      <c r="A5">
        <v>0</v>
      </c>
      <c r="B5">
        <v>3</v>
      </c>
      <c r="C5">
        <v>170</v>
      </c>
      <c r="E5">
        <v>0</v>
      </c>
      <c r="G5">
        <v>2</v>
      </c>
      <c r="H5">
        <f t="shared" ref="H5:H6" si="1">SUMIF($A$3:$A$24,G5,$E$3:$E$24)-SUMIF($B$3:$B$24,G5,$E$3:$E$24)</f>
        <v>0</v>
      </c>
      <c r="I5">
        <v>0</v>
      </c>
      <c r="J5" s="2"/>
      <c r="K5" s="2"/>
      <c r="L5">
        <v>1</v>
      </c>
      <c r="M5">
        <v>4</v>
      </c>
      <c r="N5">
        <v>12</v>
      </c>
      <c r="P5">
        <v>5</v>
      </c>
      <c r="R5">
        <v>3</v>
      </c>
      <c r="S5">
        <f t="shared" si="0"/>
        <v>0</v>
      </c>
      <c r="T5">
        <v>0</v>
      </c>
      <c r="U5" s="2"/>
      <c r="V5" s="2"/>
    </row>
    <row r="6" spans="1:22" x14ac:dyDescent="0.25">
      <c r="A6">
        <v>0</v>
      </c>
      <c r="B6">
        <v>4</v>
      </c>
      <c r="C6">
        <v>259</v>
      </c>
      <c r="E6">
        <v>0</v>
      </c>
      <c r="G6">
        <v>3</v>
      </c>
      <c r="H6">
        <f t="shared" si="1"/>
        <v>0</v>
      </c>
      <c r="I6">
        <v>0</v>
      </c>
      <c r="J6" s="2"/>
      <c r="K6" s="2"/>
      <c r="L6">
        <v>2</v>
      </c>
      <c r="M6">
        <v>5</v>
      </c>
      <c r="N6">
        <v>5</v>
      </c>
      <c r="P6">
        <v>5</v>
      </c>
      <c r="R6">
        <v>4</v>
      </c>
      <c r="S6">
        <f t="shared" si="0"/>
        <v>0</v>
      </c>
      <c r="T6">
        <v>0</v>
      </c>
      <c r="U6" s="2"/>
      <c r="V6" s="2"/>
    </row>
    <row r="7" spans="1:22" x14ac:dyDescent="0.25">
      <c r="A7">
        <v>1</v>
      </c>
      <c r="B7">
        <v>2</v>
      </c>
      <c r="C7">
        <v>55</v>
      </c>
      <c r="E7">
        <v>1</v>
      </c>
      <c r="G7">
        <v>4</v>
      </c>
      <c r="H7">
        <f>-SUMIF($B$3:$B$24,G6,$E$3:$E$24)</f>
        <v>-1</v>
      </c>
      <c r="I7">
        <v>-1</v>
      </c>
      <c r="J7" s="2"/>
      <c r="K7" s="2"/>
      <c r="L7">
        <v>2</v>
      </c>
      <c r="M7">
        <v>6</v>
      </c>
      <c r="N7">
        <v>5</v>
      </c>
      <c r="P7">
        <v>5</v>
      </c>
      <c r="R7">
        <v>5</v>
      </c>
      <c r="S7">
        <f t="shared" si="0"/>
        <v>0</v>
      </c>
      <c r="T7">
        <v>0</v>
      </c>
      <c r="U7" s="2"/>
      <c r="V7" s="2"/>
    </row>
    <row r="8" spans="1:22" x14ac:dyDescent="0.25">
      <c r="A8">
        <v>1</v>
      </c>
      <c r="B8">
        <v>3</v>
      </c>
      <c r="C8">
        <v>115</v>
      </c>
      <c r="E8">
        <v>0</v>
      </c>
      <c r="J8" s="2"/>
      <c r="K8" s="2"/>
      <c r="L8">
        <v>2</v>
      </c>
      <c r="M8">
        <v>7</v>
      </c>
      <c r="N8">
        <v>5</v>
      </c>
      <c r="P8">
        <v>5</v>
      </c>
      <c r="R8">
        <v>6</v>
      </c>
      <c r="S8">
        <f t="shared" si="0"/>
        <v>0</v>
      </c>
      <c r="T8">
        <v>0</v>
      </c>
      <c r="U8" s="2"/>
      <c r="V8" s="2"/>
    </row>
    <row r="9" spans="1:22" x14ac:dyDescent="0.25">
      <c r="A9">
        <v>1</v>
      </c>
      <c r="B9">
        <v>4</v>
      </c>
      <c r="C9">
        <v>170</v>
      </c>
      <c r="E9">
        <v>0</v>
      </c>
      <c r="J9" s="2"/>
      <c r="K9" s="2"/>
      <c r="L9">
        <v>3</v>
      </c>
      <c r="M9">
        <v>5</v>
      </c>
      <c r="N9">
        <v>6</v>
      </c>
      <c r="P9">
        <v>0</v>
      </c>
      <c r="R9">
        <v>7</v>
      </c>
      <c r="S9">
        <f t="shared" si="0"/>
        <v>0</v>
      </c>
      <c r="T9">
        <v>0</v>
      </c>
      <c r="U9" s="2"/>
      <c r="V9" s="2"/>
    </row>
    <row r="10" spans="1:22" x14ac:dyDescent="0.25">
      <c r="A10">
        <v>2</v>
      </c>
      <c r="B10">
        <v>3</v>
      </c>
      <c r="C10">
        <v>55</v>
      </c>
      <c r="E10">
        <v>1</v>
      </c>
      <c r="J10" s="2"/>
      <c r="K10" s="2"/>
      <c r="L10">
        <v>3</v>
      </c>
      <c r="M10">
        <v>6</v>
      </c>
      <c r="N10">
        <v>6</v>
      </c>
      <c r="P10">
        <v>6</v>
      </c>
      <c r="R10">
        <v>8</v>
      </c>
      <c r="S10">
        <f>-SUMIF(M3:M15,R10,P3:P15)</f>
        <v>-30</v>
      </c>
      <c r="U10" s="2"/>
      <c r="V10" s="2"/>
    </row>
    <row r="11" spans="1:22" x14ac:dyDescent="0.25">
      <c r="A11">
        <v>2</v>
      </c>
      <c r="B11">
        <v>4</v>
      </c>
      <c r="C11">
        <v>115</v>
      </c>
      <c r="E11">
        <v>0</v>
      </c>
      <c r="J11" s="2"/>
      <c r="K11" s="2"/>
      <c r="L11">
        <v>3</v>
      </c>
      <c r="M11">
        <v>7</v>
      </c>
      <c r="N11">
        <v>6</v>
      </c>
      <c r="P11">
        <v>4</v>
      </c>
      <c r="U11" s="2"/>
      <c r="V11" s="2"/>
    </row>
    <row r="12" spans="1:22" x14ac:dyDescent="0.25">
      <c r="A12">
        <v>3</v>
      </c>
      <c r="B12">
        <v>4</v>
      </c>
      <c r="C12">
        <v>55</v>
      </c>
      <c r="E12">
        <v>1</v>
      </c>
      <c r="J12" s="2"/>
      <c r="K12" s="2"/>
      <c r="L12">
        <v>4</v>
      </c>
      <c r="M12">
        <v>5</v>
      </c>
      <c r="N12">
        <v>12</v>
      </c>
      <c r="P12">
        <v>5</v>
      </c>
      <c r="U12" s="2"/>
      <c r="V12" s="2"/>
    </row>
    <row r="13" spans="1:22" x14ac:dyDescent="0.25">
      <c r="J13" s="2"/>
      <c r="K13" s="2"/>
      <c r="L13">
        <v>5</v>
      </c>
      <c r="M13">
        <v>8</v>
      </c>
      <c r="N13">
        <v>10</v>
      </c>
      <c r="P13">
        <v>10</v>
      </c>
      <c r="U13" s="2"/>
      <c r="V13" s="2"/>
    </row>
    <row r="14" spans="1:22" x14ac:dyDescent="0.25">
      <c r="J14" s="2"/>
      <c r="K14" s="2"/>
      <c r="L14">
        <v>6</v>
      </c>
      <c r="M14">
        <v>8</v>
      </c>
      <c r="N14">
        <v>15</v>
      </c>
      <c r="P14">
        <v>11</v>
      </c>
      <c r="U14" s="2"/>
      <c r="V14" s="2"/>
    </row>
    <row r="15" spans="1:22" x14ac:dyDescent="0.25">
      <c r="J15" s="2"/>
      <c r="K15" s="2"/>
      <c r="L15">
        <v>7</v>
      </c>
      <c r="M15">
        <v>8</v>
      </c>
      <c r="N15">
        <v>15</v>
      </c>
      <c r="P15">
        <v>9</v>
      </c>
      <c r="U15" s="2"/>
      <c r="V15" s="2"/>
    </row>
    <row r="16" spans="1:22" x14ac:dyDescent="0.25">
      <c r="J16" s="2"/>
      <c r="K16" s="2"/>
      <c r="U16" s="2"/>
      <c r="V16" s="2"/>
    </row>
    <row r="17" spans="1:22" x14ac:dyDescent="0.25">
      <c r="J17" s="2"/>
      <c r="K17" s="2"/>
      <c r="U17" s="2"/>
      <c r="V17" s="2"/>
    </row>
    <row r="18" spans="1:22" x14ac:dyDescent="0.25">
      <c r="J18" s="2"/>
      <c r="K18" s="2"/>
      <c r="U18" s="2"/>
      <c r="V18" s="2"/>
    </row>
    <row r="19" spans="1:22" x14ac:dyDescent="0.25">
      <c r="J19" s="2"/>
      <c r="K19" s="2"/>
      <c r="U19" s="2"/>
      <c r="V19" s="2"/>
    </row>
    <row r="20" spans="1:22" x14ac:dyDescent="0.25">
      <c r="J20" s="2"/>
      <c r="K20" s="2"/>
      <c r="U20" s="2"/>
      <c r="V20" s="2"/>
    </row>
    <row r="21" spans="1:22" x14ac:dyDescent="0.25">
      <c r="J21" s="2"/>
      <c r="K21" s="2"/>
      <c r="U21" s="2"/>
      <c r="V21" s="2"/>
    </row>
    <row r="22" spans="1:22" x14ac:dyDescent="0.25">
      <c r="J22" s="2"/>
      <c r="K22" s="2"/>
      <c r="U22" s="2"/>
      <c r="V22" s="2"/>
    </row>
    <row r="23" spans="1:22" x14ac:dyDescent="0.25">
      <c r="J23" s="2"/>
      <c r="K23" s="2"/>
      <c r="U23" s="2"/>
      <c r="V23" s="2"/>
    </row>
    <row r="24" spans="1:22" x14ac:dyDescent="0.25">
      <c r="J24" s="2"/>
      <c r="K24" s="2"/>
      <c r="U24" s="2"/>
      <c r="V24" s="2"/>
    </row>
    <row r="25" spans="1:22" x14ac:dyDescent="0.25">
      <c r="J25" s="2"/>
      <c r="K25" s="2"/>
      <c r="U25" s="2"/>
      <c r="V25" s="2"/>
    </row>
    <row r="26" spans="1:22" x14ac:dyDescent="0.25">
      <c r="D26" t="s">
        <v>7</v>
      </c>
      <c r="E26">
        <f>SUMPRODUCT(C3:C24,E3:E24)</f>
        <v>220</v>
      </c>
      <c r="J26" s="2"/>
      <c r="K26" s="2"/>
      <c r="N26" t="s">
        <v>10</v>
      </c>
      <c r="P26" t="s">
        <v>11</v>
      </c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</sheetData>
  <mergeCells count="2">
    <mergeCell ref="A1:I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suca</dc:creator>
  <cp:lastModifiedBy>suca</cp:lastModifiedBy>
  <dcterms:created xsi:type="dcterms:W3CDTF">2021-01-13T19:42:26Z</dcterms:created>
  <dcterms:modified xsi:type="dcterms:W3CDTF">2021-02-08T16:04:42Z</dcterms:modified>
</cp:coreProperties>
</file>