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ebe6f335adb372c/Y4S2/ABMS/Project/"/>
    </mc:Choice>
  </mc:AlternateContent>
  <bookViews>
    <workbookView xWindow="0" yWindow="0" windowWidth="23751" windowHeight="10586"/>
  </bookViews>
  <sheets>
    <sheet name="Shared Space Model2 Adjusted2-t" sheetId="1" r:id="rId1"/>
  </sheets>
  <calcPr calcId="0"/>
</workbook>
</file>

<file path=xl/calcChain.xml><?xml version="1.0" encoding="utf-8"?>
<calcChain xmlns="http://schemas.openxmlformats.org/spreadsheetml/2006/main">
  <c r="W12" i="1" l="1"/>
  <c r="W13" i="1"/>
  <c r="X13" i="1" s="1"/>
  <c r="T34" i="1"/>
  <c r="U34" i="1" s="1"/>
  <c r="T33" i="1"/>
  <c r="U33" i="1" s="1"/>
  <c r="T32" i="1"/>
  <c r="U32" i="1" s="1"/>
  <c r="T31" i="1"/>
  <c r="U31" i="1" s="1"/>
  <c r="T30" i="1"/>
  <c r="U30" i="1" s="1"/>
  <c r="T29" i="1"/>
  <c r="U29" i="1" s="1"/>
  <c r="T28" i="1"/>
  <c r="U28" i="1" s="1"/>
  <c r="T27" i="1"/>
  <c r="U27" i="1" s="1"/>
  <c r="T26" i="1"/>
  <c r="U26" i="1" s="1"/>
  <c r="T25" i="1"/>
  <c r="U25" i="1" s="1"/>
  <c r="T24" i="1"/>
  <c r="U24" i="1" s="1"/>
  <c r="T23" i="1"/>
  <c r="U23" i="1" s="1"/>
  <c r="T22" i="1"/>
  <c r="U22" i="1" s="1"/>
  <c r="T21" i="1"/>
  <c r="U21" i="1" s="1"/>
  <c r="T20" i="1"/>
  <c r="U20" i="1" s="1"/>
  <c r="T19" i="1"/>
  <c r="U19" i="1" s="1"/>
  <c r="T18" i="1"/>
  <c r="U18" i="1" s="1"/>
  <c r="T17" i="1"/>
  <c r="U17" i="1" s="1"/>
  <c r="T16" i="1"/>
  <c r="U16" i="1" s="1"/>
  <c r="T15" i="1"/>
  <c r="U15" i="1" s="1"/>
  <c r="T14" i="1"/>
  <c r="U14" i="1" s="1"/>
  <c r="T13" i="1"/>
  <c r="U13" i="1" s="1"/>
  <c r="T12" i="1"/>
  <c r="U12" i="1" s="1"/>
  <c r="T11" i="1"/>
  <c r="U11" i="1" s="1"/>
  <c r="T10" i="1"/>
  <c r="U10" i="1" s="1"/>
  <c r="W11" i="1"/>
  <c r="X11" i="1" s="1"/>
  <c r="X12" i="1"/>
  <c r="W10" i="1"/>
  <c r="X10" i="1" s="1"/>
</calcChain>
</file>

<file path=xl/sharedStrings.xml><?xml version="1.0" encoding="utf-8"?>
<sst xmlns="http://schemas.openxmlformats.org/spreadsheetml/2006/main" count="35" uniqueCount="33">
  <si>
    <t>BehaviorSpace results (NetLogo 6.0.2)</t>
  </si>
  <si>
    <t>Shared Space Model2.nlogo</t>
  </si>
  <si>
    <t>Adjusted2</t>
  </si>
  <si>
    <t>04/14/2018 17:24:06:395 +0800</t>
  </si>
  <si>
    <t>min-pxcor</t>
  </si>
  <si>
    <t>max-pxcor</t>
  </si>
  <si>
    <t>min-pycor</t>
  </si>
  <si>
    <t>max-pycor</t>
  </si>
  <si>
    <t>[run number]</t>
  </si>
  <si>
    <t>num-pedestrians</t>
  </si>
  <si>
    <t>car-size</t>
  </si>
  <si>
    <t>pedestrians-spawn-mean</t>
  </si>
  <si>
    <t>average-pedestrian-movespeed</t>
  </si>
  <si>
    <t>average-pedestrian-cautiousness</t>
  </si>
  <si>
    <t>pedestrian-size</t>
  </si>
  <si>
    <t>cars-spawn-mean</t>
  </si>
  <si>
    <t>average-driver-visibility-range</t>
  </si>
  <si>
    <t>vehicle-speed-limit</t>
  </si>
  <si>
    <t>num-cars</t>
  </si>
  <si>
    <t>average-driver-cautiousness</t>
  </si>
  <si>
    <t>average-pedestrian-visibility-range</t>
  </si>
  <si>
    <t>deviation-level</t>
  </si>
  <si>
    <t>[step]</t>
  </si>
  <si>
    <t>pedestrian-average-stress-so-far</t>
  </si>
  <si>
    <t>car-average-stress-so-far</t>
  </si>
  <si>
    <t>pedestrian-average-time-to-destination</t>
  </si>
  <si>
    <t>car-average-time-to-destination</t>
  </si>
  <si>
    <t>num-accidents</t>
  </si>
  <si>
    <t>t statistic</t>
  </si>
  <si>
    <t>p-value</t>
  </si>
  <si>
    <t>compared to:</t>
  </si>
  <si>
    <t>2 period(s) ago</t>
  </si>
  <si>
    <t>1 period(s) ago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</si>
</sst>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Border="1"/>
    <xf numFmtId="0" fontId="0" fillId="0" borderId="10" xfId="0" applyBorder="1"/>
    <xf numFmtId="0" fontId="0" fillId="0" borderId="0" xfId="0" applyFill="1" applyBorder="1"/>
    <xf numFmtId="0" fontId="0" fillId="33" borderId="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'Shared Space Model2 Adjusted2-t'!$V$7</c:f>
              <c:strCache>
                <c:ptCount val="1"/>
                <c:pt idx="0">
                  <c:v>num-accidents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'Shared Space Model2 Adjusted2-t'!$J$8:$J$34</c:f>
              <c:numCache>
                <c:formatCode>General</c:formatCode>
                <c:ptCount val="27"/>
                <c:pt idx="0">
                  <c:v>7</c:v>
                </c:pt>
                <c:pt idx="1">
                  <c:v>7.5</c:v>
                </c:pt>
                <c:pt idx="2">
                  <c:v>8</c:v>
                </c:pt>
                <c:pt idx="3">
                  <c:v>8.5</c:v>
                </c:pt>
                <c:pt idx="4">
                  <c:v>9</c:v>
                </c:pt>
                <c:pt idx="5">
                  <c:v>9.5</c:v>
                </c:pt>
                <c:pt idx="6">
                  <c:v>10</c:v>
                </c:pt>
                <c:pt idx="7">
                  <c:v>10.5</c:v>
                </c:pt>
                <c:pt idx="8">
                  <c:v>11</c:v>
                </c:pt>
                <c:pt idx="9">
                  <c:v>11.5</c:v>
                </c:pt>
                <c:pt idx="10">
                  <c:v>12</c:v>
                </c:pt>
                <c:pt idx="11">
                  <c:v>12.5</c:v>
                </c:pt>
                <c:pt idx="12">
                  <c:v>13</c:v>
                </c:pt>
                <c:pt idx="13">
                  <c:v>13.5</c:v>
                </c:pt>
                <c:pt idx="14">
                  <c:v>14</c:v>
                </c:pt>
                <c:pt idx="15">
                  <c:v>14.5</c:v>
                </c:pt>
                <c:pt idx="16">
                  <c:v>15</c:v>
                </c:pt>
                <c:pt idx="17">
                  <c:v>15.5</c:v>
                </c:pt>
                <c:pt idx="18">
                  <c:v>16</c:v>
                </c:pt>
                <c:pt idx="19">
                  <c:v>16.5</c:v>
                </c:pt>
                <c:pt idx="20">
                  <c:v>17</c:v>
                </c:pt>
                <c:pt idx="21">
                  <c:v>17.5</c:v>
                </c:pt>
                <c:pt idx="22">
                  <c:v>18</c:v>
                </c:pt>
                <c:pt idx="23">
                  <c:v>18.5</c:v>
                </c:pt>
                <c:pt idx="24">
                  <c:v>19</c:v>
                </c:pt>
                <c:pt idx="25">
                  <c:v>19.5</c:v>
                </c:pt>
                <c:pt idx="26">
                  <c:v>20</c:v>
                </c:pt>
              </c:numCache>
            </c:numRef>
          </c:cat>
          <c:val>
            <c:numRef>
              <c:f>'Shared Space Model2 Adjusted2-t'!$V$8:$V$34</c:f>
              <c:numCache>
                <c:formatCode>General</c:formatCode>
                <c:ptCount val="27"/>
                <c:pt idx="0">
                  <c:v>33</c:v>
                </c:pt>
                <c:pt idx="1">
                  <c:v>42</c:v>
                </c:pt>
                <c:pt idx="2">
                  <c:v>29</c:v>
                </c:pt>
                <c:pt idx="3">
                  <c:v>27</c:v>
                </c:pt>
                <c:pt idx="4">
                  <c:v>15</c:v>
                </c:pt>
                <c:pt idx="5">
                  <c:v>14</c:v>
                </c:pt>
                <c:pt idx="6">
                  <c:v>13</c:v>
                </c:pt>
                <c:pt idx="7">
                  <c:v>13</c:v>
                </c:pt>
                <c:pt idx="8">
                  <c:v>6</c:v>
                </c:pt>
                <c:pt idx="9">
                  <c:v>13</c:v>
                </c:pt>
                <c:pt idx="10">
                  <c:v>8</c:v>
                </c:pt>
                <c:pt idx="11">
                  <c:v>6</c:v>
                </c:pt>
                <c:pt idx="12">
                  <c:v>8</c:v>
                </c:pt>
                <c:pt idx="13">
                  <c:v>14</c:v>
                </c:pt>
                <c:pt idx="14">
                  <c:v>11</c:v>
                </c:pt>
                <c:pt idx="15">
                  <c:v>12</c:v>
                </c:pt>
                <c:pt idx="16">
                  <c:v>10</c:v>
                </c:pt>
                <c:pt idx="17">
                  <c:v>5</c:v>
                </c:pt>
                <c:pt idx="18">
                  <c:v>7</c:v>
                </c:pt>
                <c:pt idx="19">
                  <c:v>7</c:v>
                </c:pt>
                <c:pt idx="20">
                  <c:v>3</c:v>
                </c:pt>
                <c:pt idx="21">
                  <c:v>5</c:v>
                </c:pt>
                <c:pt idx="22">
                  <c:v>5</c:v>
                </c:pt>
                <c:pt idx="23">
                  <c:v>3</c:v>
                </c:pt>
                <c:pt idx="24">
                  <c:v>4</c:v>
                </c:pt>
                <c:pt idx="25">
                  <c:v>3</c:v>
                </c:pt>
                <c:pt idx="2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1D-4FD4-B2ED-12A74FC193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0074080"/>
        <c:axId val="750159680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'Shared Space Model2 Adjusted2-t'!$P$7</c15:sqref>
                        </c15:formulaRef>
                      </c:ext>
                    </c:extLst>
                    <c:strCache>
                      <c:ptCount val="1"/>
                      <c:pt idx="0">
                        <c:v>pedestrian-average-stress-so-far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'Shared Space Model2 Adjusted2-t'!$P$8:$P$34</c15:sqref>
                        </c15:formulaRef>
                      </c:ext>
                    </c:extLst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D91D-4FD4-B2ED-12A74FC19328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'Shared Space Model2 Adjusted2-t'!$Q$7</c15:sqref>
                        </c15:formulaRef>
                      </c:ext>
                    </c:extLst>
                    <c:strCache>
                      <c:ptCount val="1"/>
                      <c:pt idx="0">
                        <c:v>car-average-stress-so-far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'Shared Space Model2 Adjusted2-t'!$Q$8:$Q$34</c15:sqref>
                        </c15:formulaRef>
                      </c:ext>
                    </c:extLst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D91D-4FD4-B2ED-12A74FC19328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'Shared Space Model2 Adjusted2-t'!$R$7</c15:sqref>
                        </c15:formulaRef>
                      </c:ext>
                    </c:extLst>
                    <c:strCache>
                      <c:ptCount val="1"/>
                      <c:pt idx="0">
                        <c:v>pedestrian-average-time-to-destination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'Shared Space Model2 Adjusted2-t'!$R$8:$R$34</c15:sqref>
                        </c15:formulaRef>
                      </c:ext>
                    </c:extLst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D91D-4FD4-B2ED-12A74FC19328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'Shared Space Model2 Adjusted2-t'!$S$7</c15:sqref>
                        </c15:formulaRef>
                      </c:ext>
                    </c:extLst>
                    <c:strCache>
                      <c:ptCount val="1"/>
                      <c:pt idx="0">
                        <c:v>car-average-time-to-destination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'Shared Space Model2 Adjusted2-t'!$S$8:$S$34</c15:sqref>
                        </c15:formulaRef>
                      </c:ext>
                    </c:extLst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D91D-4FD4-B2ED-12A74FC19328}"/>
                  </c:ext>
                </c:extLst>
              </c15:ser>
            </c15:filteredLineSeries>
          </c:ext>
        </c:extLst>
      </c:lineChart>
      <c:catAx>
        <c:axId val="750074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Vehicle</a:t>
                </a:r>
                <a:r>
                  <a:rPr lang="en-SG" baseline="0"/>
                  <a:t> Speed Limit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159680"/>
        <c:crosses val="autoZero"/>
        <c:auto val="1"/>
        <c:lblAlgn val="ctr"/>
        <c:lblOffset val="100"/>
        <c:noMultiLvlLbl val="0"/>
      </c:catAx>
      <c:valAx>
        <c:axId val="75015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074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612321</xdr:colOff>
      <xdr:row>12</xdr:row>
      <xdr:rowOff>32655</xdr:rowOff>
    </xdr:from>
    <xdr:to>
      <xdr:col>36</xdr:col>
      <xdr:colOff>517071</xdr:colOff>
      <xdr:row>31</xdr:row>
      <xdr:rowOff>70757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9E577E0-B2CD-4CF7-8E4D-ACCE92848B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4"/>
  <sheetViews>
    <sheetView tabSelected="1" topLeftCell="I1" workbookViewId="0">
      <selection activeCell="AA20" sqref="AA20"/>
    </sheetView>
  </sheetViews>
  <sheetFormatPr defaultRowHeight="14.6" x14ac:dyDescent="0.4"/>
  <cols>
    <col min="10" max="10" width="16.53515625" bestFit="1" customWidth="1"/>
    <col min="11" max="21" width="0" hidden="1" customWidth="1"/>
    <col min="22" max="22" width="13" bestFit="1" customWidth="1"/>
    <col min="25" max="25" width="13.15234375" bestFit="1" customWidth="1"/>
  </cols>
  <sheetData>
    <row r="1" spans="1:25" x14ac:dyDescent="0.4">
      <c r="A1" t="s">
        <v>0</v>
      </c>
    </row>
    <row r="2" spans="1:25" x14ac:dyDescent="0.4">
      <c r="A2" t="s">
        <v>1</v>
      </c>
    </row>
    <row r="3" spans="1:25" x14ac:dyDescent="0.4">
      <c r="A3" t="s">
        <v>2</v>
      </c>
    </row>
    <row r="4" spans="1:25" x14ac:dyDescent="0.4">
      <c r="A4" t="s">
        <v>3</v>
      </c>
    </row>
    <row r="5" spans="1:25" x14ac:dyDescent="0.4">
      <c r="A5" t="s">
        <v>4</v>
      </c>
      <c r="B5" t="s">
        <v>5</v>
      </c>
      <c r="C5" t="s">
        <v>6</v>
      </c>
      <c r="D5" t="s">
        <v>7</v>
      </c>
    </row>
    <row r="6" spans="1:25" x14ac:dyDescent="0.4">
      <c r="A6">
        <v>-80</v>
      </c>
      <c r="B6">
        <v>80</v>
      </c>
      <c r="C6">
        <v>-80</v>
      </c>
      <c r="D6">
        <v>80</v>
      </c>
    </row>
    <row r="7" spans="1:25" x14ac:dyDescent="0.4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13</v>
      </c>
      <c r="G7" t="s">
        <v>14</v>
      </c>
      <c r="H7" t="s">
        <v>15</v>
      </c>
      <c r="I7" t="s">
        <v>16</v>
      </c>
      <c r="J7" t="s">
        <v>17</v>
      </c>
      <c r="K7" t="s">
        <v>18</v>
      </c>
      <c r="L7" t="s">
        <v>19</v>
      </c>
      <c r="M7" t="s">
        <v>20</v>
      </c>
      <c r="N7" t="s">
        <v>21</v>
      </c>
      <c r="O7" t="s">
        <v>22</v>
      </c>
      <c r="P7" t="s">
        <v>23</v>
      </c>
      <c r="Q7" t="s">
        <v>24</v>
      </c>
      <c r="R7" t="s">
        <v>25</v>
      </c>
      <c r="S7" t="s">
        <v>26</v>
      </c>
      <c r="V7" s="1" t="s">
        <v>27</v>
      </c>
      <c r="W7" s="1" t="s">
        <v>28</v>
      </c>
      <c r="X7" s="1" t="s">
        <v>29</v>
      </c>
      <c r="Y7" s="3" t="s">
        <v>30</v>
      </c>
    </row>
    <row r="8" spans="1:25" x14ac:dyDescent="0.4">
      <c r="A8">
        <v>1</v>
      </c>
      <c r="B8">
        <v>1</v>
      </c>
      <c r="C8">
        <v>10</v>
      </c>
      <c r="D8">
        <v>60</v>
      </c>
      <c r="E8">
        <v>1.3</v>
      </c>
      <c r="F8">
        <v>1</v>
      </c>
      <c r="G8">
        <v>2.4</v>
      </c>
      <c r="H8">
        <v>9</v>
      </c>
      <c r="I8">
        <v>20</v>
      </c>
      <c r="J8">
        <v>7</v>
      </c>
      <c r="K8">
        <v>1</v>
      </c>
      <c r="L8">
        <v>1</v>
      </c>
      <c r="M8">
        <v>20</v>
      </c>
      <c r="N8">
        <v>0.15</v>
      </c>
      <c r="O8">
        <v>7200</v>
      </c>
      <c r="P8">
        <v>12.963337500578801</v>
      </c>
      <c r="Q8">
        <v>2.07131049947413</v>
      </c>
      <c r="R8">
        <v>104.30894308943</v>
      </c>
      <c r="S8">
        <v>18.507586206896502</v>
      </c>
      <c r="V8" s="1">
        <v>33</v>
      </c>
      <c r="W8" s="1"/>
      <c r="X8" s="1"/>
    </row>
    <row r="9" spans="1:25" x14ac:dyDescent="0.4">
      <c r="A9">
        <v>2</v>
      </c>
      <c r="B9">
        <v>1</v>
      </c>
      <c r="C9">
        <v>10</v>
      </c>
      <c r="D9">
        <v>60</v>
      </c>
      <c r="E9">
        <v>1.3</v>
      </c>
      <c r="F9">
        <v>1</v>
      </c>
      <c r="G9">
        <v>2.4</v>
      </c>
      <c r="H9">
        <v>9</v>
      </c>
      <c r="I9">
        <v>20</v>
      </c>
      <c r="J9">
        <v>7.5</v>
      </c>
      <c r="K9">
        <v>1</v>
      </c>
      <c r="L9">
        <v>1</v>
      </c>
      <c r="M9">
        <v>20</v>
      </c>
      <c r="N9">
        <v>0.15</v>
      </c>
      <c r="O9">
        <v>7200</v>
      </c>
      <c r="P9">
        <v>9.6689272319568005</v>
      </c>
      <c r="Q9">
        <v>4.1893677362596602</v>
      </c>
      <c r="R9">
        <v>94.369230769230697</v>
      </c>
      <c r="S9">
        <v>17.976486860304199</v>
      </c>
      <c r="V9" s="1">
        <v>42</v>
      </c>
      <c r="W9" s="1"/>
      <c r="X9" s="1"/>
    </row>
    <row r="10" spans="1:25" x14ac:dyDescent="0.4">
      <c r="A10">
        <v>3</v>
      </c>
      <c r="B10">
        <v>1</v>
      </c>
      <c r="C10">
        <v>10</v>
      </c>
      <c r="D10">
        <v>60</v>
      </c>
      <c r="E10">
        <v>1.3</v>
      </c>
      <c r="F10">
        <v>1</v>
      </c>
      <c r="G10">
        <v>2.4</v>
      </c>
      <c r="H10">
        <v>9</v>
      </c>
      <c r="I10">
        <v>20</v>
      </c>
      <c r="J10">
        <v>8</v>
      </c>
      <c r="K10">
        <v>1</v>
      </c>
      <c r="L10">
        <v>1</v>
      </c>
      <c r="M10">
        <v>20</v>
      </c>
      <c r="N10">
        <v>0.15</v>
      </c>
      <c r="O10">
        <v>7200</v>
      </c>
      <c r="P10">
        <v>10.7875936803391</v>
      </c>
      <c r="Q10">
        <v>2.5936499116940799</v>
      </c>
      <c r="R10">
        <v>98.405228758169898</v>
      </c>
      <c r="S10">
        <v>16.964589235127399</v>
      </c>
      <c r="T10" s="1">
        <f>(S10-S8)/SQRT(S10+S8)</f>
        <v>-0.259072408054286</v>
      </c>
      <c r="U10" s="1">
        <f t="shared" ref="U10:U34" si="0">_xlfn.T.DIST.2T(ABS(T10),7200)</f>
        <v>0.79558677961451174</v>
      </c>
      <c r="V10" s="1">
        <v>29</v>
      </c>
      <c r="W10" s="1">
        <f>(V10-V8)/SQRT(V10+V8)</f>
        <v>-0.50800050800076202</v>
      </c>
      <c r="X10" s="1">
        <f t="shared" ref="X10:X34" si="1">_xlfn.T.DIST.2T(ABS(W10),7200)</f>
        <v>0.61146854901888004</v>
      </c>
      <c r="Y10" t="s">
        <v>31</v>
      </c>
    </row>
    <row r="11" spans="1:25" x14ac:dyDescent="0.4">
      <c r="A11">
        <v>4</v>
      </c>
      <c r="B11">
        <v>1</v>
      </c>
      <c r="C11">
        <v>10</v>
      </c>
      <c r="D11">
        <v>60</v>
      </c>
      <c r="E11">
        <v>1.3</v>
      </c>
      <c r="F11">
        <v>1</v>
      </c>
      <c r="G11">
        <v>2.4</v>
      </c>
      <c r="H11">
        <v>9</v>
      </c>
      <c r="I11">
        <v>20</v>
      </c>
      <c r="J11">
        <v>8.5</v>
      </c>
      <c r="K11">
        <v>1</v>
      </c>
      <c r="L11">
        <v>1</v>
      </c>
      <c r="M11">
        <v>20</v>
      </c>
      <c r="N11">
        <v>0.15</v>
      </c>
      <c r="O11">
        <v>7200</v>
      </c>
      <c r="P11">
        <v>12.9053456498588</v>
      </c>
      <c r="Q11">
        <v>2.7964902532759099</v>
      </c>
      <c r="R11">
        <v>105.35384615384601</v>
      </c>
      <c r="S11">
        <v>16.019801980198</v>
      </c>
      <c r="T11" s="1">
        <f t="shared" ref="T11:T34" si="2">(S11-S9)/SQRT(S11+S9)</f>
        <v>-0.33558700396212621</v>
      </c>
      <c r="U11" s="1">
        <f t="shared" si="0"/>
        <v>0.73719210324770157</v>
      </c>
      <c r="V11" s="1">
        <v>27</v>
      </c>
      <c r="W11" s="1">
        <f t="shared" ref="W11:W34" si="3">(V11-V9)/SQRT(V11+V9)</f>
        <v>-1.8057877962865381</v>
      </c>
      <c r="X11" s="1">
        <f t="shared" si="1"/>
        <v>7.0993239858406734E-2</v>
      </c>
      <c r="Y11" t="s">
        <v>31</v>
      </c>
    </row>
    <row r="12" spans="1:25" x14ac:dyDescent="0.4">
      <c r="A12">
        <v>5</v>
      </c>
      <c r="B12">
        <v>1</v>
      </c>
      <c r="C12">
        <v>10</v>
      </c>
      <c r="D12">
        <v>60</v>
      </c>
      <c r="E12">
        <v>1.3</v>
      </c>
      <c r="F12">
        <v>1</v>
      </c>
      <c r="G12">
        <v>2.4</v>
      </c>
      <c r="H12">
        <v>9</v>
      </c>
      <c r="I12">
        <v>20</v>
      </c>
      <c r="J12">
        <v>9</v>
      </c>
      <c r="K12">
        <v>1</v>
      </c>
      <c r="L12">
        <v>1</v>
      </c>
      <c r="M12">
        <v>20</v>
      </c>
      <c r="N12">
        <v>0.15</v>
      </c>
      <c r="O12">
        <v>7200</v>
      </c>
      <c r="P12">
        <v>3.2008617819493299</v>
      </c>
      <c r="Q12">
        <v>5.19545935612752</v>
      </c>
      <c r="R12">
        <v>87.533333333333303</v>
      </c>
      <c r="S12">
        <v>14.7962962962962</v>
      </c>
      <c r="T12" s="1">
        <f t="shared" si="2"/>
        <v>-0.38474382139507779</v>
      </c>
      <c r="U12" s="1">
        <f t="shared" si="0"/>
        <v>0.70043858860284169</v>
      </c>
      <c r="V12" s="1">
        <v>15</v>
      </c>
      <c r="W12" s="1">
        <f t="shared" si="3"/>
        <v>-2.1105794120443453</v>
      </c>
      <c r="X12" s="4">
        <f t="shared" si="1"/>
        <v>3.4842871181256535E-2</v>
      </c>
      <c r="Y12" t="s">
        <v>31</v>
      </c>
    </row>
    <row r="13" spans="1:25" x14ac:dyDescent="0.4">
      <c r="A13">
        <v>6</v>
      </c>
      <c r="B13">
        <v>1</v>
      </c>
      <c r="C13">
        <v>10</v>
      </c>
      <c r="D13">
        <v>60</v>
      </c>
      <c r="E13">
        <v>1.3</v>
      </c>
      <c r="F13">
        <v>1</v>
      </c>
      <c r="G13">
        <v>2.4</v>
      </c>
      <c r="H13">
        <v>9</v>
      </c>
      <c r="I13">
        <v>20</v>
      </c>
      <c r="J13">
        <v>9.5</v>
      </c>
      <c r="K13">
        <v>1</v>
      </c>
      <c r="L13">
        <v>1</v>
      </c>
      <c r="M13">
        <v>20</v>
      </c>
      <c r="N13">
        <v>0.15</v>
      </c>
      <c r="O13">
        <v>7200</v>
      </c>
      <c r="P13">
        <v>9.3421688307679105</v>
      </c>
      <c r="Q13">
        <v>1.0924619160068501</v>
      </c>
      <c r="R13">
        <v>102.53900709219801</v>
      </c>
      <c r="S13">
        <v>13.6285329744279</v>
      </c>
      <c r="T13" s="1">
        <f t="shared" si="2"/>
        <v>-0.43916556586473265</v>
      </c>
      <c r="U13" s="1">
        <f t="shared" si="0"/>
        <v>0.66055475250110418</v>
      </c>
      <c r="V13" s="1">
        <v>14</v>
      </c>
      <c r="W13" s="1">
        <f>(V13-V12)/SQRT(V13+V12)</f>
        <v>-0.18569533817705186</v>
      </c>
      <c r="X13" s="1">
        <f t="shared" si="1"/>
        <v>0.85268891523282886</v>
      </c>
      <c r="Y13" t="s">
        <v>32</v>
      </c>
    </row>
    <row r="14" spans="1:25" x14ac:dyDescent="0.4">
      <c r="A14">
        <v>7</v>
      </c>
      <c r="B14">
        <v>1</v>
      </c>
      <c r="C14">
        <v>10</v>
      </c>
      <c r="D14">
        <v>60</v>
      </c>
      <c r="E14">
        <v>1.3</v>
      </c>
      <c r="F14">
        <v>1</v>
      </c>
      <c r="G14">
        <v>2.4</v>
      </c>
      <c r="H14">
        <v>9</v>
      </c>
      <c r="I14">
        <v>20</v>
      </c>
      <c r="J14">
        <v>10</v>
      </c>
      <c r="K14">
        <v>1</v>
      </c>
      <c r="L14">
        <v>1</v>
      </c>
      <c r="M14">
        <v>20</v>
      </c>
      <c r="N14">
        <v>0.15</v>
      </c>
      <c r="O14">
        <v>7200</v>
      </c>
      <c r="P14">
        <v>7.8655993888039699</v>
      </c>
      <c r="Q14">
        <v>1.1174352919386901</v>
      </c>
      <c r="R14">
        <v>102.016393442622</v>
      </c>
      <c r="S14">
        <v>13.001364256480199</v>
      </c>
      <c r="T14" s="1">
        <f t="shared" si="2"/>
        <v>-0.34044259027526474</v>
      </c>
      <c r="U14" s="1">
        <f t="shared" si="0"/>
        <v>0.73353318174833027</v>
      </c>
      <c r="V14" s="1">
        <v>13</v>
      </c>
      <c r="W14" s="1"/>
      <c r="X14" s="1"/>
    </row>
    <row r="15" spans="1:25" x14ac:dyDescent="0.4">
      <c r="A15">
        <v>8</v>
      </c>
      <c r="B15">
        <v>1</v>
      </c>
      <c r="C15">
        <v>10</v>
      </c>
      <c r="D15">
        <v>60</v>
      </c>
      <c r="E15">
        <v>1.3</v>
      </c>
      <c r="F15">
        <v>1</v>
      </c>
      <c r="G15">
        <v>2.4</v>
      </c>
      <c r="H15">
        <v>9</v>
      </c>
      <c r="I15">
        <v>20</v>
      </c>
      <c r="J15">
        <v>10.5</v>
      </c>
      <c r="K15">
        <v>1</v>
      </c>
      <c r="L15">
        <v>1</v>
      </c>
      <c r="M15">
        <v>20</v>
      </c>
      <c r="N15">
        <v>0.15</v>
      </c>
      <c r="O15">
        <v>7200</v>
      </c>
      <c r="P15">
        <v>6.8084987002162798</v>
      </c>
      <c r="Q15">
        <v>2.6293675047460199</v>
      </c>
      <c r="R15">
        <v>96.758064516128997</v>
      </c>
      <c r="S15">
        <v>12.7191011235955</v>
      </c>
      <c r="T15" s="1">
        <f t="shared" si="2"/>
        <v>-0.17717373823258112</v>
      </c>
      <c r="U15" s="1">
        <f t="shared" si="0"/>
        <v>0.85937690679784751</v>
      </c>
      <c r="V15" s="1">
        <v>13</v>
      </c>
      <c r="W15" s="1"/>
      <c r="X15" s="1"/>
    </row>
    <row r="16" spans="1:25" x14ac:dyDescent="0.4">
      <c r="A16">
        <v>9</v>
      </c>
      <c r="B16">
        <v>1</v>
      </c>
      <c r="C16">
        <v>10</v>
      </c>
      <c r="D16">
        <v>60</v>
      </c>
      <c r="E16">
        <v>1.3</v>
      </c>
      <c r="F16">
        <v>1</v>
      </c>
      <c r="G16">
        <v>2.4</v>
      </c>
      <c r="H16">
        <v>9</v>
      </c>
      <c r="I16">
        <v>20</v>
      </c>
      <c r="J16">
        <v>11</v>
      </c>
      <c r="K16">
        <v>1</v>
      </c>
      <c r="L16">
        <v>1</v>
      </c>
      <c r="M16">
        <v>20</v>
      </c>
      <c r="N16">
        <v>0.15</v>
      </c>
      <c r="O16">
        <v>7200</v>
      </c>
      <c r="P16">
        <v>6.3986386998193998</v>
      </c>
      <c r="Q16">
        <v>0.62286660184284903</v>
      </c>
      <c r="R16">
        <v>96.6666666666666</v>
      </c>
      <c r="S16">
        <v>11.490277777777701</v>
      </c>
      <c r="T16" s="1">
        <f t="shared" si="2"/>
        <v>-0.30533765640929189</v>
      </c>
      <c r="U16" s="1">
        <f t="shared" si="0"/>
        <v>0.76011782521248339</v>
      </c>
      <c r="V16" s="1">
        <v>6</v>
      </c>
      <c r="W16" s="1"/>
      <c r="X16" s="1"/>
    </row>
    <row r="17" spans="1:24" x14ac:dyDescent="0.4">
      <c r="A17">
        <v>10</v>
      </c>
      <c r="B17">
        <v>1</v>
      </c>
      <c r="C17">
        <v>10</v>
      </c>
      <c r="D17">
        <v>60</v>
      </c>
      <c r="E17">
        <v>1.3</v>
      </c>
      <c r="F17">
        <v>1</v>
      </c>
      <c r="G17">
        <v>2.4</v>
      </c>
      <c r="H17">
        <v>9</v>
      </c>
      <c r="I17">
        <v>20</v>
      </c>
      <c r="J17">
        <v>11.5</v>
      </c>
      <c r="K17">
        <v>1</v>
      </c>
      <c r="L17">
        <v>1</v>
      </c>
      <c r="M17">
        <v>20</v>
      </c>
      <c r="N17">
        <v>0.15</v>
      </c>
      <c r="O17">
        <v>7200</v>
      </c>
      <c r="P17">
        <v>6.6634764087604603</v>
      </c>
      <c r="Q17">
        <v>2.7737671898874701</v>
      </c>
      <c r="R17">
        <v>98.4158415841584</v>
      </c>
      <c r="S17">
        <v>11.5651558073654</v>
      </c>
      <c r="T17" s="1">
        <f t="shared" si="2"/>
        <v>-0.23416545096745639</v>
      </c>
      <c r="U17" s="1">
        <f t="shared" si="0"/>
        <v>0.81486319347661573</v>
      </c>
      <c r="V17" s="1">
        <v>13</v>
      </c>
      <c r="W17" s="1"/>
      <c r="X17" s="1"/>
    </row>
    <row r="18" spans="1:24" x14ac:dyDescent="0.4">
      <c r="A18">
        <v>11</v>
      </c>
      <c r="B18">
        <v>1</v>
      </c>
      <c r="C18">
        <v>10</v>
      </c>
      <c r="D18">
        <v>60</v>
      </c>
      <c r="E18">
        <v>1.3</v>
      </c>
      <c r="F18">
        <v>1</v>
      </c>
      <c r="G18">
        <v>2.4</v>
      </c>
      <c r="H18">
        <v>9</v>
      </c>
      <c r="I18">
        <v>20</v>
      </c>
      <c r="J18">
        <v>12</v>
      </c>
      <c r="K18">
        <v>1</v>
      </c>
      <c r="L18">
        <v>1</v>
      </c>
      <c r="M18">
        <v>20</v>
      </c>
      <c r="N18">
        <v>0.15</v>
      </c>
      <c r="O18">
        <v>7200</v>
      </c>
      <c r="P18">
        <v>5.2610162456425904</v>
      </c>
      <c r="Q18">
        <v>0.59453164791406199</v>
      </c>
      <c r="R18">
        <v>93.007407407407399</v>
      </c>
      <c r="S18">
        <v>10.6120805369127</v>
      </c>
      <c r="T18" s="1">
        <f t="shared" si="2"/>
        <v>-0.18679823167917306</v>
      </c>
      <c r="U18" s="1">
        <f t="shared" si="0"/>
        <v>0.85182409640419798</v>
      </c>
      <c r="V18" s="1">
        <v>8</v>
      </c>
      <c r="W18" s="1"/>
      <c r="X18" s="1"/>
    </row>
    <row r="19" spans="1:24" x14ac:dyDescent="0.4">
      <c r="A19">
        <v>12</v>
      </c>
      <c r="B19">
        <v>1</v>
      </c>
      <c r="C19">
        <v>10</v>
      </c>
      <c r="D19">
        <v>60</v>
      </c>
      <c r="E19">
        <v>1.3</v>
      </c>
      <c r="F19">
        <v>1</v>
      </c>
      <c r="G19">
        <v>2.4</v>
      </c>
      <c r="H19">
        <v>9</v>
      </c>
      <c r="I19">
        <v>20</v>
      </c>
      <c r="J19">
        <v>12.5</v>
      </c>
      <c r="K19">
        <v>1</v>
      </c>
      <c r="L19">
        <v>1</v>
      </c>
      <c r="M19">
        <v>20</v>
      </c>
      <c r="N19">
        <v>0.15</v>
      </c>
      <c r="O19">
        <v>7200</v>
      </c>
      <c r="P19">
        <v>5.86076769921746</v>
      </c>
      <c r="Q19">
        <v>0.43773672269296598</v>
      </c>
      <c r="R19">
        <v>91.322033898304994</v>
      </c>
      <c r="S19">
        <v>10.156338028168999</v>
      </c>
      <c r="T19" s="1">
        <f t="shared" si="2"/>
        <v>-0.30228039363531711</v>
      </c>
      <c r="U19" s="1">
        <f t="shared" si="0"/>
        <v>0.76244705463568008</v>
      </c>
      <c r="V19" s="1">
        <v>6</v>
      </c>
      <c r="W19" s="1"/>
      <c r="X19" s="1"/>
    </row>
    <row r="20" spans="1:24" x14ac:dyDescent="0.4">
      <c r="A20">
        <v>13</v>
      </c>
      <c r="B20">
        <v>1</v>
      </c>
      <c r="C20">
        <v>10</v>
      </c>
      <c r="D20">
        <v>60</v>
      </c>
      <c r="E20">
        <v>1.3</v>
      </c>
      <c r="F20">
        <v>1</v>
      </c>
      <c r="G20">
        <v>2.4</v>
      </c>
      <c r="H20">
        <v>9</v>
      </c>
      <c r="I20">
        <v>20</v>
      </c>
      <c r="J20">
        <v>13</v>
      </c>
      <c r="K20">
        <v>1</v>
      </c>
      <c r="L20">
        <v>1</v>
      </c>
      <c r="M20">
        <v>20</v>
      </c>
      <c r="N20">
        <v>0.15</v>
      </c>
      <c r="O20">
        <v>7200</v>
      </c>
      <c r="P20">
        <v>4.1266472195212396</v>
      </c>
      <c r="Q20">
        <v>0.37266981525211801</v>
      </c>
      <c r="R20">
        <v>97.459183673469298</v>
      </c>
      <c r="S20">
        <v>9.4497126436781596</v>
      </c>
      <c r="T20" s="1">
        <f t="shared" si="2"/>
        <v>-0.25951276861507444</v>
      </c>
      <c r="U20" s="1">
        <f t="shared" si="0"/>
        <v>0.79524705105984028</v>
      </c>
      <c r="V20" s="1">
        <v>8</v>
      </c>
      <c r="W20" s="1"/>
      <c r="X20" s="1"/>
    </row>
    <row r="21" spans="1:24" x14ac:dyDescent="0.4">
      <c r="A21">
        <v>14</v>
      </c>
      <c r="B21">
        <v>1</v>
      </c>
      <c r="C21">
        <v>10</v>
      </c>
      <c r="D21">
        <v>60</v>
      </c>
      <c r="E21">
        <v>1.3</v>
      </c>
      <c r="F21">
        <v>1</v>
      </c>
      <c r="G21">
        <v>2.4</v>
      </c>
      <c r="H21">
        <v>9</v>
      </c>
      <c r="I21">
        <v>20</v>
      </c>
      <c r="J21">
        <v>13.5</v>
      </c>
      <c r="K21">
        <v>1</v>
      </c>
      <c r="L21">
        <v>1</v>
      </c>
      <c r="M21">
        <v>20</v>
      </c>
      <c r="N21">
        <v>0.15</v>
      </c>
      <c r="O21">
        <v>7200</v>
      </c>
      <c r="P21">
        <v>7.780680187063</v>
      </c>
      <c r="Q21">
        <v>2.7195721628003899</v>
      </c>
      <c r="R21">
        <v>97.117117117117104</v>
      </c>
      <c r="S21">
        <v>9.5659259259259208</v>
      </c>
      <c r="T21" s="1">
        <f t="shared" si="2"/>
        <v>-0.13294648750563179</v>
      </c>
      <c r="U21" s="1">
        <f t="shared" si="0"/>
        <v>0.89423941672460017</v>
      </c>
      <c r="V21" s="1">
        <v>14</v>
      </c>
      <c r="W21" s="1"/>
      <c r="X21" s="1"/>
    </row>
    <row r="22" spans="1:24" x14ac:dyDescent="0.4">
      <c r="A22">
        <v>15</v>
      </c>
      <c r="B22">
        <v>1</v>
      </c>
      <c r="C22">
        <v>10</v>
      </c>
      <c r="D22">
        <v>60</v>
      </c>
      <c r="E22">
        <v>1.3</v>
      </c>
      <c r="F22">
        <v>1</v>
      </c>
      <c r="G22">
        <v>2.4</v>
      </c>
      <c r="H22">
        <v>9</v>
      </c>
      <c r="I22">
        <v>20</v>
      </c>
      <c r="J22">
        <v>14</v>
      </c>
      <c r="K22">
        <v>1</v>
      </c>
      <c r="L22">
        <v>1</v>
      </c>
      <c r="M22">
        <v>20</v>
      </c>
      <c r="N22">
        <v>0.15</v>
      </c>
      <c r="O22">
        <v>7200</v>
      </c>
      <c r="P22">
        <v>5.3483863499559998</v>
      </c>
      <c r="Q22">
        <v>0.437313052738806</v>
      </c>
      <c r="R22">
        <v>100.982300884955</v>
      </c>
      <c r="S22">
        <v>8.7510373443983394</v>
      </c>
      <c r="T22" s="1">
        <f t="shared" si="2"/>
        <v>-0.16376864192476964</v>
      </c>
      <c r="U22" s="1">
        <f t="shared" si="0"/>
        <v>0.86991787510393259</v>
      </c>
      <c r="V22" s="1">
        <v>11</v>
      </c>
      <c r="W22" s="1"/>
      <c r="X22" s="1"/>
    </row>
    <row r="23" spans="1:24" x14ac:dyDescent="0.4">
      <c r="A23">
        <v>16</v>
      </c>
      <c r="B23">
        <v>1</v>
      </c>
      <c r="C23">
        <v>10</v>
      </c>
      <c r="D23">
        <v>60</v>
      </c>
      <c r="E23">
        <v>1.3</v>
      </c>
      <c r="F23">
        <v>1</v>
      </c>
      <c r="G23">
        <v>2.4</v>
      </c>
      <c r="H23">
        <v>9</v>
      </c>
      <c r="I23">
        <v>20</v>
      </c>
      <c r="J23">
        <v>14.5</v>
      </c>
      <c r="K23">
        <v>1</v>
      </c>
      <c r="L23">
        <v>1</v>
      </c>
      <c r="M23">
        <v>20</v>
      </c>
      <c r="N23">
        <v>0.15</v>
      </c>
      <c r="O23">
        <v>7200</v>
      </c>
      <c r="P23">
        <v>3.4070403296754002</v>
      </c>
      <c r="Q23">
        <v>1.8125897115339999</v>
      </c>
      <c r="R23">
        <v>92.2869565217391</v>
      </c>
      <c r="S23">
        <v>8.7058823529411704</v>
      </c>
      <c r="T23" s="1">
        <f t="shared" si="2"/>
        <v>-0.201200793856286</v>
      </c>
      <c r="U23" s="1">
        <f t="shared" si="0"/>
        <v>0.8405472542474689</v>
      </c>
      <c r="V23" s="1">
        <v>12</v>
      </c>
      <c r="W23" s="1"/>
      <c r="X23" s="1"/>
    </row>
    <row r="24" spans="1:24" x14ac:dyDescent="0.4">
      <c r="A24">
        <v>17</v>
      </c>
      <c r="B24">
        <v>1</v>
      </c>
      <c r="C24">
        <v>10</v>
      </c>
      <c r="D24">
        <v>60</v>
      </c>
      <c r="E24">
        <v>1.3</v>
      </c>
      <c r="F24">
        <v>1</v>
      </c>
      <c r="G24">
        <v>2.4</v>
      </c>
      <c r="H24">
        <v>9</v>
      </c>
      <c r="I24">
        <v>20</v>
      </c>
      <c r="J24">
        <v>15</v>
      </c>
      <c r="K24">
        <v>1</v>
      </c>
      <c r="L24">
        <v>1</v>
      </c>
      <c r="M24">
        <v>20</v>
      </c>
      <c r="N24">
        <v>0.15</v>
      </c>
      <c r="O24">
        <v>7200</v>
      </c>
      <c r="P24">
        <v>5.0106813777045804</v>
      </c>
      <c r="Q24">
        <v>1.73101356669907</v>
      </c>
      <c r="R24">
        <v>87.432692307692307</v>
      </c>
      <c r="S24">
        <v>8.2864450127877198</v>
      </c>
      <c r="T24" s="1">
        <f t="shared" si="2"/>
        <v>-0.11255617542126202</v>
      </c>
      <c r="U24" s="1">
        <f t="shared" si="0"/>
        <v>0.91038556892698086</v>
      </c>
      <c r="V24" s="1">
        <v>10</v>
      </c>
      <c r="W24" s="1"/>
      <c r="X24" s="1"/>
    </row>
    <row r="25" spans="1:24" x14ac:dyDescent="0.4">
      <c r="A25">
        <v>18</v>
      </c>
      <c r="B25">
        <v>1</v>
      </c>
      <c r="C25">
        <v>10</v>
      </c>
      <c r="D25">
        <v>60</v>
      </c>
      <c r="E25">
        <v>1.3</v>
      </c>
      <c r="F25">
        <v>1</v>
      </c>
      <c r="G25">
        <v>2.4</v>
      </c>
      <c r="H25">
        <v>9</v>
      </c>
      <c r="I25">
        <v>20</v>
      </c>
      <c r="J25">
        <v>15.5</v>
      </c>
      <c r="K25">
        <v>1</v>
      </c>
      <c r="L25">
        <v>1</v>
      </c>
      <c r="M25">
        <v>20</v>
      </c>
      <c r="N25">
        <v>0.15</v>
      </c>
      <c r="O25">
        <v>7200</v>
      </c>
      <c r="P25">
        <v>3.8117284808075098</v>
      </c>
      <c r="Q25">
        <v>0.27921702088252998</v>
      </c>
      <c r="R25">
        <v>98.657142857142802</v>
      </c>
      <c r="S25">
        <v>8.0543478260869499</v>
      </c>
      <c r="T25" s="1">
        <f t="shared" si="2"/>
        <v>-0.15914662971224949</v>
      </c>
      <c r="U25" s="1">
        <f t="shared" si="0"/>
        <v>0.87355781489797213</v>
      </c>
      <c r="V25" s="1">
        <v>5</v>
      </c>
      <c r="W25" s="1"/>
      <c r="X25" s="1"/>
    </row>
    <row r="26" spans="1:24" x14ac:dyDescent="0.4">
      <c r="A26">
        <v>19</v>
      </c>
      <c r="B26">
        <v>1</v>
      </c>
      <c r="C26">
        <v>10</v>
      </c>
      <c r="D26">
        <v>60</v>
      </c>
      <c r="E26">
        <v>1.3</v>
      </c>
      <c r="F26">
        <v>1</v>
      </c>
      <c r="G26">
        <v>2.4</v>
      </c>
      <c r="H26">
        <v>9</v>
      </c>
      <c r="I26">
        <v>20</v>
      </c>
      <c r="J26">
        <v>16</v>
      </c>
      <c r="K26">
        <v>1</v>
      </c>
      <c r="L26">
        <v>1</v>
      </c>
      <c r="M26">
        <v>20</v>
      </c>
      <c r="N26">
        <v>0.15</v>
      </c>
      <c r="O26">
        <v>7200</v>
      </c>
      <c r="P26">
        <v>3.1646501828957598</v>
      </c>
      <c r="Q26">
        <v>0.26313608371532998</v>
      </c>
      <c r="R26">
        <v>89.854961832060994</v>
      </c>
      <c r="S26">
        <v>7.6763848396501402</v>
      </c>
      <c r="T26" s="1">
        <f t="shared" si="2"/>
        <v>-0.15269250901011122</v>
      </c>
      <c r="U26" s="1">
        <f t="shared" si="0"/>
        <v>0.87864504705971713</v>
      </c>
      <c r="V26" s="1">
        <v>7</v>
      </c>
      <c r="W26" s="1"/>
      <c r="X26" s="1"/>
    </row>
    <row r="27" spans="1:24" x14ac:dyDescent="0.4">
      <c r="A27">
        <v>20</v>
      </c>
      <c r="B27">
        <v>1</v>
      </c>
      <c r="C27">
        <v>10</v>
      </c>
      <c r="D27">
        <v>60</v>
      </c>
      <c r="E27">
        <v>1.3</v>
      </c>
      <c r="F27">
        <v>1</v>
      </c>
      <c r="G27">
        <v>2.4</v>
      </c>
      <c r="H27">
        <v>9</v>
      </c>
      <c r="I27">
        <v>20</v>
      </c>
      <c r="J27">
        <v>16.5</v>
      </c>
      <c r="K27">
        <v>1</v>
      </c>
      <c r="L27">
        <v>1</v>
      </c>
      <c r="M27">
        <v>20</v>
      </c>
      <c r="N27">
        <v>0.15</v>
      </c>
      <c r="O27">
        <v>7200</v>
      </c>
      <c r="P27">
        <v>12.6251549487692</v>
      </c>
      <c r="Q27">
        <v>10.4699518451636</v>
      </c>
      <c r="R27">
        <v>94.048780487804805</v>
      </c>
      <c r="S27">
        <v>8.9187327823691405</v>
      </c>
      <c r="T27" s="1">
        <f t="shared" si="2"/>
        <v>0.20981032811520367</v>
      </c>
      <c r="U27" s="1">
        <f t="shared" si="0"/>
        <v>0.83382164811942949</v>
      </c>
      <c r="V27" s="1">
        <v>7</v>
      </c>
      <c r="W27" s="1"/>
      <c r="X27" s="1"/>
    </row>
    <row r="28" spans="1:24" x14ac:dyDescent="0.4">
      <c r="A28">
        <v>21</v>
      </c>
      <c r="B28">
        <v>1</v>
      </c>
      <c r="C28">
        <v>10</v>
      </c>
      <c r="D28">
        <v>60</v>
      </c>
      <c r="E28">
        <v>1.3</v>
      </c>
      <c r="F28">
        <v>1</v>
      </c>
      <c r="G28">
        <v>2.4</v>
      </c>
      <c r="H28">
        <v>9</v>
      </c>
      <c r="I28">
        <v>20</v>
      </c>
      <c r="J28">
        <v>17</v>
      </c>
      <c r="K28">
        <v>1</v>
      </c>
      <c r="L28">
        <v>1</v>
      </c>
      <c r="M28">
        <v>20</v>
      </c>
      <c r="N28">
        <v>0.15</v>
      </c>
      <c r="O28">
        <v>7200</v>
      </c>
      <c r="P28">
        <v>3.7189040805931901</v>
      </c>
      <c r="Q28">
        <v>0.23232393387970501</v>
      </c>
      <c r="R28">
        <v>98.774193548387103</v>
      </c>
      <c r="S28">
        <v>7.2818590704647601</v>
      </c>
      <c r="T28" s="1">
        <f t="shared" si="2"/>
        <v>-0.10200819664264703</v>
      </c>
      <c r="U28" s="1">
        <f t="shared" si="0"/>
        <v>0.91875300965327222</v>
      </c>
      <c r="V28" s="1">
        <v>3</v>
      </c>
      <c r="W28" s="1"/>
      <c r="X28" s="1"/>
    </row>
    <row r="29" spans="1:24" x14ac:dyDescent="0.4">
      <c r="A29">
        <v>22</v>
      </c>
      <c r="B29">
        <v>1</v>
      </c>
      <c r="C29">
        <v>10</v>
      </c>
      <c r="D29">
        <v>60</v>
      </c>
      <c r="E29">
        <v>1.3</v>
      </c>
      <c r="F29">
        <v>1</v>
      </c>
      <c r="G29">
        <v>2.4</v>
      </c>
      <c r="H29">
        <v>9</v>
      </c>
      <c r="I29">
        <v>20</v>
      </c>
      <c r="J29">
        <v>17.5</v>
      </c>
      <c r="K29">
        <v>1</v>
      </c>
      <c r="L29">
        <v>1</v>
      </c>
      <c r="M29">
        <v>20</v>
      </c>
      <c r="N29">
        <v>0.15</v>
      </c>
      <c r="O29">
        <v>7200</v>
      </c>
      <c r="P29">
        <v>4.0023267120433301</v>
      </c>
      <c r="Q29">
        <v>0.23656063342130801</v>
      </c>
      <c r="R29">
        <v>92.669230769230694</v>
      </c>
      <c r="S29">
        <v>7.1343490304709096</v>
      </c>
      <c r="T29" s="1">
        <f t="shared" si="2"/>
        <v>-0.44535778723264913</v>
      </c>
      <c r="U29" s="1">
        <f t="shared" si="0"/>
        <v>0.65607460228386572</v>
      </c>
      <c r="V29" s="1">
        <v>5</v>
      </c>
      <c r="W29" s="1"/>
      <c r="X29" s="1"/>
    </row>
    <row r="30" spans="1:24" x14ac:dyDescent="0.4">
      <c r="A30">
        <v>23</v>
      </c>
      <c r="B30">
        <v>1</v>
      </c>
      <c r="C30">
        <v>10</v>
      </c>
      <c r="D30">
        <v>60</v>
      </c>
      <c r="E30">
        <v>1.3</v>
      </c>
      <c r="F30">
        <v>1</v>
      </c>
      <c r="G30">
        <v>2.4</v>
      </c>
      <c r="H30">
        <v>9</v>
      </c>
      <c r="I30">
        <v>20</v>
      </c>
      <c r="J30">
        <v>18</v>
      </c>
      <c r="K30">
        <v>1</v>
      </c>
      <c r="L30">
        <v>1</v>
      </c>
      <c r="M30">
        <v>20</v>
      </c>
      <c r="N30">
        <v>0.15</v>
      </c>
      <c r="O30">
        <v>7200</v>
      </c>
      <c r="P30">
        <v>3.9079432328564101</v>
      </c>
      <c r="Q30">
        <v>0.24011436773625899</v>
      </c>
      <c r="R30">
        <v>97.254385964912203</v>
      </c>
      <c r="S30">
        <v>6.9301675977653598</v>
      </c>
      <c r="T30" s="1">
        <f t="shared" si="2"/>
        <v>-9.3289728988777798E-2</v>
      </c>
      <c r="U30" s="1">
        <f t="shared" si="0"/>
        <v>0.9256759872352045</v>
      </c>
      <c r="V30" s="1">
        <v>5</v>
      </c>
      <c r="W30" s="1"/>
      <c r="X30" s="1"/>
    </row>
    <row r="31" spans="1:24" x14ac:dyDescent="0.4">
      <c r="A31">
        <v>24</v>
      </c>
      <c r="B31">
        <v>1</v>
      </c>
      <c r="C31">
        <v>10</v>
      </c>
      <c r="D31">
        <v>60</v>
      </c>
      <c r="E31">
        <v>1.3</v>
      </c>
      <c r="F31">
        <v>1</v>
      </c>
      <c r="G31">
        <v>2.4</v>
      </c>
      <c r="H31">
        <v>9</v>
      </c>
      <c r="I31">
        <v>20</v>
      </c>
      <c r="J31">
        <v>18.5</v>
      </c>
      <c r="K31">
        <v>1</v>
      </c>
      <c r="L31">
        <v>1</v>
      </c>
      <c r="M31">
        <v>20</v>
      </c>
      <c r="N31">
        <v>0.15</v>
      </c>
      <c r="O31">
        <v>7200</v>
      </c>
      <c r="P31">
        <v>2.1816075645427002</v>
      </c>
      <c r="Q31">
        <v>0.44046626846321202</v>
      </c>
      <c r="R31">
        <v>92.234782608695596</v>
      </c>
      <c r="S31">
        <v>6.8071625344352604</v>
      </c>
      <c r="T31" s="1">
        <f t="shared" si="2"/>
        <v>-8.7627503542632518E-2</v>
      </c>
      <c r="U31" s="1">
        <f t="shared" si="0"/>
        <v>0.93017517847786912</v>
      </c>
      <c r="V31" s="1">
        <v>3</v>
      </c>
      <c r="W31" s="1"/>
      <c r="X31" s="1"/>
    </row>
    <row r="32" spans="1:24" x14ac:dyDescent="0.4">
      <c r="A32">
        <v>25</v>
      </c>
      <c r="B32">
        <v>1</v>
      </c>
      <c r="C32">
        <v>10</v>
      </c>
      <c r="D32">
        <v>60</v>
      </c>
      <c r="E32">
        <v>1.3</v>
      </c>
      <c r="F32">
        <v>1</v>
      </c>
      <c r="G32">
        <v>2.4</v>
      </c>
      <c r="H32">
        <v>9</v>
      </c>
      <c r="I32">
        <v>20</v>
      </c>
      <c r="J32">
        <v>19</v>
      </c>
      <c r="K32">
        <v>1</v>
      </c>
      <c r="L32">
        <v>1</v>
      </c>
      <c r="M32">
        <v>20</v>
      </c>
      <c r="N32">
        <v>0.15</v>
      </c>
      <c r="O32">
        <v>7200</v>
      </c>
      <c r="P32">
        <v>3.6120201879890801</v>
      </c>
      <c r="Q32">
        <v>0.18714404778441401</v>
      </c>
      <c r="R32">
        <v>94.186915887850404</v>
      </c>
      <c r="S32">
        <v>6.5849802371541504</v>
      </c>
      <c r="T32" s="1">
        <f t="shared" si="2"/>
        <v>-9.3895436431588486E-2</v>
      </c>
      <c r="U32" s="1">
        <f t="shared" si="0"/>
        <v>0.92519483167854988</v>
      </c>
      <c r="V32" s="1">
        <v>4</v>
      </c>
      <c r="W32" s="1"/>
      <c r="X32" s="1"/>
    </row>
    <row r="33" spans="1:24" x14ac:dyDescent="0.4">
      <c r="A33">
        <v>26</v>
      </c>
      <c r="B33">
        <v>1</v>
      </c>
      <c r="C33">
        <v>10</v>
      </c>
      <c r="D33">
        <v>60</v>
      </c>
      <c r="E33">
        <v>1.3</v>
      </c>
      <c r="F33">
        <v>1</v>
      </c>
      <c r="G33">
        <v>2.4</v>
      </c>
      <c r="H33">
        <v>9</v>
      </c>
      <c r="I33">
        <v>20</v>
      </c>
      <c r="J33">
        <v>19.5</v>
      </c>
      <c r="K33">
        <v>1</v>
      </c>
      <c r="L33">
        <v>1</v>
      </c>
      <c r="M33">
        <v>20</v>
      </c>
      <c r="N33">
        <v>0.15</v>
      </c>
      <c r="O33">
        <v>7200</v>
      </c>
      <c r="P33">
        <v>2.4897027695645502</v>
      </c>
      <c r="Q33">
        <v>0.147589943047645</v>
      </c>
      <c r="R33">
        <v>99.85</v>
      </c>
      <c r="S33">
        <v>6.3891156462585004</v>
      </c>
      <c r="T33" s="1">
        <f t="shared" si="2"/>
        <v>-0.11507984387205916</v>
      </c>
      <c r="U33" s="1">
        <f t="shared" si="0"/>
        <v>0.90838504506525464</v>
      </c>
      <c r="V33" s="1">
        <v>3</v>
      </c>
      <c r="W33" s="1"/>
      <c r="X33" s="1"/>
    </row>
    <row r="34" spans="1:24" ht="15" thickBot="1" x14ac:dyDescent="0.45">
      <c r="A34">
        <v>27</v>
      </c>
      <c r="B34">
        <v>1</v>
      </c>
      <c r="C34">
        <v>10</v>
      </c>
      <c r="D34">
        <v>60</v>
      </c>
      <c r="E34">
        <v>1.3</v>
      </c>
      <c r="F34">
        <v>1</v>
      </c>
      <c r="G34">
        <v>2.4</v>
      </c>
      <c r="H34">
        <v>9</v>
      </c>
      <c r="I34">
        <v>20</v>
      </c>
      <c r="J34">
        <v>20</v>
      </c>
      <c r="K34">
        <v>1</v>
      </c>
      <c r="L34">
        <v>1</v>
      </c>
      <c r="M34">
        <v>20</v>
      </c>
      <c r="N34">
        <v>0.15</v>
      </c>
      <c r="O34">
        <v>7200</v>
      </c>
      <c r="P34">
        <v>2.11182604726848</v>
      </c>
      <c r="Q34">
        <v>0.161175163217113</v>
      </c>
      <c r="R34">
        <v>96.155339805825193</v>
      </c>
      <c r="S34">
        <v>6.2376933895921196</v>
      </c>
      <c r="T34" s="2">
        <f t="shared" si="2"/>
        <v>-9.6983765450472215E-2</v>
      </c>
      <c r="U34" s="2">
        <f t="shared" si="0"/>
        <v>0.92274198633118654</v>
      </c>
      <c r="V34" s="1">
        <v>3</v>
      </c>
      <c r="W34" s="1"/>
      <c r="X34" s="1"/>
    </row>
  </sheetData>
  <sortState ref="A8:V34">
    <sortCondition ref="J8:J34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Shared Space Model2 Adjusted2-t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Poh</dc:creator>
  <cp:lastModifiedBy>user</cp:lastModifiedBy>
  <dcterms:created xsi:type="dcterms:W3CDTF">2018-04-14T12:34:34Z</dcterms:created>
  <dcterms:modified xsi:type="dcterms:W3CDTF">2018-04-14T12:34:35Z</dcterms:modified>
</cp:coreProperties>
</file>