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llyquinn/Desktop/ORISE/HSSP_Code/Project_01/Homicide_Data/Data_Sets/"/>
    </mc:Choice>
  </mc:AlternateContent>
  <xr:revisionPtr revIDLastSave="0" documentId="13_ncr:1_{23869230-61BA-D249-A479-D8C7945A2C83}" xr6:coauthVersionLast="47" xr6:coauthVersionMax="47" xr10:uidLastSave="{00000000-0000-0000-0000-000000000000}"/>
  <bookViews>
    <workbookView xWindow="25600" yWindow="500" windowWidth="38360" windowHeight="19580" xr2:uid="{3CECD59C-A57E-6647-8E05-83CD08A9AC42}"/>
  </bookViews>
  <sheets>
    <sheet name="CONSOLIDATED" sheetId="12" r:id="rId1"/>
    <sheet name="texas_homicide_09A" sheetId="2" r:id="rId2"/>
    <sheet name="kentucky_homicide_09A" sheetId="3" r:id="rId3"/>
    <sheet name="indianapolis_homicide_sorted" sheetId="4" r:id="rId4"/>
    <sheet name="detroit_homicide_sorted" sheetId="5" r:id="rId5"/>
    <sheet name="jacksonville_homicide_2022" sheetId="13" r:id="rId6"/>
    <sheet name="baltimore_homicide_2022" sheetId="14" r:id="rId7"/>
    <sheet name="arkansas_homicide_2022" sheetId="15" r:id="rId8"/>
    <sheet name="Support" sheetId="9" r:id="rId9"/>
    <sheet name="Settings" sheetId="1" r:id="rId10"/>
  </sheets>
  <definedNames>
    <definedName name="ExternalData_1" localSheetId="7" hidden="1">arkansas_homicide_2022!$A$1:$M$6</definedName>
    <definedName name="ExternalData_1" localSheetId="6" hidden="1">baltimore_homicide_2022!$A$1:$R$22</definedName>
    <definedName name="ExternalData_1" localSheetId="4" hidden="1">detroit_homicide_sorted!$A$1:$X$296</definedName>
    <definedName name="ExternalData_1" localSheetId="3" hidden="1">indianapolis_homicide_sorted!$A$1:$H$21</definedName>
    <definedName name="ExternalData_1" localSheetId="5" hidden="1">jacksonville_homicide_2022!$A$1:$V$10</definedName>
    <definedName name="ExternalData_1" localSheetId="2" hidden="1">kentucky_homicide_09A!$A$1:$N$183</definedName>
    <definedName name="ExternalData_1" localSheetId="1" hidden="1">texas_homicide_09A!$A$1:$O$435</definedName>
    <definedName name="Folder_Path">Settings!$A$2</definedName>
    <definedName name="Users_kellyquinn_Desktop_ORISE_HSSP_Code_Project_01_Homicide_Data_Data_Sets">Settings!$A$2</definedName>
  </definedNames>
  <calcPr calcId="181029"/>
  <pivotCaches>
    <pivotCache cacheId="122" r:id="rId11"/>
    <pivotCache cacheId="121" r:id="rId12"/>
    <pivotCache cacheId="130" r:id="rId13"/>
    <pivotCache cacheId="117" r:id="rId14"/>
    <pivotCache cacheId="118" r:id="rId15"/>
    <pivotCache cacheId="119" r:id="rId16"/>
    <pivotCache cacheId="12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2" l="1"/>
  <c r="L2" i="12"/>
  <c r="J2" i="12"/>
  <c r="H2" i="12"/>
  <c r="F2" i="12"/>
  <c r="D2" i="12"/>
  <c r="B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903215-D351-684D-9654-59BC56F387CA}" keepAlive="1" name="Query - arkansas_homicide_2022" description="Connection to the 'arkansas_homicide_2022' query in the workbook." type="5" refreshedVersion="7" background="1" saveData="1">
    <dbPr connection="Provider=Microsoft.Mashup.OleDb.1;Data Source=$Workbook$;Location=arkansas_homicide_2022;Extended Properties=&quot;&quot;" command="SELECT * FROM [arkansas_homicide_2022]"/>
  </connection>
  <connection id="2" xr16:uid="{FC795DDC-4DFC-9D4C-99AC-32A9F755838F}" keepAlive="1" name="Query - arkansas_homicide_sorted" description="Connection to the 'arkansas_homicide_sorted' query in the workbook." type="5" refreshedVersion="7" background="1" saveData="1">
    <dbPr connection="Provider=Microsoft.Mashup.OleDb.1;Data Source=$Workbook$;Location=arkansas_homicide_sorted;Extended Properties=&quot;&quot;" command="SELECT * FROM [arkansas_homicide_sorted]"/>
  </connection>
  <connection id="3" xr16:uid="{83A08D9C-970A-624E-AB92-036436929C33}" keepAlive="1" name="Query - baltimore_homicide_2022" description="Connection to the 'baltimore_homicide_2022' query in the workbook." type="5" refreshedVersion="7" background="1" saveData="1">
    <dbPr connection="Provider=Microsoft.Mashup.OleDb.1;Data Source=$Workbook$;Location=baltimore_homicide_2022;Extended Properties=&quot;&quot;" command="SELECT * FROM [baltimore_homicide_2022]"/>
  </connection>
  <connection id="4" xr16:uid="{265DD73C-41D4-6E45-8FCE-1F62EBA303D6}" keepAlive="1" name="Query - baltimore_homicide_sorted" description="Connection to the 'baltimore_homicide_sorted' query in the workbook." type="5" refreshedVersion="7" background="1" saveData="1">
    <dbPr connection="Provider=Microsoft.Mashup.OleDb.1;Data Source=$Workbook$;Location=baltimore_homicide_sorted;Extended Properties=&quot;&quot;" command="SELECT * FROM [baltimore_homicide_sorted]"/>
  </connection>
  <connection id="5" xr16:uid="{86275AEC-8AE8-F14A-A342-A82A60459189}" keepAlive="1" name="Query - detroit_homicide_sorted" description="Connection to the 'detroit_homicide_sorted' query in the workbook." type="5" refreshedVersion="7" background="1" saveData="1">
    <dbPr connection="Provider=Microsoft.Mashup.OleDb.1;Data Source=$Workbook$;Location=detroit_homicide_sorted;Extended Properties=&quot;&quot;" command="SELECT * FROM [detroit_homicide_sorted]"/>
  </connection>
  <connection id="6" xr16:uid="{567C574D-C440-154D-9CAA-910A5D7CC1FF}" keepAlive="1" name="Query - Exported Data" description="Connection to the 'Exported Data' query in the workbook." type="5" refreshedVersion="7" background="1" saveData="1">
    <dbPr connection="Provider=Microsoft.Mashup.OleDb.1;Data Source=$Workbook$;Location=&quot;Exported Data&quot;;Extended Properties=&quot;&quot;" command="SELECT * FROM [Exported Data]"/>
  </connection>
  <connection id="7" xr16:uid="{1436E377-B2DA-D847-97BE-FCD4CBFC15B3}" keepAlive="1" name="Query - indianapolis_homicide_sorted" description="Connection to the 'indianapolis_homicide_sorted' query in the workbook." type="5" refreshedVersion="7" background="1" saveData="1">
    <dbPr connection="Provider=Microsoft.Mashup.OleDb.1;Data Source=$Workbook$;Location=indianapolis_homicide_sorted;Extended Properties=&quot;&quot;" command="SELECT * FROM [indianapolis_homicide_sorted]"/>
  </connection>
  <connection id="8" xr16:uid="{B4DDCCA3-56C8-ED42-AE64-5CAD4C38934B}" keepAlive="1" name="Query - jacksonville_homicide_2022" description="Connection to the 'jacksonville_homicide_2022' query in the workbook." type="5" refreshedVersion="7" background="1" saveData="1">
    <dbPr connection="Provider=Microsoft.Mashup.OleDb.1;Data Source=$Workbook$;Location=jacksonville_homicide_2022;Extended Properties=&quot;&quot;" command="SELECT * FROM [jacksonville_homicide_2022]"/>
  </connection>
  <connection id="9" xr16:uid="{6E89B4D3-70A7-CF4D-8F68-15BE196D2123}" keepAlive="1" name="Query - kentucky_homicide_09A" description="Connection to the 'kentucky_homicide_09A' query in the workbook." type="5" refreshedVersion="7" background="1" saveData="1">
    <dbPr connection="Provider=Microsoft.Mashup.OleDb.1;Data Source=$Workbook$;Location=kentucky_homicide_09A;Extended Properties=&quot;&quot;" command="SELECT * FROM [kentucky_homicide_09A]"/>
  </connection>
  <connection id="10" xr16:uid="{95AF4C10-C232-164F-9253-FEECD7D98B8D}" keepAlive="1" name="Query - texas_homicide_09A" description="Connection to the 'texas_homicide_09A' query in the workbook." type="5" refreshedVersion="7" background="1" saveData="1">
    <dbPr connection="Provider=Microsoft.Mashup.OleDb.1;Data Source=$Workbook$;Location=texas_homicide_09A;Extended Properties=&quot;&quot;" command="SELECT * FROM [texas_homicide_09A]"/>
  </connection>
</connections>
</file>

<file path=xl/sharedStrings.xml><?xml version="1.0" encoding="utf-8"?>
<sst xmlns="http://schemas.openxmlformats.org/spreadsheetml/2006/main" count="7596" uniqueCount="1555">
  <si>
    <t>Folder Path</t>
  </si>
  <si>
    <t>/Users/kellyquinn/Desktop/ORISE/HSSP_Code/Project_01/Homicide_Data/Data_Sets</t>
  </si>
  <si>
    <t>Unnamed: 0</t>
  </si>
  <si>
    <t>Incident</t>
  </si>
  <si>
    <t>RMSOccurrenceDate</t>
  </si>
  <si>
    <t>RMSOccurrenceHour</t>
  </si>
  <si>
    <t>NIBRSClass</t>
  </si>
  <si>
    <t>NIBRSDescription</t>
  </si>
  <si>
    <t>OffenseCount</t>
  </si>
  <si>
    <t>Beat</t>
  </si>
  <si>
    <t>Premise</t>
  </si>
  <si>
    <t>StreetNo</t>
  </si>
  <si>
    <t>StreetName</t>
  </si>
  <si>
    <t>StreetType</t>
  </si>
  <si>
    <t>Suffix</t>
  </si>
  <si>
    <t>City</t>
  </si>
  <si>
    <t>ZIPCode</t>
  </si>
  <si>
    <t>09A</t>
  </si>
  <si>
    <t>Murder, non-negligent</t>
  </si>
  <si>
    <t>9C40</t>
  </si>
  <si>
    <t>Residence, Home (Includes Apartment)</t>
  </si>
  <si>
    <t>ORLEANS</t>
  </si>
  <si>
    <t>ST</t>
  </si>
  <si>
    <t/>
  </si>
  <si>
    <t>HOUSTON</t>
  </si>
  <si>
    <t>7C10</t>
  </si>
  <si>
    <t>GILLESPIE</t>
  </si>
  <si>
    <t>11H20</t>
  </si>
  <si>
    <t>ELVERA</t>
  </si>
  <si>
    <t>14D30</t>
  </si>
  <si>
    <t>Highway, Road, Street, Alley</t>
  </si>
  <si>
    <t>BELMARK</t>
  </si>
  <si>
    <t>15E11</t>
  </si>
  <si>
    <t>Parking Lot, Garage</t>
  </si>
  <si>
    <t>BRAESWOOD</t>
  </si>
  <si>
    <t>BLVD</t>
  </si>
  <si>
    <t>N</t>
  </si>
  <si>
    <t>8C30</t>
  </si>
  <si>
    <t>TATE</t>
  </si>
  <si>
    <t>19G40</t>
  </si>
  <si>
    <t>Church, Synagogue, Temple</t>
  </si>
  <si>
    <t>BISSONNET</t>
  </si>
  <si>
    <t>8C10</t>
  </si>
  <si>
    <t>HOMESTEAD</t>
  </si>
  <si>
    <t>RD</t>
  </si>
  <si>
    <t>14D20</t>
  </si>
  <si>
    <t>WENDA</t>
  </si>
  <si>
    <t>20G20</t>
  </si>
  <si>
    <t>LAKESIDE ESTATES</t>
  </si>
  <si>
    <t>DR</t>
  </si>
  <si>
    <t>19G10</t>
  </si>
  <si>
    <t>WILCREST</t>
  </si>
  <si>
    <t>17E10</t>
  </si>
  <si>
    <t>ELM</t>
  </si>
  <si>
    <t>14D10</t>
  </si>
  <si>
    <t>MADRID</t>
  </si>
  <si>
    <t>13D10</t>
  </si>
  <si>
    <t>TELEPHONE</t>
  </si>
  <si>
    <t>18F60</t>
  </si>
  <si>
    <t>Bar, Nightclub</t>
  </si>
  <si>
    <t>SOUTHWEST</t>
  </si>
  <si>
    <t>FWY</t>
  </si>
  <si>
    <t>18F50</t>
  </si>
  <si>
    <t>Convenience Store</t>
  </si>
  <si>
    <t>MARINETTE</t>
  </si>
  <si>
    <t>Gambling Facility/Casino/Race Track</t>
  </si>
  <si>
    <t>BEECHNUT</t>
  </si>
  <si>
    <t>10H50</t>
  </si>
  <si>
    <t>Other, Unknown</t>
  </si>
  <si>
    <t>ELGIN</t>
  </si>
  <si>
    <t>BARBERRY</t>
  </si>
  <si>
    <t>BEATTY</t>
  </si>
  <si>
    <t>CINNAMON</t>
  </si>
  <si>
    <t>LN</t>
  </si>
  <si>
    <t>7C20</t>
  </si>
  <si>
    <t>WIPPRECHT</t>
  </si>
  <si>
    <t>15E40</t>
  </si>
  <si>
    <t>BARTELL</t>
  </si>
  <si>
    <t>W</t>
  </si>
  <si>
    <t>2A10</t>
  </si>
  <si>
    <t>IH 45</t>
  </si>
  <si>
    <t>11H10</t>
  </si>
  <si>
    <t>AVENUE</t>
  </si>
  <si>
    <t>22B30</t>
  </si>
  <si>
    <t>ALDINE BENDER</t>
  </si>
  <si>
    <t>BELLERIVE</t>
  </si>
  <si>
    <t>24C20</t>
  </si>
  <si>
    <t>BENS BRANCH</t>
  </si>
  <si>
    <t>22B10</t>
  </si>
  <si>
    <t>TOMBALL</t>
  </si>
  <si>
    <t>PKWY</t>
  </si>
  <si>
    <t>20G30</t>
  </si>
  <si>
    <t>WESTPARK</t>
  </si>
  <si>
    <t>Service, Gas Station</t>
  </si>
  <si>
    <t>RICHMOND</t>
  </si>
  <si>
    <t>AVE</t>
  </si>
  <si>
    <t>CLAREWOOD</t>
  </si>
  <si>
    <t>18F20</t>
  </si>
  <si>
    <t>7C30</t>
  </si>
  <si>
    <t>Hotel, Motel, ETC</t>
  </si>
  <si>
    <t>LAURA KOPPE</t>
  </si>
  <si>
    <t>3B50</t>
  </si>
  <si>
    <t>AIRLINE</t>
  </si>
  <si>
    <t>Field, Woods</t>
  </si>
  <si>
    <t>VASSER</t>
  </si>
  <si>
    <t>CROFTON</t>
  </si>
  <si>
    <t>12D10</t>
  </si>
  <si>
    <t>SHANNON MILLS</t>
  </si>
  <si>
    <t>20G40</t>
  </si>
  <si>
    <t>BENTWORTH</t>
  </si>
  <si>
    <t>10H40</t>
  </si>
  <si>
    <t>WEBSTER</t>
  </si>
  <si>
    <t>GREENSPOINT</t>
  </si>
  <si>
    <t>WEAVER</t>
  </si>
  <si>
    <t>SCOTT</t>
  </si>
  <si>
    <t>REID</t>
  </si>
  <si>
    <t>20G10</t>
  </si>
  <si>
    <t>MEADOWGLEN</t>
  </si>
  <si>
    <t>12D30</t>
  </si>
  <si>
    <t>FUQUA</t>
  </si>
  <si>
    <t>FANNIN</t>
  </si>
  <si>
    <t>Restaurant</t>
  </si>
  <si>
    <t>GESSNER</t>
  </si>
  <si>
    <t>S</t>
  </si>
  <si>
    <t>6B10</t>
  </si>
  <si>
    <t>LITTLE YORK</t>
  </si>
  <si>
    <t>16E40</t>
  </si>
  <si>
    <t>FONDREN</t>
  </si>
  <si>
    <t>WESTHEIMER</t>
  </si>
  <si>
    <t>6B40</t>
  </si>
  <si>
    <t>HAMPTON</t>
  </si>
  <si>
    <t>10H60</t>
  </si>
  <si>
    <t>OLD SPANISH</t>
  </si>
  <si>
    <t>TRL</t>
  </si>
  <si>
    <t>EAST</t>
  </si>
  <si>
    <t>2A50</t>
  </si>
  <si>
    <t>WASHINGTON</t>
  </si>
  <si>
    <t>20G70</t>
  </si>
  <si>
    <t>ASHFORD POINT</t>
  </si>
  <si>
    <t>18F30</t>
  </si>
  <si>
    <t>WINDSWEPT</t>
  </si>
  <si>
    <t>SCHILDER</t>
  </si>
  <si>
    <t>MAXEY</t>
  </si>
  <si>
    <t>13D20</t>
  </si>
  <si>
    <t>MOLINE</t>
  </si>
  <si>
    <t>RIDGE HARBOR</t>
  </si>
  <si>
    <t>6B20</t>
  </si>
  <si>
    <t>GREEN MEADOW</t>
  </si>
  <si>
    <t>BUFFALO SPEEDWAY</t>
  </si>
  <si>
    <t>EVELLA</t>
  </si>
  <si>
    <t>5F20</t>
  </si>
  <si>
    <t>HOLLISTER</t>
  </si>
  <si>
    <t>17E30</t>
  </si>
  <si>
    <t>2A30</t>
  </si>
  <si>
    <t>BONOVER</t>
  </si>
  <si>
    <t>MAGNOLIA</t>
  </si>
  <si>
    <t>E</t>
  </si>
  <si>
    <t>MILAM</t>
  </si>
  <si>
    <t>11H30</t>
  </si>
  <si>
    <t>Park/Playground</t>
  </si>
  <si>
    <t>BAYOU</t>
  </si>
  <si>
    <t>1A20</t>
  </si>
  <si>
    <t>RUTHVEN</t>
  </si>
  <si>
    <t>22B40</t>
  </si>
  <si>
    <t>BIRNAM WOOD</t>
  </si>
  <si>
    <t>LEDGE</t>
  </si>
  <si>
    <t>CONLEY</t>
  </si>
  <si>
    <t>SARAHS</t>
  </si>
  <si>
    <t>DAN</t>
  </si>
  <si>
    <t>CALHOUN</t>
  </si>
  <si>
    <t>Bank, Savings &amp; Loan</t>
  </si>
  <si>
    <t>WOODRIDGE</t>
  </si>
  <si>
    <t>17E40</t>
  </si>
  <si>
    <t>BANKSIDE</t>
  </si>
  <si>
    <t>BESSEMER</t>
  </si>
  <si>
    <t>3B40</t>
  </si>
  <si>
    <t>NORTH</t>
  </si>
  <si>
    <t>GULF</t>
  </si>
  <si>
    <t>Department, Discount Store</t>
  </si>
  <si>
    <t>NATHANIEL</t>
  </si>
  <si>
    <t>4F10</t>
  </si>
  <si>
    <t>LONG POINT</t>
  </si>
  <si>
    <t>TIDWELL</t>
  </si>
  <si>
    <t>CLUB CREEK</t>
  </si>
  <si>
    <t>MCGOWEN</t>
  </si>
  <si>
    <t>19G20</t>
  </si>
  <si>
    <t>SANDSTONE</t>
  </si>
  <si>
    <t>5F10</t>
  </si>
  <si>
    <t>9C20</t>
  </si>
  <si>
    <t>EAGLE PASS</t>
  </si>
  <si>
    <t>SCHROEDER</t>
  </si>
  <si>
    <t>NATHANIEL STREET</t>
  </si>
  <si>
    <t>CANFIELD</t>
  </si>
  <si>
    <t>2A20</t>
  </si>
  <si>
    <t>PRINCETON</t>
  </si>
  <si>
    <t>OXFORD</t>
  </si>
  <si>
    <t>GREENS</t>
  </si>
  <si>
    <t>GREENRIDGE</t>
  </si>
  <si>
    <t>16E20</t>
  </si>
  <si>
    <t>OREM</t>
  </si>
  <si>
    <t>13D40</t>
  </si>
  <si>
    <t>HOOTON</t>
  </si>
  <si>
    <t>PITNER</t>
  </si>
  <si>
    <t>DYER</t>
  </si>
  <si>
    <t>22B20</t>
  </si>
  <si>
    <t>RANKIN</t>
  </si>
  <si>
    <t>CLEARWOOD</t>
  </si>
  <si>
    <t>FAIRDALE</t>
  </si>
  <si>
    <t>WIRT</t>
  </si>
  <si>
    <t>UVALDE</t>
  </si>
  <si>
    <t>16E10</t>
  </si>
  <si>
    <t>ALMEDA</t>
  </si>
  <si>
    <t>19G50</t>
  </si>
  <si>
    <t>GRIGGS</t>
  </si>
  <si>
    <t>WICHMAN</t>
  </si>
  <si>
    <t>CORBIN</t>
  </si>
  <si>
    <t>BRISBANE</t>
  </si>
  <si>
    <t>GLENCREST</t>
  </si>
  <si>
    <t>BLODGETT</t>
  </si>
  <si>
    <t>PARKHURST</t>
  </si>
  <si>
    <t>S. GESSNER</t>
  </si>
  <si>
    <t>20G60</t>
  </si>
  <si>
    <t>COUNTRY PLACE</t>
  </si>
  <si>
    <t>FAULKNER</t>
  </si>
  <si>
    <t>SADLER</t>
  </si>
  <si>
    <t>NORTHBOROUGH</t>
  </si>
  <si>
    <t>3B10</t>
  </si>
  <si>
    <t>ANTOINE</t>
  </si>
  <si>
    <t>8C20</t>
  </si>
  <si>
    <t>HALL</t>
  </si>
  <si>
    <t>16E30</t>
  </si>
  <si>
    <t>ORMANDY</t>
  </si>
  <si>
    <t>SANDPIPER</t>
  </si>
  <si>
    <t>IRVINGTON</t>
  </si>
  <si>
    <t>17E20</t>
  </si>
  <si>
    <t>8C60</t>
  </si>
  <si>
    <t>COBALT</t>
  </si>
  <si>
    <t>1A10</t>
  </si>
  <si>
    <t>WALKER</t>
  </si>
  <si>
    <t>SAN LUCIA RIVER</t>
  </si>
  <si>
    <t>IMOGENE</t>
  </si>
  <si>
    <t>1A30</t>
  </si>
  <si>
    <t>COFFEE</t>
  </si>
  <si>
    <t>PERSHING</t>
  </si>
  <si>
    <t>DU PONT</t>
  </si>
  <si>
    <t>9C10</t>
  </si>
  <si>
    <t>RHODE ISLAND</t>
  </si>
  <si>
    <t>SHERWOOD</t>
  </si>
  <si>
    <t>CAVALCADE</t>
  </si>
  <si>
    <t>6B30</t>
  </si>
  <si>
    <t>DE SOTO</t>
  </si>
  <si>
    <t>15E20</t>
  </si>
  <si>
    <t>HILLCROFT</t>
  </si>
  <si>
    <t>MULHOLLAND</t>
  </si>
  <si>
    <t>SAKOWITZ</t>
  </si>
  <si>
    <t>GULF BANK</t>
  </si>
  <si>
    <t>34TH</t>
  </si>
  <si>
    <t>HAMMERLY</t>
  </si>
  <si>
    <t>HURTGEN FOREST</t>
  </si>
  <si>
    <t>OOJ</t>
  </si>
  <si>
    <t>JACINTO CITY</t>
  </si>
  <si>
    <t>1A50</t>
  </si>
  <si>
    <t>15E30</t>
  </si>
  <si>
    <t>CHARLESTON PARK</t>
  </si>
  <si>
    <t>MARTIN LUTHER KING</t>
  </si>
  <si>
    <t>ROSWELL</t>
  </si>
  <si>
    <t>GRANVILLE</t>
  </si>
  <si>
    <t>COURT GLEN</t>
  </si>
  <si>
    <t>POINTER</t>
  </si>
  <si>
    <t>WILLOW PLACE</t>
  </si>
  <si>
    <t>JENSEN</t>
  </si>
  <si>
    <t>18F40</t>
  </si>
  <si>
    <t>BRAZOS</t>
  </si>
  <si>
    <t>9C30</t>
  </si>
  <si>
    <t>FULTON</t>
  </si>
  <si>
    <t>NEWPORT</t>
  </si>
  <si>
    <t>INWOOD HOLLOW</t>
  </si>
  <si>
    <t>24C10</t>
  </si>
  <si>
    <t>ASPEN GLADE</t>
  </si>
  <si>
    <t>ANITA</t>
  </si>
  <si>
    <t>HARWIN</t>
  </si>
  <si>
    <t>8C50</t>
  </si>
  <si>
    <t>MATSON</t>
  </si>
  <si>
    <t>CARMEL</t>
  </si>
  <si>
    <t>CHIMNEY ROCK</t>
  </si>
  <si>
    <t>WESTBROOK</t>
  </si>
  <si>
    <t>HOUSTON ROSSLYN</t>
  </si>
  <si>
    <t>YALE</t>
  </si>
  <si>
    <t>SANDMAN</t>
  </si>
  <si>
    <t>WILD INDIGO</t>
  </si>
  <si>
    <t>5F30</t>
  </si>
  <si>
    <t>GUHN</t>
  </si>
  <si>
    <t>CANCUN</t>
  </si>
  <si>
    <t>O DONNELL</t>
  </si>
  <si>
    <t>8C40</t>
  </si>
  <si>
    <t>12D70</t>
  </si>
  <si>
    <t>EL DORADO</t>
  </si>
  <si>
    <t>Amusement Park</t>
  </si>
  <si>
    <t>BAGBY</t>
  </si>
  <si>
    <t>WERNER</t>
  </si>
  <si>
    <t>MCCARTY</t>
  </si>
  <si>
    <t>KIRBY</t>
  </si>
  <si>
    <t>SEVILLE</t>
  </si>
  <si>
    <t>CULLEN</t>
  </si>
  <si>
    <t>SAM HOUSTON</t>
  </si>
  <si>
    <t>VALLEY FLAG</t>
  </si>
  <si>
    <t>ANTOINE DR 309</t>
  </si>
  <si>
    <t>1A40</t>
  </si>
  <si>
    <t>LARCHMONT</t>
  </si>
  <si>
    <t>BELLFORT</t>
  </si>
  <si>
    <t>GREENWILLOW</t>
  </si>
  <si>
    <t>GROW</t>
  </si>
  <si>
    <t>DUNLAP</t>
  </si>
  <si>
    <t>4F30</t>
  </si>
  <si>
    <t>TRI OAKS</t>
  </si>
  <si>
    <t>FIDELITY</t>
  </si>
  <si>
    <t>ROSAMOND</t>
  </si>
  <si>
    <t>Commercial, Office Building</t>
  </si>
  <si>
    <t>12D20</t>
  </si>
  <si>
    <t>DUMBLE</t>
  </si>
  <si>
    <t>20G80</t>
  </si>
  <si>
    <t>SH 6</t>
  </si>
  <si>
    <t>BERAN</t>
  </si>
  <si>
    <t>DROUET</t>
  </si>
  <si>
    <t>GREEN</t>
  </si>
  <si>
    <t>PENNSYLVANIA</t>
  </si>
  <si>
    <t>BUNNY RUN</t>
  </si>
  <si>
    <t>MARKET</t>
  </si>
  <si>
    <t>STELLA LINK</t>
  </si>
  <si>
    <t>GLENHURST</t>
  </si>
  <si>
    <t>DORSETT</t>
  </si>
  <si>
    <t>GREENWAY PLAZA</t>
  </si>
  <si>
    <t>MONTGOMERY</t>
  </si>
  <si>
    <t>HIRSCH</t>
  </si>
  <si>
    <t>MAIN</t>
  </si>
  <si>
    <t>WUTHERING HEIGHTS</t>
  </si>
  <si>
    <t>CAMBRIDGE</t>
  </si>
  <si>
    <t>IH 610</t>
  </si>
  <si>
    <t>SAGE</t>
  </si>
  <si>
    <t>14D50</t>
  </si>
  <si>
    <t>GROSBEAK</t>
  </si>
  <si>
    <t>KIRKWOOD</t>
  </si>
  <si>
    <t>LESTER</t>
  </si>
  <si>
    <t>MCAVOY</t>
  </si>
  <si>
    <t>INDIANAPOLIS</t>
  </si>
  <si>
    <t>BRENFORD</t>
  </si>
  <si>
    <t>QUAIL PRAIRIE</t>
  </si>
  <si>
    <t>WOODFAIR</t>
  </si>
  <si>
    <t>3B30</t>
  </si>
  <si>
    <t>43RD</t>
  </si>
  <si>
    <t>BAUMAN</t>
  </si>
  <si>
    <t>BLALOCK</t>
  </si>
  <si>
    <t>POST OAK</t>
  </si>
  <si>
    <t>LOCKWOOD</t>
  </si>
  <si>
    <t>NORTHWEST</t>
  </si>
  <si>
    <t>WESTRIDGE</t>
  </si>
  <si>
    <t>SOUTHLAWN</t>
  </si>
  <si>
    <t>WATONGA</t>
  </si>
  <si>
    <t>SUNFLOWER</t>
  </si>
  <si>
    <t>PARDEE</t>
  </si>
  <si>
    <t>OMEARA</t>
  </si>
  <si>
    <t>MELROSE</t>
  </si>
  <si>
    <t>SUGAR BRANCH</t>
  </si>
  <si>
    <t>10H10</t>
  </si>
  <si>
    <t>RUNNELS</t>
  </si>
  <si>
    <t>BINGLE</t>
  </si>
  <si>
    <t>YELLOWSTONE</t>
  </si>
  <si>
    <t>BELLAIRE</t>
  </si>
  <si>
    <t>FEATHERWOOD</t>
  </si>
  <si>
    <t>GOLDEN FOREST</t>
  </si>
  <si>
    <t>SUNBURY</t>
  </si>
  <si>
    <t>Industrial Site</t>
  </si>
  <si>
    <t>WISTERWOOD</t>
  </si>
  <si>
    <t>LOOP</t>
  </si>
  <si>
    <t>MYRTLEWOOD</t>
  </si>
  <si>
    <t>BROADWAY</t>
  </si>
  <si>
    <t>EASTEX</t>
  </si>
  <si>
    <t>WHITNEY</t>
  </si>
  <si>
    <t>GOODHOPE</t>
  </si>
  <si>
    <t>35TH</t>
  </si>
  <si>
    <t>GEORGIA</t>
  </si>
  <si>
    <t>PINEMONT</t>
  </si>
  <si>
    <t>CONCOURSE</t>
  </si>
  <si>
    <t>SHEPHERD</t>
  </si>
  <si>
    <t>WALNUT BEND</t>
  </si>
  <si>
    <t>ST LO</t>
  </si>
  <si>
    <t>ST ELMO ST.</t>
  </si>
  <si>
    <t>KATY</t>
  </si>
  <si>
    <t>PARK ROW</t>
  </si>
  <si>
    <t>DIXIE</t>
  </si>
  <si>
    <t>REDBUD</t>
  </si>
  <si>
    <t>10H20</t>
  </si>
  <si>
    <t>KASHMERE</t>
  </si>
  <si>
    <t>ALMEDA GENOA</t>
  </si>
  <si>
    <t>FABIOLA</t>
  </si>
  <si>
    <t>EASTWOOD</t>
  </si>
  <si>
    <t>LYONS</t>
  </si>
  <si>
    <t>RANCHESTER</t>
  </si>
  <si>
    <t>LAMB</t>
  </si>
  <si>
    <t>PALMTON</t>
  </si>
  <si>
    <t>HOLMES</t>
  </si>
  <si>
    <t>CAYMAN MIST</t>
  </si>
  <si>
    <t>BROCK PARK</t>
  </si>
  <si>
    <t>ARBOR</t>
  </si>
  <si>
    <t>RENWICK</t>
  </si>
  <si>
    <t>DAIRY ASHFORD</t>
  </si>
  <si>
    <t>WINBERN</t>
  </si>
  <si>
    <t>HAYES</t>
  </si>
  <si>
    <t>CRANE</t>
  </si>
  <si>
    <t>14D40</t>
  </si>
  <si>
    <t>LOCKHART</t>
  </si>
  <si>
    <t>FOUR WINDS</t>
  </si>
  <si>
    <t>LINKWOOD</t>
  </si>
  <si>
    <t>ASHFORD MEADOW</t>
  </si>
  <si>
    <t>CHENNAULT</t>
  </si>
  <si>
    <t>Jail, Prison</t>
  </si>
  <si>
    <t>KELLEY</t>
  </si>
  <si>
    <t>LAVENDER</t>
  </si>
  <si>
    <t>LONG</t>
  </si>
  <si>
    <t>OFFICE CITY</t>
  </si>
  <si>
    <t>GEARS</t>
  </si>
  <si>
    <t>BEAUMONT</t>
  </si>
  <si>
    <t>HWY</t>
  </si>
  <si>
    <t>BRYAN</t>
  </si>
  <si>
    <t>DELZ</t>
  </si>
  <si>
    <t>WESTMEAD</t>
  </si>
  <si>
    <t>STERLINGSHIRE</t>
  </si>
  <si>
    <t>RANNIE</t>
  </si>
  <si>
    <t>CAROLINA</t>
  </si>
  <si>
    <t>REDFORD</t>
  </si>
  <si>
    <t>ALBERT</t>
  </si>
  <si>
    <t>REED</t>
  </si>
  <si>
    <t>HADLEY</t>
  </si>
  <si>
    <t>HERON</t>
  </si>
  <si>
    <t>ROOKIN</t>
  </si>
  <si>
    <t>MORRIS</t>
  </si>
  <si>
    <t>T C JESTER</t>
  </si>
  <si>
    <t>19G30</t>
  </si>
  <si>
    <t>SONGBROOK</t>
  </si>
  <si>
    <t>SAN JACINTO</t>
  </si>
  <si>
    <t>THETA</t>
  </si>
  <si>
    <t>GLENMONT</t>
  </si>
  <si>
    <t>DE PRIEST</t>
  </si>
  <si>
    <t>INCIDENT_NUMBER</t>
  </si>
  <si>
    <t>DATE_REPORTED</t>
  </si>
  <si>
    <t>DATE_OCCURED</t>
  </si>
  <si>
    <t>CRIME_TYPE</t>
  </si>
  <si>
    <t>UOR_DESC</t>
  </si>
  <si>
    <t>NIBRS_CODE</t>
  </si>
  <si>
    <t>UCR_HIERARCHY</t>
  </si>
  <si>
    <t>ATT_COMP</t>
  </si>
  <si>
    <t>LMPD_DIVISION</t>
  </si>
  <si>
    <t>LMPD_BEAT</t>
  </si>
  <si>
    <t>PREMISE_TYPE</t>
  </si>
  <si>
    <t>BLOCK_ADDRESS</t>
  </si>
  <si>
    <t>ZIP_CODE</t>
  </si>
  <si>
    <t>80-21-074786</t>
  </si>
  <si>
    <t>HOMICIDE</t>
  </si>
  <si>
    <t>MURDER</t>
  </si>
  <si>
    <t>PART I</t>
  </si>
  <si>
    <t>COMPLETED</t>
  </si>
  <si>
    <t>7TH DIVISION</t>
  </si>
  <si>
    <t>736</t>
  </si>
  <si>
    <t xml:space="preserve">RESTAURANT                                   </t>
  </si>
  <si>
    <t xml:space="preserve">7400 BLOCK PRESTON HWY                                      </t>
  </si>
  <si>
    <t>LOUISVILLE</t>
  </si>
  <si>
    <t>80-21-074636</t>
  </si>
  <si>
    <t>712</t>
  </si>
  <si>
    <t xml:space="preserve">PARKING LOT / GARAGE                         </t>
  </si>
  <si>
    <t xml:space="preserve">7700 BLOCK BARDSTOWN RD                                     </t>
  </si>
  <si>
    <t>80-21-074409</t>
  </si>
  <si>
    <t xml:space="preserve">HIGHWAY / ROAD / ALLEY                       </t>
  </si>
  <si>
    <t xml:space="preserve">8100 BLOCK PRESTON HWY                                      </t>
  </si>
  <si>
    <t>80-21-073864</t>
  </si>
  <si>
    <t>4TH DIVISION</t>
  </si>
  <si>
    <t>423</t>
  </si>
  <si>
    <t xml:space="preserve">RESIDENCE / HOME                             </t>
  </si>
  <si>
    <t xml:space="preserve">3700 BLOCK CENTER ST                                        </t>
  </si>
  <si>
    <t>80-21-073743</t>
  </si>
  <si>
    <t xml:space="preserve">S 5TH ST / W LANSING AVE                                    </t>
  </si>
  <si>
    <t>80-21-073680</t>
  </si>
  <si>
    <t>2ND DIVISION</t>
  </si>
  <si>
    <t>223</t>
  </si>
  <si>
    <t xml:space="preserve">1700 BLOCK HALE AVE                                         </t>
  </si>
  <si>
    <t>80-21-071457</t>
  </si>
  <si>
    <t>6TH DIVISION</t>
  </si>
  <si>
    <t>612</t>
  </si>
  <si>
    <t xml:space="preserve">BAR / NIGHT CLUB                             </t>
  </si>
  <si>
    <t xml:space="preserve">5000 BLOCK POPLAR LEVEL RD                                  </t>
  </si>
  <si>
    <t>80-21-070909</t>
  </si>
  <si>
    <t xml:space="preserve">AIR COMMERCE DR / OUTER LOOP                                </t>
  </si>
  <si>
    <t>80-21-070722</t>
  </si>
  <si>
    <t>723</t>
  </si>
  <si>
    <t xml:space="preserve">8200 BLOCK SANDIDGE DR                                      </t>
  </si>
  <si>
    <t>80-21-069219</t>
  </si>
  <si>
    <t>211</t>
  </si>
  <si>
    <t xml:space="preserve">600 BLOCK HECKS LN                                          </t>
  </si>
  <si>
    <t>80-21-069196</t>
  </si>
  <si>
    <t xml:space="preserve">7200 BLOCK FEGENBUSH LN                                     </t>
  </si>
  <si>
    <t>80-21-068586</t>
  </si>
  <si>
    <t>1ST DIVISION</t>
  </si>
  <si>
    <t>111</t>
  </si>
  <si>
    <t xml:space="preserve">N 19TH ST / DUNCAN ST                                       </t>
  </si>
  <si>
    <t>80-21-068406</t>
  </si>
  <si>
    <t>5TH DIVISION</t>
  </si>
  <si>
    <t>525</t>
  </si>
  <si>
    <t xml:space="preserve">AMBRIDGE CIR / WESTPORT RD                                  </t>
  </si>
  <si>
    <t>80-21-068105</t>
  </si>
  <si>
    <t>METRO LOUISVILLE</t>
  </si>
  <si>
    <t>METRO</t>
  </si>
  <si>
    <t xml:space="preserve">DIXIE HWY AT I264                                           </t>
  </si>
  <si>
    <t>80-21-068013</t>
  </si>
  <si>
    <t xml:space="preserve">1800 BLOCK BERRY BLVD                                       </t>
  </si>
  <si>
    <t>80-21-067510</t>
  </si>
  <si>
    <t>112</t>
  </si>
  <si>
    <t xml:space="preserve">2400 BLOCK ELLIOTT AVE                                      </t>
  </si>
  <si>
    <t>80-21-065949</t>
  </si>
  <si>
    <t xml:space="preserve">200 BLOCK CECIL AVE                                         </t>
  </si>
  <si>
    <t>80-21-065931</t>
  </si>
  <si>
    <t>424</t>
  </si>
  <si>
    <t xml:space="preserve">OTHER RESIDENCE (APARTMENT/CONDO)            </t>
  </si>
  <si>
    <t xml:space="preserve">3000 BLOCK S 4TH ST                                         </t>
  </si>
  <si>
    <t>80-21-065313</t>
  </si>
  <si>
    <t>225</t>
  </si>
  <si>
    <t xml:space="preserve">1700 BLOCK ST LOUIS AVE                                     </t>
  </si>
  <si>
    <t>80-21-065086</t>
  </si>
  <si>
    <t>412</t>
  </si>
  <si>
    <t xml:space="preserve">200 BLOCK E KENTUCKY ST                                     </t>
  </si>
  <si>
    <t>80-21-064293</t>
  </si>
  <si>
    <t xml:space="preserve">S 22ND ST / DUMESNIL ST                                     </t>
  </si>
  <si>
    <t>80-21-064148</t>
  </si>
  <si>
    <t>624</t>
  </si>
  <si>
    <t xml:space="preserve">CHILD DAYCARE FACILITY                       </t>
  </si>
  <si>
    <t xml:space="preserve">6200 BLOCK SHEPHERDSVILLE RD                                </t>
  </si>
  <si>
    <t>80-21-063438</t>
  </si>
  <si>
    <t xml:space="preserve">S 22ND ST / MAGAZINE ST                                     </t>
  </si>
  <si>
    <t>80-21-063406</t>
  </si>
  <si>
    <t xml:space="preserve">3400 BLOCK NORTHWESTERN PKY                                 </t>
  </si>
  <si>
    <t>80-21-063176</t>
  </si>
  <si>
    <t>411</t>
  </si>
  <si>
    <t xml:space="preserve">@I65S AT E ST CATHERINE ST                                  </t>
  </si>
  <si>
    <t>80-21-063132</t>
  </si>
  <si>
    <t xml:space="preserve">200 BLOCK N 17TH ST                                         </t>
  </si>
  <si>
    <t>80-21-062579</t>
  </si>
  <si>
    <t xml:space="preserve">2400 BLOCK LINDBERGH DR                                     </t>
  </si>
  <si>
    <t>80-21-062415</t>
  </si>
  <si>
    <t xml:space="preserve">3100 BLOCK ELLIOTT AVE                                      </t>
  </si>
  <si>
    <t>80-21-061503</t>
  </si>
  <si>
    <t>MURDER - DOMESTIC VIOLENCE</t>
  </si>
  <si>
    <t>3RD DIVISION</t>
  </si>
  <si>
    <t>331</t>
  </si>
  <si>
    <t xml:space="preserve">6300 BLOCK KRAUSE AVE                                       </t>
  </si>
  <si>
    <t>80-21-060922</t>
  </si>
  <si>
    <t xml:space="preserve">@ARTHUR ST TO I65S                                          </t>
  </si>
  <si>
    <t>80-21-060893</t>
  </si>
  <si>
    <t xml:space="preserve">1200 BLOCK FOREST DR                                        </t>
  </si>
  <si>
    <t>80-21-060409</t>
  </si>
  <si>
    <t xml:space="preserve">6100 BLOCK GUARDIAN CT                                      </t>
  </si>
  <si>
    <t>80-21-058988</t>
  </si>
  <si>
    <t xml:space="preserve">1800 BLOCK BANK ST                                          </t>
  </si>
  <si>
    <t>80-21-058662</t>
  </si>
  <si>
    <t>316</t>
  </si>
  <si>
    <t xml:space="preserve">3800 BLOCK BLEVINS GAP RD                                   </t>
  </si>
  <si>
    <t>80-21-058083</t>
  </si>
  <si>
    <t>123</t>
  </si>
  <si>
    <t xml:space="preserve">1200 BLOCK PLACE NOIR                                       </t>
  </si>
  <si>
    <t>80-21-058023</t>
  </si>
  <si>
    <t xml:space="preserve">1600 BLOCK MOORE CT                                         </t>
  </si>
  <si>
    <t>80-21-057940</t>
  </si>
  <si>
    <t xml:space="preserve">HOTEL / MOTEL / ETC.                         </t>
  </si>
  <si>
    <t xml:space="preserve">7100 BLOCK PRESTON HWY                                      </t>
  </si>
  <si>
    <t>80-21-057502</t>
  </si>
  <si>
    <t>AUD</t>
  </si>
  <si>
    <t xml:space="preserve">PRESTON HWY / READING RD                                    </t>
  </si>
  <si>
    <t>AUDUBON_PARK</t>
  </si>
  <si>
    <t>80-21-056908</t>
  </si>
  <si>
    <t>513</t>
  </si>
  <si>
    <t xml:space="preserve">2000 BLOCK WOODBOURNE AVE                                   </t>
  </si>
  <si>
    <t>80-21-056808</t>
  </si>
  <si>
    <t xml:space="preserve">3600 BLOCK LENTZ AVE                                        </t>
  </si>
  <si>
    <t>80-21-056633</t>
  </si>
  <si>
    <t xml:space="preserve">SERVICE / GAS STATION                        </t>
  </si>
  <si>
    <t xml:space="preserve">2100 BLOCK DUNCAN ST                                        </t>
  </si>
  <si>
    <t>80-21-056413</t>
  </si>
  <si>
    <t xml:space="preserve">1300 BLOCK DIXIE HWY                                        </t>
  </si>
  <si>
    <t>80-21-056209</t>
  </si>
  <si>
    <t xml:space="preserve">I 264 RAMP / TAYLOR BLVD                                    </t>
  </si>
  <si>
    <t>80-21-056193</t>
  </si>
  <si>
    <t>724</t>
  </si>
  <si>
    <t xml:space="preserve">10400 BLOCK HILLPARK DR                                     </t>
  </si>
  <si>
    <t>80-21-056073</t>
  </si>
  <si>
    <t>WB</t>
  </si>
  <si>
    <t xml:space="preserve">3700 BLOCK ROOSEVELT AVE                                    </t>
  </si>
  <si>
    <t>WEST_BUECHEL</t>
  </si>
  <si>
    <t>80-21-055792</t>
  </si>
  <si>
    <t xml:space="preserve">W CHESTNUT ST / DR W J HODGE ST                             </t>
  </si>
  <si>
    <t>80-21-055719</t>
  </si>
  <si>
    <t xml:space="preserve">1700 BLOCK BANK ST                                          </t>
  </si>
  <si>
    <t>80-21-054742</t>
  </si>
  <si>
    <t xml:space="preserve">7600 BLOCK PRESTON HWY                                      </t>
  </si>
  <si>
    <t>80-21-053832</t>
  </si>
  <si>
    <t>613</t>
  </si>
  <si>
    <t xml:space="preserve">@BLACK MUDD PARK                                            </t>
  </si>
  <si>
    <t>80-21-053433</t>
  </si>
  <si>
    <t xml:space="preserve">600 BLOCK S 24TH ST                                         </t>
  </si>
  <si>
    <t>80-21-052822</t>
  </si>
  <si>
    <t xml:space="preserve">2700 BLOCK SLEVIN ST                                        </t>
  </si>
  <si>
    <t>80-21-052633</t>
  </si>
  <si>
    <t xml:space="preserve">OTHER / UNKNOWN                              </t>
  </si>
  <si>
    <t xml:space="preserve">4500 BLOCK W BROADWAY                                       </t>
  </si>
  <si>
    <t>80-21-052200</t>
  </si>
  <si>
    <t xml:space="preserve">700 BLOCK W WHITNEY AVE                                     </t>
  </si>
  <si>
    <t>80-21-051921</t>
  </si>
  <si>
    <t>212</t>
  </si>
  <si>
    <t xml:space="preserve">800 BLOCK CECIL AVE                                         </t>
  </si>
  <si>
    <t>80-21-051613</t>
  </si>
  <si>
    <t xml:space="preserve">5500 BLOCK AILANTHUS TRL                                    </t>
  </si>
  <si>
    <t>80-21-051559</t>
  </si>
  <si>
    <t xml:space="preserve">JEFFERSON BLVD / POPLAR LEVEL RD                            </t>
  </si>
  <si>
    <t>80-21-053186</t>
  </si>
  <si>
    <t xml:space="preserve">3400 BLOCK FERN VALLEY RD                                   </t>
  </si>
  <si>
    <t>80-21-050113</t>
  </si>
  <si>
    <t>80-21-049871</t>
  </si>
  <si>
    <t xml:space="preserve">4200 BLOCK NORENE LN                                        </t>
  </si>
  <si>
    <t>80-21-049512</t>
  </si>
  <si>
    <t xml:space="preserve">2200 BLOCK STANDARD AVE                                     </t>
  </si>
  <si>
    <t>80-21-049478</t>
  </si>
  <si>
    <t xml:space="preserve">3800 BLOCK GREENWOOD AVE                                    </t>
  </si>
  <si>
    <t>80-21-049264</t>
  </si>
  <si>
    <t xml:space="preserve">5700 BLOCK OXFORD PL                                        </t>
  </si>
  <si>
    <t>80-21-049102</t>
  </si>
  <si>
    <t xml:space="preserve">1300 BLOCK S PRESTON ST                                     </t>
  </si>
  <si>
    <t>80-21-048870</t>
  </si>
  <si>
    <t xml:space="preserve">S 9TH ST / W BROADWAY                                       </t>
  </si>
  <si>
    <t>80-21-048573</t>
  </si>
  <si>
    <t xml:space="preserve">500 BLOCK E BURNETT AVE                                     </t>
  </si>
  <si>
    <t>80-21-048417</t>
  </si>
  <si>
    <t xml:space="preserve">CONVENIENCE STORE                            </t>
  </si>
  <si>
    <t xml:space="preserve">500 BLOCK N 22ND ST                                         </t>
  </si>
  <si>
    <t>80-21-047987</t>
  </si>
  <si>
    <t xml:space="preserve">600 BLOCK S 26TH ST                                         </t>
  </si>
  <si>
    <t>80-21-047943</t>
  </si>
  <si>
    <t xml:space="preserve">13700 BLOCK LYONS AVE                                       </t>
  </si>
  <si>
    <t>80-21-047846</t>
  </si>
  <si>
    <t xml:space="preserve">1600 BLOCK W LEE ST                                         </t>
  </si>
  <si>
    <t>80-21-047659</t>
  </si>
  <si>
    <t>GD</t>
  </si>
  <si>
    <t xml:space="preserve">9900 BLOCK LA GRANGE RD                                     </t>
  </si>
  <si>
    <t>GRAYMOOR/DEVONDALE</t>
  </si>
  <si>
    <t>80-21-047235</t>
  </si>
  <si>
    <t>323</t>
  </si>
  <si>
    <t xml:space="preserve">COMMERCIAL / OFFICE BUILDING                 </t>
  </si>
  <si>
    <t xml:space="preserve">8400 BLOCK NATIONAL TPKE                                    </t>
  </si>
  <si>
    <t>80-21-046377</t>
  </si>
  <si>
    <t xml:space="preserve">3300 BLOCK UTAH AVE                                         </t>
  </si>
  <si>
    <t>80-21-046209</t>
  </si>
  <si>
    <t xml:space="preserve">4300 BLOCK S 3RD ST                                         </t>
  </si>
  <si>
    <t>80-21-044893</t>
  </si>
  <si>
    <t>512</t>
  </si>
  <si>
    <t xml:space="preserve">1000 BLOCK BARDSTOWN RD                                     </t>
  </si>
  <si>
    <t>80-21-043948</t>
  </si>
  <si>
    <t xml:space="preserve">3700 BLOCK W MAIN ST                                        </t>
  </si>
  <si>
    <t>80-21-043563</t>
  </si>
  <si>
    <t>436</t>
  </si>
  <si>
    <t xml:space="preserve">100 BLOCK ROCHESTER DR                                      </t>
  </si>
  <si>
    <t>80-21-043420</t>
  </si>
  <si>
    <t>135</t>
  </si>
  <si>
    <t xml:space="preserve">S JACKSON ST / E JEFFERSON ST                               </t>
  </si>
  <si>
    <t>80-21-042611</t>
  </si>
  <si>
    <t>80-21-042569</t>
  </si>
  <si>
    <t>80-21-041020</t>
  </si>
  <si>
    <t xml:space="preserve">11800 BLOCK MAHOGANY DR                                     </t>
  </si>
  <si>
    <t>80-21-040718</t>
  </si>
  <si>
    <t xml:space="preserve">700 BLOCK TRAFALGAR SQ                                      </t>
  </si>
  <si>
    <t>80-21-040059</t>
  </si>
  <si>
    <t xml:space="preserve">M ST / RODMAN ST                                            </t>
  </si>
  <si>
    <t>80-21-039876</t>
  </si>
  <si>
    <t xml:space="preserve">2200 BLOCK CLEVELAND AVE                                    </t>
  </si>
  <si>
    <t>80-21-039214</t>
  </si>
  <si>
    <t xml:space="preserve">W BROADWAY / DR W J HODGE ST                                </t>
  </si>
  <si>
    <t>80-21-038830</t>
  </si>
  <si>
    <t>315</t>
  </si>
  <si>
    <t xml:space="preserve">7900 BLOCK JONQUIL DR                                       </t>
  </si>
  <si>
    <t>80-21-038622</t>
  </si>
  <si>
    <t xml:space="preserve">900 BLOCK BAXTER AVE                                        </t>
  </si>
  <si>
    <t>80-21-038503</t>
  </si>
  <si>
    <t>236</t>
  </si>
  <si>
    <t xml:space="preserve">4700 BLOCK CLARION CT                                       </t>
  </si>
  <si>
    <t>80-21-038372</t>
  </si>
  <si>
    <t xml:space="preserve">1800 BLOCK ROWAN ST                                         </t>
  </si>
  <si>
    <t>80-21-037264</t>
  </si>
  <si>
    <t xml:space="preserve">@ROY WILKINS TO I64W                                        </t>
  </si>
  <si>
    <t>80-21-036186</t>
  </si>
  <si>
    <t xml:space="preserve">PARK / PLAYGROUND                            </t>
  </si>
  <si>
    <t xml:space="preserve">3700 BLOCK RIVER RD                                         </t>
  </si>
  <si>
    <t>80-21-035633</t>
  </si>
  <si>
    <t xml:space="preserve">3900 BLOCK 7TH STREET RD                                    </t>
  </si>
  <si>
    <t>80-21-035586</t>
  </si>
  <si>
    <t xml:space="preserve">DATE ST / DR W J HODGE ST                                   </t>
  </si>
  <si>
    <t>80-21-035496</t>
  </si>
  <si>
    <t xml:space="preserve">7100 BLOCK YORKTOWN TER                                     </t>
  </si>
  <si>
    <t>80-21-035174</t>
  </si>
  <si>
    <t>711</t>
  </si>
  <si>
    <t xml:space="preserve">6800 BLOCK SHIBLEY AVE                                      </t>
  </si>
  <si>
    <t>80-21-035157</t>
  </si>
  <si>
    <t xml:space="preserve">S 40TH ST / GRAND AVE                                       </t>
  </si>
  <si>
    <t>80-21-034970</t>
  </si>
  <si>
    <t>234</t>
  </si>
  <si>
    <t xml:space="preserve">1500 BLOCK S 31ST ST                                        </t>
  </si>
  <si>
    <t>80-21-034779</t>
  </si>
  <si>
    <t xml:space="preserve">1100 BLOCK BARDSTOWN RD                                     </t>
  </si>
  <si>
    <t>80-21-034493</t>
  </si>
  <si>
    <t>334</t>
  </si>
  <si>
    <t xml:space="preserve">7900 BLOCK 3RD STREET RD                                    </t>
  </si>
  <si>
    <t>80-21-034070</t>
  </si>
  <si>
    <t xml:space="preserve">1300 BLOCK S FLOYD ST                                       </t>
  </si>
  <si>
    <t>80-21-033959</t>
  </si>
  <si>
    <t xml:space="preserve">700 BLOCK DENMARK ST                                        </t>
  </si>
  <si>
    <t>80-21-033829</t>
  </si>
  <si>
    <t xml:space="preserve">5200 BLOCK ROBINWOOD RD                                     </t>
  </si>
  <si>
    <t>80-21-033722</t>
  </si>
  <si>
    <t xml:space="preserve">1200 BLOCK W HILL ST                                        </t>
  </si>
  <si>
    <t>80-21-033619</t>
  </si>
  <si>
    <t xml:space="preserve">4200 BLOCK GRAND AVE                                        </t>
  </si>
  <si>
    <t>80-21-033139</t>
  </si>
  <si>
    <t>322</t>
  </si>
  <si>
    <t xml:space="preserve">400 BLOCK W SOUTHSIDE CT                                    </t>
  </si>
  <si>
    <t>80-21-032894</t>
  </si>
  <si>
    <t xml:space="preserve">800 BLOCK S 24TH ST                                         </t>
  </si>
  <si>
    <t>80-21-032606</t>
  </si>
  <si>
    <t xml:space="preserve">500 BLOCK CALDWELL ST                                       </t>
  </si>
  <si>
    <t>80-21-032507</t>
  </si>
  <si>
    <t xml:space="preserve">LIQUOR STORE                                 </t>
  </si>
  <si>
    <t xml:space="preserve">3200 BLOCK TAYLOR BLVD                                      </t>
  </si>
  <si>
    <t>80-21-032270</t>
  </si>
  <si>
    <t xml:space="preserve">2100 BLOCK BUECHEL BANK RD                                  </t>
  </si>
  <si>
    <t>80-21-032249</t>
  </si>
  <si>
    <t xml:space="preserve">2900 BLOCK W KENTUCKY ST                                    </t>
  </si>
  <si>
    <t>80-21-031951</t>
  </si>
  <si>
    <t xml:space="preserve">4100 BLOCK W BROADWAY                                       </t>
  </si>
  <si>
    <t>80-21-031770</t>
  </si>
  <si>
    <t xml:space="preserve">4300 BLOCK OLD PARK BLVD                                    </t>
  </si>
  <si>
    <t>80-21-031285</t>
  </si>
  <si>
    <t xml:space="preserve">2900 BLOCK FERN VALLEY RD                                   </t>
  </si>
  <si>
    <t>80-21-031602</t>
  </si>
  <si>
    <t xml:space="preserve">3500 BLOCK 7TH STREET RD                                    </t>
  </si>
  <si>
    <t>80-21-030739</t>
  </si>
  <si>
    <t>80-21-030177</t>
  </si>
  <si>
    <t>80-21-030178</t>
  </si>
  <si>
    <t xml:space="preserve">CENTRAL AVE / MONTANA AVE                                   </t>
  </si>
  <si>
    <t>80-21-030046</t>
  </si>
  <si>
    <t xml:space="preserve">4500 BLOCK BELLEVUE AVE                                     </t>
  </si>
  <si>
    <t>80-21-029811</t>
  </si>
  <si>
    <t>MANSLAUGHTER-1ST DEGREE</t>
  </si>
  <si>
    <t xml:space="preserve">DIXIE HWY / ST ANDREWS CHURCH RD                            </t>
  </si>
  <si>
    <t>80-21-029746</t>
  </si>
  <si>
    <t xml:space="preserve">1100 BLOCK S 41ST ST                                        </t>
  </si>
  <si>
    <t>80-21-029505</t>
  </si>
  <si>
    <t>625</t>
  </si>
  <si>
    <t xml:space="preserve">2300 BLOCK TERRIER CT                                       </t>
  </si>
  <si>
    <t>80-21-029491</t>
  </si>
  <si>
    <t xml:space="preserve">3000 BLOCK WILSON AVE                                       </t>
  </si>
  <si>
    <t>80-21-029297</t>
  </si>
  <si>
    <t xml:space="preserve">5000 BLOCK YEW LN                                           </t>
  </si>
  <si>
    <t>80-21-027801</t>
  </si>
  <si>
    <t xml:space="preserve">3300 BLOCK BARDSTOWN RD                                     </t>
  </si>
  <si>
    <t>80-21-027764</t>
  </si>
  <si>
    <t xml:space="preserve">100 BLOCK COLONIAL OAKS CT                                  </t>
  </si>
  <si>
    <t>80-21-027671</t>
  </si>
  <si>
    <t xml:space="preserve">S 8TH ST / W KENTUCKY ST                                    </t>
  </si>
  <si>
    <t>80-21-027567</t>
  </si>
  <si>
    <t>611</t>
  </si>
  <si>
    <t xml:space="preserve">3300 BLOCK PRESTON HWY                                      </t>
  </si>
  <si>
    <t>80-21-027072</t>
  </si>
  <si>
    <t xml:space="preserve">MONTANA AVE / WELLER AVE                                    </t>
  </si>
  <si>
    <t>80-21-027050</t>
  </si>
  <si>
    <t xml:space="preserve">6700 BLOCK WHIPPANY CT                                      </t>
  </si>
  <si>
    <t>80-21-026865</t>
  </si>
  <si>
    <t xml:space="preserve">4100 BLOCK GRAND AVE                                        </t>
  </si>
  <si>
    <t>80-21-026470</t>
  </si>
  <si>
    <t xml:space="preserve">3300 BLOCK RED ROOF INN PL                                  </t>
  </si>
  <si>
    <t>WATTERSON_PARK</t>
  </si>
  <si>
    <t>80-21-026258</t>
  </si>
  <si>
    <t xml:space="preserve">700 BLOCK EASTERN PKY                                       </t>
  </si>
  <si>
    <t>80-21-024688</t>
  </si>
  <si>
    <t xml:space="preserve">3200 BLOCK UTAH AVE                                         </t>
  </si>
  <si>
    <t>80-21-024321</t>
  </si>
  <si>
    <t>134</t>
  </si>
  <si>
    <t xml:space="preserve">1300 BLOCK RIVER RD                                         </t>
  </si>
  <si>
    <t>80-21-023650</t>
  </si>
  <si>
    <t xml:space="preserve">2200 BLOCK HOWARD ST                                        </t>
  </si>
  <si>
    <t>80-21-023491</t>
  </si>
  <si>
    <t xml:space="preserve">4900 BLOCK DIXIE HWY                                        </t>
  </si>
  <si>
    <t>80-21-023062</t>
  </si>
  <si>
    <t xml:space="preserve">1800 BLOCK WENATCHEE PL                                     </t>
  </si>
  <si>
    <t>80-21-022203</t>
  </si>
  <si>
    <t xml:space="preserve">1200 BLOCK ALGONQUIN PKY                                    </t>
  </si>
  <si>
    <t>80-21-021434</t>
  </si>
  <si>
    <t xml:space="preserve">GREENBELT HWY / LOWER HUNTERS TRCE                          </t>
  </si>
  <si>
    <t>80-21-020914</t>
  </si>
  <si>
    <t xml:space="preserve">4500 BLOCK TRUMPET WAY                                      </t>
  </si>
  <si>
    <t>80-21-020546</t>
  </si>
  <si>
    <t xml:space="preserve">1100 BLOCK S 17TH ST                                        </t>
  </si>
  <si>
    <t>80-21-018884</t>
  </si>
  <si>
    <t xml:space="preserve">600 BLOCK S 22ND ST                                         </t>
  </si>
  <si>
    <t>80-21-018659</t>
  </si>
  <si>
    <t xml:space="preserve">DR W J HODGE ST / W MADISON ST                              </t>
  </si>
  <si>
    <t>80-21-018385</t>
  </si>
  <si>
    <t xml:space="preserve">3300 BLOCK W KENTUCKY ST                                    </t>
  </si>
  <si>
    <t>80-21-018350</t>
  </si>
  <si>
    <t xml:space="preserve">OUTER LOOP / PRESTON HWY                                    </t>
  </si>
  <si>
    <t>80-21-017974</t>
  </si>
  <si>
    <t xml:space="preserve">400 BLOCK N 21ST ST                                         </t>
  </si>
  <si>
    <t>80-21-016180</t>
  </si>
  <si>
    <t xml:space="preserve">4400 BLOCK W MARKET ST                                      </t>
  </si>
  <si>
    <t>80-21-015730</t>
  </si>
  <si>
    <t xml:space="preserve">500 BLOCK MONTANA AVE                                       </t>
  </si>
  <si>
    <t>80-21-015635</t>
  </si>
  <si>
    <t xml:space="preserve">400 BLOCK S 26TH ST                                         </t>
  </si>
  <si>
    <t>80-21-015583</t>
  </si>
  <si>
    <t xml:space="preserve">2500 BLOCK W BROADWAY                                       </t>
  </si>
  <si>
    <t>80-21-014723</t>
  </si>
  <si>
    <t xml:space="preserve">S 12TH ST / W HILL ST                                       </t>
  </si>
  <si>
    <t>80-21-014370</t>
  </si>
  <si>
    <t xml:space="preserve">100 BLOCK W JEFFERSON ST                                    </t>
  </si>
  <si>
    <t>80-21-013996</t>
  </si>
  <si>
    <t xml:space="preserve">700 BLOCK M ST                                              </t>
  </si>
  <si>
    <t>80-21-012877</t>
  </si>
  <si>
    <t>80-21-012864</t>
  </si>
  <si>
    <t>80-21-012863</t>
  </si>
  <si>
    <t xml:space="preserve">900 BLOCK ESQUIRE ALY                                       </t>
  </si>
  <si>
    <t>80-21-012860</t>
  </si>
  <si>
    <t xml:space="preserve">1700 BLOCK HARROD CT                                        </t>
  </si>
  <si>
    <t>80-21-011664</t>
  </si>
  <si>
    <t xml:space="preserve">DIXIE HWY / FURY WAY                                        </t>
  </si>
  <si>
    <t>80-21-011361</t>
  </si>
  <si>
    <t xml:space="preserve">S 18TH ST / W MADISON ST                                    </t>
  </si>
  <si>
    <t>80-21-010902</t>
  </si>
  <si>
    <t xml:space="preserve">S 19TH ST / W CHESTNUT ST                                   </t>
  </si>
  <si>
    <t>80-21-010499</t>
  </si>
  <si>
    <t xml:space="preserve">4000 BLOCK W MARKET ST                                      </t>
  </si>
  <si>
    <t>80-21-010472</t>
  </si>
  <si>
    <t xml:space="preserve">400 BLOCK E BRECKINRIDGE ST                                 </t>
  </si>
  <si>
    <t>80-21-009581</t>
  </si>
  <si>
    <t xml:space="preserve">3700 BLOCK E WHEATMORE DR                                   </t>
  </si>
  <si>
    <t>80-21-009144</t>
  </si>
  <si>
    <t xml:space="preserve">4600 BLOCK SOUTHERN PKY                                     </t>
  </si>
  <si>
    <t>80-21-008547</t>
  </si>
  <si>
    <t xml:space="preserve">E PAGES LN / STANDING OAK DR                                </t>
  </si>
  <si>
    <t>80-21-007616</t>
  </si>
  <si>
    <t xml:space="preserve">8200 BLOCK MINOR LN                                         </t>
  </si>
  <si>
    <t>80-21-007232</t>
  </si>
  <si>
    <t xml:space="preserve">2300 BLOCK W MADISON ST                                     </t>
  </si>
  <si>
    <t>80-21-006605</t>
  </si>
  <si>
    <t xml:space="preserve">S 40TH ST / BELLS LN                                        </t>
  </si>
  <si>
    <t>80-21-006532</t>
  </si>
  <si>
    <t xml:space="preserve">3500 BLOCK VIRGINIA AVE                                     </t>
  </si>
  <si>
    <t>80-21-006074</t>
  </si>
  <si>
    <t xml:space="preserve">15 I265N                                                    </t>
  </si>
  <si>
    <t>80-21-006073</t>
  </si>
  <si>
    <t>80-21-005678</t>
  </si>
  <si>
    <t xml:space="preserve">BUECHEL BYP / HIKES LN                                      </t>
  </si>
  <si>
    <t>80-21-004284</t>
  </si>
  <si>
    <t xml:space="preserve">600 BLOCK S 41ST ST                                         </t>
  </si>
  <si>
    <t>80-21-003928</t>
  </si>
  <si>
    <t xml:space="preserve">3400 BLOCK VETTER AVE                                       </t>
  </si>
  <si>
    <t>80-21-003872</t>
  </si>
  <si>
    <t xml:space="preserve">900 BLOCK W FLORENCE AVE                                    </t>
  </si>
  <si>
    <t>80-21-002890</t>
  </si>
  <si>
    <t xml:space="preserve">15100 BLOCK OLD TAYLORSVILLE RD                             </t>
  </si>
  <si>
    <t>80-21-002026</t>
  </si>
  <si>
    <t xml:space="preserve">1800 BLOCK DUMESNIL ST                                      </t>
  </si>
  <si>
    <t>80-21-001894</t>
  </si>
  <si>
    <t xml:space="preserve">5000 BLOCK MARGO AVE                                        </t>
  </si>
  <si>
    <t>80-21-001890</t>
  </si>
  <si>
    <t>80-21-001437</t>
  </si>
  <si>
    <t>80-21-001436</t>
  </si>
  <si>
    <t xml:space="preserve">3200 BLOCK LARKWOOD AVE                                     </t>
  </si>
  <si>
    <t>80-21-000543</t>
  </si>
  <si>
    <t>COMMUNITY AT LARGE</t>
  </si>
  <si>
    <t>80-21-000059</t>
  </si>
  <si>
    <t>Incident Number</t>
  </si>
  <si>
    <t>Incident Date</t>
  </si>
  <si>
    <t>Incident Location</t>
  </si>
  <si>
    <t>Victim ID</t>
  </si>
  <si>
    <t>Victim Race</t>
  </si>
  <si>
    <t>Victim Sex</t>
  </si>
  <si>
    <t>Victim Age</t>
  </si>
  <si>
    <t>Incident Method</t>
  </si>
  <si>
    <t>7300 block of Meridian Hills Ct, Indianapolis, IN 46260</t>
  </si>
  <si>
    <t>Damion Cornelius</t>
  </si>
  <si>
    <t>Black</t>
  </si>
  <si>
    <t>Male</t>
  </si>
  <si>
    <t>Firearms</t>
  </si>
  <si>
    <t>Aushette Thompson</t>
  </si>
  <si>
    <t>2000 block of E 46th St, Indianapolis, IN 46205</t>
  </si>
  <si>
    <t>DeJuan Alexander</t>
  </si>
  <si>
    <t>3900 block of N Keystone Ave, Indianapolis, IN 46205</t>
  </si>
  <si>
    <t>James Hunter</t>
  </si>
  <si>
    <t>4400 block of N Bolton Ave, Indianapolis, IN 46226</t>
  </si>
  <si>
    <t>Doris Bell</t>
  </si>
  <si>
    <t>Female</t>
  </si>
  <si>
    <t>7200 block of Rue De Margot Dr, Indianapolis, IN 46260</t>
  </si>
  <si>
    <t>George Qualls III</t>
  </si>
  <si>
    <t>Jaivin Hoskin</t>
  </si>
  <si>
    <t>8200 block of Center Run Dr, Indianapolis, IN 46250</t>
  </si>
  <si>
    <t>Ke-Yohnna Renee Stone</t>
  </si>
  <si>
    <t>3900 block of Diamond Ln, Indianapolis, IN 46254</t>
  </si>
  <si>
    <t>D'Lon Edwards</t>
  </si>
  <si>
    <t>2300 block of Adams St, Indianapolis, IN 46218</t>
  </si>
  <si>
    <t>Jamel Perry</t>
  </si>
  <si>
    <t>Dominick Patton</t>
  </si>
  <si>
    <t>4200 block of N Edmondson Ave, Indianapolis, IN 46226</t>
  </si>
  <si>
    <t>Michael Wilson Sr</t>
  </si>
  <si>
    <t>2900 block of E Brookside Ave, Indianapolis, IN 46218</t>
  </si>
  <si>
    <t>Tuan Anh Nguyen</t>
  </si>
  <si>
    <t>Asian</t>
  </si>
  <si>
    <t>5800 block of W 62nd St, Indianapolis, IN 46278</t>
  </si>
  <si>
    <t>Curtis Wright Jr</t>
  </si>
  <si>
    <t>6800 block of East 21st St, Indianapolis, IN 46219</t>
  </si>
  <si>
    <t>Michelle Rutledge</t>
  </si>
  <si>
    <t>3700 block of St Thomas Blvd, Indianapolis, IN 46214</t>
  </si>
  <si>
    <t>Jeffrey Venerable</t>
  </si>
  <si>
    <t>800 block of Eugene St, Indianapolis, IN 46208</t>
  </si>
  <si>
    <t>Maurice Nash</t>
  </si>
  <si>
    <t>2900 block of E 19th St, Indianapolis, IN 46218</t>
  </si>
  <si>
    <t>Derek Collier</t>
  </si>
  <si>
    <t>8800 block of Westfield Way, Indianapolis, IN 46240</t>
  </si>
  <si>
    <t>Blake Coffman</t>
  </si>
  <si>
    <t>White</t>
  </si>
  <si>
    <t>Andrew Jones</t>
  </si>
  <si>
    <t>X</t>
  </si>
  <si>
    <t>Y</t>
  </si>
  <si>
    <t>crime_id</t>
  </si>
  <si>
    <t>report_number</t>
  </si>
  <si>
    <t>address</t>
  </si>
  <si>
    <t>offense_description</t>
  </si>
  <si>
    <t>offense_category</t>
  </si>
  <si>
    <t>state_offense_code</t>
  </si>
  <si>
    <t>arrest_charge</t>
  </si>
  <si>
    <t>charge_description</t>
  </si>
  <si>
    <t>incident_timestamp</t>
  </si>
  <si>
    <t>incident_time</t>
  </si>
  <si>
    <t>day_of_week</t>
  </si>
  <si>
    <t>hour_of_day</t>
  </si>
  <si>
    <t>year</t>
  </si>
  <si>
    <t>scout_car_area</t>
  </si>
  <si>
    <t>precinct</t>
  </si>
  <si>
    <t>block_id</t>
  </si>
  <si>
    <t>neighborhood</t>
  </si>
  <si>
    <t>council_district</t>
  </si>
  <si>
    <t>zip_code</t>
  </si>
  <si>
    <t>longitude</t>
  </si>
  <si>
    <t>latitude</t>
  </si>
  <si>
    <t>oid</t>
  </si>
  <si>
    <t>Puritan St &amp; Schaefer Hwy</t>
  </si>
  <si>
    <t>MURDER / NON-NEGLIGENT MANSLAUGHTER (VOLUNTARY)</t>
  </si>
  <si>
    <t>Harmony Village</t>
  </si>
  <si>
    <t>Somerset Ave &amp; Courville St</t>
  </si>
  <si>
    <t>Outer Drive-Hayes</t>
  </si>
  <si>
    <t>Santa Rosa Dr &amp; Margareta St</t>
  </si>
  <si>
    <t>Bagley</t>
  </si>
  <si>
    <t>Longacre St &amp; Rutland St</t>
  </si>
  <si>
    <t>Warren Ave Community</t>
  </si>
  <si>
    <t>E Canfield St &amp; N I 75 Service Drive</t>
  </si>
  <si>
    <t>Forest Park</t>
  </si>
  <si>
    <t>Prairie St &amp; Eaton St</t>
  </si>
  <si>
    <t>Chalfonte</t>
  </si>
  <si>
    <t>E Nevada St &amp; Charest St</t>
  </si>
  <si>
    <t>Cadillac Heights</t>
  </si>
  <si>
    <t>Shakespeare St &amp; Edmore Dr</t>
  </si>
  <si>
    <t>Regent Park</t>
  </si>
  <si>
    <t>Clarita St &amp; Prevost St</t>
  </si>
  <si>
    <t>College Park</t>
  </si>
  <si>
    <t>Grand River Ave &amp; Whitcomb St</t>
  </si>
  <si>
    <t>Cadillac Community</t>
  </si>
  <si>
    <t>Norman St &amp; Belle St</t>
  </si>
  <si>
    <t>Springwells</t>
  </si>
  <si>
    <t>Constance St &amp; Penrod St</t>
  </si>
  <si>
    <t>Warrendale</t>
  </si>
  <si>
    <t>Radcliffe St &amp; Central St</t>
  </si>
  <si>
    <t>Claytown</t>
  </si>
  <si>
    <t>Park Grove St &amp; Schoenherr St</t>
  </si>
  <si>
    <t>Franklin</t>
  </si>
  <si>
    <t>Victor St &amp; Orleans St</t>
  </si>
  <si>
    <t>North Campau</t>
  </si>
  <si>
    <t>Brandon St &amp; Clark St</t>
  </si>
  <si>
    <t>Central Southwest</t>
  </si>
  <si>
    <t>Grove St &amp; Telegraph Rd</t>
  </si>
  <si>
    <t>Riverdale</t>
  </si>
  <si>
    <t>Courville St &amp; Frankfort St</t>
  </si>
  <si>
    <t>Morningside</t>
  </si>
  <si>
    <t>E Jefferson Ave &amp; Saint Aubin St</t>
  </si>
  <si>
    <t>Rivertown</t>
  </si>
  <si>
    <t>Collingwood St &amp; Yosemite St</t>
  </si>
  <si>
    <t>Nardin Park</t>
  </si>
  <si>
    <t>S Beatrice St &amp; Salliotte St</t>
  </si>
  <si>
    <t>Boynton</t>
  </si>
  <si>
    <t>Grove St &amp; Inverness St</t>
  </si>
  <si>
    <t>Martin Park</t>
  </si>
  <si>
    <t>Grand River Ave &amp; Appoline</t>
  </si>
  <si>
    <t>Grand River-I96</t>
  </si>
  <si>
    <t>Sawyer St &amp; Penrod St</t>
  </si>
  <si>
    <t>Helen St &amp; Frederick St</t>
  </si>
  <si>
    <t>Gratiot Town/Ketterring</t>
  </si>
  <si>
    <t>Kelly Rd &amp; Park Grove St</t>
  </si>
  <si>
    <t>Moross-Morang</t>
  </si>
  <si>
    <t>E I 94 Service Drive &amp; Saint Clair St</t>
  </si>
  <si>
    <t>West End</t>
  </si>
  <si>
    <t>Frankfort St &amp; Marlborough St</t>
  </si>
  <si>
    <t>Chandler Park-Chalmers</t>
  </si>
  <si>
    <t>Pallister St &amp; Poe St</t>
  </si>
  <si>
    <t>Henry Ford</t>
  </si>
  <si>
    <t>Gleason St &amp; S Deacon St</t>
  </si>
  <si>
    <t>Pitt St &amp; Inglis St</t>
  </si>
  <si>
    <t>Clarita St &amp; Mark Twain St</t>
  </si>
  <si>
    <t>Winship</t>
  </si>
  <si>
    <t>Vassar Ave &amp; Schaefer Hwy</t>
  </si>
  <si>
    <t>Schaefer 7/8 Lodge</t>
  </si>
  <si>
    <t>Dolson St &amp; Lahser Rd</t>
  </si>
  <si>
    <t>Brightmoor</t>
  </si>
  <si>
    <t>Gilbo St &amp; Forestlawn St</t>
  </si>
  <si>
    <t>Airport Sub</t>
  </si>
  <si>
    <t>Alpena Ave &amp; Emerald Springs Cir</t>
  </si>
  <si>
    <t>Buffalo Charles</t>
  </si>
  <si>
    <t>Robson St &amp; Saint Martins Ave</t>
  </si>
  <si>
    <t>Seven Mile Lodge</t>
  </si>
  <si>
    <t>Joy Rd &amp; Robson St</t>
  </si>
  <si>
    <t>We Care Community</t>
  </si>
  <si>
    <t>8 Mile Rd &amp; David Ave</t>
  </si>
  <si>
    <t>Evergreen Rd &amp; W 7 Mile Rd</t>
  </si>
  <si>
    <t>O'Hair Park</t>
  </si>
  <si>
    <t>Glendale St &amp; Bentler St</t>
  </si>
  <si>
    <t>Jerome St &amp; Mitchell St</t>
  </si>
  <si>
    <t>N Martindale St &amp; Joy Rd</t>
  </si>
  <si>
    <t>Petoskey-Otsego</t>
  </si>
  <si>
    <t>Conner St &amp; College St</t>
  </si>
  <si>
    <t>Dover St &amp; Minock St</t>
  </si>
  <si>
    <t>Franklin Park</t>
  </si>
  <si>
    <t>Sorrento St &amp; Fenkell St</t>
  </si>
  <si>
    <t>Bethune Community</t>
  </si>
  <si>
    <t>Fairmount Dr &amp; Hamburg St</t>
  </si>
  <si>
    <t>Conner Creek</t>
  </si>
  <si>
    <t>Chapel St &amp; Halley St</t>
  </si>
  <si>
    <t>Petoskey Ave &amp; Otsego St</t>
  </si>
  <si>
    <t>W Boston Blvd &amp; Wildemere St</t>
  </si>
  <si>
    <t>Dexter-Linwood</t>
  </si>
  <si>
    <t>Dequindre St &amp; E 7 Mile Rd</t>
  </si>
  <si>
    <t>Northeast Central District</t>
  </si>
  <si>
    <t>Wayburn St &amp; Casino St</t>
  </si>
  <si>
    <t>Northlawn St &amp; Cortland St</t>
  </si>
  <si>
    <t>Littlefield Community</t>
  </si>
  <si>
    <t>Saint Clair St &amp; E Canfield St</t>
  </si>
  <si>
    <t>East Canfield</t>
  </si>
  <si>
    <t>Margareta St &amp; Stahelin Ave</t>
  </si>
  <si>
    <t>Evergreen-Outer Drive</t>
  </si>
  <si>
    <t>Beaufait St &amp; Gratiot Ave</t>
  </si>
  <si>
    <t>Gratiot-Grand</t>
  </si>
  <si>
    <t>Colfax St &amp; Allendale St</t>
  </si>
  <si>
    <t>Midwest</t>
  </si>
  <si>
    <t>Tarnow St &amp; Michigan Ave</t>
  </si>
  <si>
    <t>Gratiot Ave &amp; Linnhurst St</t>
  </si>
  <si>
    <t>Mapleridge</t>
  </si>
  <si>
    <t>W Warren Ave &amp; S M 39 Service Drive</t>
  </si>
  <si>
    <t>W Grand Blvd &amp; Lincoln St</t>
  </si>
  <si>
    <t>Nancy St &amp; Eureka St</t>
  </si>
  <si>
    <t>Davison</t>
  </si>
  <si>
    <t>Lappin St &amp; Beland St</t>
  </si>
  <si>
    <t>Pulaski</t>
  </si>
  <si>
    <t>Littlefield St &amp; W 7 Mile Rd</t>
  </si>
  <si>
    <t>Greenwich</t>
  </si>
  <si>
    <t>Greenfield Rd &amp; Grove St</t>
  </si>
  <si>
    <t>Hubbell-Puritan</t>
  </si>
  <si>
    <t>Camden Ave &amp; Park Dr</t>
  </si>
  <si>
    <t>Ravendale</t>
  </si>
  <si>
    <t>Eastwood St &amp; Beland St</t>
  </si>
  <si>
    <t>Mount Olivet</t>
  </si>
  <si>
    <t>Dexter Ave &amp; Collingwood St</t>
  </si>
  <si>
    <t>Whitfield St &amp; Grand River Ave</t>
  </si>
  <si>
    <t>W Baltimore St &amp; Woodward Ave</t>
  </si>
  <si>
    <t>Milwaukee Junction</t>
  </si>
  <si>
    <t>Military &amp; Linsdale St</t>
  </si>
  <si>
    <t>Saint Marys St &amp; Fenkell St</t>
  </si>
  <si>
    <t>Crary/St Marys</t>
  </si>
  <si>
    <t>Bradford St &amp; Saint Patrick St</t>
  </si>
  <si>
    <t>Gratiot-Findlay</t>
  </si>
  <si>
    <t>Gladstone St &amp; Dexter Ave</t>
  </si>
  <si>
    <t>Mansfield St &amp; Majestic St</t>
  </si>
  <si>
    <t>Bradford Ave &amp; Wilfred St</t>
  </si>
  <si>
    <t>McCormick St &amp; Kelly Rd</t>
  </si>
  <si>
    <t>N I 75 Service Drive &amp; E Forest Ave</t>
  </si>
  <si>
    <t>E Nevada St &amp; Moenart St</t>
  </si>
  <si>
    <t>Krainz Woods</t>
  </si>
  <si>
    <t>Ward St &amp; W McNichols Rd</t>
  </si>
  <si>
    <t>Schulze</t>
  </si>
  <si>
    <t>Maine St &amp; Halleck St</t>
  </si>
  <si>
    <t>Campau/Banglatown</t>
  </si>
  <si>
    <t>W Chicago St &amp; Rosemont Ave</t>
  </si>
  <si>
    <t>E 7 Mile Rd &amp; Brinker St</t>
  </si>
  <si>
    <t>Nolan</t>
  </si>
  <si>
    <t>Glendale St &amp; Grandmont Ave</t>
  </si>
  <si>
    <t>Schoolcraft Southfield</t>
  </si>
  <si>
    <t>Goulburn St &amp; E State Fair St</t>
  </si>
  <si>
    <t>Fielding St &amp; Capitol St</t>
  </si>
  <si>
    <t>Weatherby</t>
  </si>
  <si>
    <t>Fenkell St &amp; Roselawn St</t>
  </si>
  <si>
    <t>Fitzgerald/Marygrove</t>
  </si>
  <si>
    <t>N M 39 Service Drive &amp; Joy Rd</t>
  </si>
  <si>
    <t>Joy Community</t>
  </si>
  <si>
    <t>Southfield Service Drive &amp; Fullerton St</t>
  </si>
  <si>
    <t>W Vernor Hwy &amp; N Green St</t>
  </si>
  <si>
    <t>Sunset St &amp; Amrad St</t>
  </si>
  <si>
    <t>Farwell</t>
  </si>
  <si>
    <t>Elmira St &amp; Wyoming St</t>
  </si>
  <si>
    <t>Barton-McFarland</t>
  </si>
  <si>
    <t>Buckingham Ave &amp; Cornwall St</t>
  </si>
  <si>
    <t>Lumpkin St &amp; E 7 Mile Rd</t>
  </si>
  <si>
    <t>W Outer Dr &amp; Jason St</t>
  </si>
  <si>
    <t>Hayes St &amp; E 7 Mile Rd</t>
  </si>
  <si>
    <t>August St &amp; Park Dr</t>
  </si>
  <si>
    <t>Eden Gardens</t>
  </si>
  <si>
    <t>Essex Ave &amp; Manistique St</t>
  </si>
  <si>
    <t>Jefferson Chalmers</t>
  </si>
  <si>
    <t>Wadsworth St &amp; Robson St</t>
  </si>
  <si>
    <t>Plymouth-Hubbell</t>
  </si>
  <si>
    <t>Maryland Ave &amp; Mack Ave</t>
  </si>
  <si>
    <t>Queen St &amp; Saratoga St</t>
  </si>
  <si>
    <t>Dearing St &amp; Dequindre St</t>
  </si>
  <si>
    <t>W Chicago St &amp; Brace St</t>
  </si>
  <si>
    <t>Oakland St &amp; Belmont St</t>
  </si>
  <si>
    <t>Gateway Community</t>
  </si>
  <si>
    <t>8 Mile Rd &amp; Cherrylawn St</t>
  </si>
  <si>
    <t>Garden Homes</t>
  </si>
  <si>
    <t>E State Fair St &amp; Hayes St</t>
  </si>
  <si>
    <t>Saint Stephens St &amp; Central St</t>
  </si>
  <si>
    <t>Brush St &amp; E Congress St</t>
  </si>
  <si>
    <t>Downtown</t>
  </si>
  <si>
    <t>Saint Clair St &amp; E Warren Ave</t>
  </si>
  <si>
    <t>Byron St &amp; Collingwood St</t>
  </si>
  <si>
    <t>Larchmont St &amp; Turner St</t>
  </si>
  <si>
    <t>Norwood St &amp; E 7 Mile Rd</t>
  </si>
  <si>
    <t>Pershing</t>
  </si>
  <si>
    <t>Grand River Ave &amp; Appleton St</t>
  </si>
  <si>
    <t>Oak Grove</t>
  </si>
  <si>
    <t>Whittier St &amp; Linville St</t>
  </si>
  <si>
    <t>Grove St &amp; Lahser Rd</t>
  </si>
  <si>
    <t>Puritan St &amp; Westbrook St</t>
  </si>
  <si>
    <t>Miller Grove</t>
  </si>
  <si>
    <t>Gratiot Ave &amp; Carlisle St</t>
  </si>
  <si>
    <t>Mohican Regent</t>
  </si>
  <si>
    <t>Plainview Ave &amp; Sawyer St</t>
  </si>
  <si>
    <t>Braden St &amp; Kirkwood St</t>
  </si>
  <si>
    <t>Roxbury St &amp; Yorkshire Rd</t>
  </si>
  <si>
    <t>Yorkshire Woods</t>
  </si>
  <si>
    <t>Birwood St &amp; W Chicago St</t>
  </si>
  <si>
    <t>La Salle Blvd &amp; W Davison St</t>
  </si>
  <si>
    <t>Keeler St &amp; Braile St</t>
  </si>
  <si>
    <t>S Bassett St &amp; Francis St</t>
  </si>
  <si>
    <t>Bryden St &amp; American St</t>
  </si>
  <si>
    <t>Oakman Blvd Community</t>
  </si>
  <si>
    <t>Longacre St &amp; Whitlock St</t>
  </si>
  <si>
    <t>Chopin St &amp; Panama St</t>
  </si>
  <si>
    <t>Martin Luther King Jr Blvd &amp; 23rd St</t>
  </si>
  <si>
    <t>Chadsey Condon</t>
  </si>
  <si>
    <t>Schoolcraft St &amp; Manor</t>
  </si>
  <si>
    <t>Northwest Community</t>
  </si>
  <si>
    <t>Revere St &amp; E Lantz St</t>
  </si>
  <si>
    <t>Linwood St &amp; Pingree St</t>
  </si>
  <si>
    <t>North LaSalle</t>
  </si>
  <si>
    <t>Stout St &amp; Plymouth Rd</t>
  </si>
  <si>
    <t>Richton St &amp; S M 10 Service Drive</t>
  </si>
  <si>
    <t>Joseph Campau St &amp; Conant St</t>
  </si>
  <si>
    <t>Washburn St &amp; Chalfonte St</t>
  </si>
  <si>
    <t>Rutland St &amp; Plymouth Rd</t>
  </si>
  <si>
    <t>Chelsea Ave &amp; Chalmers St</t>
  </si>
  <si>
    <t>Grayton St &amp; Waveney St</t>
  </si>
  <si>
    <t>East English Village</t>
  </si>
  <si>
    <t>Waverly &amp; Dexter Ave</t>
  </si>
  <si>
    <t>Russell Woods</t>
  </si>
  <si>
    <t>Morang Dr &amp; McKinney Ave</t>
  </si>
  <si>
    <t>Pickford St &amp; Archdale St</t>
  </si>
  <si>
    <t>Taylor St &amp; 14th St</t>
  </si>
  <si>
    <t>Santa Maria St &amp; Winston St</t>
  </si>
  <si>
    <t>The Eye</t>
  </si>
  <si>
    <t>Monica St &amp; Pilgrim St</t>
  </si>
  <si>
    <t>Rex St &amp; 8 Mile Rd</t>
  </si>
  <si>
    <t xml:space="preserve">MURDER / NON-NEGLIGENT MANSLAUGHTER (VOLUNTARY)             </t>
  </si>
  <si>
    <t>Denmark St &amp; Oakwood Blvd</t>
  </si>
  <si>
    <t>Oakwood Heights</t>
  </si>
  <si>
    <t>Keeler St &amp; Saint Marys St</t>
  </si>
  <si>
    <t>Von Steuben</t>
  </si>
  <si>
    <t>Hamilton Ave &amp; Collingwood St</t>
  </si>
  <si>
    <t>Grand Service Drive &amp; Linwood St</t>
  </si>
  <si>
    <t>NW Goldberg</t>
  </si>
  <si>
    <t>Prest St &amp; Keeler St</t>
  </si>
  <si>
    <t>Belmont</t>
  </si>
  <si>
    <t>Vassar Ave &amp; Sunderland Rd</t>
  </si>
  <si>
    <t>Meyers Rd &amp; James Couzens Fwy</t>
  </si>
  <si>
    <t>Castleton St &amp; Schaefer Hwy</t>
  </si>
  <si>
    <t>Paveway</t>
  </si>
  <si>
    <t>Puritan St &amp; Hubbell St</t>
  </si>
  <si>
    <t>Bagley St &amp; 3rd St</t>
  </si>
  <si>
    <t>Ferguson St &amp; Clarita St</t>
  </si>
  <si>
    <t>Poe St &amp; W Bethune St</t>
  </si>
  <si>
    <t>Stahelin Ave &amp; Curtis St</t>
  </si>
  <si>
    <t>Thatcher St &amp; Northlawn St</t>
  </si>
  <si>
    <t>Schoolcraft St &amp; Coyle St</t>
  </si>
  <si>
    <t>Livernois Ave &amp; McGraw St</t>
  </si>
  <si>
    <t xml:space="preserve">E Outer Dr &amp; </t>
  </si>
  <si>
    <t>Nortown</t>
  </si>
  <si>
    <t>E Outer Dr &amp; Mound Rd</t>
  </si>
  <si>
    <t>E Outer Dr &amp; Van Dyke St</t>
  </si>
  <si>
    <t>8 Mile Rd &amp; Regent Dr</t>
  </si>
  <si>
    <t>W McNichols Rd &amp; Patton St</t>
  </si>
  <si>
    <t>Holcomb Community</t>
  </si>
  <si>
    <t>E Jefferson Ave &amp; Fischer Ave</t>
  </si>
  <si>
    <t>Gold Coast</t>
  </si>
  <si>
    <t>E Outer Dr &amp; Helen St</t>
  </si>
  <si>
    <t>Sherwood</t>
  </si>
  <si>
    <t>Schaefer &amp; S Ethel St</t>
  </si>
  <si>
    <t xml:space="preserve"> &amp; McDougall</t>
  </si>
  <si>
    <t>Elmwood Park</t>
  </si>
  <si>
    <t>Livernois Ave &amp; Michigan Ave</t>
  </si>
  <si>
    <t>Woodrow Wilson St &amp; Calvert St</t>
  </si>
  <si>
    <t>Saint Cyril Ave &amp; Erbie St</t>
  </si>
  <si>
    <t>Longacre St &amp; Orangelawn St</t>
  </si>
  <si>
    <t>Hendricks St &amp; Moran St</t>
  </si>
  <si>
    <t>Emery St &amp; Conley St</t>
  </si>
  <si>
    <t>Holmes St &amp; Central St</t>
  </si>
  <si>
    <t>Edward &amp; Martin St</t>
  </si>
  <si>
    <t>Mount Elliott St &amp; Stockton St</t>
  </si>
  <si>
    <t>Grant</t>
  </si>
  <si>
    <t>E Brentwood St &amp; Packard St</t>
  </si>
  <si>
    <t>E McNichols Rd &amp; Pelkey St</t>
  </si>
  <si>
    <t>Rosemont Ave &amp; Margareta St</t>
  </si>
  <si>
    <t>Mackenzie St &amp; Strathmoor St</t>
  </si>
  <si>
    <t>Joy-Schaefer</t>
  </si>
  <si>
    <t>Hamilton Ave &amp; Burlingame St</t>
  </si>
  <si>
    <t>American St &amp; Garden St</t>
  </si>
  <si>
    <t>Tyler St &amp; Whitcomb St</t>
  </si>
  <si>
    <t>Macomb St &amp; Saint Antoine St</t>
  </si>
  <si>
    <t>Chalmers St &amp; E Warren Ave</t>
  </si>
  <si>
    <t>E 7 Mile Rd &amp; Sunset St</t>
  </si>
  <si>
    <t>E Outer Dr &amp; Fleming St</t>
  </si>
  <si>
    <t>Mark Twain St &amp; Florence St</t>
  </si>
  <si>
    <t>Ward St &amp; Fenkell St</t>
  </si>
  <si>
    <t>Margareta St &amp; Shaftsbury Ave</t>
  </si>
  <si>
    <t>Coyle St &amp; Fenkell St</t>
  </si>
  <si>
    <t>Hubbell-Lyndon</t>
  </si>
  <si>
    <t>La Salle Blvd &amp; Clements St</t>
  </si>
  <si>
    <t>E State Fair St &amp; Hull St</t>
  </si>
  <si>
    <t>Camden Ave &amp; Coplin St</t>
  </si>
  <si>
    <t>Grove St &amp; Livernois Ave</t>
  </si>
  <si>
    <t>Wyoming St &amp; W Buena Vista St</t>
  </si>
  <si>
    <t>Tacoma St &amp; Hoyt St</t>
  </si>
  <si>
    <t>Wadsworth St &amp; Rutland St</t>
  </si>
  <si>
    <t>Plymouth-I96</t>
  </si>
  <si>
    <t>Charlevoix St &amp; Harding St</t>
  </si>
  <si>
    <t>East Village</t>
  </si>
  <si>
    <t>Normandy St &amp; W McNichols Rd</t>
  </si>
  <si>
    <t>8 Mile Rd &amp; S I 75 Service Drive</t>
  </si>
  <si>
    <t>Proctor St &amp; Panama St</t>
  </si>
  <si>
    <t>Schaefer Hwy &amp; Florence St</t>
  </si>
  <si>
    <t>Eastwood St &amp; Runyon St</t>
  </si>
  <si>
    <t>Luce St &amp; Eureka St</t>
  </si>
  <si>
    <t>Belton Ave &amp; Grandmont Ave</t>
  </si>
  <si>
    <t>Garden View</t>
  </si>
  <si>
    <t>Parkside St &amp; Keeler Ave</t>
  </si>
  <si>
    <t>Pilgrim Village</t>
  </si>
  <si>
    <t>2nd Ave &amp; W Philadelphia St</t>
  </si>
  <si>
    <t>Piety Hill</t>
  </si>
  <si>
    <t>Joy Rd &amp; Esper St</t>
  </si>
  <si>
    <t>Hillsboro St &amp; Dailey Ct</t>
  </si>
  <si>
    <t>Stockton St &amp; Mount Elliott St</t>
  </si>
  <si>
    <t>Southampton St &amp; Audubon Rd</t>
  </si>
  <si>
    <t>Northlawn St &amp; Eaton St</t>
  </si>
  <si>
    <t>Saint Thomas St &amp; Saint Cyril Ave</t>
  </si>
  <si>
    <t>Yonka St &amp; E Winchester Ave</t>
  </si>
  <si>
    <t>Lesure St &amp; W McNichols Rd</t>
  </si>
  <si>
    <t>Stender St &amp; Maine St</t>
  </si>
  <si>
    <t>W 7 Mile Rd &amp; Schaefer Hwy</t>
  </si>
  <si>
    <t>Fairview St &amp; Goethe Ave</t>
  </si>
  <si>
    <t>Ward St &amp; Chalfonte St</t>
  </si>
  <si>
    <t>Lodewyck St &amp; Berden St</t>
  </si>
  <si>
    <t>Cornerstone Village</t>
  </si>
  <si>
    <t>Fairview St &amp; E Warren Ave</t>
  </si>
  <si>
    <t>E Vernor Hwy &amp; Parker St</t>
  </si>
  <si>
    <t>Islandview</t>
  </si>
  <si>
    <t>14th St &amp; Cortland St</t>
  </si>
  <si>
    <t>Central St &amp; Wagner St</t>
  </si>
  <si>
    <t>14th St &amp; Fullerton St</t>
  </si>
  <si>
    <t>McDougall-Hunt</t>
  </si>
  <si>
    <t>Meyers Rd &amp; W Chicago St</t>
  </si>
  <si>
    <t>8 Mile Rd &amp; Dexter Blvd</t>
  </si>
  <si>
    <t>Poe St &amp; W Grand Blvd</t>
  </si>
  <si>
    <t>Woodrow Wilson St &amp; W Davison St</t>
  </si>
  <si>
    <t>Dayton St &amp; Grandville Ave</t>
  </si>
  <si>
    <t>Ferry Park St &amp; Linwood St</t>
  </si>
  <si>
    <t>S M 10 Service Drive &amp; Grand River Ave</t>
  </si>
  <si>
    <t>Midtown</t>
  </si>
  <si>
    <t>Campbell St &amp; W Lafayette Blvd</t>
  </si>
  <si>
    <t>Sussex St &amp; Fenkell St</t>
  </si>
  <si>
    <t>Waltham St &amp; E State Fair St</t>
  </si>
  <si>
    <t>W Chicago St &amp; Braile St</t>
  </si>
  <si>
    <t>Birwood St &amp; Ellis St</t>
  </si>
  <si>
    <t>Spring Garden St &amp; Peoria St</t>
  </si>
  <si>
    <t>Jerome St &amp; Anglin St</t>
  </si>
  <si>
    <t>Orangelawn St &amp; Piedmont St</t>
  </si>
  <si>
    <t>Strasburg St &amp; 8 Mile Rd</t>
  </si>
  <si>
    <t>Santa Clara Ave &amp; Annchester Rd</t>
  </si>
  <si>
    <t>Pingree St &amp; Quincy St</t>
  </si>
  <si>
    <t>Schoolcraft St &amp; Plainview Ave</t>
  </si>
  <si>
    <t>Canton St &amp; Hancock St</t>
  </si>
  <si>
    <t>S Annabelle St &amp; Miami St</t>
  </si>
  <si>
    <t>Schoolcraft St &amp; Archdale St</t>
  </si>
  <si>
    <t>Grandmont</t>
  </si>
  <si>
    <t>Lenore Ave &amp; Santa Maria St</t>
  </si>
  <si>
    <t>Lamphere St &amp; Puritan St</t>
  </si>
  <si>
    <t>Stringham Ct &amp; Drew Ct</t>
  </si>
  <si>
    <t>Chandler Park</t>
  </si>
  <si>
    <t>Mack Ave &amp; Gray St</t>
  </si>
  <si>
    <t>Riverbend</t>
  </si>
  <si>
    <t>Majestic St &amp; Clayburn St</t>
  </si>
  <si>
    <t>Tireman St &amp; Wykes St</t>
  </si>
  <si>
    <t>Drexel St &amp; E Warren Ave</t>
  </si>
  <si>
    <t>Fox Creek</t>
  </si>
  <si>
    <t>W McNichols Rd &amp; Portage St</t>
  </si>
  <si>
    <t>Palmer Park</t>
  </si>
  <si>
    <t>Wayburn St &amp; Harper Ave</t>
  </si>
  <si>
    <t>Hayes St &amp; Cedargrove St</t>
  </si>
  <si>
    <t>Terry St &amp; Intervale St</t>
  </si>
  <si>
    <t>Abington Ave &amp; Ellis St</t>
  </si>
  <si>
    <t>Collingham Dr &amp; Goulburn St</t>
  </si>
  <si>
    <t>Algonac St &amp; Linnhurst St</t>
  </si>
  <si>
    <t>Casino St &amp; Lansdowne St</t>
  </si>
  <si>
    <t>Santa Rosa Dr &amp; W 7 Mile Rd</t>
  </si>
  <si>
    <t>Orangelawn St &amp; Ashton Ave</t>
  </si>
  <si>
    <t>Ohio St &amp; Esper St</t>
  </si>
  <si>
    <t>Baldwin St &amp; E Jefferson Ave</t>
  </si>
  <si>
    <t>Calumet St &amp; Grand River Ave</t>
  </si>
  <si>
    <t>Core City</t>
  </si>
  <si>
    <t>Joy Rd &amp; Greenview Ave</t>
  </si>
  <si>
    <t>Elmer St &amp; McGraw St</t>
  </si>
  <si>
    <t>Linville St &amp; 3 Mile Dr</t>
  </si>
  <si>
    <t>Wildemere St &amp; W Philadelphia St</t>
  </si>
  <si>
    <t>Jamison</t>
  </si>
  <si>
    <t>S Bassett St &amp; Downing St</t>
  </si>
  <si>
    <t>Lauder St &amp; Plymouth Rd</t>
  </si>
  <si>
    <t>Fielding St &amp; Joy Rd</t>
  </si>
  <si>
    <t>Van Dyke St &amp; E 7 Mile Rd</t>
  </si>
  <si>
    <t>Florence St &amp; Wisconsin St</t>
  </si>
  <si>
    <t>Fargo St &amp; Patton St</t>
  </si>
  <si>
    <t>Evergreen Lahser 7/8</t>
  </si>
  <si>
    <t>14th St &amp; Waverly St</t>
  </si>
  <si>
    <t>Conant St &amp; E Nevada St</t>
  </si>
  <si>
    <t>W Boston Blvd &amp; Holmur St</t>
  </si>
  <si>
    <t>Camden Ave &amp; Harrell St</t>
  </si>
  <si>
    <t>Troester St &amp; Celestine St</t>
  </si>
  <si>
    <t>W McNichols Rd &amp; Avon Ave</t>
  </si>
  <si>
    <t>Griggs St &amp; Thatcher St</t>
  </si>
  <si>
    <t>Griggs St &amp; W Buena Vista St</t>
  </si>
  <si>
    <t>IncidentDate</t>
  </si>
  <si>
    <t>IncidentNbr</t>
  </si>
  <si>
    <t>StreetNbr</t>
  </si>
  <si>
    <t>StreetDirection</t>
  </si>
  <si>
    <t>ApartmentNbr</t>
  </si>
  <si>
    <t>StateProvince</t>
  </si>
  <si>
    <t>Zone</t>
  </si>
  <si>
    <t>SubSector</t>
  </si>
  <si>
    <t>IncidentLocation</t>
  </si>
  <si>
    <t>VictimName</t>
  </si>
  <si>
    <t>VictimRace</t>
  </si>
  <si>
    <t>VictimGender</t>
  </si>
  <si>
    <t>VictimAge</t>
  </si>
  <si>
    <t>SuspectName</t>
  </si>
  <si>
    <t>SuspectRace</t>
  </si>
  <si>
    <t>SuspectGender</t>
  </si>
  <si>
    <t>SuspectAge</t>
  </si>
  <si>
    <t>ClearanceCode</t>
  </si>
  <si>
    <t>Comments</t>
  </si>
  <si>
    <t>2022-0032004</t>
  </si>
  <si>
    <t>32nd</t>
  </si>
  <si>
    <t>Street</t>
  </si>
  <si>
    <t>Jacksonville</t>
  </si>
  <si>
    <t>Florida</t>
  </si>
  <si>
    <t>C1</t>
  </si>
  <si>
    <t>00 32nd Street
Jacksonville, Florida</t>
  </si>
  <si>
    <t>Record Exempt</t>
  </si>
  <si>
    <t>B</t>
  </si>
  <si>
    <t>M</t>
  </si>
  <si>
    <t>Open</t>
  </si>
  <si>
    <t>2022-0030206</t>
  </si>
  <si>
    <t>Brentwood</t>
  </si>
  <si>
    <t>Avenue</t>
  </si>
  <si>
    <t>4100 Brentwood Avenue
Jacksonville, Florida</t>
  </si>
  <si>
    <t>2022-0013547</t>
  </si>
  <si>
    <t>Vermillion</t>
  </si>
  <si>
    <t>C3</t>
  </si>
  <si>
    <t>8000 Vermillion Street
Jacksonville, Florida</t>
  </si>
  <si>
    <t>F</t>
  </si>
  <si>
    <t>2022-0014048</t>
  </si>
  <si>
    <t>Wilson</t>
  </si>
  <si>
    <t>Boulevard</t>
  </si>
  <si>
    <t>K2</t>
  </si>
  <si>
    <t>8000 Wilson Boulevard
Jacksonville, Florida</t>
  </si>
  <si>
    <t>Mc Innis, Steven Allen</t>
  </si>
  <si>
    <t>Cleared By Arrest</t>
  </si>
  <si>
    <t>2022-0010378</t>
  </si>
  <si>
    <t>Lem Turner</t>
  </si>
  <si>
    <t>Road</t>
  </si>
  <si>
    <t>P2</t>
  </si>
  <si>
    <t>11100 Lem Turner Road
Jacksonville, Florida</t>
  </si>
  <si>
    <t>2022-0009552</t>
  </si>
  <si>
    <t>Powers</t>
  </si>
  <si>
    <t>G3</t>
  </si>
  <si>
    <t>6600 Powers Avenue
Jacksonville, Florida</t>
  </si>
  <si>
    <t>2022-0002080</t>
  </si>
  <si>
    <t>Dunn</t>
  </si>
  <si>
    <t>Ave</t>
  </si>
  <si>
    <t>P1</t>
  </si>
  <si>
    <t>1100 Dunn Ave
Jacksonville, Florida</t>
  </si>
  <si>
    <t>2022-0002148</t>
  </si>
  <si>
    <t>Skyway</t>
  </si>
  <si>
    <t>Dr</t>
  </si>
  <si>
    <t>H1</t>
  </si>
  <si>
    <t>4900 Skyway Dr
Jacksonville, Florida</t>
  </si>
  <si>
    <t>Simms, Corey Malcome</t>
  </si>
  <si>
    <t>2022-0003644</t>
  </si>
  <si>
    <t>Kernan</t>
  </si>
  <si>
    <t>Blvd</t>
  </si>
  <si>
    <t>F2</t>
  </si>
  <si>
    <t>1800 Kernan Blvd
Jacksonville, Florida</t>
  </si>
  <si>
    <t>RowID</t>
  </si>
  <si>
    <t>CrimeDateTime</t>
  </si>
  <si>
    <t>CrimeCode</t>
  </si>
  <si>
    <t>Location</t>
  </si>
  <si>
    <t>Description</t>
  </si>
  <si>
    <t>Inside_Outside</t>
  </si>
  <si>
    <t>Weapon</t>
  </si>
  <si>
    <t>Post</t>
  </si>
  <si>
    <t>District</t>
  </si>
  <si>
    <t>Neighborhood</t>
  </si>
  <si>
    <t>Latitude</t>
  </si>
  <si>
    <t>Longitude</t>
  </si>
  <si>
    <t>GeoLocation</t>
  </si>
  <si>
    <t>VRIName</t>
  </si>
  <si>
    <t>Total_Incidents</t>
  </si>
  <si>
    <t>1A</t>
  </si>
  <si>
    <t>1600 W NORTH AVE</t>
  </si>
  <si>
    <t>Outside</t>
  </si>
  <si>
    <t>FIREARM</t>
  </si>
  <si>
    <t>WESTERN</t>
  </si>
  <si>
    <t>PENN NORTH</t>
  </si>
  <si>
    <t>(39.31,-76.6427)</t>
  </si>
  <si>
    <t>STREET</t>
  </si>
  <si>
    <t>Western</t>
  </si>
  <si>
    <t>3000 WALBROOK AVE</t>
  </si>
  <si>
    <t>Inside</t>
  </si>
  <si>
    <t>WALBROOK</t>
  </si>
  <si>
    <t>(39.3101,-76.6679)</t>
  </si>
  <si>
    <t>VACANT DWELLING</t>
  </si>
  <si>
    <t>2400 E MONUMENT ST</t>
  </si>
  <si>
    <t>EASTERN</t>
  </si>
  <si>
    <t>MILTON-MONTFORD</t>
  </si>
  <si>
    <t>(39.2989,-76.5837)</t>
  </si>
  <si>
    <t>Eastern 2</t>
  </si>
  <si>
    <t>2000 ROBB ST</t>
  </si>
  <si>
    <t>EAST BALTIMORE MIDWAY</t>
  </si>
  <si>
    <t>(39.3128,-76.6035)</t>
  </si>
  <si>
    <t>Eastern 1</t>
  </si>
  <si>
    <t>4900 N FRANKLINTOWN RD</t>
  </si>
  <si>
    <t>WEST HILLS</t>
  </si>
  <si>
    <t>(39.3015,-76.6993)</t>
  </si>
  <si>
    <t>1100 RUSSELL ST</t>
  </si>
  <si>
    <t>SOUTHERN</t>
  </si>
  <si>
    <t>CARROLL - CAMDEN INDUSTRIAL AREA</t>
  </si>
  <si>
    <t>(39.2788,-76.6244)</t>
  </si>
  <si>
    <t>2300 W LANVALE ST</t>
  </si>
  <si>
    <t>EVERGREEN LAWN</t>
  </si>
  <si>
    <t>(39.297,-76.6537)</t>
  </si>
  <si>
    <t>DWELLING</t>
  </si>
  <si>
    <t>2700 LYNDHURST AVE</t>
  </si>
  <si>
    <t>WINDSOR HILLS</t>
  </si>
  <si>
    <t>(39.3165,-76.6842)</t>
  </si>
  <si>
    <t>PUBLIC AREA</t>
  </si>
  <si>
    <t>1100 GUSRYAN ST</t>
  </si>
  <si>
    <t>SOUTHEAST</t>
  </si>
  <si>
    <t>O'DONNELL HEIGHTS</t>
  </si>
  <si>
    <t>(39.2815,-76.5406)</t>
  </si>
  <si>
    <t>VEHICLE</t>
  </si>
  <si>
    <t>3900 W BELVEDERE AVE</t>
  </si>
  <si>
    <t>ARLINGTON</t>
  </si>
  <si>
    <t>(39.3447,-76.6821)</t>
  </si>
  <si>
    <t>Northwestern</t>
  </si>
  <si>
    <t>3900 LIBERTY HEIGHTS AVE</t>
  </si>
  <si>
    <t>CENTRAL FOREST PARK</t>
  </si>
  <si>
    <t>(39.3275,-76.6831)</t>
  </si>
  <si>
    <t>COMMON BUSINESS</t>
  </si>
  <si>
    <t>4000 TOWANDA AVE</t>
  </si>
  <si>
    <t>TOWANDA-GRANTLEY</t>
  </si>
  <si>
    <t>(39.3341,-76.6657)</t>
  </si>
  <si>
    <t>900 N CAROLINE ST</t>
  </si>
  <si>
    <t>GAY STREET</t>
  </si>
  <si>
    <t>(39.3011,-76.5977)</t>
  </si>
  <si>
    <t>2700 ULMAN AVE</t>
  </si>
  <si>
    <t>PARK CIRCLE</t>
  </si>
  <si>
    <t>(39.3295,-76.659)</t>
  </si>
  <si>
    <t>1K</t>
  </si>
  <si>
    <t>2000 E NORTH AVE</t>
  </si>
  <si>
    <t>KNIFE</t>
  </si>
  <si>
    <t>BROADWAY EAST</t>
  </si>
  <si>
    <t>(39.3123,-76.5903)</t>
  </si>
  <si>
    <t>1900 W LANVALE ST</t>
  </si>
  <si>
    <t>MIDTOWN-EDMONDSON</t>
  </si>
  <si>
    <t>(39.2976,-76.6475)</t>
  </si>
  <si>
    <t>4300 REISTERSTOWN RD</t>
  </si>
  <si>
    <t>(39.3386,-76.6678)</t>
  </si>
  <si>
    <t>PARKING LOT</t>
  </si>
  <si>
    <t>3600 GELSTON DR</t>
  </si>
  <si>
    <t>EDGEWOOD</t>
  </si>
  <si>
    <t>(39.2971,-76.6767)</t>
  </si>
  <si>
    <t>INCIDENT_DATE</t>
  </si>
  <si>
    <t>LOCATION_DISTRICT</t>
  </si>
  <si>
    <t>OFFENSE_CODE</t>
  </si>
  <si>
    <t>OFFENSE_DESCRIPTION</t>
  </si>
  <si>
    <t>WEAPON_TYPE</t>
  </si>
  <si>
    <t>INCIDENT_LOCATION</t>
  </si>
  <si>
    <t>CITY</t>
  </si>
  <si>
    <t>STATE</t>
  </si>
  <si>
    <t>ZIP</t>
  </si>
  <si>
    <t>LATITUDE</t>
  </si>
  <si>
    <t>LONGITUDE</t>
  </si>
  <si>
    <t>Location 1</t>
  </si>
  <si>
    <t>MURDER &amp; NONNEGLIGENT MANSLAUGHTER</t>
  </si>
  <si>
    <t>LITTLE ROCK</t>
  </si>
  <si>
    <t>AR</t>
  </si>
  <si>
    <t>HANDGUN</t>
  </si>
  <si>
    <t>(34.742747, -92.29279)</t>
  </si>
  <si>
    <t>2022-005215</t>
  </si>
  <si>
    <t>11  PAR DR</t>
  </si>
  <si>
    <t>(34.672855, -92.428563)</t>
  </si>
  <si>
    <t>2022-003166</t>
  </si>
  <si>
    <t>1401 FLORIDA AVE</t>
  </si>
  <si>
    <t>(34.749005, -92.320097)</t>
  </si>
  <si>
    <t>2022-001245</t>
  </si>
  <si>
    <t>2909 S RINGO ST</t>
  </si>
  <si>
    <t>Grand Total</t>
  </si>
  <si>
    <t>Count of Incident</t>
  </si>
  <si>
    <t>Count of Incidents</t>
  </si>
  <si>
    <t>DETROIT</t>
  </si>
  <si>
    <t>JACKSONVILLE</t>
  </si>
  <si>
    <t>BALTIMORE</t>
  </si>
  <si>
    <t>2022-008299</t>
  </si>
  <si>
    <t>3325 W ROOSEVELT RD</t>
  </si>
  <si>
    <t>(34.725435, -92.311564)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</si>
</sst>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3" xfId="0" applyFont="1" applyBorder="1"/>
    <xf numFmtId="0" fontId="0" fillId="0" borderId="3" xfId="0" applyBorder="1"/>
    <xf numFmtId="22" fontId="0" fillId="0" borderId="3" xfId="0" applyNumberFormat="1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2" xfId="0" pivotButton="1" applyBorder="1"/>
    <xf numFmtId="22" fontId="0" fillId="0" borderId="4" xfId="0" applyNumberFormat="1" applyBorder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6" xfId="0" applyNumberFormat="1" applyBorder="1" applyAlignment="1">
      <alignment horizontal="left"/>
    </xf>
    <xf numFmtId="22" fontId="0" fillId="0" borderId="2" xfId="0" applyNumberFormat="1" applyBorder="1" applyAlignment="1">
      <alignment horizontal="left"/>
    </xf>
    <xf numFmtId="0" fontId="0" fillId="0" borderId="2" xfId="0" applyBorder="1"/>
    <xf numFmtId="14" fontId="0" fillId="0" borderId="4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6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1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164" formatCode="[$-F400]h:mm:ss\ AM/PM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nn, Kelly" refreshedDate="44586.548170833332" createdVersion="7" refreshedVersion="7" minRefreshableVersion="3" recordCount="5" xr:uid="{0D6DAACE-A4EB-F141-8D8A-EAECE6F33DB9}">
  <cacheSource type="worksheet">
    <worksheetSource name="arkansas_homicide_2022"/>
  </cacheSource>
  <cacheFields count="13">
    <cacheField name="INCIDENT_DATE" numFmtId="0">
      <sharedItems containsSemiMixedTypes="0" containsDate="1" containsString="0" containsMixedTypes="1" minDate="2022-01-03T16:33:00" maxDate="1899-12-30T00:00:00" count="6">
        <d v="2022-01-21T23:46:00"/>
        <d v="2022-01-14T08:47:00"/>
        <n v="44569.924305555556"/>
        <n v="44564.689583333333"/>
        <d v="2022-01-08T22:11:00" u="1"/>
        <d v="2022-01-03T16:33:00" u="1"/>
      </sharedItems>
    </cacheField>
    <cacheField name="INCIDENT_NUMBER" numFmtId="0">
      <sharedItems/>
    </cacheField>
    <cacheField name="LOCATION_DISTRICT" numFmtId="0">
      <sharedItems containsSemiMixedTypes="0" containsString="0" containsNumber="1" containsInteger="1" minValue="52" maxValue="92"/>
    </cacheField>
    <cacheField name="OFFENSE_CODE" numFmtId="0">
      <sharedItems/>
    </cacheField>
    <cacheField name="OFFENSE_DESCRIPTION" numFmtId="0">
      <sharedItems/>
    </cacheField>
    <cacheField name="WEAPON_TYPE" numFmtId="0">
      <sharedItems/>
    </cacheField>
    <cacheField name="INCIDENT_LOCATION" numFmtId="0">
      <sharedItems/>
    </cacheField>
    <cacheField name="CITY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72202" maxValue="72210"/>
    </cacheField>
    <cacheField name="LATITUDE" numFmtId="0">
      <sharedItems containsSemiMixedTypes="0" containsString="0" containsNumber="1" minValue="34.672854999999998" maxValue="34.749004999999997"/>
    </cacheField>
    <cacheField name="LONGITUDE" numFmtId="0">
      <sharedItems containsSemiMixedTypes="0" containsString="0" containsNumber="1" minValue="-92.428562999999997" maxValue="-92.292789999999997"/>
    </cacheField>
    <cacheField name="Location 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86.548171643517" createdVersion="7" refreshedVersion="7" minRefreshableVersion="3" recordCount="21" xr:uid="{A1DB73D6-759B-1742-AACD-CDF79A10CA77}">
  <cacheSource type="worksheet">
    <worksheetSource name="baltimore_homicide_2022"/>
  </cacheSource>
  <cacheFields count="18">
    <cacheField name="X" numFmtId="0">
      <sharedItems containsSemiMixedTypes="0" containsString="0" containsNumber="1" minValue="1397428.9967229301" maxValue="1442375.8113061299"/>
    </cacheField>
    <cacheField name="Y" numFmtId="0">
      <sharedItems containsSemiMixedTypes="0" containsString="0" containsNumber="1" minValue="587343.53493122396" maxValue="611284.43646419304"/>
    </cacheField>
    <cacheField name="RowID" numFmtId="0">
      <sharedItems containsSemiMixedTypes="0" containsString="0" containsNumber="1" containsInteger="1" minValue="89" maxValue="1762"/>
    </cacheField>
    <cacheField name="CrimeDateTime" numFmtId="22">
      <sharedItems containsSemiMixedTypes="0" containsNonDate="0" containsDate="1" containsString="0" containsMixedTypes="1" minDate="2022-01-01T01:28:00" maxDate="1900-01-08T05:50:04" count="19">
        <d v="2022-01-20T09:06:47"/>
        <d v="2022-01-20T02:00:00"/>
        <d v="2022-01-19T14:26:19"/>
        <d v="2022-01-17T21:00:40"/>
        <d v="2022-01-17T18:33:09"/>
        <d v="2022-01-15T18:10:42"/>
        <d v="2022-01-15T17:21:55"/>
        <d v="2022-01-12T17:45:09"/>
        <d v="2022-01-12T07:03:15"/>
        <d v="2022-01-11T09:44:24"/>
        <d v="2022-01-10T18:39:51"/>
        <d v="2022-01-10T16:06:17"/>
        <d v="2022-01-10T15:07:11"/>
        <d v="2022-01-09T12:12:39"/>
        <d v="2022-01-09T01:46:54"/>
        <d v="2022-01-07T08:05:05"/>
        <d v="2022-01-04T19:58:48"/>
        <d v="2022-01-01T01:28:00"/>
        <n v="44561.853043981479" u="1"/>
      </sharedItems>
    </cacheField>
    <cacheField name="CrimeCode" numFmtId="0">
      <sharedItems/>
    </cacheField>
    <cacheField name="Location" numFmtId="0">
      <sharedItems/>
    </cacheField>
    <cacheField name="Description" numFmtId="0">
      <sharedItems/>
    </cacheField>
    <cacheField name="Inside_Outside" numFmtId="0">
      <sharedItems/>
    </cacheField>
    <cacheField name="Weapon" numFmtId="0">
      <sharedItems/>
    </cacheField>
    <cacheField name="Post" numFmtId="0">
      <sharedItems containsSemiMixedTypes="0" containsString="0" containsNumber="1" containsInteger="1" minValue="233" maxValue="941"/>
    </cacheField>
    <cacheField name="District" numFmtId="0">
      <sharedItems/>
    </cacheField>
    <cacheField name="Neighborhood" numFmtId="0">
      <sharedItems/>
    </cacheField>
    <cacheField name="Latitude" numFmtId="0">
      <sharedItems containsSemiMixedTypes="0" containsString="0" containsNumber="1" minValue="39.278799999999997" maxValue="39.344700000000003"/>
    </cacheField>
    <cacheField name="Longitude" numFmtId="0">
      <sharedItems containsSemiMixedTypes="0" containsString="0" containsNumber="1" minValue="-76.699299999999994" maxValue="-76.540599999999998"/>
    </cacheField>
    <cacheField name="GeoLocation" numFmtId="0">
      <sharedItems/>
    </cacheField>
    <cacheField name="Premise" numFmtId="0">
      <sharedItems/>
    </cacheField>
    <cacheField name="VRIName" numFmtId="0">
      <sharedItems/>
    </cacheField>
    <cacheField name="Total_Incident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86.548172337963" createdVersion="7" refreshedVersion="7" minRefreshableVersion="3" recordCount="434" xr:uid="{D0E5AD35-C1B3-664E-BCD6-BA4E351063E5}">
  <cacheSource type="worksheet">
    <worksheetSource name="texas_homicide_09A"/>
  </cacheSource>
  <cacheFields count="15">
    <cacheField name="Unnamed: 0" numFmtId="0">
      <sharedItems containsSemiMixedTypes="0" containsString="0" containsNumber="1" containsInteger="1" minValue="693" maxValue="246954"/>
    </cacheField>
    <cacheField name="Incident" numFmtId="0">
      <sharedItems containsSemiMixedTypes="0" containsString="0" containsNumber="1" containsInteger="1" minValue="399121" maxValue="174790321" count="434">
        <n v="174790321"/>
        <n v="173876721"/>
        <n v="172727221"/>
        <n v="172294621"/>
        <n v="171923321"/>
        <n v="171921921"/>
        <n v="171358321"/>
        <n v="170597721"/>
        <n v="170647721"/>
        <n v="169995321"/>
        <n v="168486521"/>
        <n v="168422821"/>
        <n v="167837921"/>
        <n v="166124621"/>
        <n v="166075021"/>
        <n v="165469021"/>
        <n v="164129621"/>
        <n v="163561221"/>
        <n v="164007121"/>
        <n v="162666221"/>
        <n v="162471021"/>
        <n v="161655921"/>
        <n v="160952321"/>
        <n v="160991721"/>
        <n v="160292221"/>
        <n v="159271921"/>
        <n v="159476221"/>
        <n v="158903021"/>
        <n v="159056421"/>
        <n v="159221321"/>
        <n v="159064221"/>
        <n v="158786621"/>
        <n v="158743321"/>
        <n v="2414922"/>
        <n v="157554021"/>
        <n v="156484421"/>
        <n v="156492821"/>
        <n v="156681021"/>
        <n v="155948421"/>
        <n v="155998421"/>
        <n v="156305721"/>
        <n v="155608321"/>
        <n v="155665321"/>
        <n v="155046521"/>
        <n v="153530921"/>
        <n v="153948621"/>
        <n v="153105821"/>
        <n v="153459721"/>
        <n v="152654621"/>
        <n v="153029121"/>
        <n v="152114721"/>
        <n v="151235021"/>
        <n v="150074521"/>
        <n v="149136821"/>
        <n v="148519421"/>
        <n v="148193821"/>
        <n v="148018121"/>
        <n v="147120321"/>
        <n v="146832421"/>
        <n v="146648321"/>
        <n v="146659421"/>
        <n v="147005421"/>
        <n v="146639221"/>
        <n v="146533421"/>
        <n v="145702521"/>
        <n v="146113521"/>
        <n v="145600521"/>
        <n v="144670321"/>
        <n v="144860921"/>
        <n v="143630321"/>
        <n v="143605221"/>
        <n v="143581521"/>
        <n v="142786821"/>
        <n v="142253021"/>
        <n v="142696021"/>
        <n v="142682621"/>
        <n v="142195021"/>
        <n v="141214021"/>
        <n v="141211921"/>
        <n v="140537921"/>
        <n v="140577821"/>
        <n v="140090721"/>
        <n v="139954621"/>
        <n v="139922021"/>
        <n v="140109221"/>
        <n v="140132121"/>
        <n v="139470221"/>
        <n v="139014821"/>
        <n v="138480821"/>
        <n v="137669421"/>
        <n v="137490821"/>
        <n v="137889221"/>
        <n v="137024121"/>
        <n v="136828121"/>
        <n v="136436721"/>
        <n v="136500221"/>
        <n v="135741421"/>
        <n v="135581021"/>
        <n v="136029421"/>
        <n v="135262221"/>
        <n v="134586921"/>
        <n v="134900721"/>
        <n v="134042321"/>
        <n v="134471621"/>
        <n v="133758621"/>
        <n v="133931521"/>
        <n v="133128321"/>
        <n v="133335321"/>
        <n v="132682921"/>
        <n v="144877221"/>
        <n v="132142421"/>
        <n v="132210821"/>
        <n v="132172721"/>
        <n v="132617921"/>
        <n v="132605521"/>
        <n v="132591221"/>
        <n v="131313521"/>
        <n v="130893121"/>
        <n v="130334421"/>
        <n v="130217021"/>
        <n v="130600421"/>
        <n v="129828121"/>
        <n v="129794021"/>
        <n v="130114121"/>
        <n v="129473621"/>
        <n v="127887321"/>
        <n v="127368521"/>
        <n v="127728321"/>
        <n v="127676121"/>
        <n v="126917321"/>
        <n v="126875121"/>
        <n v="127201921"/>
        <n v="126792921"/>
        <n v="126212221"/>
        <n v="124925721"/>
        <n v="124452221"/>
        <n v="124887821"/>
        <n v="124086321"/>
        <n v="123509721"/>
        <n v="123402721"/>
        <n v="123329021"/>
        <n v="122789621"/>
        <n v="122717621"/>
        <n v="122709621"/>
        <n v="122708521"/>
        <n v="122398421"/>
        <n v="120709521"/>
        <n v="120976421"/>
        <n v="120665721"/>
        <n v="119968721"/>
        <n v="120011621"/>
        <n v="119864321"/>
        <n v="121854321"/>
        <n v="119460721"/>
        <n v="119805021"/>
        <n v="118945721"/>
        <n v="118398021"/>
        <n v="118443421"/>
        <n v="117725821"/>
        <n v="117383821"/>
        <n v="116526421"/>
        <n v="114125921"/>
        <n v="114114021"/>
        <n v="114176321"/>
        <n v="114056321"/>
        <n v="114004321"/>
        <n v="113343421"/>
        <n v="113275821"/>
        <n v="113576721"/>
        <n v="112767821"/>
        <n v="113028721"/>
        <n v="112344121"/>
        <n v="112640321"/>
        <n v="112598821"/>
        <n v="111947521"/>
        <n v="111175921"/>
        <n v="110416221"/>
        <n v="110686221"/>
        <n v="109888221"/>
        <n v="110089121"/>
        <n v="109313021"/>
        <n v="108220921"/>
        <n v="107661221"/>
        <n v="107211021"/>
        <n v="107475421"/>
        <n v="107378421"/>
        <n v="106921821"/>
        <n v="106227721"/>
        <n v="106109021"/>
        <n v="105953921"/>
        <n v="103779021"/>
        <n v="102683221"/>
        <n v="100844621"/>
        <n v="101044221"/>
        <n v="99470921"/>
        <n v="98864521"/>
        <n v="96959121"/>
        <n v="97290121"/>
        <n v="96926421"/>
        <n v="96096521"/>
        <n v="95755621"/>
        <n v="95226421"/>
        <n v="94679921"/>
        <n v="93177521"/>
        <n v="93254721"/>
        <n v="92760021"/>
        <n v="92952321"/>
        <n v="93011921"/>
        <n v="92386421"/>
        <n v="92151221"/>
        <n v="91691921"/>
        <n v="91222921"/>
        <n v="89611721"/>
        <n v="89235021"/>
        <n v="88543421"/>
        <n v="88375721"/>
        <n v="88333621"/>
        <n v="87323921"/>
        <n v="87591021"/>
        <n v="85899921"/>
        <n v="86341821"/>
        <n v="85495921"/>
        <n v="84242421"/>
        <n v="84848721"/>
        <n v="84654521"/>
        <n v="83278521"/>
        <n v="83659821"/>
        <n v="83668621"/>
        <n v="83462421"/>
        <n v="82931321"/>
        <n v="82344721"/>
        <n v="82652521"/>
        <n v="82513521"/>
        <n v="81938821"/>
        <n v="81261321"/>
        <n v="81246521"/>
        <n v="81657921"/>
        <n v="81138921"/>
        <n v="79643221"/>
        <n v="80175821"/>
        <n v="79257821"/>
        <n v="79449521"/>
        <n v="78934521"/>
        <n v="78146321"/>
        <n v="78524721"/>
        <n v="78110021"/>
        <n v="77084121"/>
        <n v="77141621"/>
        <n v="77016221"/>
        <n v="77170221"/>
        <n v="76066221"/>
        <n v="75216321"/>
        <n v="74622221"/>
        <n v="74433821"/>
        <n v="73589621"/>
        <n v="72630021"/>
        <n v="72252921"/>
        <n v="72782521"/>
        <n v="72542221"/>
        <n v="72597021"/>
        <n v="71660721"/>
        <n v="71946621"/>
        <n v="71941621"/>
        <n v="71260221"/>
        <n v="71190421"/>
        <n v="71128221"/>
        <n v="71391421"/>
        <n v="70559521"/>
        <n v="70885221"/>
        <n v="71038821"/>
        <n v="70831921"/>
        <n v="70253721"/>
        <n v="69671221"/>
        <n v="69453221"/>
        <n v="69449421"/>
        <n v="69737021"/>
        <n v="69419421"/>
        <n v="68393621"/>
        <n v="67013121"/>
        <n v="65761721"/>
        <n v="65962121"/>
        <n v="65234821"/>
        <n v="65627621"/>
        <n v="64428921"/>
        <n v="63614521"/>
        <n v="64039121"/>
        <n v="63117921"/>
        <n v="63444821"/>
        <n v="63494421"/>
        <n v="62603721"/>
        <n v="61309521"/>
        <n v="61124621"/>
        <n v="61671521"/>
        <n v="61042321"/>
        <n v="60055721"/>
        <n v="59996121"/>
        <n v="59939921"/>
        <n v="58993321"/>
        <n v="58195721"/>
        <n v="58329221"/>
        <n v="57449221"/>
        <n v="56742121"/>
        <n v="56475821"/>
        <n v="56401921"/>
        <n v="55845221"/>
        <n v="54728721"/>
        <n v="54767221"/>
        <n v="54037121"/>
        <n v="54373021"/>
        <n v="53936721"/>
        <n v="53022821"/>
        <n v="52755721"/>
        <n v="52514221"/>
        <n v="52980621"/>
        <n v="52348321"/>
        <n v="51503321"/>
        <n v="51555221"/>
        <n v="51149321"/>
        <n v="51380721"/>
        <n v="50968121"/>
        <n v="50874521"/>
        <n v="50199121"/>
        <n v="49819021"/>
        <n v="49177421"/>
        <n v="47690121"/>
        <n v="47894521"/>
        <n v="47556821"/>
        <n v="47602521"/>
        <n v="47403621"/>
        <n v="46980221"/>
        <n v="44729821"/>
        <n v="44784521"/>
        <n v="44231821"/>
        <n v="44432721"/>
        <n v="43401721"/>
        <n v="43434921"/>
        <n v="41676121"/>
        <n v="41503021"/>
        <n v="40697521"/>
        <n v="38869821"/>
        <n v="38624321"/>
        <n v="36936721"/>
        <n v="36410021"/>
        <n v="36930721"/>
        <n v="36095821"/>
        <n v="34859021"/>
        <n v="34521621"/>
        <n v="34798221"/>
        <n v="33666621"/>
        <n v="33461321"/>
        <n v="33543921"/>
        <n v="33082121"/>
        <n v="33424121"/>
        <n v="33450621"/>
        <n v="32418821"/>
        <n v="32376321"/>
        <n v="31907221"/>
        <n v="31749621"/>
        <n v="30964421"/>
        <n v="30120921"/>
        <n v="30280721"/>
        <n v="30746621"/>
        <n v="29864921"/>
        <n v="29052521"/>
        <n v="28233321"/>
        <n v="28284921"/>
        <n v="27616221"/>
        <n v="27201521"/>
        <n v="26992021"/>
        <n v="26626421"/>
        <n v="26134421"/>
        <n v="26038021"/>
        <n v="25357721"/>
        <n v="25238221"/>
        <n v="25214621"/>
        <n v="25211321"/>
        <n v="25205821"/>
        <n v="25668521"/>
        <n v="24732721"/>
        <n v="23518721"/>
        <n v="23407021"/>
        <n v="23185621"/>
        <n v="22225521"/>
        <n v="22260221"/>
        <n v="22291021"/>
        <n v="21577021"/>
        <n v="21146321"/>
        <n v="20812521"/>
        <n v="19493021"/>
        <n v="19102421"/>
        <n v="19370821"/>
        <n v="19380021"/>
        <n v="18599421"/>
        <n v="17648321"/>
        <n v="17935221"/>
        <n v="17324421"/>
        <n v="17199621"/>
        <n v="17485721"/>
        <n v="17500821"/>
        <n v="17085121"/>
        <n v="14952021"/>
        <n v="15132421"/>
        <n v="14584921"/>
        <n v="12835621"/>
        <n v="13234421"/>
        <n v="11851321"/>
        <n v="12220821"/>
        <n v="11505021"/>
        <n v="11552521"/>
        <n v="11219221"/>
        <n v="11201321"/>
        <n v="10184921"/>
        <n v="10272721"/>
        <n v="8062521"/>
        <n v="8270421"/>
        <n v="7443121"/>
        <n v="6801721"/>
        <n v="6164421"/>
        <n v="6038621"/>
        <n v="6137521"/>
        <n v="6073421"/>
        <n v="5031521"/>
        <n v="43894421"/>
        <n v="4422021"/>
        <n v="3782021"/>
        <n v="3824521"/>
        <n v="3805621"/>
        <n v="2709621"/>
        <n v="2238321"/>
        <n v="1116021"/>
        <n v="1095221"/>
        <n v="1144821"/>
        <n v="640321"/>
        <n v="399121"/>
      </sharedItems>
    </cacheField>
    <cacheField name="RMSOccurrenceDate" numFmtId="14">
      <sharedItems containsSemiMixedTypes="0" containsNonDate="0" containsDate="1" containsString="0" minDate="2021-01-01T00:00:00" maxDate="2022-01-01T00:00:00" count="253">
        <d v="2021-12-31T00:00:00"/>
        <d v="2021-12-29T00:00:00"/>
        <d v="2021-12-27T00:00:00"/>
        <d v="2021-12-25T00:00:00"/>
        <d v="2021-12-24T00:00:00"/>
        <d v="2021-12-23T00:00:00"/>
        <d v="2021-12-21T00:00:00"/>
        <d v="2021-12-20T00:00:00"/>
        <d v="2021-12-17T00:00:00"/>
        <d v="2021-12-15T00:00:00"/>
        <d v="2021-12-12T00:00:00"/>
        <d v="2021-12-10T00:00:00"/>
        <d v="2021-12-08T00:00:00"/>
        <d v="2021-12-07T00:00:00"/>
        <d v="2021-12-05T00:00:00"/>
        <d v="2021-12-04T00:00:00"/>
        <d v="2021-12-03T00:00:00"/>
        <d v="2021-12-01T00:00:00"/>
        <d v="2021-11-30T00:00:00"/>
        <d v="2021-11-28T00:00:00"/>
        <d v="2021-11-27T00:00:00"/>
        <d v="2021-11-26T00:00:00"/>
        <d v="2021-11-24T00:00:00"/>
        <d v="2021-11-23T00:00:00"/>
        <d v="2021-11-21T00:00:00"/>
        <d v="2021-11-20T00:00:00"/>
        <d v="2021-11-19T00:00:00"/>
        <d v="2021-11-18T00:00:00"/>
        <d v="2021-11-15T00:00:00"/>
        <d v="2021-11-14T00:00:00"/>
        <d v="2021-11-13T00:00:00"/>
        <d v="2021-11-11T00:00:00"/>
        <d v="2021-11-09T00:00:00"/>
        <d v="2021-11-07T00:00:00"/>
        <d v="2021-11-05T00:00:00"/>
        <d v="2021-11-04T00:00:00"/>
        <d v="2021-11-03T00:00:00"/>
        <d v="2021-11-02T00:00:00"/>
        <d v="2021-11-01T00:00:00"/>
        <d v="2021-10-31T00:00:00"/>
        <d v="2021-10-30T00:00:00"/>
        <d v="2021-10-29T00:00:00"/>
        <d v="2021-10-28T00:00:00"/>
        <d v="2021-10-27T00:00:00"/>
        <d v="2021-10-25T00:00:00"/>
        <d v="2021-10-24T00:00:00"/>
        <d v="2021-10-23T00:00:00"/>
        <d v="2021-10-22T00:00:00"/>
        <d v="2021-10-21T00:00:00"/>
        <d v="2021-10-19T00:00:00"/>
        <d v="2021-10-18T00:00:00"/>
        <d v="2021-10-17T00:00:00"/>
        <d v="2021-10-16T00:00:00"/>
        <d v="2021-10-15T00:00:00"/>
        <d v="2021-10-14T00:00:00"/>
        <d v="2021-10-12T00:00:00"/>
        <d v="2021-10-11T00:00:00"/>
        <d v="2021-10-10T00:00:00"/>
        <d v="2021-10-09T00:00:00"/>
        <d v="2021-10-08T00:00:00"/>
        <d v="2021-10-06T00:00:00"/>
        <d v="2021-10-05T00:00:00"/>
        <d v="2021-10-04T00:00:00"/>
        <d v="2021-10-03T00:00:00"/>
        <d v="2021-10-02T00:00:00"/>
        <d v="2021-10-01T00:00:00"/>
        <d v="2021-09-29T00:00:00"/>
        <d v="2021-09-28T00:00:00"/>
        <d v="2021-09-27T00:00:00"/>
        <d v="2021-09-26T00:00:00"/>
        <d v="2021-09-25T00:00:00"/>
        <d v="2021-09-22T00:00:00"/>
        <d v="2021-09-21T00:00:00"/>
        <d v="2021-09-20T00:00:00"/>
        <d v="2021-09-19T00:00:00"/>
        <d v="2021-09-18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7T00:00:00"/>
        <d v="2021-09-06T00:00:00"/>
        <d v="2021-09-05T00:00:00"/>
        <d v="2021-09-04T00:00:00"/>
        <d v="2021-09-03T00:00:00"/>
        <d v="2021-09-02T00:00:00"/>
        <d v="2021-08-31T00:00:00"/>
        <d v="2021-08-30T00:00:00"/>
        <d v="2021-08-29T00:00:00"/>
        <d v="2021-08-24T00:00:00"/>
        <d v="2021-08-23T00:00:00"/>
        <d v="2021-08-22T00:00:00"/>
        <d v="2021-08-21T00:00:00"/>
        <d v="2021-08-20T00:00:00"/>
        <d v="2021-08-19T00:00:00"/>
        <d v="2021-08-17T00:00:00"/>
        <d v="2021-08-16T00:00:00"/>
        <d v="2021-08-15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2T00:00:00"/>
        <d v="2021-07-30T00:00:00"/>
        <d v="2021-07-27T00:00:00"/>
        <d v="2021-07-25T00:00:00"/>
        <d v="2021-07-24T00:00:00"/>
        <d v="2021-07-22T00:00:00"/>
        <d v="2021-07-19T00:00:00"/>
        <d v="2021-07-18T00:00:00"/>
        <d v="2021-07-17T00:00:00"/>
        <d v="2021-07-16T00:00:00"/>
        <d v="2021-07-15T00:00:00"/>
        <d v="2021-07-14T00:00:00"/>
        <d v="2021-07-11T00:00:00"/>
        <d v="2021-07-10T00:00:00"/>
        <d v="2021-07-09T00:00:00"/>
        <d v="2021-07-08T00:00:00"/>
        <d v="2021-07-07T00:00:00"/>
        <d v="2021-07-06T00:00:00"/>
        <d v="2021-07-03T00:00:00"/>
        <d v="2021-07-02T00:00:00"/>
        <d v="2021-07-01T00:00:00"/>
        <d v="2021-06-30T00:00:00"/>
        <d v="2021-06-29T00:00:00"/>
        <d v="2021-06-26T00:00:00"/>
        <d v="2021-06-25T00:00:00"/>
        <d v="2021-06-23T00:00:00"/>
        <d v="2021-06-21T00:00:00"/>
        <d v="2021-06-20T00:00:00"/>
        <d v="2021-06-19T00:00:00"/>
        <d v="2021-06-18T00:00:00"/>
        <d v="2021-06-17T00:00:00"/>
        <d v="2021-06-16T00:00:00"/>
        <d v="2021-06-14T00:00:00"/>
        <d v="2021-06-13T00:00:00"/>
        <d v="2021-06-12T00:00:00"/>
        <d v="2021-06-11T00:00:00"/>
        <d v="2021-06-10T00:00:00"/>
        <d v="2021-06-09T00:00:00"/>
        <d v="2021-06-08T00:00:00"/>
        <d v="2021-06-07T00:00:00"/>
        <d v="2021-06-05T00:00:00"/>
        <d v="2021-06-04T00:00:00"/>
        <d v="2021-06-03T00:00:00"/>
        <d v="2021-06-02T00:00:00"/>
        <d v="2021-05-31T00:00:00"/>
        <d v="2021-05-30T00:00:00"/>
        <d v="2021-05-29T00:00:00"/>
        <d v="2021-05-28T00:00:00"/>
        <d v="2021-05-27T00:00:00"/>
        <d v="2021-05-26T00:00:00"/>
        <d v="2021-05-25T00:00:00"/>
        <d v="2021-05-24T00:00:00"/>
        <d v="2021-05-22T00:00:00"/>
        <d v="2021-05-19T00:00:00"/>
        <d v="2021-05-17T00:00:00"/>
        <d v="2021-05-16T00:00:00"/>
        <d v="2021-05-14T00:00:00"/>
        <d v="2021-05-13T00:00:00"/>
        <d v="2021-05-12T00:00:00"/>
        <d v="2021-05-11T00:00:00"/>
        <d v="2021-05-08T00:00:00"/>
        <d v="2021-05-07T00:00:00"/>
        <d v="2021-05-06T00:00:00"/>
        <d v="2021-05-05T00:00:00"/>
        <d v="2021-05-04T00:00:00"/>
        <d v="2021-05-02T00:00:00"/>
        <d v="2021-04-30T00:00:00"/>
        <d v="2021-04-29T00:00:00"/>
        <d v="2021-04-28T00:00:00"/>
        <d v="2021-04-27T00:00:00"/>
        <d v="2021-04-25T00:00:00"/>
        <d v="2021-04-24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1T00:00:00"/>
        <d v="2021-04-10T00:00:00"/>
        <d v="2021-04-09T00:00:00"/>
        <d v="2021-04-05T00:00:00"/>
        <d v="2021-04-04T00:00:00"/>
        <d v="2021-04-02T00:00:00"/>
        <d v="2021-03-30T00:00:00"/>
        <d v="2021-03-29T00:00:00"/>
        <d v="2021-03-28T00:00:00"/>
        <d v="2021-03-24T00:00:00"/>
        <d v="2021-03-23T00:00:00"/>
        <d v="2021-03-20T00:00:00"/>
        <d v="2021-03-19T00:00:00"/>
        <d v="2021-03-18T00:00:00"/>
        <d v="2021-03-16T00:00:00"/>
        <d v="2021-03-15T00:00:00"/>
        <d v="2021-03-13T00:00:00"/>
        <d v="2021-03-12T00:00:00"/>
        <d v="2021-03-10T00:00:00"/>
        <d v="2021-03-09T00:00:00"/>
        <d v="2021-03-08T00:00:00"/>
        <d v="2021-03-06T00:00:00"/>
        <d v="2021-03-05T00:00:00"/>
        <d v="2021-03-04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0T00:00:00"/>
        <d v="2021-02-19T00:00:00"/>
        <d v="2021-02-17T00:00:00"/>
        <d v="2021-02-16T00:00:00"/>
        <d v="2021-02-15T00:00:00"/>
        <d v="2021-02-14T00:00:00"/>
        <d v="2021-02-11T00:00:00"/>
        <d v="2021-02-10T00:00:00"/>
        <d v="2021-02-09T00:00:00"/>
        <d v="2021-02-07T00:00:00"/>
        <d v="2021-02-06T00:00:00"/>
        <d v="2021-02-05T00:00:00"/>
        <d v="2021-02-01T00:00:00"/>
        <d v="2021-01-31T00:00:00"/>
        <d v="2021-01-28T00:00:00"/>
        <d v="2021-01-26T00:00:00"/>
        <d v="2021-01-25T00:00:00"/>
        <d v="2021-01-24T00:00:00"/>
        <d v="2021-01-22T00:00:00"/>
        <d v="2021-01-18T00:00:00"/>
        <d v="2021-01-16T00:00:00"/>
        <d v="2021-01-15T00:00:00"/>
        <d v="2021-01-14T00:00:00"/>
        <d v="2021-01-11T00:00:00"/>
        <d v="2021-01-10T00:00:00"/>
        <d v="2021-01-09T00:00:00"/>
        <d v="2021-01-06T00:00:00"/>
        <d v="2021-01-05T00:00:00"/>
        <d v="2021-01-03T00:00:00"/>
        <d v="2021-01-02T00:00:00"/>
        <d v="2021-01-01T00:00:00"/>
      </sharedItems>
    </cacheField>
    <cacheField name="RMSOccurrenceHour" numFmtId="0">
      <sharedItems containsSemiMixedTypes="0" containsString="0" containsNumber="1" containsInteger="1" minValue="0" maxValue="23" count="24">
        <n v="23"/>
        <n v="2"/>
        <n v="21"/>
        <n v="14"/>
        <n v="20"/>
        <n v="22"/>
        <n v="9"/>
        <n v="5"/>
        <n v="7"/>
        <n v="19"/>
        <n v="8"/>
        <n v="3"/>
        <n v="18"/>
        <n v="6"/>
        <n v="17"/>
        <n v="11"/>
        <n v="1"/>
        <n v="16"/>
        <n v="15"/>
        <n v="12"/>
        <n v="10"/>
        <n v="0"/>
        <n v="13"/>
        <n v="4"/>
      </sharedItems>
    </cacheField>
    <cacheField name="NIBRSClass" numFmtId="0">
      <sharedItems/>
    </cacheField>
    <cacheField name="NIBRSDescription" numFmtId="0">
      <sharedItems/>
    </cacheField>
    <cacheField name="OffenseCount" numFmtId="0">
      <sharedItems containsSemiMixedTypes="0" containsString="0" containsNumber="1" containsInteger="1" minValue="1" maxValue="5"/>
    </cacheField>
    <cacheField name="Beat" numFmtId="0">
      <sharedItems/>
    </cacheField>
    <cacheField name="Premise" numFmtId="0">
      <sharedItems/>
    </cacheField>
    <cacheField name="StreetNo" numFmtId="0">
      <sharedItems containsSemiMixedTypes="0" containsString="0" containsNumber="1" containsInteger="1" minValue="6" maxValue="20898"/>
    </cacheField>
    <cacheField name="StreetName" numFmtId="0">
      <sharedItems/>
    </cacheField>
    <cacheField name="StreetType" numFmtId="0">
      <sharedItems/>
    </cacheField>
    <cacheField name="Suffix" numFmtId="0">
      <sharedItems/>
    </cacheField>
    <cacheField name="City" numFmtId="0">
      <sharedItems/>
    </cacheField>
    <cacheField name="ZIPCode" numFmtId="0">
      <sharedItems containsString="0" containsBlank="1" containsNumber="1" containsInteger="1" minValue="77002" maxValue="7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86.54817303241" createdVersion="7" refreshedVersion="7" minRefreshableVersion="3" recordCount="182" xr:uid="{D0459881-27FF-CE42-915C-27E7BDE2B956}">
  <cacheSource type="worksheet">
    <worksheetSource name="kentucky_homicide_09A"/>
  </cacheSource>
  <cacheFields count="14">
    <cacheField name="INCIDENT_NUMBER" numFmtId="0">
      <sharedItems/>
    </cacheField>
    <cacheField name="DATE_REPORTED" numFmtId="0">
      <sharedItems containsSemiMixedTypes="0" containsDate="1" containsString="0" containsMixedTypes="1" minDate="2021-01-04T02:39:00" maxDate="1899-12-30T00:00:00"/>
    </cacheField>
    <cacheField name="DATE_OCCURED" numFmtId="0">
      <sharedItems containsSemiMixedTypes="0" containsDate="1" containsString="0" containsMixedTypes="1" minDate="2020-12-30T22:30:00" maxDate="1899-12-30T00:00:00" count="181">
        <d v="2021-12-23T20:10:00"/>
        <d v="2021-12-23T02:29:00"/>
        <d v="2021-12-21T20:26:00"/>
        <d v="2021-12-18T22:09:00"/>
        <d v="2021-12-18T08:51:00"/>
        <d v="2021-12-17T22:30:00"/>
        <d v="2021-12-06T18:41:00"/>
        <d v="2021-12-03T18:13:00"/>
        <d v="2021-12-02T21:59:00"/>
        <d v="2021-11-25T02:36:00"/>
        <d v="2021-11-24T20:50:00"/>
        <d v="2021-11-21T19:13:00"/>
        <d v="2021-11-20T16:59:00"/>
        <d v="2021-11-19T04:39:00"/>
        <d v="2021-11-18T15:29:00"/>
        <d v="2021-11-16T13:39:00"/>
        <d v="2021-11-08T22:20:00"/>
        <d v="2021-11-08T20:05:00"/>
        <d v="2021-11-05T20:34:00"/>
        <d v="2021-11-04T17:28:00"/>
        <d v="2021-11-01T04:34:00"/>
        <d v="2021-10-31T04:35:00"/>
        <d v="2021-10-27T21:26:00"/>
        <d v="2021-10-27T18:17:00"/>
        <d v="2021-10-26T19:43:00"/>
        <d v="2021-10-26T15:50:00"/>
        <d v="2021-10-23T23:30:00"/>
        <d v="2021-10-23T05:30:00"/>
        <d v="2021-10-19T03:02:00"/>
        <d v="2021-10-16T04:02:00"/>
        <d v="2021-10-15T22:44:00"/>
        <d v="2021-10-13T23:29:00"/>
        <d v="2021-10-07T08:42:00"/>
        <d v="2021-10-05T22:27:00"/>
        <d v="2021-10-03T01:23:00"/>
        <d v="2021-10-02T17:15:00"/>
        <d v="2021-10-02T08:06:00"/>
        <d v="2021-09-29T22:21:00"/>
        <d v="2021-09-27T10:44:00"/>
        <d v="2021-09-26T21:31:00"/>
        <d v="2021-09-25T22:33:00"/>
        <d v="2021-09-24T20:55:00"/>
        <d v="2021-09-24T05:28:00"/>
        <d v="2021-09-24T00:47:00"/>
        <d v="2021-09-20T16:00:00"/>
        <d v="2021-09-22T06:12:00"/>
        <d v="2021-09-21T19:18:00"/>
        <d v="2021-09-16T23:02:00"/>
        <d v="2021-09-12T21:11:00"/>
        <d v="2021-09-10T22:08:00"/>
        <d v="2021-09-08T00:55:00"/>
        <d v="2021-09-07T07:31:00"/>
        <d v="2021-09-04T19:17:00"/>
        <d v="2021-09-03T11:47:00"/>
        <d v="2021-09-01T22:02:00"/>
        <d v="2021-09-01T16:25:00"/>
        <d v="2021-08-25T19:00:00"/>
        <d v="2021-08-24T14:46:00"/>
        <d v="2021-08-23T01:11:00"/>
        <d v="2021-08-22T19:47:00"/>
        <d v="2021-08-21T19:06:00"/>
        <d v="2021-08-20T23:34:00"/>
        <d v="2021-08-19T20:29:00"/>
        <d v="2021-08-18T15:46:00"/>
        <d v="2021-08-18T00:10:00"/>
        <d v="2021-08-15T22:18:00"/>
        <d v="2021-08-15T17:27:00"/>
        <d v="2021-08-15T03:39:00"/>
        <d v="2021-08-14T07:21:00"/>
        <d v="2021-08-12T02:51:00"/>
        <d v="2021-08-08T00:15:00"/>
        <d v="2021-08-07T03:42:00"/>
        <d v="2021-08-01T03:54:00"/>
        <d v="2021-07-27T23:09:00"/>
        <d v="2021-07-26T13:00:00"/>
        <d v="2021-07-25T23:21:00"/>
        <d v="2021-07-22T01:46:00"/>
        <d v="2021-07-21T20:48:00"/>
        <d v="2021-07-15T07:39:00"/>
        <d v="2021-07-13T16:27:00"/>
        <d v="2021-07-10T17:42:00"/>
        <d v="2021-07-09T19:07:00"/>
        <d v="2021-07-06T20:48:00"/>
        <d v="2021-07-05T03:22:00"/>
        <d v="2021-07-04T01:31:00"/>
        <d v="2021-07-03T10:37:00"/>
        <d v="2021-07-02T19:18:00"/>
        <d v="2021-06-28T00:02:00"/>
        <d v="2021-06-23T01:31:00"/>
        <d v="2021-06-20T19:35:00"/>
        <d v="2021-06-20T14:54:00"/>
        <d v="2021-06-20T02:51:00"/>
        <d v="2021-06-18T17:31:00"/>
        <d v="2021-06-18T16:06:00"/>
        <d v="2021-06-17T08:30:00"/>
        <d v="2021-06-17T01:41:00"/>
        <d v="2021-06-15T20:34:00"/>
        <d v="2021-06-14T07:43:00"/>
        <d v="2021-06-13T16:36:00"/>
        <d v="2021-06-13T00:02:00"/>
        <d v="2021-06-12T13:44:00"/>
        <d v="2021-06-11T20:37:00"/>
        <d v="2021-06-09T21:41:00"/>
        <d v="2021-06-08T22:36:00"/>
        <d v="2021-06-07T18:02:00"/>
        <d v="2021-06-07T11:45:00"/>
        <d v="2021-06-06T04:06:00"/>
        <d v="2021-06-06T01:26:00"/>
        <d v="2021-06-04T17:36:00"/>
        <d v="2021-06-04T03:41:00"/>
        <d v="2021-06-01T20:59:00"/>
        <d v="2021-05-30T03:18:00"/>
        <d v="2021-05-27T13:02:00"/>
        <d v="2021-05-27T12:45:00"/>
        <d v="2021-05-26T21:01:00"/>
        <d v="2021-05-26T00:00:00"/>
        <d v="2021-05-25T18:04:00"/>
        <d v="2021-05-24T18:38:00"/>
        <d v="2021-05-24T18:26:00"/>
        <d v="2021-05-24T01:46:00"/>
        <d v="2021-05-17T14:55:00"/>
        <d v="2021-05-17T11:00:00"/>
        <d v="2021-05-16T20:40:00"/>
        <d v="2021-05-15T20:30:00"/>
        <d v="2021-05-13T17:44:00"/>
        <d v="2021-05-13T14:47:00"/>
        <d v="2021-05-12T18:53:00"/>
        <d v="2021-05-10T23:49:00"/>
        <d v="2021-05-10T05:49:00"/>
        <d v="2021-05-02T18:15:00"/>
        <d v="2021-05-01T01:13:00"/>
        <d v="2021-04-28T03:22:00"/>
        <d v="2021-04-27T12:24:00"/>
        <d v="2021-04-25T11:56:00"/>
        <d v="2021-04-20T20:43:00"/>
        <d v="2021-04-17T05:06:00"/>
        <d v="2021-04-14T15:43:00"/>
        <d v="2021-04-13T01:31:00"/>
        <d v="2021-04-05T14:30:00"/>
        <d v="2021-04-04T17:57:00"/>
        <d v="2021-04-02T19:30:00"/>
        <d v="2021-04-02T21:11:00"/>
        <d v="2021-03-31T23:07:00"/>
        <d v="2021-03-23T22:54:00"/>
        <d v="2021-03-21T22:58:00"/>
        <d v="2021-03-21T12:19:00"/>
        <d v="2021-03-21T02:58:00"/>
        <d v="2021-03-16T18:30:00"/>
        <d v="2021-03-15T04:26:00"/>
        <d v="2021-03-12T21:08:00"/>
        <d v="2021-03-08T01:28:00"/>
        <d v="2021-03-07T21:53:00"/>
        <d v="2021-03-07T21:30:00"/>
        <d v="2021-03-07T20:39:00"/>
        <d v="2021-03-01T16:27:00"/>
        <d v="2021-02-28T12:16:00"/>
        <d v="2021-02-26T00:14:00"/>
        <d v="2021-02-23T22:37:00"/>
        <d v="2021-02-23T19:46:00"/>
        <d v="2021-02-19T00:39:00"/>
        <d v="2021-02-16T18:52:00"/>
        <d v="2021-02-12T21:21:00"/>
        <d v="2021-02-07T05:24:00"/>
        <d v="2021-02-05T19:10:00"/>
        <d v="2021-02-02T17:50:00"/>
        <d v="2021-02-02T13:01:00"/>
        <d v="2021-01-31T05:14:00"/>
        <d v="2021-01-31T04:23:00"/>
        <d v="2021-01-28T21:36:00"/>
        <d v="2021-01-21T20:48:00"/>
        <d v="2020-12-30T22:30:00"/>
        <d v="2021-01-19T22:39:00"/>
        <d v="2021-01-15T00:01:00"/>
        <d v="2021-01-10T22:57:00"/>
        <d v="2021-01-10T03:58:00"/>
        <d v="2021-01-10T02:46:00"/>
        <d v="2021-01-07T17:44:00"/>
        <d v="2021-01-07T17:29:00"/>
        <d v="2021-01-04T02:39:00"/>
        <n v="44197.291666666664"/>
        <d v="2021-01-01T07:00:00" u="1"/>
      </sharedItems>
    </cacheField>
    <cacheField name="CRIME_TYPE" numFmtId="0">
      <sharedItems/>
    </cacheField>
    <cacheField name="UOR_DESC" numFmtId="0">
      <sharedItems/>
    </cacheField>
    <cacheField name="NIBRS_CODE" numFmtId="0">
      <sharedItems/>
    </cacheField>
    <cacheField name="UCR_HIERARCHY" numFmtId="0">
      <sharedItems/>
    </cacheField>
    <cacheField name="ATT_COMP" numFmtId="0">
      <sharedItems/>
    </cacheField>
    <cacheField name="LMPD_DIVISION" numFmtId="0">
      <sharedItems/>
    </cacheField>
    <cacheField name="LMPD_BEAT" numFmtId="0">
      <sharedItems/>
    </cacheField>
    <cacheField name="PREMISE_TYPE" numFmtId="0">
      <sharedItems/>
    </cacheField>
    <cacheField name="BLOCK_ADDRESS" numFmtId="0">
      <sharedItems/>
    </cacheField>
    <cacheField name="City" numFmtId="0">
      <sharedItems/>
    </cacheField>
    <cacheField name="ZIP_CODE" numFmtId="0">
      <sharedItems containsString="0" containsBlank="1" containsNumber="1" containsInteger="1" minValue="40023" maxValue="40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86.548173842595" createdVersion="7" refreshedVersion="7" minRefreshableVersion="3" recordCount="20" xr:uid="{08C4212C-EE64-294B-A922-F2B98A7709D7}">
  <cacheSource type="worksheet">
    <worksheetSource name="indianapolis_homicide_sorted"/>
  </cacheSource>
  <cacheFields count="8">
    <cacheField name="Incident Number" numFmtId="0">
      <sharedItems containsSemiMixedTypes="0" containsString="0" containsNumber="1" containsInteger="1" minValue="230" maxValue="249"/>
    </cacheField>
    <cacheField name="Incident Date" numFmtId="14">
      <sharedItems containsSemiMixedTypes="0" containsNonDate="0" containsDate="1" containsString="0" minDate="2021-12-01T00:00:00" maxDate="2021-12-31T00:00:00" count="13">
        <d v="2021-12-30T00:00:00"/>
        <d v="2021-12-29T00:00:00"/>
        <d v="2021-12-28T00:00:00"/>
        <d v="2021-12-26T00:00:00"/>
        <d v="2021-12-20T00:00:00"/>
        <d v="2021-12-15T00:00:00"/>
        <d v="2021-12-14T00:00:00"/>
        <d v="2021-12-11T00:00:00"/>
        <d v="2021-12-10T00:00:00"/>
        <d v="2021-12-09T00:00:00"/>
        <d v="2021-12-05T00:00:00"/>
        <d v="2021-12-03T00:00:00"/>
        <d v="2021-12-01T00:00:00"/>
      </sharedItems>
    </cacheField>
    <cacheField name="Incident Location" numFmtId="0">
      <sharedItems/>
    </cacheField>
    <cacheField name="Victim ID" numFmtId="0">
      <sharedItems/>
    </cacheField>
    <cacheField name="Victim Race" numFmtId="0">
      <sharedItems/>
    </cacheField>
    <cacheField name="Victim Sex" numFmtId="0">
      <sharedItems/>
    </cacheField>
    <cacheField name="Victim Age" numFmtId="0">
      <sharedItems containsSemiMixedTypes="0" containsString="0" containsNumber="1" containsInteger="1" minValue="17" maxValue="78"/>
    </cacheField>
    <cacheField name="Incident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86.54817534722" createdVersion="7" refreshedVersion="7" minRefreshableVersion="3" recordCount="295" xr:uid="{0B5C4C63-5585-0041-9F28-D89D9EBE0F58}">
  <cacheSource type="worksheet">
    <worksheetSource name="detroit_homicide_sorted"/>
  </cacheSource>
  <cacheFields count="24">
    <cacheField name="X" numFmtId="0">
      <sharedItems containsSemiMixedTypes="0" containsString="0" containsNumber="1" minValue="-83.283738065999998" maxValue="-82.925816734999998"/>
    </cacheField>
    <cacheField name="Y" numFmtId="0">
      <sharedItems containsSemiMixedTypes="0" containsString="0" containsNumber="1" minValue="42.259104989999997" maxValue="42.450497638999998"/>
    </cacheField>
    <cacheField name="crime_id" numFmtId="0">
      <sharedItems containsSemiMixedTypes="0" containsString="0" containsNumber="1" containsInteger="1" minValue="3584154" maxValue="3716088"/>
    </cacheField>
    <cacheField name="report_number" numFmtId="0">
      <sharedItems containsSemiMixedTypes="0" containsString="0" containsNumber="1" containsInteger="1" minValue="2012310273" maxValue="2112300266"/>
    </cacheField>
    <cacheField name="address" numFmtId="0">
      <sharedItems/>
    </cacheField>
    <cacheField name="offense_description" numFmtId="0">
      <sharedItems/>
    </cacheField>
    <cacheField name="offense_category" numFmtId="0">
      <sharedItems/>
    </cacheField>
    <cacheField name="state_offense_code" numFmtId="0">
      <sharedItems containsSemiMixedTypes="0" containsString="0" containsNumber="1" containsInteger="1" minValue="901" maxValue="901"/>
    </cacheField>
    <cacheField name="arrest_charge" numFmtId="0">
      <sharedItems containsSemiMixedTypes="0" containsString="0" containsNumber="1" containsInteger="1" minValue="9001" maxValue="9001"/>
    </cacheField>
    <cacheField name="charge_description" numFmtId="0">
      <sharedItems/>
    </cacheField>
    <cacheField name="incident_timestamp" numFmtId="22">
      <sharedItems containsSemiMixedTypes="0" containsNonDate="0" containsDate="1" containsString="0" minDate="2021-01-01T01:20:00" maxDate="2021-12-31T01:20:00" count="298">
        <d v="2021-12-31T01:20:00"/>
        <d v="2021-12-29T04:10:00"/>
        <d v="2021-12-29T01:20:00"/>
        <d v="2021-12-28T01:21:00"/>
        <d v="2021-12-27T20:34:00"/>
        <d v="2021-12-26T05:01:00"/>
        <d v="2021-12-26T01:57:00"/>
        <d v="2021-12-25T17:28:00"/>
        <d v="2021-12-25T10:30:00"/>
        <d v="2021-12-24T19:12:00"/>
        <d v="2021-12-24T03:53:00"/>
        <d v="2021-12-24T03:15:00"/>
        <d v="2021-12-22T05:00:00"/>
        <d v="2021-12-20T22:32:00"/>
        <d v="2021-12-19T20:55:00"/>
        <d v="2021-12-17T06:02:00"/>
        <d v="2021-12-16T16:40:00"/>
        <d v="2021-12-16T08:22:00"/>
        <d v="2021-12-16T00:58:00"/>
        <d v="2021-12-14T19:10:00"/>
        <d v="2021-12-13T18:37:00"/>
        <d v="2021-12-10T07:30:00"/>
        <d v="2021-12-09T14:10:00"/>
        <d v="2021-12-09T03:00:00"/>
        <d v="2021-12-07T11:07:00"/>
        <d v="2021-12-06T17:32:00"/>
        <d v="2021-12-06T01:34:00"/>
        <d v="2021-12-05T19:30:00"/>
        <d v="2021-12-05T08:50:00"/>
        <d v="2021-12-03T22:45:00"/>
        <d v="2021-12-03T15:30:00"/>
        <d v="2021-12-01T22:00:00"/>
        <d v="2021-11-30T00:15:00"/>
        <d v="2021-11-28T01:00:00"/>
        <d v="2021-11-20T06:20:00"/>
        <d v="2021-11-20T00:55:00"/>
        <d v="2021-11-18T17:27:00"/>
        <d v="2021-11-17T18:05:00"/>
        <d v="2021-11-17T14:04:00"/>
        <d v="2021-11-16T10:30:00"/>
        <d v="2021-11-16T08:57:00"/>
        <d v="2021-11-14T23:22:00"/>
        <d v="2021-11-14T15:00:00"/>
        <d v="2021-11-12T20:49:00"/>
        <d v="2021-11-08T01:42:00"/>
        <d v="2021-11-06T01:05:00"/>
        <d v="2021-11-05T17:31:00"/>
        <d v="2021-11-03T04:32:00"/>
        <d v="2021-11-02T12:44:00"/>
        <d v="2021-11-01T18:42:00"/>
        <d v="2021-10-31T02:44:00"/>
        <d v="2021-10-30T07:20:00"/>
        <d v="2021-10-29T05:41:00"/>
        <d v="2021-10-27T07:29:00"/>
        <d v="2021-10-26T05:33:00"/>
        <d v="2021-10-24T09:18:00"/>
        <d v="2021-10-23T22:30:00"/>
        <d v="2021-10-23T09:50:00"/>
        <d v="2021-10-20T09:01:00"/>
        <d v="2021-10-19T00:41:00"/>
        <d v="2021-10-18T23:50:00"/>
        <d v="2021-10-18T11:38:00"/>
        <d v="2021-10-11T04:23:00"/>
        <d v="2021-10-10T04:55:00"/>
        <d v="2021-10-09T06:15:00"/>
        <d v="2021-10-07T16:30:00"/>
        <d v="2021-10-06T21:10:00"/>
        <d v="2021-10-03T11:35:00"/>
        <d v="2021-10-02T04:26:00"/>
        <d v="2021-09-29T05:12:00"/>
        <d v="2021-09-26T12:42:00"/>
        <d v="2021-09-26T03:00:00"/>
        <d v="2021-09-26T02:00:00"/>
        <d v="2021-09-25T11:40:00"/>
        <d v="2021-09-25T07:08:00"/>
        <d v="2021-09-23T20:48:00"/>
        <d v="2021-09-21T01:47:00"/>
        <d v="2021-09-20T08:10:00"/>
        <d v="2021-09-16T01:10:00"/>
        <d v="2021-09-14T17:31:00"/>
        <d v="2021-09-13T01:46:00"/>
        <d v="2021-09-12T19:03:00"/>
        <d v="2021-09-12T16:56:00"/>
        <d v="2021-09-11T16:00:00"/>
        <d v="2021-09-10T22:28:00"/>
        <d v="2021-09-10T04:31:00"/>
        <d v="2021-09-10T03:22:00"/>
        <d v="2021-09-09T00:30:00"/>
        <d v="2021-09-06T18:58:00"/>
        <d v="2021-09-05T06:52:00"/>
        <d v="2021-09-05T04:24:00"/>
        <d v="2021-09-05T01:05:00"/>
        <d v="2021-09-04T04:04:00"/>
        <d v="2021-09-03T22:48:00"/>
        <d v="2021-09-02T08:40:00"/>
        <d v="2021-09-02T01:56:00"/>
        <d v="2021-09-01T23:56:00"/>
        <d v="2021-09-01T10:49:00"/>
        <d v="2021-08-30T21:00:00"/>
        <d v="2021-08-30T01:49:00"/>
        <d v="2021-08-29T20:11:00"/>
        <d v="2021-08-28T18:10:00"/>
        <d v="2021-08-27T04:07:00"/>
        <d v="2021-08-24T00:14:00"/>
        <d v="2021-08-23T02:45:00"/>
        <d v="2021-08-20T19:34:00"/>
        <d v="2021-08-16T08:01:00"/>
        <d v="2021-08-14T05:52:00"/>
        <d v="2021-08-12T22:19:00"/>
        <d v="2021-08-12T21:58:00"/>
        <d v="2021-08-11T17:02:00"/>
        <d v="2021-08-11T03:10:00"/>
        <d v="2021-08-10T20:17:00"/>
        <d v="2021-08-09T00:43:00"/>
        <d v="2021-08-08T20:13:00"/>
        <d v="2021-08-07T08:30:00"/>
        <d v="2021-08-07T03:56:00"/>
        <d v="2021-08-06T17:38:00"/>
        <d v="2021-08-04T19:10:00"/>
        <d v="2021-08-03T04:26:00"/>
        <d v="2021-08-01T17:15:00"/>
        <d v="2021-07-28T03:18:00"/>
        <d v="2021-07-27T01:36:00"/>
        <d v="2021-07-26T17:15:00"/>
        <d v="2021-07-26T07:20:00"/>
        <d v="2021-07-26T04:00:00"/>
        <d v="2021-07-26T02:11:00"/>
        <d v="2021-07-26T00:56:00"/>
        <d v="2021-07-24T23:46:00"/>
        <d v="2021-07-22T21:34:00"/>
        <d v="2021-07-21T20:38:00"/>
        <d v="2021-07-21T08:31:00"/>
        <d v="2021-07-18T16:22:00"/>
        <d v="2021-07-18T06:44:00"/>
        <d v="2021-07-16T07:00:00"/>
        <d v="2021-07-14T05:37:00"/>
        <d v="2021-07-13T06:03:00"/>
        <d v="2021-07-13T03:17:00"/>
        <d v="2021-07-11T02:32:00"/>
        <d v="2021-07-11T01:23:00"/>
        <d v="2021-07-09T21:00:00"/>
        <d v="2021-07-08T21:15:00"/>
        <d v="2021-07-08T03:24:00"/>
        <d v="2021-07-07T23:37:00"/>
        <d v="2021-07-06T06:00:00"/>
        <d v="2021-07-05T05:09:00"/>
        <d v="2021-07-05T03:00:00"/>
        <d v="2021-07-04T09:20:00"/>
        <d v="2021-07-03T09:09:00"/>
        <d v="2021-07-03T04:30:00"/>
        <d v="2021-07-02T23:00:00"/>
        <d v="2021-07-02T17:25:00"/>
        <d v="2021-07-01T02:23:00"/>
        <d v="2021-06-29T13:09:00"/>
        <d v="2021-06-29T03:45:00"/>
        <d v="2021-06-29T01:40:00"/>
        <d v="2021-06-26T03:14:00"/>
        <d v="2021-06-25T01:35:00"/>
        <d v="2021-06-21T22:54:00"/>
        <d v="2021-06-21T04:00:00"/>
        <d v="2021-06-20T07:33:00"/>
        <d v="2021-06-20T01:50:00"/>
        <d v="2021-06-18T14:25:00"/>
        <d v="2021-06-17T01:00:00"/>
        <d v="2021-06-15T02:42:00"/>
        <d v="2021-06-15T01:11:00"/>
        <d v="2021-06-14T04:05:00"/>
        <d v="2021-06-13T17:09:00"/>
        <d v="2021-06-13T08:33:00"/>
        <d v="2021-06-12T18:53:00"/>
        <d v="2021-06-11T16:32:00"/>
        <d v="2021-06-11T06:10:00"/>
        <d v="2021-06-10T22:25:00"/>
        <d v="2021-06-09T16:31:00"/>
        <d v="2021-06-07T21:05:00"/>
        <d v="2021-06-07T02:44:00"/>
        <d v="2021-06-01T05:28:00"/>
        <d v="2021-05-31T22:47:00"/>
        <d v="2021-05-31T06:30:00"/>
        <d v="2021-05-30T10:24:00"/>
        <d v="2021-05-29T20:30:00"/>
        <d v="2021-05-28T01:15:00"/>
        <d v="2021-05-27T23:57:00"/>
        <d v="2021-05-27T18:25:00"/>
        <d v="2021-05-26T03:23:00"/>
        <d v="2021-05-24T23:50:00"/>
        <d v="2021-05-24T04:57:00"/>
        <d v="2021-05-22T23:10:00"/>
        <d v="2021-05-21T04:03:00"/>
        <d v="2021-05-20T02:57:00"/>
        <d v="2021-05-19T20:15:00"/>
        <d v="2021-05-19T16:49:00"/>
        <d v="2021-05-17T01:20:00"/>
        <d v="2021-05-15T01:48:00"/>
        <d v="2021-05-14T23:24:00"/>
        <d v="2021-05-13T04:20:00"/>
        <d v="2021-05-12T00:25:00"/>
        <d v="2021-05-11T01:47:00"/>
        <d v="2021-05-08T04:29:00"/>
        <d v="2021-05-05T16:25:00"/>
        <d v="2021-05-04T09:02:00"/>
        <d v="2021-05-03T15:10:00"/>
        <d v="2021-05-03T02:51:00"/>
        <d v="2021-05-01T02:37:00"/>
        <d v="2021-04-29T01:38:00"/>
        <d v="2021-04-28T02:59:00"/>
        <d v="2021-04-25T05:03:00"/>
        <d v="2021-04-25T03:29:00"/>
        <d v="2021-04-24T05:00:00"/>
        <d v="2021-04-24T02:50:00"/>
        <d v="2021-04-23T04:00:00"/>
        <d v="2021-04-23T02:15:00"/>
        <d v="2021-04-21T14:40:00"/>
        <d v="2021-04-21T01:23:00"/>
        <d v="2021-04-19T20:25:00"/>
        <d v="2021-04-18T23:20:00"/>
        <d v="2021-04-18T16:25:00"/>
        <d v="2021-04-18T05:17:00"/>
        <d v="2021-04-18T05:16:00"/>
        <d v="2021-04-13T05:31:00"/>
        <d v="2021-04-13T02:52:00"/>
        <d v="2021-04-11T19:43:00"/>
        <d v="2021-04-11T07:00:00"/>
        <d v="2021-04-09T19:33:00"/>
        <d v="2021-04-07T13:30:00"/>
        <d v="2021-04-07T05:10:00"/>
        <d v="2021-04-06T21:43:00"/>
        <d v="2021-04-05T15:40:00"/>
        <d v="2021-04-05T07:05:00"/>
        <d v="2021-04-05T04:17:00"/>
        <d v="2021-04-03T18:27:00"/>
        <d v="2021-04-03T01:03:00"/>
        <d v="2021-03-30T06:39:00"/>
        <d v="2021-03-28T09:24:00"/>
        <d v="2021-03-28T03:48:00"/>
        <d v="2021-03-24T04:11:00"/>
        <d v="2021-03-23T02:45:00"/>
        <d v="2021-03-22T06:13:00"/>
        <d v="2021-03-21T18:10:00"/>
        <d v="2021-03-21T05:45:00"/>
        <d v="2021-03-20T22:35:00"/>
        <d v="2021-03-15T14:31:00"/>
        <d v="2021-03-10T09:00:00"/>
        <d v="2021-03-10T06:40:00"/>
        <d v="2021-03-09T14:44:00"/>
        <d v="2021-03-07T01:30:00"/>
        <d v="2021-03-05T05:00:00"/>
        <d v="2021-03-04T23:10:00"/>
        <d v="2021-03-04T07:15:00"/>
        <d v="2021-03-04T03:43:00"/>
        <d v="2021-03-03T18:47:00"/>
        <d v="2021-03-01T17:35:00"/>
        <d v="2021-03-01T02:57:00"/>
        <d v="2021-02-28T00:00:00"/>
        <d v="2021-02-27T04:23:00"/>
        <d v="2021-02-27T00:42:00"/>
        <d v="2021-02-25T06:30:00"/>
        <d v="2021-02-24T17:34:00"/>
        <d v="2021-02-23T23:00:00"/>
        <d v="2021-02-23T01:20:00"/>
        <d v="2021-02-22T23:48:00"/>
        <d v="2021-02-22T16:00:00"/>
        <d v="2021-02-20T21:05:00"/>
        <d v="2021-02-19T21:30:00"/>
        <d v="2021-02-19T16:22:00"/>
        <d v="2021-02-14T18:40:00"/>
        <d v="2021-02-13T10:30:00"/>
        <d v="2021-02-12T02:47:00"/>
        <d v="2021-02-09T05:45:00"/>
        <d v="2021-02-08T03:10:00"/>
        <d v="2021-02-07T06:32:00"/>
        <d v="2021-02-06T00:52:00"/>
        <d v="2021-02-04T17:34:00"/>
        <d v="2021-01-24T02:51:00"/>
        <d v="2021-01-23T23:55:00"/>
        <d v="2021-01-23T05:44:00"/>
        <d v="2021-01-22T04:00:00"/>
        <d v="2021-01-21T14:22:00"/>
        <d v="2021-01-21T09:11:00"/>
        <d v="2021-01-20T01:11:00"/>
        <d v="2021-01-19T18:00:00"/>
        <d v="2021-01-19T07:25:00"/>
        <d v="2021-01-17T05:10:00"/>
        <d v="2021-01-16T20:30:00"/>
        <d v="2021-01-14T07:32:00"/>
        <d v="2021-01-12T06:24:00"/>
        <d v="2021-01-10T07:55:00"/>
        <d v="2021-01-09T01:24:00"/>
        <d v="2021-01-08T07:01:00"/>
        <d v="2021-01-04T21:13:00"/>
        <d v="2021-01-01T14:17:00"/>
        <d v="2021-01-01T06:15:00"/>
        <d v="2021-01-01T05:30:00"/>
        <d v="2021-01-01T01:20:00"/>
        <d v="2021-08-11T14:13:00" u="1"/>
        <d v="2021-07-04T19:59:00" u="1"/>
        <d v="2021-08-09T03:53:00" u="1"/>
        <d v="2021-07-11T03:50:00" u="1"/>
      </sharedItems>
    </cacheField>
    <cacheField name="incident_time" numFmtId="164">
      <sharedItems containsSemiMixedTypes="0" containsNonDate="0" containsDate="1" containsString="0" minDate="1899-12-30T00:00:00" maxDate="1899-12-30T23:57:00"/>
    </cacheField>
    <cacheField name="day_of_week" numFmtId="0">
      <sharedItems containsSemiMixedTypes="0" containsString="0" containsNumber="1" containsInteger="1" minValue="1" maxValue="7"/>
    </cacheField>
    <cacheField name="hour_of_day" numFmtId="0">
      <sharedItems containsSemiMixedTypes="0" containsString="0" containsNumber="1" containsInteger="1" minValue="0" maxValue="23"/>
    </cacheField>
    <cacheField name="year" numFmtId="0">
      <sharedItems containsSemiMixedTypes="0" containsString="0" containsNumber="1" containsInteger="1" minValue="2021" maxValue="2021"/>
    </cacheField>
    <cacheField name="scout_car_area" numFmtId="0">
      <sharedItems containsSemiMixedTypes="0" containsString="0" containsNumber="1" containsInteger="1" minValue="201" maxValue="1212"/>
    </cacheField>
    <cacheField name="precinct" numFmtId="0">
      <sharedItems containsSemiMixedTypes="0" containsString="0" containsNumber="1" containsInteger="1" minValue="2" maxValue="12"/>
    </cacheField>
    <cacheField name="block_id" numFmtId="0">
      <sharedItems containsSemiMixedTypes="0" containsString="0" containsNumber="1" containsInteger="1" minValue="261635001001000" maxValue="261635469001032"/>
    </cacheField>
    <cacheField name="neighborhood" numFmtId="0">
      <sharedItems/>
    </cacheField>
    <cacheField name="council_district" numFmtId="0">
      <sharedItems containsSemiMixedTypes="0" containsString="0" containsNumber="1" containsInteger="1" minValue="1" maxValue="7"/>
    </cacheField>
    <cacheField name="zip_code" numFmtId="0">
      <sharedItems containsSemiMixedTypes="0" containsString="0" containsNumber="1" containsInteger="1" minValue="48201" maxValue="48238"/>
    </cacheField>
    <cacheField name="longitude" numFmtId="0">
      <sharedItems containsSemiMixedTypes="0" containsString="0" containsNumber="1" minValue="-83.283738066028207" maxValue="-82.925816735376401"/>
    </cacheField>
    <cacheField name="latitude" numFmtId="0">
      <sharedItems containsSemiMixedTypes="0" containsString="0" containsNumber="1" minValue="42.259104990148003" maxValue="42.450497638963697"/>
    </cacheField>
    <cacheField name="oid" numFmtId="0">
      <sharedItems containsSemiMixedTypes="0" containsString="0" containsNumber="1" containsInteger="1" minValue="79741" maxValue="4136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86.548176157405" createdVersion="7" refreshedVersion="7" minRefreshableVersion="3" recordCount="9" xr:uid="{628637F5-4E87-584D-99C3-0901197959DE}">
  <cacheSource type="worksheet">
    <worksheetSource name="jacksonville_homicide_2022"/>
  </cacheSource>
  <cacheFields count="22">
    <cacheField name="IncidentDate" numFmtId="22">
      <sharedItems containsSemiMixedTypes="0" containsNonDate="0" containsDate="1" containsString="0" minDate="2022-01-02T00:00:00" maxDate="2022-01-17T00:00:00" count="6">
        <d v="2022-01-16T00:00:00"/>
        <d v="2022-01-15T00:00:00"/>
        <d v="2022-01-07T00:00:00"/>
        <d v="2022-01-06T00:00:00"/>
        <d v="2022-01-05T00:00:00"/>
        <d v="2022-01-02T00:00:00"/>
      </sharedItems>
    </cacheField>
    <cacheField name="IncidentNbr" numFmtId="0">
      <sharedItems/>
    </cacheField>
    <cacheField name="StreetNbr" numFmtId="0">
      <sharedItems containsSemiMixedTypes="0" containsString="0" containsNumber="1" containsInteger="1" minValue="0" maxValue="11100"/>
    </cacheField>
    <cacheField name="StreetName" numFmtId="0">
      <sharedItems/>
    </cacheField>
    <cacheField name="StreetType" numFmtId="0">
      <sharedItems/>
    </cacheField>
    <cacheField name="StreetDirection" numFmtId="0">
      <sharedItems/>
    </cacheField>
    <cacheField name="ApartmentNbr" numFmtId="0">
      <sharedItems/>
    </cacheField>
    <cacheField name="City" numFmtId="0">
      <sharedItems/>
    </cacheField>
    <cacheField name="StateProvince" numFmtId="0">
      <sharedItems/>
    </cacheField>
    <cacheField name="Zone" numFmtId="0">
      <sharedItems containsSemiMixedTypes="0" containsString="0" containsNumber="1" containsInteger="1" minValue="1" maxValue="6"/>
    </cacheField>
    <cacheField name="SubSector" numFmtId="0">
      <sharedItems/>
    </cacheField>
    <cacheField name="IncidentLocation" numFmtId="0">
      <sharedItems/>
    </cacheField>
    <cacheField name="VictimName" numFmtId="0">
      <sharedItems/>
    </cacheField>
    <cacheField name="VictimRace" numFmtId="0">
      <sharedItems/>
    </cacheField>
    <cacheField name="VictimGender" numFmtId="0">
      <sharedItems/>
    </cacheField>
    <cacheField name="VictimAge" numFmtId="0">
      <sharedItems containsSemiMixedTypes="0" containsString="0" containsNumber="1" containsInteger="1" minValue="18" maxValue="82"/>
    </cacheField>
    <cacheField name="SuspectName" numFmtId="0">
      <sharedItems/>
    </cacheField>
    <cacheField name="SuspectRace" numFmtId="0">
      <sharedItems/>
    </cacheField>
    <cacheField name="SuspectGender" numFmtId="0">
      <sharedItems/>
    </cacheField>
    <cacheField name="SuspectAge" numFmtId="0">
      <sharedItems containsString="0" containsBlank="1" containsNumber="1" containsInteger="1" minValue="30" maxValue="62"/>
    </cacheField>
    <cacheField name="ClearanceCode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2022-008299"/>
    <n v="53"/>
    <s v="09A"/>
    <s v="MURDER &amp; NONNEGLIGENT MANSLAUGHTER"/>
    <s v="HANDGUN"/>
    <s v="3325 W ROOSEVELT RD"/>
    <s v="LITTLE ROCK"/>
    <s v="AR"/>
    <n v="72204"/>
    <n v="34.725434999999997"/>
    <n v="-92.311564000000004"/>
    <s v="(34.725435, -92.311564)"/>
  </r>
  <r>
    <x v="0"/>
    <s v="2022-008299"/>
    <n v="53"/>
    <s v="09A"/>
    <s v="MURDER &amp; NONNEGLIGENT MANSLAUGHTER"/>
    <s v="HANDGUN"/>
    <s v="3325 W ROOSEVELT RD"/>
    <s v="LITTLE ROCK"/>
    <s v="AR"/>
    <n v="72204"/>
    <n v="34.725434999999997"/>
    <n v="-92.311564000000004"/>
    <s v="(34.725435, -92.311564)"/>
  </r>
  <r>
    <x v="1"/>
    <s v="2022-005215"/>
    <n v="92"/>
    <s v="09A"/>
    <s v="MURDER &amp; NONNEGLIGENT MANSLAUGHTER"/>
    <s v="FIREARM"/>
    <s v="11  PAR DR"/>
    <s v="LITTLE ROCK"/>
    <s v="AR"/>
    <n v="72210"/>
    <n v="34.672854999999998"/>
    <n v="-92.428562999999997"/>
    <s v="(34.672855, -92.428563)"/>
  </r>
  <r>
    <x v="2"/>
    <s v="2022-003166"/>
    <n v="60"/>
    <s v="09A"/>
    <s v="MURDER &amp; NONNEGLIGENT MANSLAUGHTER"/>
    <s v="FIREARM"/>
    <s v="1401 FLORIDA AVE"/>
    <s v="LITTLE ROCK"/>
    <s v="AR"/>
    <n v="72205"/>
    <n v="34.749004999999997"/>
    <n v="-92.320097000000004"/>
    <s v="(34.749005, -92.320097)"/>
  </r>
  <r>
    <x v="3"/>
    <s v="2022-001245"/>
    <n v="52"/>
    <s v="09A"/>
    <s v="MURDER &amp; NONNEGLIGENT MANSLAUGHTER"/>
    <s v="HANDGUN"/>
    <s v="2909 S RINGO ST"/>
    <s v="LITTLE ROCK"/>
    <s v="AR"/>
    <n v="72202"/>
    <n v="34.742747000000001"/>
    <n v="-92.292789999999997"/>
    <s v="(34.742747, -92.29279)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413434.0223157101"/>
    <n v="598686.72593456204"/>
    <n v="89"/>
    <x v="0"/>
    <s v="1A"/>
    <s v="1600 W NORTH AVE"/>
    <s v="HOMICIDE"/>
    <s v="Outside"/>
    <s v="FIREARM"/>
    <n v="733"/>
    <s v="WESTERN"/>
    <s v="PENN NORTH"/>
    <n v="39.31"/>
    <n v="-76.642700000000005"/>
    <s v="(39.31,-76.6427)"/>
    <s v="STREET"/>
    <s v="Western"/>
    <n v="1"/>
  </r>
  <r>
    <n v="1406303.44135616"/>
    <n v="598696.22506529605"/>
    <n v="90"/>
    <x v="1"/>
    <s v="1A"/>
    <s v="3000 WALBROOK AVE"/>
    <s v="HOMICIDE"/>
    <s v="Inside"/>
    <s v="FIREARM"/>
    <n v="811"/>
    <s v="SOUTHWEST"/>
    <s v="WALBROOK"/>
    <n v="39.310099999999998"/>
    <n v="-76.667900000000003"/>
    <s v="(39.3101,-76.6679)"/>
    <s v="VACANT DWELLING"/>
    <s v=""/>
    <n v="1"/>
  </r>
  <r>
    <n v="1430146.7321534201"/>
    <n v="594714.50389585097"/>
    <n v="158"/>
    <x v="2"/>
    <s v="1A"/>
    <s v="2400 E MONUMENT ST"/>
    <s v="HOMICIDE"/>
    <s v="Outside"/>
    <s v="FIREARM"/>
    <n v="333"/>
    <s v="EASTERN"/>
    <s v="MILTON-MONTFORD"/>
    <n v="39.298900000000003"/>
    <n v="-76.583699999999993"/>
    <s v="(39.2989,-76.5837)"/>
    <s v="STREET"/>
    <s v="Eastern 2"/>
    <n v="1"/>
  </r>
  <r>
    <n v="1430146.7321534201"/>
    <n v="594714.50389585097"/>
    <n v="162"/>
    <x v="2"/>
    <s v="1A"/>
    <s v="2400 E MONUMENT ST"/>
    <s v="HOMICIDE"/>
    <s v="Outside"/>
    <s v="FIREARM"/>
    <n v="333"/>
    <s v="EASTERN"/>
    <s v="MILTON-MONTFORD"/>
    <n v="39.298900000000003"/>
    <n v="-76.583699999999993"/>
    <s v="(39.2989,-76.5837)"/>
    <s v="STREET"/>
    <s v="Eastern 2"/>
    <n v="1"/>
  </r>
  <r>
    <n v="1430146.7321534201"/>
    <n v="594714.50389585097"/>
    <n v="163"/>
    <x v="2"/>
    <s v="1A"/>
    <s v="2400 E MONUMENT ST"/>
    <s v="HOMICIDE"/>
    <s v="Outside"/>
    <s v="FIREARM"/>
    <n v="333"/>
    <s v="EASTERN"/>
    <s v="MILTON-MONTFORD"/>
    <n v="39.298900000000003"/>
    <n v="-76.583699999999993"/>
    <s v="(39.2989,-76.5837)"/>
    <s v="STREET"/>
    <s v="Eastern 2"/>
    <n v="1"/>
  </r>
  <r>
    <n v="1424521.3859254301"/>
    <n v="599752.36857752397"/>
    <n v="245"/>
    <x v="3"/>
    <s v="1A"/>
    <s v="2000 ROBB ST"/>
    <s v="HOMICIDE"/>
    <s v="Outside"/>
    <s v="FIREARM"/>
    <n v="312"/>
    <s v="EASTERN"/>
    <s v="EAST BALTIMORE MIDWAY"/>
    <n v="39.312800000000003"/>
    <n v="-76.603499999999997"/>
    <s v="(39.3128,-76.6035)"/>
    <s v="STREET"/>
    <s v="Eastern 1"/>
    <n v="1"/>
  </r>
  <r>
    <n v="1397428.9967229301"/>
    <n v="595533.03269543406"/>
    <n v="376"/>
    <x v="4"/>
    <s v="1A"/>
    <s v="4900 N FRANKLINTOWN RD"/>
    <s v="HOMICIDE"/>
    <s v="Outside"/>
    <s v="FIREARM"/>
    <n v="821"/>
    <s v="SOUTHWEST"/>
    <s v="WEST HILLS"/>
    <n v="39.301499999999997"/>
    <n v="-76.699299999999994"/>
    <s v="(39.3015,-76.6993)"/>
    <s v="STREET"/>
    <s v=""/>
    <n v="1"/>
  </r>
  <r>
    <n v="1418658.83753726"/>
    <n v="587343.53493122396"/>
    <n v="499"/>
    <x v="5"/>
    <s v="1A"/>
    <s v="1100 RUSSELL ST"/>
    <s v="HOMICIDE"/>
    <s v="Outside"/>
    <s v="FIREARM"/>
    <n v="941"/>
    <s v="SOUTHERN"/>
    <s v="CARROLL - CAMDEN INDUSTRIAL AREA"/>
    <n v="39.278799999999997"/>
    <n v="-76.624399999999994"/>
    <s v="(39.2788,-76.6244)"/>
    <s v="STREET"/>
    <s v=""/>
    <n v="1"/>
  </r>
  <r>
    <n v="1410339.48796832"/>
    <n v="593939.72203163302"/>
    <n v="501"/>
    <x v="6"/>
    <s v="1A"/>
    <s v="2300 W LANVALE ST"/>
    <s v="HOMICIDE"/>
    <s v="Inside"/>
    <s v="FIREARM"/>
    <n v="721"/>
    <s v="WESTERN"/>
    <s v="EVERGREEN LAWN"/>
    <n v="39.296999999999997"/>
    <n v="-76.653700000000001"/>
    <s v="(39.297,-76.6537)"/>
    <s v="DWELLING"/>
    <s v=""/>
    <n v="1"/>
  </r>
  <r>
    <n v="1401683.2247945101"/>
    <n v="601010.94947468105"/>
    <n v="794"/>
    <x v="7"/>
    <s v="1A"/>
    <s v="2700 LYNDHURST AVE"/>
    <s v="HOMICIDE"/>
    <s v="Outside"/>
    <s v="FIREARM"/>
    <n v="624"/>
    <s v="NORTHWEST"/>
    <s v="WINDSOR HILLS"/>
    <n v="39.316499999999998"/>
    <n v="-76.684200000000004"/>
    <s v="(39.3165,-76.6842)"/>
    <s v="PUBLIC AREA"/>
    <s v=""/>
    <n v="1"/>
  </r>
  <r>
    <n v="1442375.8113061299"/>
    <n v="588435.438018093"/>
    <n v="792"/>
    <x v="8"/>
    <s v="1A"/>
    <s v="1100 GUSRYAN ST"/>
    <s v="HOMICIDE"/>
    <s v="Outside"/>
    <s v="FIREARM"/>
    <n v="233"/>
    <s v="SOUTHEAST"/>
    <s v="O'DONNELL HEIGHTS"/>
    <n v="39.281500000000001"/>
    <n v="-76.540599999999998"/>
    <s v="(39.2815,-76.5406)"/>
    <s v="VEHICLE"/>
    <s v=""/>
    <n v="1"/>
  </r>
  <r>
    <n v="1402241.60626615"/>
    <n v="611284.43646419304"/>
    <n v="860"/>
    <x v="9"/>
    <s v="1A"/>
    <s v="3900 W BELVEDERE AVE"/>
    <s v="HOMICIDE"/>
    <s v="Outside"/>
    <s v="FIREARM"/>
    <n v="633"/>
    <s v="NORTHWEST"/>
    <s v="ARLINGTON"/>
    <n v="39.344700000000003"/>
    <n v="-76.682100000000005"/>
    <s v="(39.3447,-76.6821)"/>
    <s v="STREET"/>
    <s v="Northwestern"/>
    <n v="1"/>
  </r>
  <r>
    <n v="1401980.5379238301"/>
    <n v="605018.60156555299"/>
    <n v="1004"/>
    <x v="10"/>
    <s v="1A"/>
    <s v="3900 LIBERTY HEIGHTS AVE"/>
    <s v="HOMICIDE"/>
    <s v="Outside"/>
    <s v="FIREARM"/>
    <n v="621"/>
    <s v="NORTHWEST"/>
    <s v="CENTRAL FOREST PARK"/>
    <n v="39.327500000000001"/>
    <n v="-76.683099999999996"/>
    <s v="(39.3275,-76.6831)"/>
    <s v="COMMON BUSINESS"/>
    <s v=""/>
    <n v="1"/>
  </r>
  <r>
    <n v="1406893.9283872701"/>
    <n v="607440.10664519295"/>
    <n v="1003"/>
    <x v="11"/>
    <s v="1A"/>
    <s v="4000 TOWANDA AVE"/>
    <s v="HOMICIDE"/>
    <s v="Outside"/>
    <s v="FIREARM"/>
    <n v="613"/>
    <s v="NORTHWEST"/>
    <s v="TOWANDA-GRANTLEY"/>
    <n v="39.334099999999999"/>
    <n v="-76.665700000000001"/>
    <s v="(39.3341,-76.6657)"/>
    <s v="STREET"/>
    <s v=""/>
    <n v="1"/>
  </r>
  <r>
    <n v="1426181.2321540599"/>
    <n v="595498.04642978101"/>
    <n v="1002"/>
    <x v="12"/>
    <s v="1A"/>
    <s v="900 N CAROLINE ST"/>
    <s v="HOMICIDE"/>
    <s v="Inside"/>
    <s v="FIREARM"/>
    <n v="323"/>
    <s v="EASTERN"/>
    <s v="GAY STREET"/>
    <n v="39.301099999999998"/>
    <n v="-76.597700000000003"/>
    <s v="(39.3011,-76.5977)"/>
    <s v="COMMON BUSINESS"/>
    <s v=""/>
    <n v="1"/>
  </r>
  <r>
    <n v="1408795.33711638"/>
    <n v="605771.63653254602"/>
    <n v="1063"/>
    <x v="13"/>
    <s v="1A"/>
    <s v="2700 ULMAN AVE"/>
    <s v="HOMICIDE"/>
    <s v="Outside"/>
    <s v="FIREARM"/>
    <n v="612"/>
    <s v="NORTHWEST"/>
    <s v="PARK CIRCLE"/>
    <n v="39.329500000000003"/>
    <n v="-76.659000000000006"/>
    <s v="(39.3295,-76.659)"/>
    <s v="STREET"/>
    <s v=""/>
    <n v="1"/>
  </r>
  <r>
    <n v="1428257.04282155"/>
    <n v="599586.74470171402"/>
    <n v="1064"/>
    <x v="14"/>
    <s v="1K"/>
    <s v="2000 E NORTH AVE"/>
    <s v="HOMICIDE"/>
    <s v="Outside"/>
    <s v="KNIFE"/>
    <n v="331"/>
    <s v="EASTERN"/>
    <s v="BROADWAY EAST"/>
    <n v="39.3123"/>
    <n v="-76.590299999999999"/>
    <s v="(39.3123,-76.5903)"/>
    <s v="STREET"/>
    <s v=""/>
    <n v="1"/>
  </r>
  <r>
    <n v="1412093.2820391201"/>
    <n v="594164.97619187995"/>
    <n v="1211"/>
    <x v="15"/>
    <s v="1A"/>
    <s v="1900 W LANVALE ST"/>
    <s v="HOMICIDE"/>
    <s v="Outside"/>
    <s v="FIREARM"/>
    <n v="722"/>
    <s v="WESTERN"/>
    <s v="MIDTOWN-EDMONDSON"/>
    <n v="39.297600000000003"/>
    <n v="-76.647499999999994"/>
    <s v="(39.2976,-76.6475)"/>
    <s v="STREET"/>
    <s v=""/>
    <n v="1"/>
  </r>
  <r>
    <n v="1406293.9614565701"/>
    <n v="609076.99738767301"/>
    <n v="1375"/>
    <x v="16"/>
    <s v="1A"/>
    <s v="4300 REISTERSTOWN RD"/>
    <s v="HOMICIDE"/>
    <s v="Outside"/>
    <s v="FIREARM"/>
    <n v="613"/>
    <s v="NORTHWEST"/>
    <s v="TOWANDA-GRANTLEY"/>
    <n v="39.3386"/>
    <n v="-76.6678"/>
    <s v="(39.3386,-76.6678)"/>
    <s v="PARKING LOT"/>
    <s v=""/>
    <n v="1"/>
  </r>
  <r>
    <n v="1403830.2143797199"/>
    <n v="593952.27294413396"/>
    <n v="1758"/>
    <x v="17"/>
    <s v="1A"/>
    <s v="3600 GELSTON DR"/>
    <s v="HOMICIDE"/>
    <s v="Outside"/>
    <s v="FIREARM"/>
    <n v="815"/>
    <s v="SOUTHWEST"/>
    <s v="EDGEWOOD"/>
    <n v="39.2971"/>
    <n v="-76.676699999999997"/>
    <s v="(39.2971,-76.6767)"/>
    <s v="STREET"/>
    <s v=""/>
    <n v="1"/>
  </r>
  <r>
    <n v="1403830.2143797199"/>
    <n v="593952.27294413396"/>
    <n v="1762"/>
    <x v="17"/>
    <s v="1A"/>
    <s v="3600 GELSTON DR"/>
    <s v="HOMICIDE"/>
    <s v="Outside"/>
    <s v="FIREARM"/>
    <n v="815"/>
    <s v="SOUTHWEST"/>
    <s v="EDGEWOOD"/>
    <n v="39.2971"/>
    <n v="-76.676699999999997"/>
    <s v="(39.2971,-76.6767)"/>
    <s v="STREET"/>
    <s v="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n v="246954"/>
    <x v="0"/>
    <x v="0"/>
    <x v="0"/>
    <s v="09A"/>
    <s v="Murder, non-negligent"/>
    <n v="1"/>
    <s v="9C40"/>
    <s v="Residence, Home (Includes Apartment)"/>
    <n v="13034"/>
    <s v="ORLEANS"/>
    <s v="ST"/>
    <s v=""/>
    <s v="HOUSTON"/>
    <n v="77015"/>
  </r>
  <r>
    <n v="245687"/>
    <x v="1"/>
    <x v="1"/>
    <x v="0"/>
    <s v="09A"/>
    <s v="Murder, non-negligent"/>
    <n v="1"/>
    <s v="7C10"/>
    <s v="Residence, Home (Includes Apartment)"/>
    <n v="3505"/>
    <s v="GILLESPIE"/>
    <s v="ST"/>
    <s v=""/>
    <s v="HOUSTON"/>
    <n v="77020"/>
  </r>
  <r>
    <n v="243902"/>
    <x v="2"/>
    <x v="2"/>
    <x v="1"/>
    <s v="09A"/>
    <s v="Murder, non-negligent"/>
    <n v="1"/>
    <s v="11H20"/>
    <s v="Residence, Home (Includes Apartment)"/>
    <n v="7715"/>
    <s v="ELVERA"/>
    <s v="ST"/>
    <s v=""/>
    <s v="HOUSTON"/>
    <n v="77012"/>
  </r>
  <r>
    <n v="243237"/>
    <x v="3"/>
    <x v="3"/>
    <x v="2"/>
    <s v="09A"/>
    <s v="Murder, non-negligent"/>
    <n v="1"/>
    <s v="14D30"/>
    <s v="Highway, Road, Street, Alley"/>
    <n v="5663"/>
    <s v="BELMARK"/>
    <s v="ST"/>
    <s v=""/>
    <s v="HOUSTON"/>
    <n v="77033"/>
  </r>
  <r>
    <n v="242754"/>
    <x v="4"/>
    <x v="4"/>
    <x v="2"/>
    <s v="09A"/>
    <s v="Murder, non-negligent"/>
    <n v="1"/>
    <s v="15E11"/>
    <s v="Parking Lot, Garage"/>
    <n v="5500"/>
    <s v="BRAESWOOD"/>
    <s v="BLVD"/>
    <s v="N"/>
    <s v="HOUSTON"/>
    <n v="77096"/>
  </r>
  <r>
    <n v="242753"/>
    <x v="5"/>
    <x v="4"/>
    <x v="2"/>
    <s v="09A"/>
    <s v="Murder, non-negligent"/>
    <n v="1"/>
    <s v="8C30"/>
    <s v="Highway, Road, Street, Alley"/>
    <n v="8400"/>
    <s v="TATE"/>
    <s v=""/>
    <s v=""/>
    <s v="HOUSTON"/>
    <n v="77028"/>
  </r>
  <r>
    <n v="241920"/>
    <x v="6"/>
    <x v="5"/>
    <x v="3"/>
    <s v="09A"/>
    <s v="Murder, non-negligent"/>
    <n v="1"/>
    <s v="19G40"/>
    <s v="Church, Synagogue, Temple"/>
    <n v="12805"/>
    <s v="BISSONNET"/>
    <s v="ST"/>
    <s v=""/>
    <s v="HOUSTON"/>
    <n v="77099"/>
  </r>
  <r>
    <n v="240831"/>
    <x v="7"/>
    <x v="6"/>
    <x v="4"/>
    <s v="09A"/>
    <s v="Murder, non-negligent"/>
    <n v="1"/>
    <s v="8C10"/>
    <s v="Residence, Home (Includes Apartment)"/>
    <n v="9603"/>
    <s v="HOMESTEAD"/>
    <s v="RD"/>
    <s v=""/>
    <s v="HOUSTON"/>
    <n v="77016"/>
  </r>
  <r>
    <n v="240911"/>
    <x v="8"/>
    <x v="6"/>
    <x v="5"/>
    <s v="09A"/>
    <s v="Murder, non-negligent"/>
    <n v="1"/>
    <s v="14D20"/>
    <s v="Residence, Home (Includes Apartment)"/>
    <n v="4700"/>
    <s v="WENDA"/>
    <s v="ST"/>
    <s v=""/>
    <s v="HOUSTON"/>
    <n v="77033"/>
  </r>
  <r>
    <n v="240064"/>
    <x v="9"/>
    <x v="7"/>
    <x v="3"/>
    <s v="09A"/>
    <s v="Murder, non-negligent"/>
    <n v="1"/>
    <s v="20G20"/>
    <s v="Residence, Home (Includes Apartment)"/>
    <n v="1455"/>
    <s v="LAKESIDE ESTATES"/>
    <s v="DR"/>
    <s v=""/>
    <s v="HOUSTON"/>
    <n v="77042"/>
  </r>
  <r>
    <n v="237879"/>
    <x v="10"/>
    <x v="8"/>
    <x v="6"/>
    <s v="09A"/>
    <s v="Murder, non-negligent"/>
    <n v="1"/>
    <s v="19G10"/>
    <s v="Residence, Home (Includes Apartment)"/>
    <n v="8952"/>
    <s v="WILCREST"/>
    <s v="DR"/>
    <s v=""/>
    <s v="HOUSTON"/>
    <n v="77099"/>
  </r>
  <r>
    <n v="237803"/>
    <x v="11"/>
    <x v="8"/>
    <x v="7"/>
    <s v="09A"/>
    <s v="Murder, non-negligent"/>
    <n v="1"/>
    <s v="17E10"/>
    <s v="Residence, Home (Includes Apartment)"/>
    <n v="6100"/>
    <s v="ELM"/>
    <s v="ST"/>
    <s v=""/>
    <s v="HOUSTON"/>
    <n v="77081"/>
  </r>
  <r>
    <n v="237013"/>
    <x v="12"/>
    <x v="9"/>
    <x v="5"/>
    <s v="09A"/>
    <s v="Murder, non-negligent"/>
    <n v="1"/>
    <s v="14D10"/>
    <s v="Highway, Road, Street, Alley"/>
    <n v="6602"/>
    <s v="MADRID"/>
    <s v="ST"/>
    <s v=""/>
    <s v="HOUSTON"/>
    <n v="77021"/>
  </r>
  <r>
    <n v="234624"/>
    <x v="13"/>
    <x v="10"/>
    <x v="8"/>
    <s v="09A"/>
    <s v="Murder, non-negligent"/>
    <n v="1"/>
    <s v="13D10"/>
    <s v="Parking Lot, Garage"/>
    <n v="4368"/>
    <s v="TELEPHONE"/>
    <s v="RD"/>
    <s v=""/>
    <s v="HOUSTON"/>
    <n v="77087"/>
  </r>
  <r>
    <n v="234534"/>
    <x v="14"/>
    <x v="10"/>
    <x v="1"/>
    <s v="09A"/>
    <s v="Murder, non-negligent"/>
    <n v="1"/>
    <s v="18F60"/>
    <s v="Bar, Nightclub"/>
    <n v="8110"/>
    <s v="SOUTHWEST"/>
    <s v="FWY"/>
    <s v=""/>
    <s v="HOUSTON"/>
    <n v="77036"/>
  </r>
  <r>
    <n v="233572"/>
    <x v="15"/>
    <x v="11"/>
    <x v="9"/>
    <s v="09A"/>
    <s v="Murder, non-negligent"/>
    <n v="1"/>
    <s v="18F50"/>
    <s v="Convenience Store"/>
    <n v="6400"/>
    <s v="MARINETTE"/>
    <s v="DR"/>
    <s v=""/>
    <s v="HOUSTON"/>
    <n v="77036"/>
  </r>
  <r>
    <n v="231751"/>
    <x v="16"/>
    <x v="12"/>
    <x v="10"/>
    <s v="09A"/>
    <s v="Murder, non-negligent"/>
    <n v="1"/>
    <s v="19G40"/>
    <s v="Gambling Facility/Casino/Race Track"/>
    <n v="11213"/>
    <s v="BEECHNUT"/>
    <s v="ST"/>
    <s v=""/>
    <s v="HOUSTON"/>
    <n v="77072"/>
  </r>
  <r>
    <n v="230937"/>
    <x v="17"/>
    <x v="13"/>
    <x v="1"/>
    <s v="09A"/>
    <s v="Murder, non-negligent"/>
    <n v="1"/>
    <s v="10H50"/>
    <s v="Other, Unknown"/>
    <n v="3100"/>
    <s v="ELGIN"/>
    <s v="ST"/>
    <s v=""/>
    <s v="HOUSTON"/>
    <n v="77004"/>
  </r>
  <r>
    <n v="231543"/>
    <x v="18"/>
    <x v="13"/>
    <x v="0"/>
    <s v="09A"/>
    <s v="Murder, non-negligent"/>
    <n v="1"/>
    <s v="14D20"/>
    <s v="Parking Lot, Garage"/>
    <n v="4103"/>
    <s v="BARBERRY"/>
    <s v="DR"/>
    <s v=""/>
    <s v="HOUSTON"/>
    <n v="77051"/>
  </r>
  <r>
    <n v="229494"/>
    <x v="19"/>
    <x v="14"/>
    <x v="11"/>
    <s v="09A"/>
    <s v="Murder, non-negligent"/>
    <n v="1"/>
    <s v="13D10"/>
    <s v="Residence, Home (Includes Apartment)"/>
    <n v="2510"/>
    <s v="BEATTY"/>
    <s v="ST"/>
    <s v=""/>
    <s v="HOUSTON"/>
    <n v="77023"/>
  </r>
  <r>
    <n v="229161"/>
    <x v="20"/>
    <x v="15"/>
    <x v="12"/>
    <s v="09A"/>
    <s v="Murder, non-negligent"/>
    <n v="2"/>
    <s v="19G10"/>
    <s v="Residence, Home (Includes Apartment)"/>
    <n v="8323"/>
    <s v="CINNAMON"/>
    <s v="LN"/>
    <s v=""/>
    <s v="HOUSTON"/>
    <n v="77072"/>
  </r>
  <r>
    <n v="228000"/>
    <x v="21"/>
    <x v="16"/>
    <x v="13"/>
    <s v="09A"/>
    <s v="Murder, non-negligent"/>
    <n v="1"/>
    <s v="7C20"/>
    <s v="Residence, Home (Includes Apartment)"/>
    <n v="3812"/>
    <s v="WIPPRECHT"/>
    <s v="ST"/>
    <s v=""/>
    <s v="HOUSTON"/>
    <n v="77026"/>
  </r>
  <r>
    <n v="226914"/>
    <x v="22"/>
    <x v="17"/>
    <x v="14"/>
    <s v="09A"/>
    <s v="Murder, non-negligent"/>
    <n v="1"/>
    <s v="15E40"/>
    <s v="Highway, Road, Street, Alley"/>
    <n v="8400"/>
    <s v="BARTELL"/>
    <s v="DR"/>
    <s v="W"/>
    <s v="HOUSTON"/>
    <n v="77054"/>
  </r>
  <r>
    <n v="226972"/>
    <x v="23"/>
    <x v="17"/>
    <x v="12"/>
    <s v="09A"/>
    <s v="Murder, non-negligent"/>
    <n v="1"/>
    <s v="2A10"/>
    <s v="Highway, Road, Street, Alley"/>
    <n v="1798"/>
    <s v="IH 45"/>
    <s v="FWY"/>
    <s v="N"/>
    <s v="HOUSTON"/>
    <n v="77009"/>
  </r>
  <r>
    <n v="226037"/>
    <x v="24"/>
    <x v="18"/>
    <x v="15"/>
    <s v="09A"/>
    <s v="Murder, non-negligent"/>
    <n v="1"/>
    <s v="11H10"/>
    <s v="Residence, Home (Includes Apartment)"/>
    <n v="7255"/>
    <s v="AVENUE"/>
    <s v=""/>
    <s v=""/>
    <s v="HOUSTON"/>
    <n v="77011"/>
  </r>
  <r>
    <n v="224637"/>
    <x v="25"/>
    <x v="19"/>
    <x v="16"/>
    <s v="09A"/>
    <s v="Murder, non-negligent"/>
    <n v="1"/>
    <s v="22B30"/>
    <s v="Bar, Nightclub"/>
    <n v="179"/>
    <s v="ALDINE BENDER"/>
    <s v="RD"/>
    <s v=""/>
    <s v="HOUSTON"/>
    <n v="77060"/>
  </r>
  <r>
    <n v="224946"/>
    <x v="26"/>
    <x v="19"/>
    <x v="17"/>
    <s v="09A"/>
    <s v="Murder, non-negligent"/>
    <n v="1"/>
    <s v="18F50"/>
    <s v="Residence, Home (Includes Apartment)"/>
    <n v="7222"/>
    <s v="BELLERIVE"/>
    <s v="DR"/>
    <s v=""/>
    <s v="HOUSTON"/>
    <n v="77036"/>
  </r>
  <r>
    <n v="224050"/>
    <x v="27"/>
    <x v="20"/>
    <x v="11"/>
    <s v="09A"/>
    <s v="Murder, non-negligent"/>
    <n v="1"/>
    <s v="24C20"/>
    <s v="Residence, Home (Includes Apartment)"/>
    <n v="2727"/>
    <s v="BENS BRANCH"/>
    <s v="DR"/>
    <s v=""/>
    <s v="HOUSTON"/>
    <n v="77339"/>
  </r>
  <r>
    <n v="224272"/>
    <x v="28"/>
    <x v="20"/>
    <x v="3"/>
    <s v="09A"/>
    <s v="Murder, non-negligent"/>
    <n v="1"/>
    <s v="22B10"/>
    <s v="Highway, Road, Street, Alley"/>
    <n v="17100"/>
    <s v="TOMBALL"/>
    <s v="PKWY"/>
    <s v=""/>
    <s v="HOUSTON"/>
    <n v="77064"/>
  </r>
  <r>
    <n v="224497"/>
    <x v="29"/>
    <x v="20"/>
    <x v="2"/>
    <s v="09A"/>
    <s v="Murder, non-negligent"/>
    <n v="1"/>
    <s v="20G30"/>
    <s v="Parking Lot, Garage"/>
    <n v="11212"/>
    <s v="WESTPARK"/>
    <s v="DR"/>
    <s v=""/>
    <s v="HOUSTON"/>
    <n v="77042"/>
  </r>
  <r>
    <n v="224293"/>
    <x v="30"/>
    <x v="20"/>
    <x v="18"/>
    <s v="09A"/>
    <s v="Murder, non-negligent"/>
    <n v="1"/>
    <s v="20G30"/>
    <s v="Service, Gas Station"/>
    <n v="10414"/>
    <s v="RICHMOND"/>
    <s v="AVE"/>
    <s v=""/>
    <s v="HOUSTON"/>
    <n v="77042"/>
  </r>
  <r>
    <n v="223833"/>
    <x v="31"/>
    <x v="21"/>
    <x v="4"/>
    <s v="09A"/>
    <s v="Murder, non-negligent"/>
    <n v="1"/>
    <s v="18F50"/>
    <s v="Highway, Road, Street, Alley"/>
    <n v="7640"/>
    <s v="CLAREWOOD"/>
    <s v="DR"/>
    <s v=""/>
    <s v="HOUSTON"/>
    <n v="77036"/>
  </r>
  <r>
    <n v="223765"/>
    <x v="32"/>
    <x v="21"/>
    <x v="12"/>
    <s v="09A"/>
    <s v="Murder, non-negligent"/>
    <n v="1"/>
    <s v="18F20"/>
    <s v="Parking Lot, Garage"/>
    <n v="5133"/>
    <s v="RICHMOND"/>
    <s v="AVE"/>
    <s v=""/>
    <s v="HOUSTON"/>
    <n v="77056"/>
  </r>
  <r>
    <n v="222460"/>
    <x v="33"/>
    <x v="22"/>
    <x v="19"/>
    <s v="09A"/>
    <s v="Murder, non-negligent"/>
    <n v="1"/>
    <s v="7C30"/>
    <s v="Hotel, Motel, ETC"/>
    <n v="3618"/>
    <s v="LAURA KOPPE"/>
    <s v="RD"/>
    <s v=""/>
    <s v="HOUSTON"/>
    <n v="77093"/>
  </r>
  <r>
    <n v="221960"/>
    <x v="34"/>
    <x v="23"/>
    <x v="17"/>
    <s v="09A"/>
    <s v="Murder, non-negligent"/>
    <n v="1"/>
    <s v="3B50"/>
    <s v="Hotel, Motel, ETC"/>
    <n v="4965"/>
    <s v="AIRLINE"/>
    <s v="DR"/>
    <s v=""/>
    <s v="HOUSTON"/>
    <n v="77022"/>
  </r>
  <r>
    <n v="220468"/>
    <x v="35"/>
    <x v="24"/>
    <x v="10"/>
    <s v="09A"/>
    <s v="Murder, non-negligent"/>
    <n v="1"/>
    <s v="14D30"/>
    <s v="Field, Woods"/>
    <n v="6034"/>
    <s v="VASSER"/>
    <s v=""/>
    <s v=""/>
    <s v="HOUSTON"/>
    <n v="77033"/>
  </r>
  <r>
    <n v="220488"/>
    <x v="36"/>
    <x v="24"/>
    <x v="6"/>
    <s v="09A"/>
    <s v="Murder, non-negligent"/>
    <n v="1"/>
    <s v="8C10"/>
    <s v="Parking Lot, Garage"/>
    <n v="9555"/>
    <s v="CROFTON"/>
    <s v="ST"/>
    <s v=""/>
    <s v="HOUSTON"/>
    <n v="77016"/>
  </r>
  <r>
    <n v="220734"/>
    <x v="37"/>
    <x v="24"/>
    <x v="9"/>
    <s v="09A"/>
    <s v="Murder, non-negligent"/>
    <n v="1"/>
    <s v="14D10"/>
    <s v="Parking Lot, Garage"/>
    <n v="6602"/>
    <s v="MADRID"/>
    <s v="ST"/>
    <s v=""/>
    <s v="HOUSTON"/>
    <n v="77021"/>
  </r>
  <r>
    <n v="219657"/>
    <x v="38"/>
    <x v="25"/>
    <x v="1"/>
    <s v="09A"/>
    <s v="Murder, non-negligent"/>
    <n v="1"/>
    <s v="12D10"/>
    <s v="Highway, Road, Street, Alley"/>
    <n v="10866"/>
    <s v="SHANNON MILLS"/>
    <s v="LN"/>
    <s v=""/>
    <s v="HOUSTON"/>
    <n v="77075"/>
  </r>
  <r>
    <n v="219668"/>
    <x v="39"/>
    <x v="25"/>
    <x v="1"/>
    <s v="09A"/>
    <s v="Murder, non-negligent"/>
    <n v="1"/>
    <s v="20G40"/>
    <s v="Residence, Home (Includes Apartment)"/>
    <n v="2020"/>
    <s v="BENTWORTH"/>
    <s v="DR"/>
    <s v=""/>
    <s v="HOUSTON"/>
    <n v="77077"/>
  </r>
  <r>
    <n v="220158"/>
    <x v="40"/>
    <x v="25"/>
    <x v="2"/>
    <s v="09A"/>
    <s v="Murder, non-negligent"/>
    <n v="1"/>
    <s v="10H40"/>
    <s v="Highway, Road, Street, Alley"/>
    <n v="801"/>
    <s v="WEBSTER"/>
    <s v="ST"/>
    <s v=""/>
    <s v="HOUSTON"/>
    <n v="77002"/>
  </r>
  <r>
    <n v="219122"/>
    <x v="41"/>
    <x v="26"/>
    <x v="19"/>
    <s v="09A"/>
    <s v="Murder, non-negligent"/>
    <n v="1"/>
    <s v="22B30"/>
    <s v="Highway, Road, Street, Alley"/>
    <n v="11997"/>
    <s v="GREENSPOINT"/>
    <s v="DR"/>
    <s v=""/>
    <s v="HOUSTON"/>
    <n v="77060"/>
  </r>
  <r>
    <n v="219199"/>
    <x v="42"/>
    <x v="26"/>
    <x v="3"/>
    <s v="09A"/>
    <s v="Murder, non-negligent"/>
    <n v="1"/>
    <s v="8C10"/>
    <s v="Parking Lot, Garage"/>
    <n v="4422"/>
    <s v="WEAVER"/>
    <s v="RD"/>
    <s v=""/>
    <s v="HOUSTON"/>
    <n v="77016"/>
  </r>
  <r>
    <n v="218381"/>
    <x v="43"/>
    <x v="27"/>
    <x v="6"/>
    <s v="09A"/>
    <s v="Murder, non-negligent"/>
    <n v="1"/>
    <s v="10H50"/>
    <s v="Other, Unknown"/>
    <n v="2898"/>
    <s v="SCOTT"/>
    <s v="ST"/>
    <s v=""/>
    <s v="HOUSTON"/>
    <n v="77004"/>
  </r>
  <r>
    <n v="216301"/>
    <x v="44"/>
    <x v="28"/>
    <x v="7"/>
    <s v="09A"/>
    <s v="Murder, non-negligent"/>
    <n v="1"/>
    <s v="7C20"/>
    <s v="Residence, Home (Includes Apartment)"/>
    <n v="4016"/>
    <s v="REID"/>
    <s v=""/>
    <s v=""/>
    <s v="HOUSTON"/>
    <n v="77026"/>
  </r>
  <r>
    <n v="216787"/>
    <x v="45"/>
    <x v="28"/>
    <x v="2"/>
    <s v="09A"/>
    <s v="Murder, non-negligent"/>
    <n v="1"/>
    <s v="20G10"/>
    <s v="Convenience Store"/>
    <n v="9834"/>
    <s v="MEADOWGLEN"/>
    <s v="LN"/>
    <s v=""/>
    <s v="HOUSTON"/>
    <n v="77042"/>
  </r>
  <r>
    <n v="215612"/>
    <x v="46"/>
    <x v="29"/>
    <x v="1"/>
    <s v="09A"/>
    <s v="Murder, non-negligent"/>
    <n v="1"/>
    <s v="12D30"/>
    <s v="Parking Lot, Garage"/>
    <n v="11555"/>
    <s v="FUQUA"/>
    <s v="ST"/>
    <s v=""/>
    <s v="HOUSTON"/>
    <n v="77034"/>
  </r>
  <r>
    <n v="216146"/>
    <x v="47"/>
    <x v="29"/>
    <x v="5"/>
    <s v="09A"/>
    <s v="Murder, non-negligent"/>
    <n v="1"/>
    <s v="10H40"/>
    <s v="Convenience Store"/>
    <n v="3298"/>
    <s v="FANNIN"/>
    <s v="ST"/>
    <s v=""/>
    <s v="HOUSTON"/>
    <n v="77004"/>
  </r>
  <r>
    <n v="214959"/>
    <x v="48"/>
    <x v="30"/>
    <x v="16"/>
    <s v="09A"/>
    <s v="Murder, non-negligent"/>
    <n v="1"/>
    <s v="18F60"/>
    <s v="Restaurant"/>
    <n v="5877"/>
    <s v="GESSNER"/>
    <s v="RD"/>
    <s v="S"/>
    <s v="HOUSTON"/>
    <n v="77036"/>
  </r>
  <r>
    <n v="215481"/>
    <x v="49"/>
    <x v="30"/>
    <x v="5"/>
    <s v="09A"/>
    <s v="Murder, non-negligent"/>
    <n v="1"/>
    <s v="6B10"/>
    <s v="Parking Lot, Garage"/>
    <n v="444"/>
    <s v="LITTLE YORK"/>
    <s v="RD"/>
    <s v="W"/>
    <s v="HOUSTON"/>
    <n v="77037"/>
  </r>
  <r>
    <n v="214163"/>
    <x v="50"/>
    <x v="31"/>
    <x v="5"/>
    <s v="09A"/>
    <s v="Murder, non-negligent"/>
    <n v="1"/>
    <s v="16E40"/>
    <s v="Highway, Road, Street, Alley"/>
    <n v="15179"/>
    <s v="FONDREN"/>
    <s v="RD"/>
    <s v=""/>
    <s v="HOUSTON"/>
    <n v="77489"/>
  </r>
  <r>
    <n v="212832"/>
    <x v="51"/>
    <x v="32"/>
    <x v="5"/>
    <s v="09A"/>
    <s v="Murder, non-negligent"/>
    <n v="1"/>
    <s v="22B10"/>
    <s v="Highway, Road, Street, Alley"/>
    <n v="17398"/>
    <s v="TOMBALL"/>
    <s v="PKWY"/>
    <s v=""/>
    <s v="HOUSTON"/>
    <n v="77064"/>
  </r>
  <r>
    <n v="211165"/>
    <x v="52"/>
    <x v="33"/>
    <x v="19"/>
    <s v="09A"/>
    <s v="Murder, non-negligent"/>
    <n v="1"/>
    <s v="20G40"/>
    <s v="Parking Lot, Garage"/>
    <n v="11312"/>
    <s v="WESTHEIMER"/>
    <s v="RD"/>
    <s v=""/>
    <s v="HOUSTON"/>
    <n v="77077"/>
  </r>
  <r>
    <n v="209656"/>
    <x v="53"/>
    <x v="34"/>
    <x v="20"/>
    <s v="09A"/>
    <s v="Murder, non-negligent"/>
    <n v="1"/>
    <s v="19G10"/>
    <s v="Residence, Home (Includes Apartment)"/>
    <n v="10630"/>
    <s v="BEECHNUT"/>
    <s v="ST"/>
    <s v=""/>
    <s v="HOUSTON"/>
    <n v="77072"/>
  </r>
  <r>
    <n v="208741"/>
    <x v="54"/>
    <x v="35"/>
    <x v="21"/>
    <s v="09A"/>
    <s v="Murder, non-negligent"/>
    <n v="1"/>
    <s v="6B40"/>
    <s v="Residence, Home (Includes Apartment)"/>
    <n v="2108"/>
    <s v="HAMPTON"/>
    <s v="ST"/>
    <s v=""/>
    <s v="HOUSTON"/>
    <n v="77088"/>
  </r>
  <r>
    <n v="208258"/>
    <x v="55"/>
    <x v="36"/>
    <x v="20"/>
    <s v="09A"/>
    <s v="Murder, non-negligent"/>
    <n v="1"/>
    <s v="10H60"/>
    <s v="Service, Gas Station"/>
    <n v="3901"/>
    <s v="OLD SPANISH"/>
    <s v="TRL"/>
    <s v=""/>
    <s v="HOUSTON"/>
    <n v="77021"/>
  </r>
  <r>
    <n v="207982"/>
    <x v="56"/>
    <x v="37"/>
    <x v="2"/>
    <s v="09A"/>
    <s v="Murder, non-negligent"/>
    <n v="1"/>
    <s v="9C40"/>
    <s v="Highway, Road, Street, Alley"/>
    <n v="12008"/>
    <s v="EAST"/>
    <s v="FWY"/>
    <s v=""/>
    <s v="HOUSTON"/>
    <n v="77029"/>
  </r>
  <r>
    <n v="206667"/>
    <x v="57"/>
    <x v="38"/>
    <x v="1"/>
    <s v="09A"/>
    <s v="Murder, non-negligent"/>
    <n v="1"/>
    <s v="2A50"/>
    <s v="Highway, Road, Street, Alley"/>
    <n v="5300"/>
    <s v="WASHINGTON"/>
    <s v="AVE"/>
    <s v=""/>
    <s v="HOUSTON"/>
    <n v="77007"/>
  </r>
  <r>
    <n v="206194"/>
    <x v="58"/>
    <x v="39"/>
    <x v="19"/>
    <s v="09A"/>
    <s v="Murder, non-negligent"/>
    <n v="1"/>
    <s v="20G70"/>
    <s v="Residence, Home (Includes Apartment)"/>
    <n v="12777"/>
    <s v="ASHFORD POINT"/>
    <s v="DR"/>
    <s v=""/>
    <s v="HOUSTON"/>
    <n v="77082"/>
  </r>
  <r>
    <n v="205905"/>
    <x v="59"/>
    <x v="39"/>
    <x v="21"/>
    <s v="09A"/>
    <s v="Murder, non-negligent"/>
    <n v="1"/>
    <s v="18F30"/>
    <s v="Parking Lot, Garage"/>
    <n v="6362"/>
    <s v="WINDSWEPT"/>
    <s v="LN"/>
    <s v=""/>
    <s v="HOUSTON"/>
    <n v="77057"/>
  </r>
  <r>
    <n v="205916"/>
    <x v="60"/>
    <x v="39"/>
    <x v="21"/>
    <s v="09A"/>
    <s v="Murder, non-negligent"/>
    <n v="1"/>
    <s v="7C30"/>
    <s v="Residence, Home (Includes Apartment)"/>
    <n v="1909"/>
    <s v="SCHILDER"/>
    <s v="DR"/>
    <s v=""/>
    <s v="HOUSTON"/>
    <n v="77093"/>
  </r>
  <r>
    <n v="206441"/>
    <x v="61"/>
    <x v="39"/>
    <x v="9"/>
    <s v="09A"/>
    <s v="Murder, non-negligent"/>
    <n v="1"/>
    <s v="9C40"/>
    <s v="Parking Lot, Garage"/>
    <n v="670"/>
    <s v="MAXEY"/>
    <s v="RD"/>
    <s v=""/>
    <s v="HOUSTON"/>
    <n v="77013"/>
  </r>
  <r>
    <n v="205201"/>
    <x v="62"/>
    <x v="40"/>
    <x v="21"/>
    <s v="09A"/>
    <s v="Murder, non-negligent"/>
    <n v="1"/>
    <s v="13D20"/>
    <s v="Residence, Home (Includes Apartment)"/>
    <n v="7730"/>
    <s v="MOLINE"/>
    <s v="ST"/>
    <s v=""/>
    <s v="HOUSTON"/>
    <n v="77087"/>
  </r>
  <r>
    <n v="205684"/>
    <x v="63"/>
    <x v="40"/>
    <x v="9"/>
    <s v="09A"/>
    <s v="Murder, non-negligent"/>
    <n v="1"/>
    <s v="16E40"/>
    <s v="Residence, Home (Includes Apartment)"/>
    <n v="4910"/>
    <s v="RIDGE HARBOR"/>
    <s v="DR"/>
    <s v=""/>
    <s v="HOUSTON"/>
    <n v="77053"/>
  </r>
  <r>
    <n v="204562"/>
    <x v="64"/>
    <x v="41"/>
    <x v="13"/>
    <s v="09A"/>
    <s v="Murder, non-negligent"/>
    <n v="1"/>
    <s v="18F50"/>
    <s v="Highway, Road, Street, Alley"/>
    <n v="6601"/>
    <s v="FONDREN"/>
    <s v="RD"/>
    <s v=""/>
    <s v="HOUSTON"/>
    <n v="77036"/>
  </r>
  <r>
    <n v="205110"/>
    <x v="65"/>
    <x v="41"/>
    <x v="5"/>
    <s v="09A"/>
    <s v="Murder, non-negligent"/>
    <n v="1"/>
    <s v="11H20"/>
    <s v="Residence, Home (Includes Apartment)"/>
    <n v="7731"/>
    <s v="ELVERA"/>
    <s v="ST"/>
    <s v=""/>
    <s v="HOUSTON"/>
    <n v="77012"/>
  </r>
  <r>
    <n v="204363"/>
    <x v="66"/>
    <x v="42"/>
    <x v="5"/>
    <s v="09A"/>
    <s v="Murder, non-negligent"/>
    <n v="1"/>
    <s v="6B20"/>
    <s v="Residence, Home (Includes Apartment)"/>
    <n v="910"/>
    <s v="GREEN MEADOW"/>
    <s v="LN"/>
    <s v=""/>
    <s v="HOUSTON"/>
    <n v="77091"/>
  </r>
  <r>
    <n v="203139"/>
    <x v="67"/>
    <x v="43"/>
    <x v="8"/>
    <s v="09A"/>
    <s v="Murder, non-negligent"/>
    <n v="1"/>
    <s v="15E40"/>
    <s v="Highway, Road, Street, Alley"/>
    <n v="10301"/>
    <s v="BUFFALO SPEEDWAY"/>
    <s v=""/>
    <s v=""/>
    <s v="HOUSTON"/>
    <n v="77054"/>
  </r>
  <r>
    <n v="203371"/>
    <x v="68"/>
    <x v="43"/>
    <x v="3"/>
    <s v="09A"/>
    <s v="Murder, non-negligent"/>
    <n v="1"/>
    <s v="7C20"/>
    <s v="Highway, Road, Street, Alley"/>
    <n v="2898"/>
    <s v="EVELLA"/>
    <s v="ST"/>
    <s v=""/>
    <s v="HOUSTON"/>
    <n v="77026"/>
  </r>
  <r>
    <n v="201632"/>
    <x v="69"/>
    <x v="44"/>
    <x v="16"/>
    <s v="09A"/>
    <s v="Murder, non-negligent"/>
    <n v="1"/>
    <s v="19G10"/>
    <s v="Parking Lot, Garage"/>
    <n v="10908"/>
    <s v="BISSONNET"/>
    <s v="ST"/>
    <s v=""/>
    <s v="HOUSTON"/>
    <n v="77099"/>
  </r>
  <r>
    <n v="201564"/>
    <x v="70"/>
    <x v="45"/>
    <x v="0"/>
    <s v="09A"/>
    <s v="Murder, non-negligent"/>
    <n v="1"/>
    <s v="5F20"/>
    <s v="Convenience Store"/>
    <n v="4000"/>
    <s v="HOLLISTER"/>
    <s v="ST"/>
    <s v=""/>
    <s v="HOUSTON"/>
    <n v="77080"/>
  </r>
  <r>
    <n v="201532"/>
    <x v="71"/>
    <x v="45"/>
    <x v="5"/>
    <s v="09A"/>
    <s v="Murder, non-negligent"/>
    <n v="1"/>
    <s v="17E30"/>
    <s v="Convenience Store"/>
    <n v="8900"/>
    <s v="BRAESWOOD"/>
    <s v="BLVD"/>
    <s v="S"/>
    <s v="HOUSTON"/>
    <n v="77074"/>
  </r>
  <r>
    <n v="200285"/>
    <x v="72"/>
    <x v="46"/>
    <x v="1"/>
    <s v="09A"/>
    <s v="Murder, non-negligent"/>
    <n v="1"/>
    <s v="2A30"/>
    <s v="Residence, Home (Includes Apartment)"/>
    <n v="1816"/>
    <s v="BONOVER"/>
    <s v="ST"/>
    <s v=""/>
    <s v="HOUSTON"/>
    <n v="77007"/>
  </r>
  <r>
    <n v="199487"/>
    <x v="73"/>
    <x v="47"/>
    <x v="21"/>
    <s v="09A"/>
    <s v="Murder, non-negligent"/>
    <n v="1"/>
    <s v="11H20"/>
    <s v="Residence, Home (Includes Apartment)"/>
    <n v="7719"/>
    <s v="MAGNOLIA"/>
    <s v="ST"/>
    <s v="E"/>
    <s v="HOUSTON"/>
    <n v="77012"/>
  </r>
  <r>
    <n v="200098"/>
    <x v="74"/>
    <x v="47"/>
    <x v="2"/>
    <s v="09A"/>
    <s v="Murder, non-negligent"/>
    <n v="1"/>
    <s v="10H40"/>
    <s v="Highway, Road, Street, Alley"/>
    <n v="2200"/>
    <s v="MILAM"/>
    <s v="ST"/>
    <s v=""/>
    <s v="HOUSTON"/>
    <n v="77002"/>
  </r>
  <r>
    <n v="200058"/>
    <x v="75"/>
    <x v="47"/>
    <x v="4"/>
    <s v="09A"/>
    <s v="Murder, non-negligent"/>
    <n v="1"/>
    <s v="11H30"/>
    <s v="Park/Playground"/>
    <n v="8201"/>
    <s v="BAYOU"/>
    <s v="DR"/>
    <s v="N"/>
    <s v="HOUSTON"/>
    <n v="77017"/>
  </r>
  <r>
    <n v="199360"/>
    <x v="76"/>
    <x v="48"/>
    <x v="4"/>
    <s v="09A"/>
    <s v="Murder, non-negligent"/>
    <n v="1"/>
    <s v="1A20"/>
    <s v="Highway, Road, Street, Alley"/>
    <n v="1500"/>
    <s v="RUTHVEN"/>
    <s v="ST"/>
    <s v=""/>
    <s v="HOUSTON"/>
    <n v="77019"/>
  </r>
  <r>
    <n v="197960"/>
    <x v="77"/>
    <x v="49"/>
    <x v="4"/>
    <s v="09A"/>
    <s v="Murder, non-negligent"/>
    <n v="1"/>
    <s v="22B40"/>
    <s v="Highway, Road, Street, Alley"/>
    <n v="20898"/>
    <s v="BIRNAM WOOD"/>
    <s v="BLVD"/>
    <s v=""/>
    <s v="HOUSTON"/>
    <n v="77338"/>
  </r>
  <r>
    <n v="197959"/>
    <x v="78"/>
    <x v="49"/>
    <x v="4"/>
    <s v="09A"/>
    <s v="Murder, non-negligent"/>
    <n v="1"/>
    <s v="12D10"/>
    <s v="Highway, Road, Street, Alley"/>
    <n v="9851"/>
    <s v="LEDGE"/>
    <s v="ST"/>
    <s v=""/>
    <s v="HOUSTON"/>
    <n v="77075"/>
  </r>
  <r>
    <n v="197101"/>
    <x v="79"/>
    <x v="50"/>
    <x v="22"/>
    <s v="09A"/>
    <s v="Murder, non-negligent"/>
    <n v="1"/>
    <s v="14D10"/>
    <s v="Residence, Home (Includes Apartment)"/>
    <n v="6211"/>
    <s v="CONLEY"/>
    <s v="ST"/>
    <s v=""/>
    <s v="HOUSTON"/>
    <n v="77021"/>
  </r>
  <r>
    <n v="197140"/>
    <x v="80"/>
    <x v="50"/>
    <x v="3"/>
    <s v="09A"/>
    <s v="Murder, non-negligent"/>
    <n v="1"/>
    <s v="9C40"/>
    <s v="Residence, Home (Includes Apartment)"/>
    <n v="12902"/>
    <s v="SARAHS"/>
    <s v="LN"/>
    <s v=""/>
    <s v="HOUSTON"/>
    <n v="77015"/>
  </r>
  <r>
    <n v="196432"/>
    <x v="81"/>
    <x v="51"/>
    <x v="19"/>
    <s v="09A"/>
    <s v="Murder, non-negligent"/>
    <n v="1"/>
    <s v="7C10"/>
    <s v="Residence, Home (Includes Apartment)"/>
    <n v="1614"/>
    <s v="DAN"/>
    <s v="ST"/>
    <s v=""/>
    <s v="HOUSTON"/>
    <n v="77020"/>
  </r>
  <r>
    <n v="196214"/>
    <x v="82"/>
    <x v="51"/>
    <x v="1"/>
    <s v="09A"/>
    <s v="Murder, non-negligent"/>
    <n v="1"/>
    <s v="14D20"/>
    <s v="Residence, Home (Includes Apartment)"/>
    <n v="7402"/>
    <s v="CALHOUN"/>
    <s v="RD"/>
    <s v=""/>
    <s v="HOUSTON"/>
    <n v="77033"/>
  </r>
  <r>
    <n v="196156"/>
    <x v="83"/>
    <x v="51"/>
    <x v="21"/>
    <s v="09A"/>
    <s v="Murder, non-negligent"/>
    <n v="1"/>
    <s v="13D10"/>
    <s v="Bank, Savings &amp; Loan"/>
    <n v="2900"/>
    <s v="WOODRIDGE"/>
    <s v="DR"/>
    <s v=""/>
    <s v="HOUSTON"/>
    <n v="77087"/>
  </r>
  <r>
    <n v="196476"/>
    <x v="84"/>
    <x v="51"/>
    <x v="22"/>
    <s v="09A"/>
    <s v="Murder, non-negligent"/>
    <n v="1"/>
    <s v="17E40"/>
    <s v="Parking Lot, Garage"/>
    <n v="6425"/>
    <s v="BANKSIDE"/>
    <s v="DR"/>
    <s v=""/>
    <s v="HOUSTON"/>
    <n v="77096"/>
  </r>
  <r>
    <n v="196514"/>
    <x v="85"/>
    <x v="51"/>
    <x v="3"/>
    <s v="09A"/>
    <s v="Murder, non-negligent"/>
    <n v="1"/>
    <s v="12D10"/>
    <s v="Parking Lot, Garage"/>
    <n v="9953"/>
    <s v="BESSEMER"/>
    <s v="ST"/>
    <s v=""/>
    <s v="HOUSTON"/>
    <n v="77034"/>
  </r>
  <r>
    <n v="195567"/>
    <x v="86"/>
    <x v="52"/>
    <x v="1"/>
    <s v="09A"/>
    <s v="Murder, non-negligent"/>
    <n v="1"/>
    <s v="3B40"/>
    <s v="Parking Lot, Garage"/>
    <n v="4479"/>
    <s v="NORTH"/>
    <s v="FWY"/>
    <s v=""/>
    <s v="HOUSTON"/>
    <n v="77022"/>
  </r>
  <r>
    <n v="194950"/>
    <x v="87"/>
    <x v="53"/>
    <x v="10"/>
    <s v="09A"/>
    <s v="Murder, non-negligent"/>
    <n v="1"/>
    <s v="13D20"/>
    <s v="Convenience Store"/>
    <n v="8320"/>
    <s v="GULF"/>
    <s v="FWY"/>
    <s v=""/>
    <s v="HOUSTON"/>
    <n v="77061"/>
  </r>
  <r>
    <n v="194234"/>
    <x v="88"/>
    <x v="54"/>
    <x v="11"/>
    <s v="09A"/>
    <s v="Murder, non-negligent"/>
    <n v="1"/>
    <s v="20G30"/>
    <s v="Department, Discount Store"/>
    <n v="11043"/>
    <s v="WESTHEIMER"/>
    <s v="RD"/>
    <s v=""/>
    <s v="HOUSTON"/>
    <n v="77042"/>
  </r>
  <r>
    <n v="193043"/>
    <x v="89"/>
    <x v="55"/>
    <x v="22"/>
    <s v="09A"/>
    <s v="Murder, non-negligent"/>
    <n v="1"/>
    <s v="12D10"/>
    <s v="Residence, Home (Includes Apartment)"/>
    <n v="9240"/>
    <s v="NATHANIEL"/>
    <s v=""/>
    <s v=""/>
    <s v="HOUSTON"/>
    <n v="77075"/>
  </r>
  <r>
    <n v="192868"/>
    <x v="90"/>
    <x v="55"/>
    <x v="13"/>
    <s v="09A"/>
    <s v="Murder, non-negligent"/>
    <n v="1"/>
    <s v="4F10"/>
    <s v="Highway, Road, Street, Alley"/>
    <n v="9616"/>
    <s v="LONG POINT"/>
    <s v="RD"/>
    <s v=""/>
    <s v="HOUSTON"/>
    <n v="77055"/>
  </r>
  <r>
    <n v="193361"/>
    <x v="91"/>
    <x v="55"/>
    <x v="2"/>
    <s v="09A"/>
    <s v="Murder, non-negligent"/>
    <n v="2"/>
    <s v="6B20"/>
    <s v="Residence, Home (Includes Apartment)"/>
    <n v="300"/>
    <s v="TIDWELL"/>
    <s v="RD"/>
    <s v="W"/>
    <s v="HOUSTON"/>
    <n v="77091"/>
  </r>
  <r>
    <n v="192206"/>
    <x v="92"/>
    <x v="56"/>
    <x v="13"/>
    <s v="09A"/>
    <s v="Murder, non-negligent"/>
    <n v="2"/>
    <s v="19G10"/>
    <s v="Parking Lot, Garage"/>
    <n v="10223"/>
    <s v="CLUB CREEK"/>
    <s v="DR"/>
    <s v=""/>
    <s v="HOUSTON"/>
    <n v="77036"/>
  </r>
  <r>
    <n v="191895"/>
    <x v="93"/>
    <x v="57"/>
    <x v="12"/>
    <s v="09A"/>
    <s v="Murder, non-negligent"/>
    <n v="1"/>
    <s v="10H50"/>
    <s v="Highway, Road, Street, Alley"/>
    <n v="3000"/>
    <s v="MCGOWEN"/>
    <s v="ST"/>
    <s v=""/>
    <s v="HOUSTON"/>
    <n v="77004"/>
  </r>
  <r>
    <n v="191283"/>
    <x v="94"/>
    <x v="58"/>
    <x v="4"/>
    <s v="09A"/>
    <s v="Murder, non-negligent"/>
    <n v="1"/>
    <s v="19G20"/>
    <s v="Parking Lot, Garage"/>
    <n v="11223"/>
    <s v="SANDSTONE"/>
    <s v=""/>
    <s v=""/>
    <s v="HOUSTON"/>
    <n v="77072"/>
  </r>
  <r>
    <n v="191387"/>
    <x v="95"/>
    <x v="58"/>
    <x v="0"/>
    <s v="09A"/>
    <s v="Murder, non-negligent"/>
    <n v="1"/>
    <s v="5F10"/>
    <s v="Parking Lot, Garage"/>
    <n v="7523"/>
    <s v="LONG POINT"/>
    <s v="RD"/>
    <s v=""/>
    <s v="HOUSTON"/>
    <n v="77055"/>
  </r>
  <r>
    <n v="190284"/>
    <x v="96"/>
    <x v="59"/>
    <x v="19"/>
    <s v="09A"/>
    <s v="Murder, non-negligent"/>
    <n v="1"/>
    <s v="9C20"/>
    <s v="Parking Lot, Garage"/>
    <n v="6914"/>
    <s v="EAGLE PASS"/>
    <s v="ST"/>
    <s v=""/>
    <s v="HOUSTON"/>
    <n v="77020"/>
  </r>
  <r>
    <n v="190080"/>
    <x v="97"/>
    <x v="59"/>
    <x v="1"/>
    <s v="09A"/>
    <s v="Murder, non-negligent"/>
    <n v="1"/>
    <s v="14D10"/>
    <s v="Residence, Home (Includes Apartment)"/>
    <n v="6013"/>
    <s v="SCHROEDER"/>
    <s v="RD"/>
    <s v=""/>
    <s v="HOUSTON"/>
    <n v="77021"/>
  </r>
  <r>
    <n v="190690"/>
    <x v="98"/>
    <x v="59"/>
    <x v="0"/>
    <s v="09A"/>
    <s v="Murder, non-negligent"/>
    <n v="1"/>
    <s v="12D10"/>
    <s v="Highway, Road, Street, Alley"/>
    <n v="10900"/>
    <s v="NATHANIEL STREET"/>
    <s v=""/>
    <s v=""/>
    <s v="HOUSTON"/>
    <n v="77075"/>
  </r>
  <r>
    <n v="188933"/>
    <x v="99"/>
    <x v="60"/>
    <x v="22"/>
    <s v="09A"/>
    <s v="Murder, non-negligent"/>
    <n v="1"/>
    <s v="10H60"/>
    <s v="Residence, Home (Includes Apartment)"/>
    <n v="3800"/>
    <s v="CANFIELD"/>
    <s v="ST"/>
    <s v=""/>
    <s v="HOUSTON"/>
    <n v="77004"/>
  </r>
  <r>
    <n v="188716"/>
    <x v="100"/>
    <x v="60"/>
    <x v="13"/>
    <s v="09A"/>
    <s v="Murder, non-negligent"/>
    <n v="1"/>
    <s v="3B50"/>
    <s v="Highway, Road, Street, Alley"/>
    <n v="806"/>
    <s v="REID"/>
    <s v=""/>
    <s v=""/>
    <s v="HOUSTON"/>
    <n v="77022"/>
  </r>
  <r>
    <n v="189072"/>
    <x v="101"/>
    <x v="60"/>
    <x v="14"/>
    <s v="09A"/>
    <s v="Murder, non-negligent"/>
    <n v="1"/>
    <s v="2A20"/>
    <s v="Residence, Home (Includes Apartment)"/>
    <n v="2806"/>
    <s v="PRINCETON"/>
    <s v="ST"/>
    <s v=""/>
    <s v="HOUSTON"/>
    <n v="77009"/>
  </r>
  <r>
    <n v="188031"/>
    <x v="102"/>
    <x v="61"/>
    <x v="23"/>
    <s v="09A"/>
    <s v="Murder, non-negligent"/>
    <n v="1"/>
    <s v="20G30"/>
    <s v="Other, Unknown"/>
    <n v="10414"/>
    <s v="RICHMOND"/>
    <s v="AVE"/>
    <s v=""/>
    <s v="HOUSTON"/>
    <n v="77042"/>
  </r>
  <r>
    <n v="188519"/>
    <x v="103"/>
    <x v="61"/>
    <x v="2"/>
    <s v="09A"/>
    <s v="Murder, non-negligent"/>
    <n v="1"/>
    <s v="2A30"/>
    <s v="Residence, Home (Includes Apartment)"/>
    <n v="520"/>
    <s v="OXFORD"/>
    <s v="ST"/>
    <s v=""/>
    <s v="HOUSTON"/>
    <n v="77007"/>
  </r>
  <r>
    <n v="187634"/>
    <x v="104"/>
    <x v="62"/>
    <x v="22"/>
    <s v="09A"/>
    <s v="Murder, non-negligent"/>
    <n v="1"/>
    <s v="22B10"/>
    <s v="Parking Lot, Garage"/>
    <n v="7311"/>
    <s v="GREENS"/>
    <s v="RD"/>
    <s v="W"/>
    <s v="HOUSTON"/>
    <n v="77064"/>
  </r>
  <r>
    <n v="187835"/>
    <x v="105"/>
    <x v="62"/>
    <x v="4"/>
    <s v="09A"/>
    <s v="Murder, non-negligent"/>
    <n v="1"/>
    <s v="18F30"/>
    <s v="Parking Lot, Garage"/>
    <n v="3000"/>
    <s v="GREENRIDGE"/>
    <s v="DR"/>
    <s v=""/>
    <s v="HOUSTON"/>
    <n v="77057"/>
  </r>
  <r>
    <n v="186705"/>
    <x v="106"/>
    <x v="63"/>
    <x v="1"/>
    <s v="09A"/>
    <s v="Murder, non-negligent"/>
    <n v="1"/>
    <s v="16E20"/>
    <s v="Highway, Road, Street, Alley"/>
    <n v="4601"/>
    <s v="OREM"/>
    <s v="DR"/>
    <s v="W"/>
    <s v="HOUSTON"/>
    <n v="77045"/>
  </r>
  <r>
    <n v="187036"/>
    <x v="107"/>
    <x v="63"/>
    <x v="17"/>
    <s v="09A"/>
    <s v="Murder, non-negligent"/>
    <n v="1"/>
    <s v="13D40"/>
    <s v="Highway, Road, Street, Alley"/>
    <n v="10810"/>
    <s v="TELEPHONE"/>
    <s v="RD"/>
    <s v=""/>
    <s v="HOUSTON"/>
    <n v="77075"/>
  </r>
  <r>
    <n v="186021"/>
    <x v="108"/>
    <x v="64"/>
    <x v="1"/>
    <s v="09A"/>
    <s v="Murder, non-negligent"/>
    <n v="1"/>
    <s v="19G40"/>
    <s v="Highway, Road, Street, Alley"/>
    <n v="11100"/>
    <s v="BISSONNET"/>
    <s v="ST"/>
    <s v=""/>
    <s v="HOUSTON"/>
    <n v="77099"/>
  </r>
  <r>
    <n v="185333"/>
    <x v="109"/>
    <x v="65"/>
    <x v="8"/>
    <s v="09A"/>
    <s v="Murder, non-negligent"/>
    <n v="1"/>
    <s v="17E10"/>
    <s v="Hotel, Motel, ETC"/>
    <n v="6060"/>
    <s v="HOOTON"/>
    <s v="DR"/>
    <s v=""/>
    <s v="HOUSTON"/>
    <n v="77081"/>
  </r>
  <r>
    <n v="185142"/>
    <x v="110"/>
    <x v="65"/>
    <x v="21"/>
    <s v="09A"/>
    <s v="Murder, non-negligent"/>
    <n v="1"/>
    <s v="5F20"/>
    <s v="Parking Lot, Garage"/>
    <n v="8650"/>
    <s v="PITNER"/>
    <s v="RD"/>
    <s v=""/>
    <s v="HOUSTON"/>
    <n v="77080"/>
  </r>
  <r>
    <n v="185302"/>
    <x v="111"/>
    <x v="65"/>
    <x v="13"/>
    <s v="09A"/>
    <s v="Murder, non-negligent"/>
    <n v="1"/>
    <s v="6B40"/>
    <s v="Highway, Road, Street, Alley"/>
    <n v="7515"/>
    <s v="DYER"/>
    <s v="ST"/>
    <s v=""/>
    <s v="HOUSTON"/>
    <n v="77088"/>
  </r>
  <r>
    <n v="185232"/>
    <x v="112"/>
    <x v="65"/>
    <x v="1"/>
    <s v="09A"/>
    <s v="Murder, non-negligent"/>
    <n v="1"/>
    <s v="22B20"/>
    <s v="Parking Lot, Garage"/>
    <n v="1050"/>
    <s v="RANKIN"/>
    <s v="RD"/>
    <s v="W"/>
    <s v="HOUSTON"/>
    <n v="77067"/>
  </r>
  <r>
    <n v="185914"/>
    <x v="113"/>
    <x v="65"/>
    <x v="0"/>
    <s v="09A"/>
    <s v="Murder, non-negligent"/>
    <n v="1"/>
    <s v="12D10"/>
    <s v="Highway, Road, Street, Alley"/>
    <n v="9130"/>
    <s v="CLEARWOOD"/>
    <s v="ST"/>
    <s v=""/>
    <s v="HOUSTON"/>
    <n v="77075"/>
  </r>
  <r>
    <n v="185889"/>
    <x v="114"/>
    <x v="65"/>
    <x v="5"/>
    <s v="09A"/>
    <s v="Murder, non-negligent"/>
    <n v="3"/>
    <s v="18F30"/>
    <s v="Highway, Road, Street, Alley"/>
    <n v="6000"/>
    <s v="FAIRDALE"/>
    <s v="LN"/>
    <s v=""/>
    <s v="HOUSTON"/>
    <n v="77057"/>
  </r>
  <r>
    <n v="185866"/>
    <x v="115"/>
    <x v="65"/>
    <x v="2"/>
    <s v="09A"/>
    <s v="Murder, non-negligent"/>
    <n v="1"/>
    <s v="14D10"/>
    <s v="Service, Gas Station"/>
    <n v="3354"/>
    <s v="OLD SPANISH"/>
    <s v="TRL"/>
    <s v=""/>
    <s v="HOUSTON"/>
    <n v="77021"/>
  </r>
  <r>
    <n v="183970"/>
    <x v="116"/>
    <x v="66"/>
    <x v="15"/>
    <s v="09A"/>
    <s v="Murder, non-negligent"/>
    <n v="1"/>
    <s v="5F10"/>
    <s v="Residence, Home (Includes Apartment)"/>
    <n v="1714"/>
    <s v="WIRT"/>
    <s v="RD"/>
    <s v=""/>
    <s v="HOUSTON"/>
    <n v="77055"/>
  </r>
  <r>
    <n v="183406"/>
    <x v="117"/>
    <x v="67"/>
    <x v="3"/>
    <s v="09A"/>
    <s v="Murder, non-negligent"/>
    <n v="1"/>
    <s v="9C40"/>
    <s v="Highway, Road, Street, Alley"/>
    <n v="557"/>
    <s v="UVALDE"/>
    <s v="RD"/>
    <s v=""/>
    <s v="HOUSTON"/>
    <n v="77015"/>
  </r>
  <r>
    <n v="182652"/>
    <x v="118"/>
    <x v="68"/>
    <x v="20"/>
    <s v="09A"/>
    <s v="Murder, non-negligent"/>
    <n v="1"/>
    <s v="16E10"/>
    <s v="Park/Playground"/>
    <n v="12157"/>
    <s v="ALMEDA"/>
    <s v="RD"/>
    <s v=""/>
    <s v="HOUSTON"/>
    <n v="77045"/>
  </r>
  <r>
    <n v="182499"/>
    <x v="119"/>
    <x v="68"/>
    <x v="1"/>
    <s v="09A"/>
    <s v="Murder, non-negligent"/>
    <n v="1"/>
    <s v="10H40"/>
    <s v="Highway, Road, Street, Alley"/>
    <n v="1000"/>
    <s v="WEBSTER"/>
    <s v="ST"/>
    <s v=""/>
    <s v="HOUSTON"/>
    <n v="77002"/>
  </r>
  <r>
    <n v="183034"/>
    <x v="120"/>
    <x v="68"/>
    <x v="2"/>
    <s v="09A"/>
    <s v="Murder, non-negligent"/>
    <n v="1"/>
    <s v="14D20"/>
    <s v="Convenience Store"/>
    <n v="9635"/>
    <s v="SCOTT"/>
    <s v="ST"/>
    <s v=""/>
    <s v="HOUSTON"/>
    <n v="77051"/>
  </r>
  <r>
    <n v="181859"/>
    <x v="121"/>
    <x v="69"/>
    <x v="11"/>
    <s v="09A"/>
    <s v="Murder, non-negligent"/>
    <n v="1"/>
    <s v="14D20"/>
    <s v="Convenience Store"/>
    <n v="8210"/>
    <s v="SCOTT"/>
    <s v="ST"/>
    <s v=""/>
    <s v="HOUSTON"/>
    <n v="77051"/>
  </r>
  <r>
    <n v="181804"/>
    <x v="122"/>
    <x v="69"/>
    <x v="1"/>
    <s v="09A"/>
    <s v="Murder, non-negligent"/>
    <n v="1"/>
    <s v="19G50"/>
    <s v="Hotel, Motel, ETC"/>
    <n v="11230"/>
    <s v="SOUTHWEST"/>
    <s v="FWY"/>
    <s v=""/>
    <s v="HOUSTON"/>
    <n v="77031"/>
  </r>
  <r>
    <n v="182282"/>
    <x v="123"/>
    <x v="69"/>
    <x v="4"/>
    <s v="09A"/>
    <s v="Murder, non-negligent"/>
    <n v="1"/>
    <s v="13D10"/>
    <s v="Highway, Road, Street, Alley"/>
    <n v="6355"/>
    <s v="GRIGGS"/>
    <s v="RD"/>
    <s v=""/>
    <s v="HOUSTON"/>
    <n v="77023"/>
  </r>
  <r>
    <n v="181332"/>
    <x v="124"/>
    <x v="70"/>
    <x v="19"/>
    <s v="09A"/>
    <s v="Murder, non-negligent"/>
    <n v="1"/>
    <s v="2A50"/>
    <s v="Highway, Road, Street, Alley"/>
    <n v="1505"/>
    <s v="WICHMAN"/>
    <s v="ST"/>
    <s v=""/>
    <s v="HOUSTON"/>
    <n v="77007"/>
  </r>
  <r>
    <n v="179100"/>
    <x v="125"/>
    <x v="71"/>
    <x v="6"/>
    <s v="09A"/>
    <s v="Murder, non-negligent"/>
    <n v="1"/>
    <s v="5F10"/>
    <s v="Residence, Home (Includes Apartment)"/>
    <n v="6533"/>
    <s v="CORBIN"/>
    <s v="ST"/>
    <s v=""/>
    <s v="HOUSTON"/>
    <n v="77055"/>
  </r>
  <r>
    <n v="178325"/>
    <x v="126"/>
    <x v="72"/>
    <x v="10"/>
    <s v="09A"/>
    <s v="Murder, non-negligent"/>
    <n v="1"/>
    <s v="14D20"/>
    <s v="Field, Woods"/>
    <n v="3200"/>
    <s v="BRISBANE"/>
    <s v="ST"/>
    <s v=""/>
    <s v="HOUSTON"/>
    <n v="77051"/>
  </r>
  <r>
    <n v="178829"/>
    <x v="127"/>
    <x v="72"/>
    <x v="2"/>
    <s v="09A"/>
    <s v="Murder, non-negligent"/>
    <n v="1"/>
    <s v="13D20"/>
    <s v="Residence, Home (Includes Apartment)"/>
    <n v="8801"/>
    <s v="GLENCREST"/>
    <s v="ST"/>
    <s v=""/>
    <s v="HOUSTON"/>
    <n v="77061"/>
  </r>
  <r>
    <n v="178714"/>
    <x v="128"/>
    <x v="72"/>
    <x v="9"/>
    <s v="09A"/>
    <s v="Murder, non-negligent"/>
    <n v="1"/>
    <s v="10H60"/>
    <s v="Highway, Road, Street, Alley"/>
    <n v="2901"/>
    <s v="BLODGETT"/>
    <s v="ST"/>
    <s v=""/>
    <s v="HOUSTON"/>
    <n v="77004"/>
  </r>
  <r>
    <n v="177727"/>
    <x v="129"/>
    <x v="73"/>
    <x v="6"/>
    <s v="09A"/>
    <s v="Murder, non-negligent"/>
    <n v="1"/>
    <s v="8C30"/>
    <s v="Highway, Road, Street, Alley"/>
    <n v="8800"/>
    <s v="PARKHURST"/>
    <s v="DR"/>
    <s v=""/>
    <s v="HOUSTON"/>
    <n v="77028"/>
  </r>
  <r>
    <n v="177671"/>
    <x v="130"/>
    <x v="73"/>
    <x v="8"/>
    <s v="09A"/>
    <s v="Murder, non-negligent"/>
    <n v="1"/>
    <s v="17E30"/>
    <s v="Park/Playground"/>
    <n v="11000"/>
    <s v="S. GESSNER"/>
    <s v=""/>
    <s v=""/>
    <s v="HOUSTON"/>
    <m/>
  </r>
  <r>
    <n v="178051"/>
    <x v="131"/>
    <x v="73"/>
    <x v="9"/>
    <s v="09A"/>
    <s v="Murder, non-negligent"/>
    <n v="1"/>
    <s v="18F50"/>
    <s v="Highway, Road, Street, Alley"/>
    <n v="8801"/>
    <s v="WESTPARK"/>
    <s v="DR"/>
    <s v=""/>
    <s v="HOUSTON"/>
    <n v="77063"/>
  </r>
  <r>
    <n v="177537"/>
    <x v="132"/>
    <x v="74"/>
    <x v="0"/>
    <s v="09A"/>
    <s v="Murder, non-negligent"/>
    <n v="1"/>
    <s v="20G60"/>
    <s v="Parking Lot, Garage"/>
    <n v="801"/>
    <s v="COUNTRY PLACE"/>
    <s v="DR"/>
    <s v=""/>
    <s v="HOUSTON"/>
    <n v="77079"/>
  </r>
  <r>
    <n v="176577"/>
    <x v="133"/>
    <x v="75"/>
    <x v="14"/>
    <s v="09A"/>
    <s v="Murder, non-negligent"/>
    <n v="1"/>
    <s v="14D20"/>
    <s v="Residence, Home (Includes Apartment)"/>
    <n v="3710"/>
    <s v="FAULKNER"/>
    <s v="ST"/>
    <s v=""/>
    <s v="HOUSTON"/>
    <n v="77021"/>
  </r>
  <r>
    <n v="174750"/>
    <x v="134"/>
    <x v="76"/>
    <x v="1"/>
    <s v="09A"/>
    <s v="Murder, non-negligent"/>
    <n v="1"/>
    <s v="7C30"/>
    <s v="Residence, Home (Includes Apartment)"/>
    <n v="2013"/>
    <s v="SADLER"/>
    <s v=""/>
    <s v=""/>
    <s v="HOUSTON"/>
    <n v="77093"/>
  </r>
  <r>
    <n v="174089"/>
    <x v="135"/>
    <x v="77"/>
    <x v="23"/>
    <s v="09A"/>
    <s v="Murder, non-negligent"/>
    <n v="1"/>
    <s v="22B20"/>
    <s v="Hotel, Motel, ETC"/>
    <n v="12500"/>
    <s v="NORTH"/>
    <s v="FWY"/>
    <s v=""/>
    <s v="HOUSTON"/>
    <n v="77060"/>
  </r>
  <r>
    <n v="174662"/>
    <x v="136"/>
    <x v="77"/>
    <x v="0"/>
    <s v="09A"/>
    <s v="Murder, non-negligent"/>
    <n v="1"/>
    <s v="12D10"/>
    <s v="Residence, Home (Includes Apartment)"/>
    <n v="10910"/>
    <s v="GULF"/>
    <s v="FWY"/>
    <s v=""/>
    <s v="HOUSTON"/>
    <n v="77075"/>
  </r>
  <r>
    <n v="173540"/>
    <x v="137"/>
    <x v="78"/>
    <x v="20"/>
    <s v="09A"/>
    <s v="Murder, non-negligent"/>
    <n v="1"/>
    <s v="22B20"/>
    <s v="Parking Lot, Garage"/>
    <n v="12800"/>
    <s v="NORTHBOROUGH"/>
    <s v="DR"/>
    <s v=""/>
    <s v="HOUSTON"/>
    <n v="77067"/>
  </r>
  <r>
    <n v="172809"/>
    <x v="138"/>
    <x v="79"/>
    <x v="16"/>
    <s v="09A"/>
    <s v="Murder, non-negligent"/>
    <n v="1"/>
    <s v="3B10"/>
    <s v="Residence, Home (Includes Apartment)"/>
    <n v="5625"/>
    <s v="ANTOINE"/>
    <s v="DR"/>
    <s v=""/>
    <s v="HOUSTON"/>
    <n v="77092"/>
  </r>
  <r>
    <n v="172606"/>
    <x v="139"/>
    <x v="80"/>
    <x v="9"/>
    <s v="09A"/>
    <s v="Murder, non-negligent"/>
    <n v="1"/>
    <s v="8C20"/>
    <s v="Highway, Road, Street, Alley"/>
    <n v="7006"/>
    <s v="HALL"/>
    <s v="ST"/>
    <s v="S"/>
    <s v="HOUSTON"/>
    <n v="77028"/>
  </r>
  <r>
    <n v="172500"/>
    <x v="140"/>
    <x v="80"/>
    <x v="17"/>
    <s v="09A"/>
    <s v="Murder, non-negligent"/>
    <n v="1"/>
    <s v="16E30"/>
    <s v="Other, Unknown"/>
    <n v="12207"/>
    <s v="ORMANDY"/>
    <s v="ST"/>
    <s v=""/>
    <s v="HOUSTON"/>
    <n v="77085"/>
  </r>
  <r>
    <n v="171655"/>
    <x v="141"/>
    <x v="81"/>
    <x v="20"/>
    <s v="09A"/>
    <s v="Murder, non-negligent"/>
    <n v="1"/>
    <s v="17E40"/>
    <s v="Highway, Road, Street, Alley"/>
    <n v="12301"/>
    <s v="SANDPIPER"/>
    <s v="DR"/>
    <s v=""/>
    <s v="HOUSTON"/>
    <n v="77035"/>
  </r>
  <r>
    <n v="171571"/>
    <x v="142"/>
    <x v="81"/>
    <x v="7"/>
    <s v="09A"/>
    <s v="Murder, non-negligent"/>
    <n v="1"/>
    <s v="18F50"/>
    <s v="Bar, Nightclub"/>
    <n v="9544"/>
    <s v="RICHMOND"/>
    <s v="AVE"/>
    <s v=""/>
    <s v="HOUSTON"/>
    <n v="77063"/>
  </r>
  <r>
    <n v="171556"/>
    <x v="143"/>
    <x v="81"/>
    <x v="23"/>
    <s v="09A"/>
    <s v="Murder, non-negligent"/>
    <n v="1"/>
    <s v="8C10"/>
    <s v="Parking Lot, Garage"/>
    <n v="9603"/>
    <s v="HOMESTEAD"/>
    <s v="RD"/>
    <s v=""/>
    <s v="HOUSTON"/>
    <n v="77016"/>
  </r>
  <r>
    <n v="171418"/>
    <x v="144"/>
    <x v="82"/>
    <x v="0"/>
    <s v="09A"/>
    <s v="Murder, non-negligent"/>
    <n v="1"/>
    <s v="3B50"/>
    <s v="Residence, Home (Includes Apartment)"/>
    <n v="8913"/>
    <s v="IRVINGTON"/>
    <s v="BLVD"/>
    <s v=""/>
    <s v="HOUSTON"/>
    <n v="77022"/>
  </r>
  <r>
    <n v="171074"/>
    <x v="145"/>
    <x v="82"/>
    <x v="3"/>
    <s v="09A"/>
    <s v="Murder, non-negligent"/>
    <n v="1"/>
    <s v="17E20"/>
    <s v="Residence, Home (Includes Apartment)"/>
    <n v="9000"/>
    <s v="FONDREN"/>
    <s v="RD"/>
    <s v=""/>
    <s v="HOUSTON"/>
    <n v="77074"/>
  </r>
  <r>
    <n v="168822"/>
    <x v="146"/>
    <x v="83"/>
    <x v="11"/>
    <s v="09A"/>
    <s v="Murder, non-negligent"/>
    <n v="1"/>
    <s v="8C60"/>
    <s v="Residence, Home (Includes Apartment)"/>
    <n v="6206"/>
    <s v="COBALT"/>
    <s v="ST"/>
    <s v=""/>
    <s v="HOUSTON"/>
    <n v="77016"/>
  </r>
  <r>
    <n v="169117"/>
    <x v="147"/>
    <x v="83"/>
    <x v="18"/>
    <s v="09A"/>
    <s v="Murder, non-negligent"/>
    <n v="1"/>
    <s v="1A10"/>
    <s v="Hotel, Motel, ETC"/>
    <n v="1777"/>
    <s v="WALKER"/>
    <s v="ST"/>
    <s v=""/>
    <s v="HOUSTON"/>
    <n v="77010"/>
  </r>
  <r>
    <n v="168721"/>
    <x v="148"/>
    <x v="84"/>
    <x v="0"/>
    <s v="09A"/>
    <s v="Murder, non-negligent"/>
    <n v="1"/>
    <s v="8C60"/>
    <s v="Highway, Road, Street, Alley"/>
    <n v="12100"/>
    <s v="SAN LUCIA RIVER"/>
    <s v="DR"/>
    <s v=""/>
    <s v="HOUSTON"/>
    <n v="77050"/>
  </r>
  <r>
    <n v="167641"/>
    <x v="149"/>
    <x v="85"/>
    <x v="8"/>
    <s v="09A"/>
    <s v="Murder, non-negligent"/>
    <n v="4"/>
    <s v="17E20"/>
    <s v="Residence, Home (Includes Apartment)"/>
    <n v="7518"/>
    <s v="IMOGENE"/>
    <s v="ST"/>
    <s v=""/>
    <s v="HOUSTON"/>
    <n v="77074"/>
  </r>
  <r>
    <n v="167726"/>
    <x v="150"/>
    <x v="85"/>
    <x v="15"/>
    <s v="09A"/>
    <s v="Murder, non-negligent"/>
    <n v="1"/>
    <s v="1A30"/>
    <s v="Highway, Road, Street, Alley"/>
    <n v="1901"/>
    <s v="RICHMOND"/>
    <s v="AVE"/>
    <s v=""/>
    <s v="HOUSTON"/>
    <n v="77098"/>
  </r>
  <r>
    <n v="167422"/>
    <x v="151"/>
    <x v="85"/>
    <x v="21"/>
    <s v="09A"/>
    <s v="Murder, non-negligent"/>
    <n v="1"/>
    <s v="14D20"/>
    <s v="Residence, Home (Includes Apartment)"/>
    <n v="9412"/>
    <s v="COFFEE"/>
    <s v="ST"/>
    <s v=""/>
    <s v="HOUSTON"/>
    <n v="77033"/>
  </r>
  <r>
    <n v="166900"/>
    <x v="152"/>
    <x v="86"/>
    <x v="10"/>
    <s v="09A"/>
    <s v="Murder, non-negligent"/>
    <n v="1"/>
    <s v="14D30"/>
    <s v="Residence, Home (Includes Apartment)"/>
    <n v="5410"/>
    <s v="PERSHING"/>
    <s v="ST"/>
    <s v=""/>
    <s v="HOUSTON"/>
    <n v="77033"/>
  </r>
  <r>
    <n v="166839"/>
    <x v="153"/>
    <x v="86"/>
    <x v="23"/>
    <s v="09A"/>
    <s v="Murder, non-negligent"/>
    <n v="1"/>
    <s v="14D10"/>
    <s v="Highway, Road, Street, Alley"/>
    <n v="4151"/>
    <s v="DU PONT"/>
    <s v="ST"/>
    <s v=""/>
    <s v="HOUSTON"/>
    <n v="77021"/>
  </r>
  <r>
    <n v="167324"/>
    <x v="154"/>
    <x v="86"/>
    <x v="5"/>
    <s v="09A"/>
    <s v="Murder, non-negligent"/>
    <n v="1"/>
    <s v="22B20"/>
    <s v="Convenience Store"/>
    <n v="706"/>
    <s v="GREENS"/>
    <s v="RD"/>
    <s v=""/>
    <s v="HOUSTON"/>
    <n v="77060"/>
  </r>
  <r>
    <n v="166097"/>
    <x v="155"/>
    <x v="87"/>
    <x v="7"/>
    <s v="09A"/>
    <s v="Murder, non-negligent"/>
    <n v="1"/>
    <s v="9C10"/>
    <s v="Residence, Home (Includes Apartment)"/>
    <n v="9410"/>
    <s v="RHODE ISLAND"/>
    <s v=""/>
    <s v=""/>
    <s v="HOUSTON"/>
    <n v="77029"/>
  </r>
  <r>
    <n v="165330"/>
    <x v="156"/>
    <x v="88"/>
    <x v="16"/>
    <s v="09A"/>
    <s v="Murder, non-negligent"/>
    <n v="1"/>
    <s v="13D20"/>
    <s v="Residence, Home (Includes Apartment)"/>
    <n v="8306"/>
    <s v="GULF"/>
    <s v="FWY"/>
    <s v=""/>
    <s v="HOUSTON"/>
    <n v="77061"/>
  </r>
  <r>
    <n v="165393"/>
    <x v="157"/>
    <x v="88"/>
    <x v="13"/>
    <s v="09A"/>
    <s v="Murder, non-negligent"/>
    <n v="1"/>
    <s v="3B10"/>
    <s v="Highway, Road, Street, Alley"/>
    <n v="4098"/>
    <s v="SHERWOOD"/>
    <s v="LN"/>
    <s v=""/>
    <s v="HOUSTON"/>
    <n v="77092"/>
  </r>
  <r>
    <n v="164287"/>
    <x v="158"/>
    <x v="89"/>
    <x v="14"/>
    <s v="09A"/>
    <s v="Murder, non-negligent"/>
    <n v="1"/>
    <s v="7C20"/>
    <s v="Residence, Home (Includes Apartment)"/>
    <n v="5520"/>
    <s v="CAVALCADE"/>
    <s v="ST"/>
    <s v=""/>
    <s v="HOUSTON"/>
    <n v="77026"/>
  </r>
  <r>
    <n v="163876"/>
    <x v="159"/>
    <x v="90"/>
    <x v="0"/>
    <s v="09A"/>
    <s v="Murder, non-negligent"/>
    <n v="1"/>
    <s v="6B30"/>
    <s v="Highway, Road, Street, Alley"/>
    <n v="5685"/>
    <s v="DE SOTO"/>
    <s v="ST"/>
    <s v=""/>
    <s v="HOUSTON"/>
    <n v="77091"/>
  </r>
  <r>
    <n v="162601"/>
    <x v="160"/>
    <x v="91"/>
    <x v="1"/>
    <s v="09A"/>
    <s v="Murder, non-negligent"/>
    <n v="1"/>
    <s v="15E20"/>
    <s v="Residence, Home (Includes Apartment)"/>
    <n v="12325"/>
    <s v="HILLCROFT"/>
    <s v="AVE"/>
    <s v=""/>
    <s v="HOUSTON"/>
    <n v="77035"/>
  </r>
  <r>
    <n v="159221"/>
    <x v="161"/>
    <x v="92"/>
    <x v="11"/>
    <s v="09A"/>
    <s v="Murder, non-negligent"/>
    <n v="1"/>
    <s v="19G40"/>
    <s v="Residence, Home (Includes Apartment)"/>
    <n v="11207"/>
    <s v="MULHOLLAND"/>
    <s v="DR"/>
    <s v=""/>
    <s v="HOUSTON"/>
    <n v="77477"/>
  </r>
  <r>
    <n v="159189"/>
    <x v="162"/>
    <x v="92"/>
    <x v="16"/>
    <s v="09A"/>
    <s v="Murder, non-negligent"/>
    <n v="1"/>
    <s v="3B50"/>
    <s v="Parking Lot, Garage"/>
    <n v="4412"/>
    <s v="NORTH"/>
    <s v="FWY"/>
    <s v=""/>
    <s v="HOUSTON"/>
    <n v="77022"/>
  </r>
  <r>
    <n v="159286"/>
    <x v="163"/>
    <x v="92"/>
    <x v="10"/>
    <s v="09A"/>
    <s v="Murder, non-negligent"/>
    <n v="1"/>
    <s v="13D10"/>
    <s v="Residence, Home (Includes Apartment)"/>
    <n v="2510"/>
    <s v="BEATTY"/>
    <s v="ST"/>
    <s v=""/>
    <s v="HOUSTON"/>
    <n v="77023"/>
  </r>
  <r>
    <n v="159056"/>
    <x v="164"/>
    <x v="93"/>
    <x v="2"/>
    <s v="09A"/>
    <s v="Murder, non-negligent"/>
    <n v="1"/>
    <s v="7C10"/>
    <s v="Highway, Road, Street, Alley"/>
    <n v="2103"/>
    <s v="SAKOWITZ"/>
    <s v="ST"/>
    <s v=""/>
    <s v="HOUSTON"/>
    <n v="77020"/>
  </r>
  <r>
    <n v="158980"/>
    <x v="165"/>
    <x v="93"/>
    <x v="9"/>
    <s v="09A"/>
    <s v="Murder, non-negligent"/>
    <n v="2"/>
    <s v="6B30"/>
    <s v="Residence, Home (Includes Apartment)"/>
    <n v="5300"/>
    <s v="GULF BANK"/>
    <s v="RD"/>
    <s v="W"/>
    <s v="HOUSTON"/>
    <n v="77088"/>
  </r>
  <r>
    <n v="158058"/>
    <x v="166"/>
    <x v="94"/>
    <x v="20"/>
    <s v="09A"/>
    <s v="Murder, non-negligent"/>
    <n v="1"/>
    <s v="3B10"/>
    <s v="Residence, Home (Includes Apartment)"/>
    <n v="4250"/>
    <s v="34TH"/>
    <s v="ST"/>
    <s v="W"/>
    <s v="HOUSTON"/>
    <n v="77092"/>
  </r>
  <r>
    <n v="157952"/>
    <x v="167"/>
    <x v="94"/>
    <x v="23"/>
    <s v="09A"/>
    <s v="Murder, non-negligent"/>
    <n v="1"/>
    <s v="5F20"/>
    <s v="Residence, Home (Includes Apartment)"/>
    <n v="8332"/>
    <s v="HAMMERLY"/>
    <s v="BLVD"/>
    <s v=""/>
    <s v="HOUSTON"/>
    <n v="77055"/>
  </r>
  <r>
    <n v="158406"/>
    <x v="168"/>
    <x v="94"/>
    <x v="5"/>
    <s v="09A"/>
    <s v="Murder, non-negligent"/>
    <n v="1"/>
    <s v="14D30"/>
    <s v="Convenience Store"/>
    <n v="7302"/>
    <s v="HURTGEN FOREST"/>
    <s v="RD"/>
    <s v=""/>
    <s v="HOUSTON"/>
    <n v="77033"/>
  </r>
  <r>
    <n v="157165"/>
    <x v="169"/>
    <x v="95"/>
    <x v="1"/>
    <s v="09A"/>
    <s v="Murder, non-negligent"/>
    <n v="1"/>
    <s v="OOJ"/>
    <s v="Highway, Road, Street, Alley"/>
    <n v="11400"/>
    <s v="EAST"/>
    <s v="FWY"/>
    <s v=""/>
    <s v="JACINTO CITY"/>
    <n v="77029"/>
  </r>
  <r>
    <n v="157594"/>
    <x v="170"/>
    <x v="95"/>
    <x v="14"/>
    <s v="09A"/>
    <s v="Murder, non-negligent"/>
    <n v="2"/>
    <s v="1A50"/>
    <s v="Restaurant"/>
    <n v="4715"/>
    <s v="WESTHEIMER"/>
    <s v="RD"/>
    <s v=""/>
    <s v="HOUSTON"/>
    <n v="77027"/>
  </r>
  <r>
    <n v="156550"/>
    <x v="171"/>
    <x v="96"/>
    <x v="6"/>
    <s v="09A"/>
    <s v="Murder, non-negligent"/>
    <n v="1"/>
    <s v="15E30"/>
    <s v="Residence, Home (Includes Apartment)"/>
    <n v="16"/>
    <s v="CHARLESTON PARK"/>
    <s v="DR"/>
    <s v=""/>
    <s v="HOUSTON"/>
    <n v="77025"/>
  </r>
  <r>
    <n v="156942"/>
    <x v="172"/>
    <x v="96"/>
    <x v="4"/>
    <s v="09A"/>
    <s v="Murder, non-negligent"/>
    <n v="1"/>
    <s v="14D10"/>
    <s v="Highway, Road, Street, Alley"/>
    <n v="6371"/>
    <s v="MARTIN LUTHER KING"/>
    <s v="BLVD"/>
    <s v=""/>
    <s v="HOUSTON"/>
    <n v="77021"/>
  </r>
  <r>
    <n v="156886"/>
    <x v="173"/>
    <x v="96"/>
    <x v="12"/>
    <s v="09A"/>
    <s v="Murder, non-negligent"/>
    <n v="1"/>
    <s v="3B50"/>
    <s v="Highway, Road, Street, Alley"/>
    <n v="8306"/>
    <s v="ROSWELL"/>
    <s v=""/>
    <s v=""/>
    <s v="HOUSTON"/>
    <n v="77022"/>
  </r>
  <r>
    <n v="155981"/>
    <x v="174"/>
    <x v="97"/>
    <x v="19"/>
    <s v="09A"/>
    <s v="Murder, non-negligent"/>
    <n v="1"/>
    <s v="6B20"/>
    <s v="Residence, Home (Includes Apartment)"/>
    <n v="711"/>
    <s v="GRANVILLE"/>
    <s v="DR"/>
    <s v=""/>
    <s v="HOUSTON"/>
    <n v="77091"/>
  </r>
  <r>
    <n v="154870"/>
    <x v="175"/>
    <x v="98"/>
    <x v="9"/>
    <s v="09A"/>
    <s v="Murder, non-negligent"/>
    <n v="1"/>
    <s v="19G40"/>
    <s v="Residence, Home (Includes Apartment)"/>
    <n v="9700"/>
    <s v="COURT GLEN"/>
    <s v="DR"/>
    <s v=""/>
    <s v="HOUSTON"/>
    <n v="77099"/>
  </r>
  <r>
    <n v="153895"/>
    <x v="176"/>
    <x v="99"/>
    <x v="6"/>
    <s v="09A"/>
    <s v="Murder, non-negligent"/>
    <n v="1"/>
    <s v="8C10"/>
    <s v="Residence, Home (Includes Apartment)"/>
    <n v="7629"/>
    <s v="POINTER"/>
    <s v=""/>
    <s v=""/>
    <s v="HOUSTON"/>
    <n v="77016"/>
  </r>
  <r>
    <n v="154214"/>
    <x v="177"/>
    <x v="99"/>
    <x v="9"/>
    <s v="09A"/>
    <s v="Murder, non-negligent"/>
    <n v="1"/>
    <s v="22B10"/>
    <s v="Residence, Home (Includes Apartment)"/>
    <n v="8301"/>
    <s v="WILLOW PLACE"/>
    <s v="DR"/>
    <s v=""/>
    <s v="HOUSTON"/>
    <n v="77070"/>
  </r>
  <r>
    <n v="153136"/>
    <x v="178"/>
    <x v="100"/>
    <x v="16"/>
    <s v="09A"/>
    <s v="Murder, non-negligent"/>
    <n v="1"/>
    <s v="7C30"/>
    <s v="Service, Gas Station"/>
    <n v="9602"/>
    <s v="JENSEN"/>
    <s v="DR"/>
    <s v=""/>
    <s v="HOUSTON"/>
    <n v="77093"/>
  </r>
  <r>
    <n v="153444"/>
    <x v="179"/>
    <x v="100"/>
    <x v="3"/>
    <s v="09A"/>
    <s v="Murder, non-negligent"/>
    <n v="1"/>
    <s v="15E40"/>
    <s v="Other, Unknown"/>
    <n v="9551"/>
    <s v="FANNIN"/>
    <s v="ST"/>
    <s v=""/>
    <s v="HOUSTON"/>
    <n v="77045"/>
  </r>
  <r>
    <n v="152217"/>
    <x v="180"/>
    <x v="101"/>
    <x v="9"/>
    <s v="09A"/>
    <s v="Murder, non-negligent"/>
    <n v="1"/>
    <s v="18F40"/>
    <s v="Highway, Road, Street, Alley"/>
    <n v="9000"/>
    <s v="WESTHEIMER"/>
    <s v="RD"/>
    <s v=""/>
    <s v="HOUSTON"/>
    <n v="77063"/>
  </r>
  <r>
    <n v="150735"/>
    <x v="181"/>
    <x v="102"/>
    <x v="18"/>
    <s v="09A"/>
    <s v="Murder, non-negligent"/>
    <n v="1"/>
    <s v="1A20"/>
    <s v="Highway, Road, Street, Alley"/>
    <n v="3098"/>
    <s v="BRAZOS"/>
    <s v="ST"/>
    <s v=""/>
    <s v="HOUSTON"/>
    <n v="77006"/>
  </r>
  <r>
    <n v="150037"/>
    <x v="182"/>
    <x v="103"/>
    <x v="15"/>
    <s v="09A"/>
    <s v="Murder, non-negligent"/>
    <n v="1"/>
    <s v="9C30"/>
    <s v="Hotel, Motel, ETC"/>
    <n v="10155"/>
    <s v="EAST"/>
    <s v="FWY"/>
    <s v=""/>
    <s v="HOUSTON"/>
    <n v="77013"/>
  </r>
  <r>
    <n v="149403"/>
    <x v="183"/>
    <x v="104"/>
    <x v="19"/>
    <s v="09A"/>
    <s v="Murder, non-negligent"/>
    <n v="2"/>
    <s v="5F20"/>
    <s v="Highway, Road, Street, Alley"/>
    <n v="8655"/>
    <s v="PITNER"/>
    <s v="RD"/>
    <s v=""/>
    <s v="HOUSTON"/>
    <n v="77080"/>
  </r>
  <r>
    <n v="149800"/>
    <x v="184"/>
    <x v="104"/>
    <x v="0"/>
    <s v="09A"/>
    <s v="Murder, non-negligent"/>
    <n v="1"/>
    <s v="6B10"/>
    <s v="Highway, Road, Street, Alley"/>
    <n v="10280"/>
    <s v="FULTON"/>
    <s v="ST"/>
    <s v=""/>
    <s v="HOUSTON"/>
    <n v="77076"/>
  </r>
  <r>
    <n v="149613"/>
    <x v="185"/>
    <x v="104"/>
    <x v="12"/>
    <s v="09A"/>
    <s v="Murder, non-negligent"/>
    <n v="1"/>
    <s v="15E40"/>
    <s v="Highway, Road, Street, Alley"/>
    <n v="10301"/>
    <s v="BUFFALO SPEEDWAY"/>
    <s v=""/>
    <s v=""/>
    <s v="HOUSTON"/>
    <n v="77054"/>
  </r>
  <r>
    <n v="148991"/>
    <x v="186"/>
    <x v="105"/>
    <x v="9"/>
    <s v="09A"/>
    <s v="Murder, non-negligent"/>
    <n v="1"/>
    <s v="11H10"/>
    <s v="Highway, Road, Street, Alley"/>
    <n v="5612"/>
    <s v="NEWPORT"/>
    <s v="ST"/>
    <s v=""/>
    <s v="HOUSTON"/>
    <n v="77023"/>
  </r>
  <r>
    <n v="147934"/>
    <x v="187"/>
    <x v="106"/>
    <x v="23"/>
    <s v="09A"/>
    <s v="Murder, non-negligent"/>
    <n v="2"/>
    <s v="6B30"/>
    <s v="Residence, Home (Includes Apartment)"/>
    <n v="10143"/>
    <s v="INWOOD HOLLOW"/>
    <s v="LN"/>
    <s v=""/>
    <s v="HOUSTON"/>
    <n v="77088"/>
  </r>
  <r>
    <n v="147687"/>
    <x v="188"/>
    <x v="107"/>
    <x v="5"/>
    <s v="09A"/>
    <s v="Murder, non-negligent"/>
    <n v="1"/>
    <s v="24C10"/>
    <s v="Residence, Home (Includes Apartment)"/>
    <n v="2046"/>
    <s v="ASPEN GLADE"/>
    <s v="DR"/>
    <s v=""/>
    <s v="HOUSTON"/>
    <n v="77339"/>
  </r>
  <r>
    <n v="147422"/>
    <x v="189"/>
    <x v="107"/>
    <x v="17"/>
    <s v="09A"/>
    <s v="Murder, non-negligent"/>
    <n v="1"/>
    <s v="10H50"/>
    <s v="Highway, Road, Street, Alley"/>
    <n v="3117"/>
    <s v="ANITA"/>
    <s v="ST"/>
    <s v=""/>
    <s v="HOUSTON"/>
    <n v="77004"/>
  </r>
  <r>
    <n v="144405"/>
    <x v="190"/>
    <x v="108"/>
    <x v="7"/>
    <s v="09A"/>
    <s v="Murder, non-negligent"/>
    <n v="1"/>
    <s v="19G20"/>
    <s v="Residence, Home (Includes Apartment)"/>
    <n v="11490"/>
    <s v="HARWIN"/>
    <s v="DR"/>
    <s v=""/>
    <s v="HOUSTON"/>
    <n v="77072"/>
  </r>
  <r>
    <n v="142631"/>
    <x v="191"/>
    <x v="109"/>
    <x v="12"/>
    <s v="09A"/>
    <s v="Murder, non-negligent"/>
    <n v="1"/>
    <s v="8C50"/>
    <s v="Residence, Home (Includes Apartment)"/>
    <n v="7911"/>
    <s v="MATSON"/>
    <s v=""/>
    <s v=""/>
    <s v="HOUSTON"/>
    <n v="77078"/>
  </r>
  <r>
    <n v="140179"/>
    <x v="192"/>
    <x v="110"/>
    <x v="1"/>
    <s v="09A"/>
    <s v="Murder, non-negligent"/>
    <n v="1"/>
    <s v="6B20"/>
    <s v="Residence, Home (Includes Apartment)"/>
    <n v="2425"/>
    <s v="CARMEL"/>
    <s v="ST"/>
    <s v=""/>
    <s v="HOUSTON"/>
    <n v="77091"/>
  </r>
  <r>
    <n v="139332"/>
    <x v="193"/>
    <x v="111"/>
    <x v="4"/>
    <s v="09A"/>
    <s v="Murder, non-negligent"/>
    <n v="1"/>
    <s v="15E11"/>
    <s v="Parking Lot, Garage"/>
    <n v="8950"/>
    <s v="CHIMNEY ROCK"/>
    <s v="RD"/>
    <s v=""/>
    <s v="HOUSTON"/>
    <n v="77096"/>
  </r>
  <r>
    <n v="138146"/>
    <x v="194"/>
    <x v="112"/>
    <x v="21"/>
    <s v="09A"/>
    <s v="Murder, non-negligent"/>
    <n v="1"/>
    <s v="8C10"/>
    <s v="Highway, Road, Street, Alley"/>
    <n v="5714"/>
    <s v="WESTBROOK"/>
    <s v="RD"/>
    <s v=""/>
    <s v="HOUSTON"/>
    <n v="77016"/>
  </r>
  <r>
    <n v="137276"/>
    <x v="195"/>
    <x v="113"/>
    <x v="4"/>
    <s v="09A"/>
    <s v="Murder, non-negligent"/>
    <n v="1"/>
    <s v="6B30"/>
    <s v="Bar, Nightclub"/>
    <n v="9717"/>
    <s v="HOUSTON ROSSLYN"/>
    <s v="RD"/>
    <s v="N"/>
    <s v="HOUSTON"/>
    <n v="77088"/>
  </r>
  <r>
    <n v="134703"/>
    <x v="196"/>
    <x v="114"/>
    <x v="21"/>
    <s v="09A"/>
    <s v="Murder, non-negligent"/>
    <n v="1"/>
    <s v="6B40"/>
    <s v="Highway, Road, Street, Alley"/>
    <n v="9400"/>
    <s v="IH 45"/>
    <s v="FWY"/>
    <s v="N"/>
    <s v="HOUSTON"/>
    <n v="77037"/>
  </r>
  <r>
    <n v="135079"/>
    <x v="197"/>
    <x v="114"/>
    <x v="17"/>
    <s v="09A"/>
    <s v="Murder, non-negligent"/>
    <n v="1"/>
    <s v="3B40"/>
    <s v="Convenience Store"/>
    <n v="5101"/>
    <s v="YALE"/>
    <s v="ST"/>
    <s v=""/>
    <s v="HOUSTON"/>
    <n v="77018"/>
  </r>
  <r>
    <n v="134649"/>
    <x v="198"/>
    <x v="115"/>
    <x v="0"/>
    <s v="09A"/>
    <s v="Murder, non-negligent"/>
    <n v="2"/>
    <s v="3B10"/>
    <s v="Hotel, Motel, ETC"/>
    <n v="3421"/>
    <s v="ANTOINE"/>
    <s v="DR"/>
    <s v=""/>
    <s v="HOUSTON"/>
    <n v="77092"/>
  </r>
  <r>
    <n v="133429"/>
    <x v="199"/>
    <x v="116"/>
    <x v="1"/>
    <s v="09A"/>
    <s v="Murder, non-negligent"/>
    <n v="1"/>
    <s v="2A50"/>
    <s v="Highway, Road, Street, Alley"/>
    <n v="1000"/>
    <s v="SANDMAN"/>
    <s v="ST"/>
    <s v=""/>
    <s v="HOUSTON"/>
    <n v="77007"/>
  </r>
  <r>
    <n v="132936"/>
    <x v="200"/>
    <x v="117"/>
    <x v="3"/>
    <s v="09A"/>
    <s v="Murder, non-negligent"/>
    <n v="1"/>
    <s v="1A50"/>
    <s v="Residence, Home (Includes Apartment)"/>
    <n v="4629"/>
    <s v="WILD INDIGO"/>
    <s v="ST"/>
    <s v=""/>
    <s v="HOUSTON"/>
    <n v="77027"/>
  </r>
  <r>
    <n v="132220"/>
    <x v="201"/>
    <x v="118"/>
    <x v="22"/>
    <s v="09A"/>
    <s v="Murder, non-negligent"/>
    <n v="1"/>
    <s v="5F30"/>
    <s v="Residence, Home (Includes Apartment)"/>
    <n v="5959"/>
    <s v="GUHN"/>
    <s v="RD"/>
    <s v=""/>
    <s v="HOUSTON"/>
    <n v="77040"/>
  </r>
  <r>
    <n v="131471"/>
    <x v="202"/>
    <x v="119"/>
    <x v="15"/>
    <s v="09A"/>
    <s v="Murder, non-negligent"/>
    <n v="1"/>
    <s v="16E30"/>
    <s v="Residence, Home (Includes Apartment)"/>
    <n v="4951"/>
    <s v="CANCUN"/>
    <s v="DR"/>
    <s v="S"/>
    <s v="HOUSTON"/>
    <n v="77045"/>
  </r>
  <r>
    <n v="129324"/>
    <x v="203"/>
    <x v="120"/>
    <x v="21"/>
    <s v="09A"/>
    <s v="Murder, non-negligent"/>
    <n v="1"/>
    <s v="17E10"/>
    <s v="Parking Lot, Garage"/>
    <n v="6001"/>
    <s v="BISSONNET"/>
    <s v="ST"/>
    <s v=""/>
    <s v="HOUSTON"/>
    <n v="77081"/>
  </r>
  <r>
    <n v="129462"/>
    <x v="204"/>
    <x v="120"/>
    <x v="11"/>
    <s v="09A"/>
    <s v="Murder, non-negligent"/>
    <n v="1"/>
    <s v="17E30"/>
    <s v="Parking Lot, Garage"/>
    <n v="11503"/>
    <s v="SOUTHWEST"/>
    <s v="FWY"/>
    <s v=""/>
    <s v="HOUSTON"/>
    <n v="77031"/>
  </r>
  <r>
    <n v="128745"/>
    <x v="205"/>
    <x v="121"/>
    <x v="11"/>
    <s v="09A"/>
    <s v="Murder, non-negligent"/>
    <n v="1"/>
    <s v="6B10"/>
    <s v="Residence, Home (Includes Apartment)"/>
    <n v="11305"/>
    <s v="O DONNELL"/>
    <s v="DR"/>
    <s v=""/>
    <s v="HOUSTON"/>
    <n v="77076"/>
  </r>
  <r>
    <n v="129010"/>
    <x v="206"/>
    <x v="121"/>
    <x v="18"/>
    <s v="09A"/>
    <s v="Murder, non-negligent"/>
    <n v="1"/>
    <s v="8C40"/>
    <s v="Parking Lot, Garage"/>
    <n v="10008"/>
    <s v="TIDWELL"/>
    <s v="RD"/>
    <s v=""/>
    <s v="HOUSTON"/>
    <n v="77078"/>
  </r>
  <r>
    <n v="129105"/>
    <x v="207"/>
    <x v="121"/>
    <x v="14"/>
    <s v="09A"/>
    <s v="Murder, non-negligent"/>
    <n v="1"/>
    <s v="15E11"/>
    <s v="Residence, Home (Includes Apartment)"/>
    <n v="7003"/>
    <s v="BISSONNET"/>
    <s v="ST"/>
    <s v=""/>
    <s v="HOUSTON"/>
    <n v="77074"/>
  </r>
  <r>
    <n v="128145"/>
    <x v="208"/>
    <x v="122"/>
    <x v="15"/>
    <s v="09A"/>
    <s v="Murder, non-negligent"/>
    <n v="1"/>
    <s v="12D70"/>
    <s v="Field, Woods"/>
    <n v="247"/>
    <s v="EL DORADO"/>
    <s v="BLVD"/>
    <s v=""/>
    <s v="HOUSTON"/>
    <n v="77598"/>
  </r>
  <r>
    <n v="127781"/>
    <x v="209"/>
    <x v="123"/>
    <x v="4"/>
    <s v="09A"/>
    <s v="Murder, non-negligent"/>
    <n v="1"/>
    <s v="1A10"/>
    <s v="Amusement Park"/>
    <n v="410"/>
    <s v="BAGBY"/>
    <s v="ST"/>
    <s v=""/>
    <s v="HOUSTON"/>
    <n v="77002"/>
  </r>
  <r>
    <n v="127181"/>
    <x v="210"/>
    <x v="124"/>
    <x v="5"/>
    <s v="09A"/>
    <s v="Murder, non-negligent"/>
    <n v="1"/>
    <s v="6B10"/>
    <s v="Highway, Road, Street, Alley"/>
    <n v="6300"/>
    <s v="WERNER"/>
    <s v="ST"/>
    <s v=""/>
    <s v="HOUSTON"/>
    <n v="77076"/>
  </r>
  <r>
    <n v="126583"/>
    <x v="211"/>
    <x v="125"/>
    <x v="0"/>
    <s v="09A"/>
    <s v="Murder, non-negligent"/>
    <n v="1"/>
    <s v="9C20"/>
    <s v="Highway, Road, Street, Alley"/>
    <n v="600"/>
    <s v="MCCARTY"/>
    <s v="ST"/>
    <s v=""/>
    <s v="HOUSTON"/>
    <n v="77029"/>
  </r>
  <r>
    <n v="124364"/>
    <x v="212"/>
    <x v="126"/>
    <x v="22"/>
    <s v="09A"/>
    <s v="Murder, non-negligent"/>
    <n v="1"/>
    <s v="15E40"/>
    <s v="Parking Lot, Garage"/>
    <n v="8130"/>
    <s v="KIRBY"/>
    <s v="DR"/>
    <s v=""/>
    <s v="HOUSTON"/>
    <n v="77054"/>
  </r>
  <r>
    <n v="123759"/>
    <x v="213"/>
    <x v="127"/>
    <x v="17"/>
    <s v="09A"/>
    <s v="Murder, non-negligent"/>
    <n v="1"/>
    <s v="8C60"/>
    <s v="Residence, Home (Includes Apartment)"/>
    <n v="7214"/>
    <s v="SEVILLE"/>
    <s v=""/>
    <s v=""/>
    <s v="HOUSTON"/>
    <n v="77016"/>
  </r>
  <r>
    <n v="122820"/>
    <x v="214"/>
    <x v="128"/>
    <x v="20"/>
    <s v="09A"/>
    <s v="Murder, non-negligent"/>
    <n v="1"/>
    <s v="20G30"/>
    <s v="Residence, Home (Includes Apartment)"/>
    <n v="11212"/>
    <s v="WESTPARK"/>
    <s v="DR"/>
    <s v=""/>
    <s v="HOUSTON"/>
    <n v="77042"/>
  </r>
  <r>
    <n v="122609"/>
    <x v="215"/>
    <x v="128"/>
    <x v="21"/>
    <s v="09A"/>
    <s v="Murder, non-negligent"/>
    <n v="1"/>
    <s v="14D10"/>
    <s v="Highway, Road, Street, Alley"/>
    <n v="7300"/>
    <s v="CULLEN"/>
    <s v="BLVD"/>
    <s v=""/>
    <s v="HOUSTON"/>
    <n v="77051"/>
  </r>
  <r>
    <n v="122533"/>
    <x v="216"/>
    <x v="129"/>
    <x v="5"/>
    <s v="09A"/>
    <s v="Murder, non-negligent"/>
    <n v="3"/>
    <s v="17E40"/>
    <s v="Residence, Home (Includes Apartment)"/>
    <n v="12101"/>
    <s v="FONDREN"/>
    <s v="RD"/>
    <s v=""/>
    <s v="HOUSTON"/>
    <n v="77035"/>
  </r>
  <r>
    <n v="121161"/>
    <x v="217"/>
    <x v="130"/>
    <x v="21"/>
    <s v="09A"/>
    <s v="Murder, non-negligent"/>
    <n v="1"/>
    <s v="20G10"/>
    <s v="Highway, Road, Street, Alley"/>
    <n v="6011"/>
    <s v="SAM HOUSTON"/>
    <s v="PKWY"/>
    <s v="W"/>
    <s v="HOUSTON"/>
    <n v="77036"/>
  </r>
  <r>
    <n v="121524"/>
    <x v="218"/>
    <x v="130"/>
    <x v="3"/>
    <s v="09A"/>
    <s v="Murder, non-negligent"/>
    <n v="1"/>
    <s v="6B40"/>
    <s v="Hotel, Motel, ETC"/>
    <n v="9797"/>
    <s v="NORTH"/>
    <s v="FWY"/>
    <s v=""/>
    <s v="HOUSTON"/>
    <n v="77038"/>
  </r>
  <r>
    <n v="119194"/>
    <x v="219"/>
    <x v="131"/>
    <x v="16"/>
    <s v="09A"/>
    <s v="Murder, non-negligent"/>
    <n v="1"/>
    <s v="8C40"/>
    <s v="Highway, Road, Street, Alley"/>
    <n v="8700"/>
    <s v="VALLEY FLAG"/>
    <s v="DR"/>
    <s v=""/>
    <s v="HOUSTON"/>
    <n v="77078"/>
  </r>
  <r>
    <n v="119776"/>
    <x v="220"/>
    <x v="131"/>
    <x v="5"/>
    <s v="09A"/>
    <s v="Murder, non-negligent"/>
    <n v="1"/>
    <s v="8C10"/>
    <s v="Parking Lot, Garage"/>
    <n v="4902"/>
    <s v="LAURA KOPPE"/>
    <s v="RD"/>
    <s v=""/>
    <s v="HOUSTON"/>
    <n v="77016"/>
  </r>
  <r>
    <n v="118570"/>
    <x v="221"/>
    <x v="132"/>
    <x v="6"/>
    <s v="09A"/>
    <s v="Murder, non-negligent"/>
    <n v="1"/>
    <s v="3B10"/>
    <s v="Residence, Home (Includes Apartment)"/>
    <n v="5625"/>
    <s v="ANTOINE DR 309"/>
    <s v=""/>
    <s v=""/>
    <s v="HOUSTON"/>
    <n v="77092"/>
  </r>
  <r>
    <n v="117001"/>
    <x v="222"/>
    <x v="133"/>
    <x v="16"/>
    <s v="09A"/>
    <s v="Murder, non-negligent"/>
    <n v="1"/>
    <s v="19G10"/>
    <s v="Highway, Road, Street, Alley"/>
    <n v="8405"/>
    <s v="WILCREST"/>
    <s v="DR"/>
    <s v=""/>
    <s v="HOUSTON"/>
    <n v="77072"/>
  </r>
  <r>
    <n v="117632"/>
    <x v="223"/>
    <x v="133"/>
    <x v="0"/>
    <s v="09A"/>
    <s v="Murder, non-negligent"/>
    <n v="1"/>
    <s v="1A40"/>
    <s v="Residence, Home (Includes Apartment)"/>
    <n v="1928"/>
    <s v="LARCHMONT"/>
    <s v="RD"/>
    <s v=""/>
    <s v="HOUSTON"/>
    <n v="77019"/>
  </r>
  <r>
    <n v="117427"/>
    <x v="224"/>
    <x v="133"/>
    <x v="12"/>
    <s v="09A"/>
    <s v="Murder, non-negligent"/>
    <n v="1"/>
    <s v="20G40"/>
    <s v="Residence, Home (Includes Apartment)"/>
    <n v="11770"/>
    <s v="WESTHEIMER"/>
    <s v="RD"/>
    <s v=""/>
    <s v="HOUSTON"/>
    <n v="77077"/>
  </r>
  <r>
    <n v="115696"/>
    <x v="225"/>
    <x v="134"/>
    <x v="13"/>
    <s v="09A"/>
    <s v="Murder, non-negligent"/>
    <n v="1"/>
    <s v="14D20"/>
    <s v="Highway, Road, Street, Alley"/>
    <n v="4300"/>
    <s v="BELLFORT"/>
    <s v="ST"/>
    <s v=""/>
    <s v="HOUSTON"/>
    <n v="77051"/>
  </r>
  <r>
    <n v="116158"/>
    <x v="226"/>
    <x v="134"/>
    <x v="4"/>
    <s v="09A"/>
    <s v="Murder, non-negligent"/>
    <n v="1"/>
    <s v="15E30"/>
    <s v="Residence, Home (Includes Apartment)"/>
    <n v="10841"/>
    <s v="GREENWILLOW"/>
    <s v="DR"/>
    <s v=""/>
    <s v="HOUSTON"/>
    <n v="77035"/>
  </r>
  <r>
    <n v="116181"/>
    <x v="227"/>
    <x v="134"/>
    <x v="2"/>
    <s v="09A"/>
    <s v="Murder, non-negligent"/>
    <n v="1"/>
    <s v="5F30"/>
    <s v="Highway, Road, Street, Alley"/>
    <n v="8020"/>
    <s v="GROW"/>
    <s v="LN"/>
    <s v=""/>
    <s v="HOUSTON"/>
    <n v="77040"/>
  </r>
  <r>
    <n v="115915"/>
    <x v="228"/>
    <x v="134"/>
    <x v="3"/>
    <s v="09A"/>
    <s v="Murder, non-negligent"/>
    <n v="1"/>
    <s v="17E10"/>
    <s v="Residence, Home (Includes Apartment)"/>
    <n v="6500"/>
    <s v="DUNLAP"/>
    <s v="ST"/>
    <s v=""/>
    <s v="HOUSTON"/>
    <n v="77074"/>
  </r>
  <r>
    <n v="115119"/>
    <x v="229"/>
    <x v="135"/>
    <x v="6"/>
    <s v="09A"/>
    <s v="Murder, non-negligent"/>
    <n v="2"/>
    <s v="4F30"/>
    <s v="Residence, Home (Includes Apartment)"/>
    <n v="1015"/>
    <s v="TRI OAKS"/>
    <s v="LN"/>
    <s v=""/>
    <s v="HOUSTON"/>
    <n v="77043"/>
  </r>
  <r>
    <n v="114299"/>
    <x v="230"/>
    <x v="136"/>
    <x v="7"/>
    <s v="09A"/>
    <s v="Murder, non-negligent"/>
    <n v="1"/>
    <s v="9C10"/>
    <s v="Field, Woods"/>
    <n v="698"/>
    <s v="FIDELITY"/>
    <s v="ST"/>
    <s v=""/>
    <s v="HOUSTON"/>
    <n v="77029"/>
  </r>
  <r>
    <n v="114738"/>
    <x v="231"/>
    <x v="136"/>
    <x v="4"/>
    <s v="09A"/>
    <s v="Murder, non-negligent"/>
    <n v="1"/>
    <s v="14D20"/>
    <s v="Residence, Home (Includes Apartment)"/>
    <n v="4700"/>
    <s v="WENDA"/>
    <s v="ST"/>
    <s v=""/>
    <s v="HOUSTON"/>
    <n v="77033"/>
  </r>
  <r>
    <n v="114529"/>
    <x v="232"/>
    <x v="136"/>
    <x v="3"/>
    <s v="09A"/>
    <s v="Murder, non-negligent"/>
    <n v="1"/>
    <s v="10H40"/>
    <s v="Highway, Road, Street, Alley"/>
    <n v="2000"/>
    <s v="FANNIN"/>
    <s v="ST"/>
    <s v=""/>
    <s v="HOUSTON"/>
    <n v="77002"/>
  </r>
  <r>
    <n v="113680"/>
    <x v="233"/>
    <x v="137"/>
    <x v="19"/>
    <s v="09A"/>
    <s v="Murder, non-negligent"/>
    <n v="1"/>
    <s v="6B10"/>
    <s v="Parking Lot, Garage"/>
    <n v="233"/>
    <s v="ROSAMOND"/>
    <s v=""/>
    <s v=""/>
    <s v="HOUSTON"/>
    <n v="77076"/>
  </r>
  <r>
    <n v="112846"/>
    <x v="234"/>
    <x v="138"/>
    <x v="13"/>
    <s v="09A"/>
    <s v="Murder, non-negligent"/>
    <n v="1"/>
    <s v="17E20"/>
    <s v="Commercial, Office Building"/>
    <n v="9557"/>
    <s v="GESSNER"/>
    <s v="RD"/>
    <s v="S"/>
    <s v="HOUSTON"/>
    <n v="77074"/>
  </r>
  <r>
    <n v="112828"/>
    <x v="235"/>
    <x v="138"/>
    <x v="7"/>
    <s v="09A"/>
    <s v="Murder, non-negligent"/>
    <n v="1"/>
    <s v="12D20"/>
    <s v="Parking Lot, Garage"/>
    <n v="10570"/>
    <s v="FUQUA"/>
    <s v="ST"/>
    <s v=""/>
    <s v="HOUSTON"/>
    <n v="77089"/>
  </r>
  <r>
    <n v="113289"/>
    <x v="236"/>
    <x v="138"/>
    <x v="4"/>
    <s v="09A"/>
    <s v="Murder, non-negligent"/>
    <n v="2"/>
    <s v="6B30"/>
    <s v="Highway, Road, Street, Alley"/>
    <n v="6200"/>
    <s v="TIDWELL"/>
    <s v="RD"/>
    <s v="W"/>
    <s v="HOUSTON"/>
    <n v="77092"/>
  </r>
  <r>
    <n v="112631"/>
    <x v="237"/>
    <x v="139"/>
    <x v="2"/>
    <s v="09A"/>
    <s v="Murder, non-negligent"/>
    <n v="1"/>
    <s v="14D10"/>
    <s v="Highway, Road, Street, Alley"/>
    <n v="6415"/>
    <s v="DUMBLE"/>
    <s v="ST"/>
    <s v=""/>
    <s v="HOUSTON"/>
    <n v="77021"/>
  </r>
  <r>
    <n v="110603"/>
    <x v="238"/>
    <x v="140"/>
    <x v="21"/>
    <s v="09A"/>
    <s v="Murder, non-negligent"/>
    <n v="1"/>
    <s v="20G80"/>
    <s v="Hotel, Motel, ETC"/>
    <n v="2130"/>
    <s v="SH 6"/>
    <s v=""/>
    <s v="S"/>
    <s v="HOUSTON"/>
    <n v="77094"/>
  </r>
  <r>
    <n v="111308"/>
    <x v="239"/>
    <x v="140"/>
    <x v="0"/>
    <s v="09A"/>
    <s v="Murder, non-negligent"/>
    <n v="1"/>
    <s v="16E20"/>
    <s v="Highway, Road, Street, Alley"/>
    <n v="4307"/>
    <s v="BERAN"/>
    <s v="DR"/>
    <s v=""/>
    <s v="HOUSTON"/>
    <n v="77045"/>
  </r>
  <r>
    <n v="110050"/>
    <x v="240"/>
    <x v="141"/>
    <x v="11"/>
    <s v="09A"/>
    <s v="Murder, non-negligent"/>
    <n v="1"/>
    <s v="12D10"/>
    <s v="Residence, Home (Includes Apartment)"/>
    <n v="10910"/>
    <s v="GULF"/>
    <s v="FWY"/>
    <s v=""/>
    <s v="HOUSTON"/>
    <n v="77075"/>
  </r>
  <r>
    <n v="110322"/>
    <x v="241"/>
    <x v="141"/>
    <x v="18"/>
    <s v="09A"/>
    <s v="Murder, non-negligent"/>
    <n v="1"/>
    <s v="20G10"/>
    <s v="Residence, Home (Includes Apartment)"/>
    <n v="9851"/>
    <s v="MEADOWGLEN"/>
    <s v="LN"/>
    <s v=""/>
    <s v="HOUSTON"/>
    <n v="77042"/>
  </r>
  <r>
    <n v="109578"/>
    <x v="242"/>
    <x v="142"/>
    <x v="22"/>
    <s v="09A"/>
    <s v="Murder, non-negligent"/>
    <n v="2"/>
    <s v="13D20"/>
    <s v="Residence, Home (Includes Apartment)"/>
    <n v="7550"/>
    <s v="DROUET"/>
    <s v="ST"/>
    <s v=""/>
    <s v="HOUSTON"/>
    <n v="77061"/>
  </r>
  <r>
    <n v="108465"/>
    <x v="243"/>
    <x v="143"/>
    <x v="21"/>
    <s v="09A"/>
    <s v="Murder, non-negligent"/>
    <n v="1"/>
    <s v="12D30"/>
    <s v="Residence, Home (Includes Apartment)"/>
    <n v="12601"/>
    <s v="GREEN"/>
    <s v="DR"/>
    <s v="S"/>
    <s v="HOUSTON"/>
    <n v="77034"/>
  </r>
  <r>
    <n v="108920"/>
    <x v="244"/>
    <x v="143"/>
    <x v="14"/>
    <s v="09A"/>
    <s v="Murder, non-negligent"/>
    <n v="1"/>
    <s v="9C10"/>
    <s v="Residence, Home (Includes Apartment)"/>
    <n v="218"/>
    <s v="PENNSYLVANIA"/>
    <s v=""/>
    <s v=""/>
    <s v="HOUSTON"/>
    <n v="77029"/>
  </r>
  <r>
    <n v="108399"/>
    <x v="245"/>
    <x v="144"/>
    <x v="5"/>
    <s v="09A"/>
    <s v="Murder, non-negligent"/>
    <n v="1"/>
    <s v="6B40"/>
    <s v="Residence, Home (Includes Apartment)"/>
    <n v="9018"/>
    <s v="BUNNY RUN"/>
    <s v="DR"/>
    <s v=""/>
    <s v="HOUSTON"/>
    <n v="77088"/>
  </r>
  <r>
    <n v="107084"/>
    <x v="246"/>
    <x v="145"/>
    <x v="21"/>
    <s v="09A"/>
    <s v="Murder, non-negligent"/>
    <n v="1"/>
    <s v="7C10"/>
    <s v="Highway, Road, Street, Alley"/>
    <n v="4098"/>
    <s v="MARKET"/>
    <s v="ST"/>
    <s v=""/>
    <s v="HOUSTON"/>
    <n v="77020"/>
  </r>
  <r>
    <n v="107184"/>
    <x v="247"/>
    <x v="145"/>
    <x v="13"/>
    <s v="09A"/>
    <s v="Murder, non-negligent"/>
    <n v="1"/>
    <s v="13D20"/>
    <s v="Parking Lot, Garage"/>
    <n v="7035"/>
    <s v="BELLFORT"/>
    <s v="ST"/>
    <s v=""/>
    <s v="HOUSTON"/>
    <n v="77087"/>
  </r>
  <r>
    <n v="106944"/>
    <x v="248"/>
    <x v="146"/>
    <x v="4"/>
    <s v="09A"/>
    <s v="Murder, non-negligent"/>
    <n v="1"/>
    <s v="15E30"/>
    <s v="Highway, Road, Street, Alley"/>
    <n v="9715"/>
    <s v="STELLA LINK"/>
    <s v="RD"/>
    <s v=""/>
    <s v="HOUSTON"/>
    <n v="77025"/>
  </r>
  <r>
    <n v="107039"/>
    <x v="249"/>
    <x v="146"/>
    <x v="5"/>
    <s v="09A"/>
    <s v="Murder, non-negligent"/>
    <n v="1"/>
    <s v="14D30"/>
    <s v="Residence, Home (Includes Apartment)"/>
    <n v="6023"/>
    <s v="GLENHURST"/>
    <s v="DR"/>
    <s v=""/>
    <s v="HOUSTON"/>
    <n v="77033"/>
  </r>
  <r>
    <n v="105708"/>
    <x v="250"/>
    <x v="147"/>
    <x v="21"/>
    <s v="09A"/>
    <s v="Murder, non-negligent"/>
    <n v="1"/>
    <s v="9C20"/>
    <s v="Field, Woods"/>
    <n v="1900"/>
    <s v="DORSETT"/>
    <s v=""/>
    <s v=""/>
    <s v="HOUSTON"/>
    <n v="77029"/>
  </r>
  <r>
    <n v="104445"/>
    <x v="251"/>
    <x v="148"/>
    <x v="7"/>
    <s v="09A"/>
    <s v="Murder, non-negligent"/>
    <n v="1"/>
    <s v="1A50"/>
    <s v="Residence, Home (Includes Apartment)"/>
    <n v="6"/>
    <s v="GREENWAY PLAZA"/>
    <s v="DR"/>
    <s v=""/>
    <s v="HOUSTON"/>
    <n v="77046"/>
  </r>
  <r>
    <n v="103556"/>
    <x v="252"/>
    <x v="149"/>
    <x v="16"/>
    <s v="09A"/>
    <s v="Murder, non-negligent"/>
    <n v="1"/>
    <s v="6B40"/>
    <s v="Residence, Home (Includes Apartment)"/>
    <n v="9601"/>
    <s v="MONTGOMERY"/>
    <s v="RD"/>
    <s v="W"/>
    <s v="HOUSTON"/>
    <n v="77088"/>
  </r>
  <r>
    <n v="103276"/>
    <x v="253"/>
    <x v="150"/>
    <x v="17"/>
    <s v="09A"/>
    <s v="Murder, non-negligent"/>
    <n v="1"/>
    <s v="7C20"/>
    <s v="Other, Unknown"/>
    <n v="6606"/>
    <s v="HIRSCH"/>
    <s v="RD"/>
    <s v=""/>
    <s v="HOUSTON"/>
    <n v="77026"/>
  </r>
  <r>
    <n v="102330"/>
    <x v="254"/>
    <x v="151"/>
    <x v="13"/>
    <s v="09A"/>
    <s v="Murder, non-negligent"/>
    <n v="1"/>
    <s v="20G80"/>
    <s v="Residence, Home (Includes Apartment)"/>
    <n v="13098"/>
    <s v="WESTHEIMER"/>
    <s v="RD"/>
    <s v=""/>
    <s v="HOUSTON"/>
    <n v="77077"/>
  </r>
  <r>
    <n v="100836"/>
    <x v="255"/>
    <x v="152"/>
    <x v="16"/>
    <s v="09A"/>
    <s v="Murder, non-negligent"/>
    <n v="1"/>
    <s v="10H40"/>
    <s v="Bar, Nightclub"/>
    <n v="2301"/>
    <s v="MAIN"/>
    <s v="ST"/>
    <s v=""/>
    <s v="HOUSTON"/>
    <n v="77002"/>
  </r>
  <r>
    <n v="100271"/>
    <x v="256"/>
    <x v="153"/>
    <x v="10"/>
    <s v="09A"/>
    <s v="Murder, non-negligent"/>
    <n v="1"/>
    <s v="16E20"/>
    <s v="Residence, Home (Includes Apartment)"/>
    <n v="3342"/>
    <s v="WUTHERING HEIGHTS"/>
    <s v="DR"/>
    <s v=""/>
    <s v="HOUSTON"/>
    <n v="77045"/>
  </r>
  <r>
    <n v="100657"/>
    <x v="257"/>
    <x v="153"/>
    <x v="4"/>
    <s v="09A"/>
    <s v="Murder, non-negligent"/>
    <n v="1"/>
    <s v="22B30"/>
    <s v="Hotel, Motel, ETC"/>
    <n v="702"/>
    <s v="SAM HOUSTON"/>
    <s v="PKWY"/>
    <s v="N"/>
    <s v="HOUSTON"/>
    <n v="77060"/>
  </r>
  <r>
    <n v="100674"/>
    <x v="258"/>
    <x v="153"/>
    <x v="2"/>
    <s v="09A"/>
    <s v="Murder, non-negligent"/>
    <n v="1"/>
    <s v="15E40"/>
    <s v="Other, Unknown"/>
    <n v="8513"/>
    <s v="CAMBRIDGE"/>
    <s v="ST"/>
    <s v=""/>
    <s v="HOUSTON"/>
    <n v="77054"/>
  </r>
  <r>
    <n v="100760"/>
    <x v="259"/>
    <x v="153"/>
    <x v="0"/>
    <s v="09A"/>
    <s v="Murder, non-negligent"/>
    <n v="1"/>
    <s v="22B20"/>
    <s v="Parking Lot, Garage"/>
    <n v="1350"/>
    <s v="GREENS"/>
    <s v="PKWY"/>
    <s v=""/>
    <s v="HOUSTON"/>
    <n v="77067"/>
  </r>
  <r>
    <n v="99397"/>
    <x v="260"/>
    <x v="154"/>
    <x v="1"/>
    <s v="09A"/>
    <s v="Murder, non-negligent"/>
    <n v="5"/>
    <s v="15E40"/>
    <s v="Highway, Road, Street, Alley"/>
    <n v="2265"/>
    <s v="IH 610"/>
    <s v="FWY"/>
    <s v="S"/>
    <s v="HOUSTON"/>
    <n v="77054"/>
  </r>
  <r>
    <n v="99792"/>
    <x v="261"/>
    <x v="154"/>
    <x v="14"/>
    <s v="09A"/>
    <s v="Murder, non-negligent"/>
    <n v="1"/>
    <s v="18F20"/>
    <s v="Parking Lot, Garage"/>
    <n v="3101"/>
    <s v="SAGE"/>
    <s v="RD"/>
    <s v=""/>
    <s v="HOUSTON"/>
    <n v="77056"/>
  </r>
  <r>
    <n v="99791"/>
    <x v="262"/>
    <x v="154"/>
    <x v="14"/>
    <s v="09A"/>
    <s v="Murder, non-negligent"/>
    <n v="1"/>
    <s v="14D50"/>
    <s v="Other, Unknown"/>
    <n v="6100"/>
    <s v="GROSBEAK"/>
    <s v="DR"/>
    <s v=""/>
    <s v="HOUSTON"/>
    <n v="77048"/>
  </r>
  <r>
    <n v="98841"/>
    <x v="263"/>
    <x v="155"/>
    <x v="15"/>
    <s v="09A"/>
    <s v="Murder, non-negligent"/>
    <n v="1"/>
    <s v="20G40"/>
    <s v="Parking Lot, Garage"/>
    <n v="2151"/>
    <s v="KIRKWOOD"/>
    <s v="RD"/>
    <s v="S"/>
    <s v="HOUSTON"/>
    <n v="77077"/>
  </r>
  <r>
    <n v="98731"/>
    <x v="264"/>
    <x v="155"/>
    <x v="8"/>
    <s v="09A"/>
    <s v="Murder, non-negligent"/>
    <n v="1"/>
    <s v="17E10"/>
    <s v="Parking Lot, Garage"/>
    <n v="6550"/>
    <s v="HILLCROFT"/>
    <s v="AVE"/>
    <s v=""/>
    <s v="HOUSTON"/>
    <n v="77081"/>
  </r>
  <r>
    <n v="98662"/>
    <x v="265"/>
    <x v="155"/>
    <x v="11"/>
    <s v="09A"/>
    <s v="Murder, non-negligent"/>
    <n v="1"/>
    <s v="1A10"/>
    <s v="Highway, Road, Street, Alley"/>
    <n v="900"/>
    <s v="MILAM"/>
    <s v="ST"/>
    <s v=""/>
    <s v="HOUSTON"/>
    <n v="77002"/>
  </r>
  <r>
    <n v="99016"/>
    <x v="266"/>
    <x v="155"/>
    <x v="17"/>
    <s v="09A"/>
    <s v="Murder, non-negligent"/>
    <n v="1"/>
    <s v="6B20"/>
    <s v="Highway, Road, Street, Alley"/>
    <n v="6800"/>
    <s v="NORTH"/>
    <s v="FWY"/>
    <s v=""/>
    <s v="HOUSTON"/>
    <n v="77076"/>
  </r>
  <r>
    <n v="97921"/>
    <x v="267"/>
    <x v="156"/>
    <x v="11"/>
    <s v="09A"/>
    <s v="Murder, non-negligent"/>
    <n v="1"/>
    <s v="2A50"/>
    <s v="Residence, Home (Includes Apartment)"/>
    <n v="926"/>
    <s v="LESTER"/>
    <s v="ST"/>
    <s v=""/>
    <s v="HOUSTON"/>
    <n v="77007"/>
  </r>
  <r>
    <n v="97982"/>
    <x v="268"/>
    <x v="156"/>
    <x v="8"/>
    <s v="09A"/>
    <s v="Murder, non-negligent"/>
    <n v="1"/>
    <s v="15E11"/>
    <s v="Residence, Home (Includes Apartment)"/>
    <n v="8826"/>
    <s v="MCAVOY"/>
    <s v="DR"/>
    <s v=""/>
    <s v="HOUSTON"/>
    <n v="77074"/>
  </r>
  <r>
    <n v="98496"/>
    <x v="269"/>
    <x v="156"/>
    <x v="5"/>
    <s v="09A"/>
    <s v="Murder, non-negligent"/>
    <n v="1"/>
    <s v="2A10"/>
    <s v="Parking Lot, Garage"/>
    <n v="1412"/>
    <s v="CAVALCADE"/>
    <s v="ST"/>
    <s v=""/>
    <s v="HOUSTON"/>
    <n v="77009"/>
  </r>
  <r>
    <n v="98214"/>
    <x v="270"/>
    <x v="156"/>
    <x v="18"/>
    <s v="09A"/>
    <s v="Murder, non-negligent"/>
    <n v="1"/>
    <s v="9C40"/>
    <s v="Highway, Road, Street, Alley"/>
    <n v="13202"/>
    <s v="INDIANAPOLIS"/>
    <s v=""/>
    <s v=""/>
    <s v="HOUSTON"/>
    <n v="77015"/>
  </r>
  <r>
    <n v="97175"/>
    <x v="271"/>
    <x v="157"/>
    <x v="21"/>
    <s v="09A"/>
    <s v="Murder, non-negligent"/>
    <n v="1"/>
    <s v="6B30"/>
    <s v="Highway, Road, Street, Alley"/>
    <n v="5500"/>
    <s v="DE SOTO"/>
    <s v="ST"/>
    <s v=""/>
    <s v="HOUSTON"/>
    <n v="77091"/>
  </r>
  <r>
    <n v="96779"/>
    <x v="272"/>
    <x v="158"/>
    <x v="22"/>
    <s v="09A"/>
    <s v="Murder, non-negligent"/>
    <n v="1"/>
    <s v="16E10"/>
    <s v="Residence, Home (Includes Apartment)"/>
    <n v="1106"/>
    <s v="BRENFORD"/>
    <s v="DR"/>
    <s v=""/>
    <s v="HOUSTON"/>
    <n v="77047"/>
  </r>
  <r>
    <n v="96515"/>
    <x v="273"/>
    <x v="158"/>
    <x v="1"/>
    <s v="09A"/>
    <s v="Murder, non-negligent"/>
    <n v="1"/>
    <s v="10H40"/>
    <s v="Highway, Road, Street, Alley"/>
    <n v="4600"/>
    <s v="MAIN"/>
    <s v="ST"/>
    <s v=""/>
    <s v="HOUSTON"/>
    <n v="77002"/>
  </r>
  <r>
    <n v="96505"/>
    <x v="274"/>
    <x v="158"/>
    <x v="16"/>
    <s v="09A"/>
    <s v="Murder, non-negligent"/>
    <n v="1"/>
    <s v="16E40"/>
    <s v="Other, Unknown"/>
    <n v="16502"/>
    <s v="QUAIL PRAIRIE"/>
    <s v="DR"/>
    <s v=""/>
    <s v="HOUSTON"/>
    <n v="77489"/>
  </r>
  <r>
    <n v="96840"/>
    <x v="275"/>
    <x v="158"/>
    <x v="18"/>
    <s v="09A"/>
    <s v="Murder, non-negligent"/>
    <n v="1"/>
    <s v="19G10"/>
    <s v="Residence, Home (Includes Apartment)"/>
    <n v="9502"/>
    <s v="WOODFAIR"/>
    <s v="DR"/>
    <s v=""/>
    <s v="HOUSTON"/>
    <n v="77036"/>
  </r>
  <r>
    <n v="96452"/>
    <x v="276"/>
    <x v="159"/>
    <x v="0"/>
    <s v="09A"/>
    <s v="Murder, non-negligent"/>
    <n v="1"/>
    <s v="3B40"/>
    <s v="Highway, Road, Street, Alley"/>
    <n v="4350"/>
    <s v="AIRLINE"/>
    <s v="DR"/>
    <s v=""/>
    <s v="HOUSTON"/>
    <n v="77022"/>
  </r>
  <r>
    <n v="94977"/>
    <x v="277"/>
    <x v="160"/>
    <x v="12"/>
    <s v="09A"/>
    <s v="Murder, non-negligent"/>
    <n v="1"/>
    <s v="3B30"/>
    <s v="Residence, Home (Includes Apartment)"/>
    <n v="2006"/>
    <s v="43RD"/>
    <s v="ST"/>
    <s v="W"/>
    <s v="HOUSTON"/>
    <n v="77018"/>
  </r>
  <r>
    <n v="93030"/>
    <x v="278"/>
    <x v="161"/>
    <x v="0"/>
    <s v="09A"/>
    <s v="Murder, non-negligent"/>
    <n v="1"/>
    <s v="6B10"/>
    <s v="Parking Lot, Garage"/>
    <n v="9808"/>
    <s v="BAUMAN"/>
    <s v="RD"/>
    <s v=""/>
    <s v="HOUSTON"/>
    <n v="77076"/>
  </r>
  <r>
    <n v="91249"/>
    <x v="279"/>
    <x v="162"/>
    <x v="19"/>
    <s v="09A"/>
    <s v="Murder, non-negligent"/>
    <n v="1"/>
    <s v="11H10"/>
    <s v="Highway, Road, Street, Alley"/>
    <n v="6300"/>
    <s v="GULF"/>
    <s v="FWY"/>
    <s v=""/>
    <s v="HOUSTON"/>
    <n v="77023"/>
  </r>
  <r>
    <n v="91513"/>
    <x v="280"/>
    <x v="162"/>
    <x v="9"/>
    <s v="09A"/>
    <s v="Murder, non-negligent"/>
    <n v="3"/>
    <s v="5F20"/>
    <s v="Residence, Home (Includes Apartment)"/>
    <n v="1550"/>
    <s v="BLALOCK"/>
    <s v="RD"/>
    <s v=""/>
    <s v="HOUSTON"/>
    <n v="77080"/>
  </r>
  <r>
    <n v="90481"/>
    <x v="281"/>
    <x v="163"/>
    <x v="7"/>
    <s v="09A"/>
    <s v="Murder, non-negligent"/>
    <n v="1"/>
    <s v="15E30"/>
    <s v="Parking Lot, Garage"/>
    <n v="11211"/>
    <s v="POST OAK"/>
    <s v="RD"/>
    <s v="S"/>
    <s v="HOUSTON"/>
    <n v="77035"/>
  </r>
  <r>
    <n v="90948"/>
    <x v="282"/>
    <x v="163"/>
    <x v="0"/>
    <s v="09A"/>
    <s v="Murder, non-negligent"/>
    <n v="1"/>
    <s v="8C20"/>
    <s v="Convenience Store"/>
    <n v="6729"/>
    <s v="LOCKWOOD"/>
    <s v="DR"/>
    <s v=""/>
    <s v="HOUSTON"/>
    <n v="77028"/>
  </r>
  <r>
    <n v="89277"/>
    <x v="283"/>
    <x v="164"/>
    <x v="3"/>
    <s v="09A"/>
    <s v="Murder, non-negligent"/>
    <n v="1"/>
    <s v="7C10"/>
    <s v="Highway, Road, Street, Alley"/>
    <n v="1900"/>
    <s v="JENSEN"/>
    <s v="DR"/>
    <s v=""/>
    <s v="HOUSTON"/>
    <n v="77026"/>
  </r>
  <r>
    <n v="88322"/>
    <x v="284"/>
    <x v="165"/>
    <x v="16"/>
    <s v="09A"/>
    <s v="Murder, non-negligent"/>
    <n v="1"/>
    <s v="12D10"/>
    <s v="Residence, Home (Includes Apartment)"/>
    <n v="10910"/>
    <s v="GULF"/>
    <s v="FWY"/>
    <s v=""/>
    <s v="HOUSTON"/>
    <n v="77075"/>
  </r>
  <r>
    <n v="88738"/>
    <x v="285"/>
    <x v="165"/>
    <x v="12"/>
    <s v="09A"/>
    <s v="Murder, non-negligent"/>
    <n v="1"/>
    <s v="3B10"/>
    <s v="Highway, Road, Street, Alley"/>
    <n v="12501"/>
    <s v="NORTHWEST"/>
    <s v="FWY"/>
    <s v=""/>
    <s v="HOUSTON"/>
    <m/>
  </r>
  <r>
    <n v="87664"/>
    <x v="286"/>
    <x v="166"/>
    <x v="11"/>
    <s v="09A"/>
    <s v="Murder, non-negligent"/>
    <n v="1"/>
    <s v="20G30"/>
    <s v="Parking Lot, Garage"/>
    <n v="3200"/>
    <s v="SAM HOUSTON"/>
    <s v="PKWY"/>
    <s v="W"/>
    <s v="HOUSTON"/>
    <n v="77042"/>
  </r>
  <r>
    <n v="88024"/>
    <x v="287"/>
    <x v="166"/>
    <x v="14"/>
    <s v="09A"/>
    <s v="Murder, non-negligent"/>
    <n v="1"/>
    <s v="15E40"/>
    <s v="Residence, Home (Includes Apartment)"/>
    <n v="2501"/>
    <s v="WESTRIDGE"/>
    <s v="ST"/>
    <s v=""/>
    <s v="HOUSTON"/>
    <n v="77054"/>
  </r>
  <r>
    <n v="88103"/>
    <x v="288"/>
    <x v="166"/>
    <x v="9"/>
    <s v="09A"/>
    <s v="Murder, non-negligent"/>
    <n v="1"/>
    <s v="14D20"/>
    <s v="Residence, Home (Includes Apartment)"/>
    <n v="3830"/>
    <s v="SOUTHLAWN"/>
    <s v="ST"/>
    <s v=""/>
    <s v="HOUSTON"/>
    <n v="77021"/>
  </r>
  <r>
    <n v="86975"/>
    <x v="289"/>
    <x v="167"/>
    <x v="23"/>
    <s v="09A"/>
    <s v="Murder, non-negligent"/>
    <n v="1"/>
    <s v="3B10"/>
    <s v="Residence, Home (Includes Apartment)"/>
    <n v="4000"/>
    <s v="WATONGA"/>
    <s v="BLVD"/>
    <s v=""/>
    <s v="HOUSTON"/>
    <n v="77092"/>
  </r>
  <r>
    <n v="85089"/>
    <x v="290"/>
    <x v="168"/>
    <x v="15"/>
    <s v="09A"/>
    <s v="Murder, non-negligent"/>
    <n v="1"/>
    <s v="12D10"/>
    <s v="Residence, Home (Includes Apartment)"/>
    <n v="9220"/>
    <s v="NATHANIEL"/>
    <s v=""/>
    <s v=""/>
    <s v="HOUSTON"/>
    <n v="77075"/>
  </r>
  <r>
    <n v="84812"/>
    <x v="291"/>
    <x v="168"/>
    <x v="21"/>
    <s v="09A"/>
    <s v="Murder, non-negligent"/>
    <n v="1"/>
    <s v="14D20"/>
    <s v="Parking Lot, Garage"/>
    <n v="5050"/>
    <s v="SUNFLOWER"/>
    <s v="ST"/>
    <s v=""/>
    <s v="HOUSTON"/>
    <n v="77033"/>
  </r>
  <r>
    <n v="84173"/>
    <x v="292"/>
    <x v="169"/>
    <x v="23"/>
    <s v="09A"/>
    <s v="Murder, non-negligent"/>
    <n v="1"/>
    <s v="7C20"/>
    <s v="Residence, Home (Includes Apartment)"/>
    <n v="5457"/>
    <s v="PARDEE"/>
    <s v=""/>
    <s v=""/>
    <s v="HOUSTON"/>
    <n v="77026"/>
  </r>
  <r>
    <n v="84666"/>
    <x v="293"/>
    <x v="169"/>
    <x v="2"/>
    <s v="09A"/>
    <s v="Murder, non-negligent"/>
    <n v="1"/>
    <s v="15E30"/>
    <s v="Residence, Home (Includes Apartment)"/>
    <n v="3920"/>
    <s v="OMEARA"/>
    <s v="DR"/>
    <s v=""/>
    <s v="HOUSTON"/>
    <n v="77025"/>
  </r>
  <r>
    <n v="83389"/>
    <x v="294"/>
    <x v="170"/>
    <x v="21"/>
    <s v="09A"/>
    <s v="Murder, non-negligent"/>
    <n v="1"/>
    <s v="3B50"/>
    <s v="Highway, Road, Street, Alley"/>
    <n v="7722"/>
    <s v="MELROSE"/>
    <s v=""/>
    <s v=""/>
    <s v="HOUSTON"/>
    <n v="77022"/>
  </r>
  <r>
    <n v="83295"/>
    <x v="295"/>
    <x v="171"/>
    <x v="5"/>
    <s v="09A"/>
    <s v="Murder, non-negligent"/>
    <n v="1"/>
    <s v="22B20"/>
    <s v="Parking Lot, Garage"/>
    <n v="925"/>
    <s v="GREENS"/>
    <s v="RD"/>
    <s v=""/>
    <s v="HOUSTON"/>
    <n v="77060"/>
  </r>
  <r>
    <n v="83188"/>
    <x v="296"/>
    <x v="171"/>
    <x v="9"/>
    <s v="09A"/>
    <s v="Murder, non-negligent"/>
    <n v="1"/>
    <s v="16E40"/>
    <s v="Parking Lot, Garage"/>
    <n v="15898"/>
    <s v="POST OAK"/>
    <s v="RD"/>
    <s v="S"/>
    <s v="HOUSTON"/>
    <n v="77053"/>
  </r>
  <r>
    <n v="82015"/>
    <x v="297"/>
    <x v="172"/>
    <x v="16"/>
    <s v="09A"/>
    <s v="Murder, non-negligent"/>
    <n v="1"/>
    <s v="19G50"/>
    <s v="Highway, Road, Street, Alley"/>
    <n v="10101"/>
    <s v="SUGAR BRANCH"/>
    <s v="DR"/>
    <s v=""/>
    <s v="HOUSTON"/>
    <n v="77036"/>
  </r>
  <r>
    <n v="80826"/>
    <x v="298"/>
    <x v="173"/>
    <x v="22"/>
    <s v="09A"/>
    <s v="Murder, non-negligent"/>
    <n v="1"/>
    <s v="10H10"/>
    <s v="Service, Gas Station"/>
    <n v="2002"/>
    <s v="RUNNELS"/>
    <s v=""/>
    <s v=""/>
    <s v="HOUSTON"/>
    <n v="77003"/>
  </r>
  <r>
    <n v="81004"/>
    <x v="299"/>
    <x v="173"/>
    <x v="12"/>
    <s v="09A"/>
    <s v="Murder, non-negligent"/>
    <n v="1"/>
    <s v="6B40"/>
    <s v="Residence, Home (Includes Apartment)"/>
    <n v="1415"/>
    <s v="GULF BANK"/>
    <s v="RD"/>
    <s v="W"/>
    <s v="HOUSTON"/>
    <n v="77088"/>
  </r>
  <r>
    <n v="79635"/>
    <x v="300"/>
    <x v="174"/>
    <x v="2"/>
    <s v="09A"/>
    <s v="Murder, non-negligent"/>
    <n v="1"/>
    <s v="3B10"/>
    <s v="Parking Lot, Garage"/>
    <n v="5723"/>
    <s v="BINGLE"/>
    <s v="RD"/>
    <s v=""/>
    <s v="HOUSTON"/>
    <n v="77092"/>
  </r>
  <r>
    <n v="78704"/>
    <x v="301"/>
    <x v="175"/>
    <x v="22"/>
    <s v="09A"/>
    <s v="Murder, non-negligent"/>
    <n v="1"/>
    <s v="14D10"/>
    <s v="Parking Lot, Garage"/>
    <n v="3322"/>
    <s v="YELLOWSTONE"/>
    <s v="BLVD"/>
    <s v=""/>
    <s v="HOUSTON"/>
    <n v="77021"/>
  </r>
  <r>
    <n v="78292"/>
    <x v="302"/>
    <x v="176"/>
    <x v="2"/>
    <s v="09A"/>
    <s v="Murder, non-negligent"/>
    <n v="1"/>
    <s v="19G40"/>
    <s v="Highway, Road, Street, Alley"/>
    <n v="11575"/>
    <s v="BISSONNET"/>
    <s v="ST"/>
    <s v=""/>
    <s v="HOUSTON"/>
    <n v="77099"/>
  </r>
  <r>
    <n v="78182"/>
    <x v="303"/>
    <x v="176"/>
    <x v="12"/>
    <s v="09A"/>
    <s v="Murder, non-negligent"/>
    <n v="1"/>
    <s v="19G20"/>
    <s v="Residence, Home (Includes Apartment)"/>
    <n v="11201"/>
    <s v="BELLAIRE"/>
    <s v="BLVD"/>
    <s v=""/>
    <s v="HOUSTON"/>
    <n v="77072"/>
  </r>
  <r>
    <n v="77408"/>
    <x v="304"/>
    <x v="177"/>
    <x v="17"/>
    <s v="09A"/>
    <s v="Murder, non-negligent"/>
    <n v="1"/>
    <s v="12D30"/>
    <s v="Hotel, Motel, ETC"/>
    <n v="12700"/>
    <s v="FEATHERWOOD"/>
    <s v="DR"/>
    <s v=""/>
    <s v="HOUSTON"/>
    <m/>
  </r>
  <r>
    <n v="75862"/>
    <x v="305"/>
    <x v="178"/>
    <x v="19"/>
    <s v="09A"/>
    <s v="Murder, non-negligent"/>
    <n v="1"/>
    <s v="3B10"/>
    <s v="Highway, Road, Street, Alley"/>
    <n v="5810"/>
    <s v="GOLDEN FOREST"/>
    <s v="DR"/>
    <s v=""/>
    <s v="HOUSTON"/>
    <n v="77092"/>
  </r>
  <r>
    <n v="75924"/>
    <x v="306"/>
    <x v="178"/>
    <x v="3"/>
    <s v="09A"/>
    <s v="Murder, non-negligent"/>
    <n v="1"/>
    <s v="6B30"/>
    <s v="Residence, Home (Includes Apartment)"/>
    <n v="6407"/>
    <s v="ANTOINE"/>
    <s v="DR"/>
    <s v=""/>
    <s v="HOUSTON"/>
    <n v="77091"/>
  </r>
  <r>
    <n v="74958"/>
    <x v="307"/>
    <x v="179"/>
    <x v="1"/>
    <s v="09A"/>
    <s v="Murder, non-negligent"/>
    <n v="1"/>
    <s v="8C30"/>
    <s v="Highway, Road, Street, Alley"/>
    <n v="8201"/>
    <s v="SUNBURY"/>
    <s v=""/>
    <s v=""/>
    <s v="HOUSTON"/>
    <n v="77028"/>
  </r>
  <r>
    <n v="75356"/>
    <x v="308"/>
    <x v="179"/>
    <x v="12"/>
    <s v="09A"/>
    <s v="Murder, non-negligent"/>
    <n v="1"/>
    <s v="4F10"/>
    <s v="Industrial Site"/>
    <n v="1106"/>
    <s v="WISTERWOOD"/>
    <s v="DR"/>
    <s v=""/>
    <s v="HOUSTON"/>
    <n v="77043"/>
  </r>
  <r>
    <n v="74781"/>
    <x v="309"/>
    <x v="180"/>
    <x v="2"/>
    <s v="09A"/>
    <s v="Murder, non-negligent"/>
    <n v="1"/>
    <s v="18F40"/>
    <s v="Restaurant"/>
    <n v="8609"/>
    <s v="WESTHEIMER"/>
    <s v="RD"/>
    <s v=""/>
    <s v="HOUSTON"/>
    <n v="77063"/>
  </r>
  <r>
    <n v="73622"/>
    <x v="310"/>
    <x v="181"/>
    <x v="1"/>
    <s v="09A"/>
    <s v="Murder, non-negligent"/>
    <n v="1"/>
    <s v="15E30"/>
    <s v="Highway, Road, Street, Alley"/>
    <n v="4590"/>
    <s v="LOOP"/>
    <s v=""/>
    <s v="S"/>
    <s v="HOUSTON"/>
    <n v="77096"/>
  </r>
  <r>
    <n v="73193"/>
    <x v="311"/>
    <x v="182"/>
    <x v="3"/>
    <s v="09A"/>
    <s v="Murder, non-negligent"/>
    <n v="1"/>
    <s v="14D30"/>
    <s v="Highway, Road, Street, Alley"/>
    <n v="5101"/>
    <s v="MYRTLEWOOD"/>
    <s v="ST"/>
    <s v=""/>
    <s v="HOUSTON"/>
    <n v="77033"/>
  </r>
  <r>
    <n v="72914"/>
    <x v="312"/>
    <x v="182"/>
    <x v="16"/>
    <s v="09A"/>
    <s v="Murder, non-negligent"/>
    <n v="1"/>
    <s v="19G50"/>
    <s v="Hotel, Motel, ETC"/>
    <n v="11744"/>
    <s v="SOUTHWEST"/>
    <s v="FWY"/>
    <s v=""/>
    <s v="HOUSTON"/>
    <n v="77031"/>
  </r>
  <r>
    <n v="73513"/>
    <x v="313"/>
    <x v="182"/>
    <x v="5"/>
    <s v="09A"/>
    <s v="Murder, non-negligent"/>
    <n v="1"/>
    <s v="13D20"/>
    <s v="Parking Lot, Garage"/>
    <n v="8405"/>
    <s v="BROADWAY"/>
    <s v="ST"/>
    <s v=""/>
    <s v="HOUSTON"/>
    <n v="77061"/>
  </r>
  <r>
    <n v="72654"/>
    <x v="314"/>
    <x v="183"/>
    <x v="14"/>
    <s v="09A"/>
    <s v="Murder, non-negligent"/>
    <n v="1"/>
    <s v="7C10"/>
    <s v="Convenience Store"/>
    <n v="1302"/>
    <s v="EASTEX"/>
    <s v="FWY"/>
    <s v=""/>
    <s v="HOUSTON"/>
    <n v="77020"/>
  </r>
  <r>
    <n v="71602"/>
    <x v="315"/>
    <x v="184"/>
    <x v="21"/>
    <s v="09A"/>
    <s v="Murder, non-negligent"/>
    <n v="2"/>
    <s v="3B40"/>
    <s v="Other, Unknown"/>
    <n v="700"/>
    <s v="WHITNEY"/>
    <s v="ST"/>
    <s v="E"/>
    <s v="HOUSTON"/>
    <n v="77022"/>
  </r>
  <r>
    <n v="71689"/>
    <x v="316"/>
    <x v="184"/>
    <x v="23"/>
    <s v="09A"/>
    <s v="Murder, non-negligent"/>
    <n v="1"/>
    <s v="14D20"/>
    <s v="Residence, Home (Includes Apartment)"/>
    <n v="3833"/>
    <s v="GOODHOPE"/>
    <s v="ST"/>
    <s v=""/>
    <s v="HOUSTON"/>
    <n v="77021"/>
  </r>
  <r>
    <n v="71089"/>
    <x v="317"/>
    <x v="185"/>
    <x v="11"/>
    <s v="09A"/>
    <s v="Murder, non-negligent"/>
    <n v="1"/>
    <s v="20G10"/>
    <s v="Residence, Home (Includes Apartment)"/>
    <n v="2900"/>
    <s v="GESSNER"/>
    <s v="RD"/>
    <s v="S"/>
    <s v="HOUSTON"/>
    <n v="77063"/>
  </r>
  <r>
    <n v="71418"/>
    <x v="318"/>
    <x v="185"/>
    <x v="12"/>
    <s v="09A"/>
    <s v="Murder, non-negligent"/>
    <n v="1"/>
    <s v="3B40"/>
    <s v="Highway, Road, Street, Alley"/>
    <n v="905"/>
    <s v="35TH"/>
    <s v="ST"/>
    <s v="E"/>
    <s v="HOUSTON"/>
    <n v="77022"/>
  </r>
  <r>
    <n v="70858"/>
    <x v="319"/>
    <x v="186"/>
    <x v="9"/>
    <s v="09A"/>
    <s v="Murder, non-negligent"/>
    <n v="1"/>
    <s v="20G20"/>
    <s v="Parking Lot, Garage"/>
    <n v="1455"/>
    <s v="LAKESIDE ESTATES"/>
    <s v="DR"/>
    <s v=""/>
    <s v="HOUSTON"/>
    <n v="77042"/>
  </r>
  <r>
    <n v="70737"/>
    <x v="320"/>
    <x v="186"/>
    <x v="18"/>
    <s v="09A"/>
    <s v="Murder, non-negligent"/>
    <n v="1"/>
    <s v="9C10"/>
    <s v="Residence, Home (Includes Apartment)"/>
    <n v="155"/>
    <s v="GEORGIA"/>
    <s v="ST"/>
    <s v=""/>
    <s v="HOUSTON"/>
    <n v="77029"/>
  </r>
  <r>
    <n v="69800"/>
    <x v="321"/>
    <x v="187"/>
    <x v="13"/>
    <s v="09A"/>
    <s v="Murder, non-negligent"/>
    <n v="1"/>
    <s v="6B20"/>
    <s v="Parking Lot, Garage"/>
    <n v="1000"/>
    <s v="PINEMONT"/>
    <s v="DR"/>
    <s v=""/>
    <s v="HOUSTON"/>
    <n v="77091"/>
  </r>
  <r>
    <n v="69213"/>
    <x v="322"/>
    <x v="188"/>
    <x v="15"/>
    <s v="09A"/>
    <s v="Murder, non-negligent"/>
    <n v="2"/>
    <s v="13D20"/>
    <s v="Parking Lot, Garage"/>
    <n v="8400"/>
    <s v="BROADWAY"/>
    <s v="ST"/>
    <s v=""/>
    <s v="HOUSTON"/>
    <n v="77061"/>
  </r>
  <r>
    <n v="68378"/>
    <x v="323"/>
    <x v="189"/>
    <x v="21"/>
    <s v="09A"/>
    <s v="Murder, non-negligent"/>
    <n v="1"/>
    <s v="3B50"/>
    <s v="Hotel, Motel, ETC"/>
    <n v="5006"/>
    <s v="NORTH"/>
    <s v="FWY"/>
    <s v=""/>
    <s v="HOUSTON"/>
    <n v="77022"/>
  </r>
  <r>
    <n v="66359"/>
    <x v="324"/>
    <x v="190"/>
    <x v="1"/>
    <s v="09A"/>
    <s v="Murder, non-negligent"/>
    <n v="1"/>
    <s v="19G10"/>
    <s v="Highway, Road, Street, Alley"/>
    <n v="9418"/>
    <s v="CONCOURSE"/>
    <s v="DR"/>
    <s v=""/>
    <s v="HOUSTON"/>
    <n v="77036"/>
  </r>
  <r>
    <n v="66636"/>
    <x v="325"/>
    <x v="190"/>
    <x v="18"/>
    <s v="09A"/>
    <s v="Murder, non-negligent"/>
    <n v="1"/>
    <s v="3B30"/>
    <s v="Parking Lot, Garage"/>
    <n v="4831"/>
    <s v="SHEPHERD"/>
    <s v="DR"/>
    <s v="N"/>
    <s v="HOUSTON"/>
    <n v="77018"/>
  </r>
  <r>
    <n v="66156"/>
    <x v="326"/>
    <x v="191"/>
    <x v="2"/>
    <s v="09A"/>
    <s v="Murder, non-negligent"/>
    <n v="1"/>
    <s v="20G30"/>
    <s v="Convenience Store"/>
    <n v="2901"/>
    <s v="WALNUT BEND"/>
    <s v="LN"/>
    <s v=""/>
    <s v="HOUSTON"/>
    <n v="77042"/>
  </r>
  <r>
    <n v="66217"/>
    <x v="327"/>
    <x v="191"/>
    <x v="5"/>
    <s v="09A"/>
    <s v="Murder, non-negligent"/>
    <n v="1"/>
    <s v="17E10"/>
    <s v="Convenience Store"/>
    <n v="6001"/>
    <s v="BISSONNET"/>
    <s v="ST"/>
    <s v=""/>
    <s v="HOUSTON"/>
    <n v="77081"/>
  </r>
  <r>
    <n v="65966"/>
    <x v="328"/>
    <x v="191"/>
    <x v="18"/>
    <s v="09A"/>
    <s v="Murder, non-negligent"/>
    <n v="1"/>
    <s v="6B30"/>
    <s v="Residence, Home (Includes Apartment)"/>
    <n v="6200"/>
    <s v="TIDWELL"/>
    <s v="RD"/>
    <s v="W"/>
    <s v="HOUSTON"/>
    <n v="77092"/>
  </r>
  <r>
    <n v="65315"/>
    <x v="329"/>
    <x v="192"/>
    <x v="12"/>
    <s v="09A"/>
    <s v="Murder, non-negligent"/>
    <n v="1"/>
    <s v="14D20"/>
    <s v="Highway, Road, Street, Alley"/>
    <n v="9310"/>
    <s v="ST LO"/>
    <s v="RD"/>
    <s v=""/>
    <s v="HOUSTON"/>
    <n v="77033"/>
  </r>
  <r>
    <n v="62369"/>
    <x v="330"/>
    <x v="193"/>
    <x v="22"/>
    <s v="09A"/>
    <s v="Murder, non-negligent"/>
    <n v="1"/>
    <s v="7C10"/>
    <s v="Highway, Road, Street, Alley"/>
    <n v="1800"/>
    <s v="ST ELMO ST."/>
    <s v=""/>
    <s v=""/>
    <s v="HOUSTON"/>
    <n v="77020"/>
  </r>
  <r>
    <n v="62435"/>
    <x v="331"/>
    <x v="193"/>
    <x v="18"/>
    <s v="09A"/>
    <s v="Murder, non-negligent"/>
    <n v="1"/>
    <s v="6B40"/>
    <s v="Residence, Home (Includes Apartment)"/>
    <n v="1415"/>
    <s v="GULF BANK"/>
    <s v="RD"/>
    <s v="W"/>
    <s v="HOUSTON"/>
    <n v="77088"/>
  </r>
  <r>
    <n v="61640"/>
    <x v="332"/>
    <x v="194"/>
    <x v="19"/>
    <s v="09A"/>
    <s v="Murder, non-negligent"/>
    <n v="2"/>
    <s v="20G30"/>
    <s v="Highway, Road, Street, Alley"/>
    <n v="11100"/>
    <s v="RICHMOND"/>
    <s v="AVE"/>
    <s v=""/>
    <s v="HOUSTON"/>
    <n v="77082"/>
  </r>
  <r>
    <n v="61933"/>
    <x v="333"/>
    <x v="194"/>
    <x v="2"/>
    <s v="09A"/>
    <s v="Murder, non-negligent"/>
    <n v="1"/>
    <s v="5F10"/>
    <s v="Parking Lot, Garage"/>
    <n v="7620"/>
    <s v="KATY"/>
    <s v="FWY"/>
    <s v=""/>
    <s v="HOUSTON"/>
    <n v="77055"/>
  </r>
  <r>
    <n v="60397"/>
    <x v="334"/>
    <x v="195"/>
    <x v="17"/>
    <s v="09A"/>
    <s v="Murder, non-negligent"/>
    <n v="1"/>
    <s v="12D20"/>
    <s v="Highway, Road, Street, Alley"/>
    <n v="13800"/>
    <s v="GULF"/>
    <s v="FWY"/>
    <s v=""/>
    <s v="HOUSTON"/>
    <n v="77089"/>
  </r>
  <r>
    <n v="60442"/>
    <x v="335"/>
    <x v="195"/>
    <x v="14"/>
    <s v="09A"/>
    <s v="Murder, non-negligent"/>
    <n v="1"/>
    <s v="4F30"/>
    <s v="Parking Lot, Garage"/>
    <n v="14838"/>
    <s v="PARK ROW"/>
    <s v="DR"/>
    <s v=""/>
    <s v="HOUSTON"/>
    <n v="77084"/>
  </r>
  <r>
    <n v="58093"/>
    <x v="336"/>
    <x v="196"/>
    <x v="13"/>
    <s v="09A"/>
    <s v="Murder, non-negligent"/>
    <n v="1"/>
    <s v="20G10"/>
    <s v="Bank, Savings &amp; Loan"/>
    <n v="10000"/>
    <s v="HARWIN"/>
    <s v="DR"/>
    <s v=""/>
    <s v="HOUSTON"/>
    <n v="77036"/>
  </r>
  <r>
    <n v="57814"/>
    <x v="337"/>
    <x v="197"/>
    <x v="12"/>
    <s v="09A"/>
    <s v="Murder, non-negligent"/>
    <n v="1"/>
    <s v="16E20"/>
    <s v="Parking Lot, Garage"/>
    <n v="3815"/>
    <s v="FUQUA"/>
    <s v="ST"/>
    <s v="W"/>
    <s v="HOUSTON"/>
    <n v="77053"/>
  </r>
  <r>
    <n v="56683"/>
    <x v="338"/>
    <x v="198"/>
    <x v="21"/>
    <s v="09A"/>
    <s v="Murder, non-negligent"/>
    <n v="1"/>
    <s v="10H60"/>
    <s v="Parking Lot, Garage"/>
    <n v="3354"/>
    <s v="DIXIE"/>
    <s v="DR"/>
    <s v=""/>
    <s v="HOUSTON"/>
    <n v="77021"/>
  </r>
  <r>
    <n v="54141"/>
    <x v="339"/>
    <x v="199"/>
    <x v="19"/>
    <s v="09A"/>
    <s v="Murder, non-negligent"/>
    <n v="1"/>
    <s v="14D20"/>
    <s v="Residence, Home (Includes Apartment)"/>
    <n v="4112"/>
    <s v="REDBUD"/>
    <s v="ST"/>
    <s v=""/>
    <s v="HOUSTON"/>
    <n v="77051"/>
  </r>
  <r>
    <n v="53805"/>
    <x v="340"/>
    <x v="200"/>
    <x v="0"/>
    <s v="09A"/>
    <s v="Murder, non-negligent"/>
    <n v="1"/>
    <s v="20G30"/>
    <s v="Hotel, Motel, ETC"/>
    <n v="2930"/>
    <s v="SAM HOUSTON"/>
    <s v="PKWY"/>
    <s v="W"/>
    <s v="HOUSTON"/>
    <n v="77042"/>
  </r>
  <r>
    <n v="51382"/>
    <x v="341"/>
    <x v="201"/>
    <x v="20"/>
    <s v="09A"/>
    <s v="Murder, non-negligent"/>
    <n v="1"/>
    <s v="19G10"/>
    <s v="Parking Lot, Garage"/>
    <n v="8405"/>
    <s v="WILCREST"/>
    <s v="DR"/>
    <s v=""/>
    <s v="HOUSTON"/>
    <n v="77072"/>
  </r>
  <r>
    <n v="50660"/>
    <x v="342"/>
    <x v="202"/>
    <x v="6"/>
    <s v="09A"/>
    <s v="Murder, non-negligent"/>
    <n v="1"/>
    <s v="18F60"/>
    <s v="Hotel, Motel, ETC"/>
    <n v="8200"/>
    <s v="SOUTHWEST"/>
    <s v="FWY"/>
    <s v=""/>
    <s v="HOUSTON"/>
    <n v="77036"/>
  </r>
  <r>
    <n v="51140"/>
    <x v="343"/>
    <x v="202"/>
    <x v="0"/>
    <s v="09A"/>
    <s v="Murder, non-negligent"/>
    <n v="1"/>
    <s v="20G30"/>
    <s v="Parking Lot, Garage"/>
    <n v="12360"/>
    <s v="RICHMOND"/>
    <s v="AVE"/>
    <s v=""/>
    <s v="HOUSTON"/>
    <n v="77082"/>
  </r>
  <r>
    <n v="50283"/>
    <x v="344"/>
    <x v="203"/>
    <x v="18"/>
    <s v="09A"/>
    <s v="Murder, non-negligent"/>
    <n v="1"/>
    <s v="10H20"/>
    <s v="Highway, Road, Street, Alley"/>
    <n v="801"/>
    <s v="TELEPHONE"/>
    <s v="RD"/>
    <s v=""/>
    <s v="HOUSTON"/>
    <n v="77023"/>
  </r>
  <r>
    <n v="48630"/>
    <x v="345"/>
    <x v="204"/>
    <x v="11"/>
    <s v="09A"/>
    <s v="Murder, non-negligent"/>
    <n v="1"/>
    <s v="7C20"/>
    <s v="Parking Lot, Garage"/>
    <n v="4914"/>
    <s v="KASHMERE"/>
    <s v="ST"/>
    <s v=""/>
    <s v="HOUSTON"/>
    <n v="77026"/>
  </r>
  <r>
    <n v="48208"/>
    <x v="346"/>
    <x v="205"/>
    <x v="22"/>
    <s v="09A"/>
    <s v="Murder, non-negligent"/>
    <n v="1"/>
    <s v="18F60"/>
    <s v="Convenience Store"/>
    <n v="8200"/>
    <s v="SOUTHWEST"/>
    <s v="FWY"/>
    <s v=""/>
    <s v="HOUSTON"/>
    <n v="77036"/>
  </r>
  <r>
    <n v="48493"/>
    <x v="347"/>
    <x v="205"/>
    <x v="5"/>
    <s v="09A"/>
    <s v="Murder, non-negligent"/>
    <n v="1"/>
    <s v="22B30"/>
    <s v="Highway, Road, Street, Alley"/>
    <n v="720"/>
    <s v="SAM HOUSTON"/>
    <s v="PKWY"/>
    <s v="N"/>
    <s v="HOUSTON"/>
    <n v="77060"/>
  </r>
  <r>
    <n v="46796"/>
    <x v="348"/>
    <x v="206"/>
    <x v="10"/>
    <s v="09A"/>
    <s v="Murder, non-negligent"/>
    <n v="1"/>
    <s v="14D50"/>
    <s v="Church, Synagogue, Temple"/>
    <n v="5300"/>
    <s v="ALMEDA GENOA"/>
    <s v="RD"/>
    <s v=""/>
    <s v="HOUSTON"/>
    <n v="77048"/>
  </r>
  <r>
    <n v="46613"/>
    <x v="349"/>
    <x v="206"/>
    <x v="21"/>
    <s v="09A"/>
    <s v="Murder, non-negligent"/>
    <n v="1"/>
    <s v="12D10"/>
    <s v="Highway, Road, Street, Alley"/>
    <n v="9809"/>
    <s v="FABIOLA"/>
    <s v="DR"/>
    <s v=""/>
    <s v="HOUSTON"/>
    <n v="77075"/>
  </r>
  <r>
    <n v="46752"/>
    <x v="350"/>
    <x v="206"/>
    <x v="13"/>
    <s v="09A"/>
    <s v="Murder, non-negligent"/>
    <n v="1"/>
    <s v="14D10"/>
    <s v="Highway, Road, Street, Alley"/>
    <n v="6812"/>
    <s v="EASTWOOD"/>
    <s v="ST"/>
    <s v=""/>
    <s v="HOUSTON"/>
    <n v="77021"/>
  </r>
  <r>
    <n v="46092"/>
    <x v="351"/>
    <x v="207"/>
    <x v="6"/>
    <s v="09A"/>
    <s v="Murder, non-negligent"/>
    <n v="1"/>
    <s v="6B20"/>
    <s v="Residence, Home (Includes Apartment)"/>
    <n v="838"/>
    <s v="GREEN MEADOW"/>
    <s v="LN"/>
    <s v=""/>
    <s v="HOUSTON"/>
    <n v="77091"/>
  </r>
  <r>
    <n v="46577"/>
    <x v="352"/>
    <x v="207"/>
    <x v="0"/>
    <s v="09A"/>
    <s v="Murder, non-negligent"/>
    <n v="1"/>
    <s v="10H40"/>
    <s v="Highway, Road, Street, Alley"/>
    <n v="2017"/>
    <s v="MAIN"/>
    <s v="ST"/>
    <s v=""/>
    <s v="HOUSTON"/>
    <n v="77002"/>
  </r>
  <r>
    <n v="46587"/>
    <x v="353"/>
    <x v="207"/>
    <x v="0"/>
    <s v="09A"/>
    <s v="Murder, non-negligent"/>
    <n v="1"/>
    <s v="9C20"/>
    <s v="Bar, Nightclub"/>
    <n v="7698"/>
    <s v="LYONS"/>
    <s v="AVE"/>
    <s v=""/>
    <s v="HOUSTON"/>
    <n v="77020"/>
  </r>
  <r>
    <n v="45195"/>
    <x v="354"/>
    <x v="208"/>
    <x v="0"/>
    <s v="09A"/>
    <s v="Murder, non-negligent"/>
    <n v="3"/>
    <s v="20G10"/>
    <s v="Parking Lot, Garage"/>
    <n v="6300"/>
    <s v="RANCHESTER"/>
    <s v="DR"/>
    <s v=""/>
    <s v="HOUSTON"/>
    <n v="77036"/>
  </r>
  <r>
    <n v="45144"/>
    <x v="355"/>
    <x v="208"/>
    <x v="5"/>
    <s v="09A"/>
    <s v="Murder, non-negligent"/>
    <n v="1"/>
    <s v="19G40"/>
    <s v="Parking Lot, Garage"/>
    <n v="11303"/>
    <s v="BISSONNET"/>
    <s v="ST"/>
    <s v=""/>
    <s v="HOUSTON"/>
    <n v="77099"/>
  </r>
  <r>
    <n v="44514"/>
    <x v="356"/>
    <x v="209"/>
    <x v="0"/>
    <s v="09A"/>
    <s v="Murder, non-negligent"/>
    <n v="2"/>
    <s v="1A20"/>
    <s v="Residence, Home (Includes Apartment)"/>
    <n v="900"/>
    <s v="LAMB"/>
    <s v=""/>
    <s v=""/>
    <s v="HOUSTON"/>
    <n v="77019"/>
  </r>
  <r>
    <n v="44261"/>
    <x v="357"/>
    <x v="209"/>
    <x v="17"/>
    <s v="09A"/>
    <s v="Murder, non-negligent"/>
    <n v="1"/>
    <s v="12D30"/>
    <s v="Residence, Home (Includes Apartment)"/>
    <n v="12115"/>
    <s v="PALMTON"/>
    <s v=""/>
    <s v=""/>
    <s v="HOUSTON"/>
    <n v="77034"/>
  </r>
  <r>
    <n v="43250"/>
    <x v="358"/>
    <x v="210"/>
    <x v="1"/>
    <s v="09A"/>
    <s v="Murder, non-negligent"/>
    <n v="1"/>
    <s v="10H40"/>
    <s v="Highway, Road, Street, Alley"/>
    <n v="2900"/>
    <s v="FANNIN"/>
    <s v="ST"/>
    <s v=""/>
    <s v="HOUSTON"/>
    <n v="77002"/>
  </r>
  <r>
    <n v="42001"/>
    <x v="359"/>
    <x v="211"/>
    <x v="23"/>
    <s v="09A"/>
    <s v="Murder, non-negligent"/>
    <n v="1"/>
    <s v="19G50"/>
    <s v="Hotel, Motel, ETC"/>
    <n v="9610"/>
    <s v="SAM HOUSTON"/>
    <s v="PKWY"/>
    <s v="W"/>
    <s v="HOUSTON"/>
    <n v="77099"/>
  </r>
  <r>
    <n v="42201"/>
    <x v="360"/>
    <x v="211"/>
    <x v="3"/>
    <s v="09A"/>
    <s v="Murder, non-negligent"/>
    <n v="1"/>
    <s v="3B50"/>
    <s v="Parking Lot, Garage"/>
    <n v="4710"/>
    <s v="NORTH"/>
    <s v="FWY"/>
    <s v=""/>
    <s v="HOUSTON"/>
    <n v="77022"/>
  </r>
  <r>
    <n v="41242"/>
    <x v="361"/>
    <x v="212"/>
    <x v="21"/>
    <s v="09A"/>
    <s v="Murder, non-negligent"/>
    <n v="1"/>
    <s v="15E40"/>
    <s v="Highway, Road, Street, Alley"/>
    <n v="812"/>
    <s v="HOLMES"/>
    <s v="RD"/>
    <s v=""/>
    <s v="HOUSTON"/>
    <n v="77045"/>
  </r>
  <r>
    <n v="41630"/>
    <x v="362"/>
    <x v="212"/>
    <x v="17"/>
    <s v="09A"/>
    <s v="Murder, non-negligent"/>
    <n v="1"/>
    <s v="17E40"/>
    <s v="Highway, Road, Street, Alley"/>
    <n v="11300"/>
    <s v="SANDPIPER"/>
    <s v="DR"/>
    <s v=""/>
    <s v="HOUSTON"/>
    <n v="77035"/>
  </r>
  <r>
    <n v="40609"/>
    <x v="363"/>
    <x v="213"/>
    <x v="21"/>
    <s v="09A"/>
    <s v="Murder, non-negligent"/>
    <n v="1"/>
    <s v="1A50"/>
    <s v="Residence, Home (Includes Apartment)"/>
    <n v="2990"/>
    <s v="BISSONNET"/>
    <s v="ST"/>
    <s v=""/>
    <s v="HOUSTON"/>
    <n v="77005"/>
  </r>
  <r>
    <n v="39510"/>
    <x v="364"/>
    <x v="214"/>
    <x v="20"/>
    <s v="09A"/>
    <s v="Murder, non-negligent"/>
    <n v="2"/>
    <s v="12D10"/>
    <s v="Residence, Home (Includes Apartment)"/>
    <n v="11150"/>
    <s v="CAYMAN MIST"/>
    <s v="DR"/>
    <s v=""/>
    <s v="HOUSTON"/>
    <n v="77075"/>
  </r>
  <r>
    <n v="39565"/>
    <x v="365"/>
    <x v="214"/>
    <x v="19"/>
    <s v="09A"/>
    <s v="Murder, non-negligent"/>
    <n v="1"/>
    <s v="8C40"/>
    <s v="Residence, Home (Includes Apartment)"/>
    <n v="8702"/>
    <s v="BROCK PARK"/>
    <s v="BLVD"/>
    <s v=""/>
    <s v="HOUSTON"/>
    <n v="77078"/>
  </r>
  <r>
    <n v="38542"/>
    <x v="366"/>
    <x v="215"/>
    <x v="21"/>
    <s v="09A"/>
    <s v="Murder, non-negligent"/>
    <n v="1"/>
    <s v="10H60"/>
    <s v="Highway, Road, Street, Alley"/>
    <n v="2409"/>
    <s v="ARBOR"/>
    <s v="ST"/>
    <s v=""/>
    <s v="HOUSTON"/>
    <n v="77004"/>
  </r>
  <r>
    <n v="37854"/>
    <x v="367"/>
    <x v="216"/>
    <x v="16"/>
    <s v="09A"/>
    <s v="Murder, non-negligent"/>
    <n v="1"/>
    <s v="15E11"/>
    <s v="Service, Gas Station"/>
    <n v="9000"/>
    <s v="RENWICK"/>
    <s v="DR"/>
    <s v=""/>
    <s v="HOUSTON"/>
    <n v="77096"/>
  </r>
  <r>
    <n v="37533"/>
    <x v="368"/>
    <x v="217"/>
    <x v="14"/>
    <s v="09A"/>
    <s v="Murder, non-negligent"/>
    <n v="1"/>
    <s v="20G70"/>
    <s v="Residence, Home (Includes Apartment)"/>
    <n v="2700"/>
    <s v="DAIRY ASHFORD"/>
    <s v="RD"/>
    <s v="S"/>
    <s v="HOUSTON"/>
    <n v="77082"/>
  </r>
  <r>
    <n v="36959"/>
    <x v="369"/>
    <x v="218"/>
    <x v="2"/>
    <s v="09A"/>
    <s v="Murder, non-negligent"/>
    <n v="1"/>
    <s v="18F60"/>
    <s v="Other, Unknown"/>
    <n v="8708"/>
    <s v="BEECHNUT"/>
    <s v="ST"/>
    <s v=""/>
    <s v="HOUSTON"/>
    <n v="77036"/>
  </r>
  <r>
    <n v="36273"/>
    <x v="370"/>
    <x v="219"/>
    <x v="2"/>
    <s v="09A"/>
    <s v="Murder, non-negligent"/>
    <n v="1"/>
    <s v="6B10"/>
    <s v="Residence, Home (Includes Apartment)"/>
    <n v="330"/>
    <s v="ROSAMOND"/>
    <s v=""/>
    <s v=""/>
    <s v="HOUSTON"/>
    <n v="77076"/>
  </r>
  <r>
    <n v="36107"/>
    <x v="371"/>
    <x v="219"/>
    <x v="14"/>
    <s v="09A"/>
    <s v="Murder, non-negligent"/>
    <n v="1"/>
    <s v="10H50"/>
    <s v="Convenience Store"/>
    <n v="3341"/>
    <s v="WINBERN"/>
    <s v=""/>
    <s v=""/>
    <s v="HOUSTON"/>
    <n v="77004"/>
  </r>
  <r>
    <n v="35225"/>
    <x v="372"/>
    <x v="220"/>
    <x v="20"/>
    <s v="09A"/>
    <s v="Murder, non-negligent"/>
    <n v="1"/>
    <s v="18F50"/>
    <s v="Other, Unknown"/>
    <n v="7250"/>
    <s v="HARWIN"/>
    <s v="DR"/>
    <s v=""/>
    <s v="HOUSTON"/>
    <n v="77036"/>
  </r>
  <r>
    <n v="35090"/>
    <x v="373"/>
    <x v="220"/>
    <x v="11"/>
    <s v="09A"/>
    <s v="Murder, non-negligent"/>
    <n v="1"/>
    <s v="20G30"/>
    <s v="Parking Lot, Garage"/>
    <n v="2929"/>
    <s v="HAYES"/>
    <s v="RD"/>
    <s v=""/>
    <s v="HOUSTON"/>
    <n v="77082"/>
  </r>
  <r>
    <n v="35038"/>
    <x v="374"/>
    <x v="220"/>
    <x v="21"/>
    <s v="09A"/>
    <s v="Murder, non-negligent"/>
    <n v="1"/>
    <s v="7C20"/>
    <s v="Convenience Store"/>
    <n v="5001"/>
    <s v="CRANE"/>
    <s v="ST"/>
    <s v=""/>
    <s v="HOUSTON"/>
    <n v="77026"/>
  </r>
  <r>
    <n v="35030"/>
    <x v="375"/>
    <x v="220"/>
    <x v="21"/>
    <s v="09A"/>
    <s v="Murder, non-negligent"/>
    <n v="1"/>
    <s v="14D40"/>
    <s v="Residence, Home (Includes Apartment)"/>
    <n v="11911"/>
    <s v="MARTIN LUTHER KING"/>
    <s v="BLVD"/>
    <s v=""/>
    <s v="HOUSTON"/>
    <n v="77048"/>
  </r>
  <r>
    <n v="35025"/>
    <x v="376"/>
    <x v="220"/>
    <x v="21"/>
    <s v="09A"/>
    <s v="Murder, non-negligent"/>
    <n v="1"/>
    <s v="14D20"/>
    <s v="Parking Lot, Garage"/>
    <n v="3901"/>
    <s v="LOCKHART"/>
    <s v="ST"/>
    <s v=""/>
    <s v="HOUSTON"/>
    <n v="77051"/>
  </r>
  <r>
    <n v="35637"/>
    <x v="377"/>
    <x v="220"/>
    <x v="5"/>
    <s v="09A"/>
    <s v="Murder, non-negligent"/>
    <n v="1"/>
    <s v="16E40"/>
    <s v="Residence, Home (Includes Apartment)"/>
    <n v="15130"/>
    <s v="FOUR WINDS"/>
    <s v="DR"/>
    <s v=""/>
    <s v="HOUSTON"/>
    <n v="77489"/>
  </r>
  <r>
    <n v="34381"/>
    <x v="378"/>
    <x v="221"/>
    <x v="21"/>
    <s v="09A"/>
    <s v="Murder, non-negligent"/>
    <n v="1"/>
    <s v="15E30"/>
    <s v="Residence, Home (Includes Apartment)"/>
    <n v="4045"/>
    <s v="LINKWOOD"/>
    <s v="DR"/>
    <s v=""/>
    <s v="HOUSTON"/>
    <n v="77025"/>
  </r>
  <r>
    <n v="32600"/>
    <x v="379"/>
    <x v="222"/>
    <x v="15"/>
    <s v="09A"/>
    <s v="Murder, non-negligent"/>
    <n v="1"/>
    <s v="20G70"/>
    <s v="Residence, Home (Includes Apartment)"/>
    <n v="12601"/>
    <s v="ASHFORD MEADOW"/>
    <s v="DR"/>
    <s v=""/>
    <s v="HOUSTON"/>
    <n v="77082"/>
  </r>
  <r>
    <n v="32417"/>
    <x v="380"/>
    <x v="222"/>
    <x v="1"/>
    <s v="09A"/>
    <s v="Murder, non-negligent"/>
    <n v="1"/>
    <s v="9C30"/>
    <s v="Bar, Nightclub"/>
    <n v="11095"/>
    <s v="EAST"/>
    <s v="FWY"/>
    <s v=""/>
    <s v="HOUSTON"/>
    <n v="77013"/>
  </r>
  <r>
    <n v="32121"/>
    <x v="381"/>
    <x v="223"/>
    <x v="14"/>
    <s v="09A"/>
    <s v="Murder, non-negligent"/>
    <n v="1"/>
    <s v="14D30"/>
    <s v="Residence, Home (Includes Apartment)"/>
    <n v="5402"/>
    <s v="CHENNAULT"/>
    <s v="RD"/>
    <s v=""/>
    <s v="HOUSTON"/>
    <n v="77033"/>
  </r>
  <r>
    <n v="31063"/>
    <x v="382"/>
    <x v="224"/>
    <x v="22"/>
    <s v="09A"/>
    <s v="Murder, non-negligent"/>
    <n v="1"/>
    <s v="7C20"/>
    <s v="Jail, Prison"/>
    <n v="5656"/>
    <s v="KELLEY"/>
    <s v="ST"/>
    <s v=""/>
    <s v="HOUSTON"/>
    <n v="77026"/>
  </r>
  <r>
    <n v="31102"/>
    <x v="383"/>
    <x v="224"/>
    <x v="18"/>
    <s v="09A"/>
    <s v="Murder, non-negligent"/>
    <n v="1"/>
    <s v="10H40"/>
    <s v="Highway, Road, Street, Alley"/>
    <n v="2000"/>
    <s v="FANNIN"/>
    <s v="ST"/>
    <s v=""/>
    <s v="HOUSTON"/>
    <n v="77002"/>
  </r>
  <r>
    <n v="31132"/>
    <x v="384"/>
    <x v="224"/>
    <x v="14"/>
    <s v="09A"/>
    <s v="Murder, non-negligent"/>
    <n v="1"/>
    <s v="8C10"/>
    <s v="Highway, Road, Street, Alley"/>
    <n v="7501"/>
    <s v="LAVENDER"/>
    <s v="ST"/>
    <s v=""/>
    <s v="HOUSTON"/>
    <n v="77016"/>
  </r>
  <r>
    <n v="30469"/>
    <x v="385"/>
    <x v="225"/>
    <x v="1"/>
    <s v="09A"/>
    <s v="Murder, non-negligent"/>
    <n v="1"/>
    <s v="13D10"/>
    <s v="Service, Gas Station"/>
    <n v="7240"/>
    <s v="LONG"/>
    <s v="DR"/>
    <s v=""/>
    <s v="HOUSTON"/>
    <n v="77087"/>
  </r>
  <r>
    <n v="30131"/>
    <x v="386"/>
    <x v="226"/>
    <x v="16"/>
    <s v="09A"/>
    <s v="Murder, non-negligent"/>
    <n v="1"/>
    <s v="11H20"/>
    <s v="Residence, Home (Includes Apartment)"/>
    <n v="7575"/>
    <s v="OFFICE CITY"/>
    <s v="DR"/>
    <s v=""/>
    <s v="HOUSTON"/>
    <n v="77012"/>
  </r>
  <r>
    <n v="29657"/>
    <x v="387"/>
    <x v="227"/>
    <x v="11"/>
    <s v="09A"/>
    <s v="Murder, non-negligent"/>
    <n v="1"/>
    <s v="18F60"/>
    <s v="Highway, Road, Street, Alley"/>
    <n v="9422"/>
    <s v="HARWIN"/>
    <s v="DR"/>
    <s v=""/>
    <s v="HOUSTON"/>
    <n v="77036"/>
  </r>
  <r>
    <n v="27755"/>
    <x v="388"/>
    <x v="228"/>
    <x v="8"/>
    <s v="09A"/>
    <s v="Murder, non-negligent"/>
    <n v="1"/>
    <s v="22B20"/>
    <s v="Other, Unknown"/>
    <n v="1303"/>
    <s v="GEARS"/>
    <s v="RD"/>
    <s v=""/>
    <s v="HOUSTON"/>
    <n v="77067"/>
  </r>
  <r>
    <n v="27161"/>
    <x v="389"/>
    <x v="229"/>
    <x v="6"/>
    <s v="09A"/>
    <s v="Murder, non-negligent"/>
    <n v="1"/>
    <s v="9C30"/>
    <s v="Jail, Prison"/>
    <n v="10950"/>
    <s v="BEAUMONT"/>
    <s v="HWY"/>
    <s v=""/>
    <s v="HOUSTON"/>
    <n v="77013"/>
  </r>
  <r>
    <n v="27562"/>
    <x v="390"/>
    <x v="229"/>
    <x v="2"/>
    <s v="09A"/>
    <s v="Murder, non-negligent"/>
    <n v="1"/>
    <s v="10H10"/>
    <s v="Residence, Home (Includes Apartment)"/>
    <n v="305"/>
    <s v="BRYAN"/>
    <s v=""/>
    <s v="N"/>
    <s v="HOUSTON"/>
    <n v="77011"/>
  </r>
  <r>
    <n v="27576"/>
    <x v="391"/>
    <x v="229"/>
    <x v="2"/>
    <s v="09A"/>
    <s v="Murder, non-negligent"/>
    <n v="1"/>
    <s v="3B40"/>
    <s v="Highway, Road, Street, Alley"/>
    <n v="311"/>
    <s v="DELZ"/>
    <s v="DR"/>
    <s v="E"/>
    <s v="HOUSTON"/>
    <n v="77022"/>
  </r>
  <r>
    <n v="26478"/>
    <x v="392"/>
    <x v="230"/>
    <x v="6"/>
    <s v="09A"/>
    <s v="Murder, non-negligent"/>
    <n v="1"/>
    <s v="17E40"/>
    <s v="Parking Lot, Garage"/>
    <n v="12304"/>
    <s v="FONDREN"/>
    <s v="RD"/>
    <s v=""/>
    <s v="HOUSTON"/>
    <n v="77071"/>
  </r>
  <r>
    <n v="25036"/>
    <x v="393"/>
    <x v="231"/>
    <x v="11"/>
    <s v="09A"/>
    <s v="Murder, non-negligent"/>
    <n v="1"/>
    <s v="14D10"/>
    <s v="Bar, Nightclub"/>
    <n v="4822"/>
    <s v="MARTIN LUTHER KING"/>
    <s v="BLVD"/>
    <s v=""/>
    <s v="HOUSTON"/>
    <n v="77021"/>
  </r>
  <r>
    <n v="25463"/>
    <x v="394"/>
    <x v="231"/>
    <x v="4"/>
    <s v="09A"/>
    <s v="Murder, non-negligent"/>
    <n v="1"/>
    <s v="20G70"/>
    <s v="Residence, Home (Includes Apartment)"/>
    <n v="1910"/>
    <s v="WESTMEAD"/>
    <s v="DR"/>
    <s v=""/>
    <s v="HOUSTON"/>
    <n v="77077"/>
  </r>
  <r>
    <n v="24509"/>
    <x v="395"/>
    <x v="232"/>
    <x v="22"/>
    <s v="09A"/>
    <s v="Murder, non-negligent"/>
    <n v="1"/>
    <s v="8C50"/>
    <s v="Parking Lot, Garage"/>
    <n v="8600"/>
    <s v="STERLINGSHIRE"/>
    <s v=""/>
    <s v=""/>
    <s v="HOUSTON"/>
    <n v="77078"/>
  </r>
  <r>
    <n v="24332"/>
    <x v="396"/>
    <x v="232"/>
    <x v="23"/>
    <s v="09A"/>
    <s v="Murder, non-negligent"/>
    <n v="1"/>
    <s v="5F20"/>
    <s v="Highway, Road, Street, Alley"/>
    <n v="8500"/>
    <s v="RANNIE"/>
    <s v="RD"/>
    <s v=""/>
    <s v="HOUSTON"/>
    <n v="77080"/>
  </r>
  <r>
    <n v="24753"/>
    <x v="397"/>
    <x v="232"/>
    <x v="4"/>
    <s v="09A"/>
    <s v="Murder, non-negligent"/>
    <n v="1"/>
    <s v="19G10"/>
    <s v="Parking Lot, Garage"/>
    <n v="7911"/>
    <s v="WILCREST"/>
    <s v="DR"/>
    <s v=""/>
    <s v="HOUSTON"/>
    <n v="77072"/>
  </r>
  <r>
    <n v="24766"/>
    <x v="398"/>
    <x v="232"/>
    <x v="4"/>
    <s v="09A"/>
    <s v="Murder, non-negligent"/>
    <n v="1"/>
    <s v="13D20"/>
    <s v="Highway, Road, Street, Alley"/>
    <n v="6358"/>
    <s v="TELEPHONE"/>
    <s v="RD"/>
    <s v=""/>
    <s v="HOUSTON"/>
    <n v="77087"/>
  </r>
  <r>
    <n v="24111"/>
    <x v="399"/>
    <x v="233"/>
    <x v="2"/>
    <s v="09A"/>
    <s v="Murder, non-negligent"/>
    <n v="1"/>
    <s v="9C30"/>
    <s v="Hotel, Motel, ETC"/>
    <n v="10801"/>
    <s v="EAST"/>
    <s v="FWY"/>
    <s v=""/>
    <s v="HOUSTON"/>
    <n v="77013"/>
  </r>
  <r>
    <n v="21167"/>
    <x v="400"/>
    <x v="234"/>
    <x v="15"/>
    <s v="09A"/>
    <s v="Murder, non-negligent"/>
    <n v="1"/>
    <s v="9C10"/>
    <s v="Field, Woods"/>
    <n v="164"/>
    <s v="CAROLINA"/>
    <s v="ST"/>
    <s v="N"/>
    <s v="HOUSTON"/>
    <n v="77029"/>
  </r>
  <r>
    <n v="21461"/>
    <x v="401"/>
    <x v="234"/>
    <x v="12"/>
    <s v="09A"/>
    <s v="Murder, non-negligent"/>
    <n v="1"/>
    <s v="6B10"/>
    <s v="Residence, Home (Includes Apartment)"/>
    <n v="398"/>
    <s v="ROSAMOND"/>
    <s v=""/>
    <s v=""/>
    <s v="HOUSTON"/>
    <n v="77076"/>
  </r>
  <r>
    <n v="20608"/>
    <x v="402"/>
    <x v="235"/>
    <x v="17"/>
    <s v="09A"/>
    <s v="Murder, non-negligent"/>
    <n v="1"/>
    <s v="14D20"/>
    <s v="Other, Unknown"/>
    <n v="4400"/>
    <s v="LOOP"/>
    <s v=""/>
    <s v="S"/>
    <s v="HOUSTON"/>
    <n v="77033"/>
  </r>
  <r>
    <n v="18349"/>
    <x v="403"/>
    <x v="236"/>
    <x v="23"/>
    <s v="09A"/>
    <s v="Murder, non-negligent"/>
    <n v="1"/>
    <s v="12D10"/>
    <s v="Parking Lot, Garage"/>
    <n v="1221"/>
    <s v="REDFORD"/>
    <s v="ST"/>
    <s v=""/>
    <s v="HOUSTON"/>
    <n v="77034"/>
  </r>
  <r>
    <n v="18733"/>
    <x v="404"/>
    <x v="236"/>
    <x v="9"/>
    <s v="09A"/>
    <s v="Murder, non-negligent"/>
    <n v="1"/>
    <s v="12D10"/>
    <s v="Residence, Home (Includes Apartment)"/>
    <n v="10909"/>
    <s v="GULF"/>
    <s v="FWY"/>
    <s v=""/>
    <s v="HOUSTON"/>
    <n v="77034"/>
  </r>
  <r>
    <n v="17093"/>
    <x v="405"/>
    <x v="237"/>
    <x v="8"/>
    <s v="09A"/>
    <s v="Murder, non-negligent"/>
    <n v="1"/>
    <s v="22B40"/>
    <s v="Field, Woods"/>
    <n v="6198"/>
    <s v="ALBERT"/>
    <s v="DR"/>
    <s v=""/>
    <s v="HOUSTON"/>
    <n v="77396"/>
  </r>
  <r>
    <n v="17540"/>
    <x v="406"/>
    <x v="237"/>
    <x v="4"/>
    <s v="09A"/>
    <s v="Murder, non-negligent"/>
    <n v="1"/>
    <s v="9C10"/>
    <s v="Highway, Road, Street, Alley"/>
    <n v="798"/>
    <s v="FIDELITY"/>
    <s v="ST"/>
    <s v=""/>
    <s v="HOUSTON"/>
    <n v="77029"/>
  </r>
  <r>
    <n v="16530"/>
    <x v="407"/>
    <x v="238"/>
    <x v="19"/>
    <s v="09A"/>
    <s v="Murder, non-negligent"/>
    <n v="1"/>
    <s v="13D20"/>
    <s v="Parking Lot, Garage"/>
    <n v="8326"/>
    <s v="BROADWAY"/>
    <s v="ST"/>
    <s v=""/>
    <s v="HOUSTON"/>
    <n v="77061"/>
  </r>
  <r>
    <n v="16622"/>
    <x v="408"/>
    <x v="238"/>
    <x v="3"/>
    <s v="09A"/>
    <s v="Murder, non-negligent"/>
    <n v="1"/>
    <s v="3B40"/>
    <s v="Highway, Road, Street, Alley"/>
    <n v="8502"/>
    <s v="MAIN"/>
    <s v="ST"/>
    <s v="N"/>
    <s v="HOUSTON"/>
    <n v="77022"/>
  </r>
  <r>
    <n v="16088"/>
    <x v="409"/>
    <x v="239"/>
    <x v="2"/>
    <s v="09A"/>
    <s v="Murder, non-negligent"/>
    <n v="1"/>
    <s v="13D20"/>
    <s v="Parking Lot, Garage"/>
    <n v="8405"/>
    <s v="BROADWAY"/>
    <s v="ST"/>
    <s v=""/>
    <s v="HOUSTON"/>
    <n v="77061"/>
  </r>
  <r>
    <n v="16047"/>
    <x v="410"/>
    <x v="239"/>
    <x v="4"/>
    <s v="09A"/>
    <s v="Murder, non-negligent"/>
    <n v="1"/>
    <s v="14D20"/>
    <s v="Highway, Road, Street, Alley"/>
    <n v="5200"/>
    <s v="REED"/>
    <s v="RD"/>
    <s v=""/>
    <s v="HOUSTON"/>
    <n v="77033"/>
  </r>
  <r>
    <n v="14458"/>
    <x v="411"/>
    <x v="240"/>
    <x v="18"/>
    <s v="09A"/>
    <s v="Murder, non-negligent"/>
    <n v="1"/>
    <s v="14D40"/>
    <s v="Highway, Road, Street, Alley"/>
    <n v="11398"/>
    <s v="MARTIN LUTHER KING"/>
    <s v="BLVD"/>
    <s v=""/>
    <s v="HOUSTON"/>
    <n v="77048"/>
  </r>
  <r>
    <n v="14585"/>
    <x v="412"/>
    <x v="240"/>
    <x v="12"/>
    <s v="09A"/>
    <s v="Murder, non-negligent"/>
    <n v="1"/>
    <s v="10H50"/>
    <s v="Residence, Home (Includes Apartment)"/>
    <n v="2211"/>
    <s v="HADLEY"/>
    <s v="ST"/>
    <s v=""/>
    <s v="HOUSTON"/>
    <n v="77003"/>
  </r>
  <r>
    <n v="11502"/>
    <x v="413"/>
    <x v="241"/>
    <x v="20"/>
    <s v="09A"/>
    <s v="Murder, non-negligent"/>
    <n v="1"/>
    <s v="22B20"/>
    <s v="Highway, Road, Street, Alley"/>
    <n v="12961"/>
    <s v="NORTH"/>
    <s v="FWY"/>
    <s v=""/>
    <s v="HOUSTON"/>
    <n v="77067"/>
  </r>
  <r>
    <n v="11800"/>
    <x v="414"/>
    <x v="241"/>
    <x v="9"/>
    <s v="09A"/>
    <s v="Murder, non-negligent"/>
    <n v="1"/>
    <s v="17E40"/>
    <s v="Residence, Home (Includes Apartment)"/>
    <n v="12500"/>
    <s v="DUNLAP"/>
    <s v="ST"/>
    <s v=""/>
    <s v="HOUSTON"/>
    <n v="77035"/>
  </r>
  <r>
    <n v="10535"/>
    <x v="415"/>
    <x v="242"/>
    <x v="2"/>
    <s v="09A"/>
    <s v="Murder, non-negligent"/>
    <n v="1"/>
    <s v="6B10"/>
    <s v="Residence, Home (Includes Apartment)"/>
    <n v="303"/>
    <s v="ROSAMOND"/>
    <s v=""/>
    <s v=""/>
    <s v="HOUSTON"/>
    <n v="77076"/>
  </r>
  <r>
    <n v="9596"/>
    <x v="416"/>
    <x v="243"/>
    <x v="18"/>
    <s v="09A"/>
    <s v="Murder, non-negligent"/>
    <n v="1"/>
    <s v="14D50"/>
    <s v="Highway, Road, Street, Alley"/>
    <n v="13301"/>
    <s v="CULLEN"/>
    <s v="BLVD"/>
    <s v=""/>
    <s v="HOUSTON"/>
    <n v="77047"/>
  </r>
  <r>
    <n v="8650"/>
    <x v="417"/>
    <x v="244"/>
    <x v="20"/>
    <s v="09A"/>
    <s v="Murder, non-negligent"/>
    <n v="1"/>
    <s v="17E10"/>
    <s v="Residence, Home (Includes Apartment)"/>
    <n v="6550"/>
    <s v="HILLCROFT"/>
    <s v="AVE"/>
    <s v=""/>
    <s v="HOUSTON"/>
    <n v="77081"/>
  </r>
  <r>
    <n v="8520"/>
    <x v="418"/>
    <x v="244"/>
    <x v="1"/>
    <s v="09A"/>
    <s v="Murder, non-negligent"/>
    <n v="1"/>
    <s v="14D30"/>
    <s v="Other, Unknown"/>
    <n v="5715"/>
    <s v="HERON"/>
    <s v="DR"/>
    <s v=""/>
    <s v="HOUSTON"/>
    <n v="77033"/>
  </r>
  <r>
    <n v="8620"/>
    <x v="419"/>
    <x v="244"/>
    <x v="6"/>
    <s v="09A"/>
    <s v="Murder, non-negligent"/>
    <n v="1"/>
    <s v="17E10"/>
    <s v="Parking Lot, Garage"/>
    <n v="6000"/>
    <s v="ROOKIN"/>
    <s v="ST"/>
    <s v=""/>
    <s v="HOUSTON"/>
    <n v="77074"/>
  </r>
  <r>
    <n v="8582"/>
    <x v="420"/>
    <x v="244"/>
    <x v="8"/>
    <s v="09A"/>
    <s v="Murder, non-negligent"/>
    <n v="1"/>
    <s v="2A10"/>
    <s v="Highway, Road, Street, Alley"/>
    <n v="1709"/>
    <s v="MORRIS"/>
    <s v="ST"/>
    <s v=""/>
    <s v="HOUSTON"/>
    <m/>
  </r>
  <r>
    <n v="7162"/>
    <x v="421"/>
    <x v="245"/>
    <x v="2"/>
    <s v="09A"/>
    <s v="Murder, non-negligent"/>
    <n v="1"/>
    <s v="17E30"/>
    <s v="Parking Lot, Garage"/>
    <n v="9501"/>
    <s v="SOUTHWEST"/>
    <s v="FWY"/>
    <s v=""/>
    <s v="HOUSTON"/>
    <n v="77074"/>
  </r>
  <r>
    <n v="6557"/>
    <x v="422"/>
    <x v="246"/>
    <x v="2"/>
    <s v="09A"/>
    <s v="Murder, non-negligent"/>
    <n v="1"/>
    <s v="2A50"/>
    <s v="Residence, Home (Includes Apartment)"/>
    <n v="230"/>
    <s v="T C JESTER"/>
    <s v="BLVD"/>
    <s v=""/>
    <s v="HOUSTON"/>
    <n v="77007"/>
  </r>
  <r>
    <n v="6360"/>
    <x v="423"/>
    <x v="246"/>
    <x v="3"/>
    <s v="09A"/>
    <s v="Murder, non-negligent"/>
    <n v="1"/>
    <s v="19G30"/>
    <s v="Residence, Home (Includes Apartment)"/>
    <n v="6822"/>
    <s v="SONGBROOK"/>
    <s v="DR"/>
    <s v=""/>
    <s v="HOUSTON"/>
    <n v="77083"/>
  </r>
  <r>
    <n v="5448"/>
    <x v="424"/>
    <x v="247"/>
    <x v="16"/>
    <s v="09A"/>
    <s v="Murder, non-negligent"/>
    <n v="1"/>
    <s v="14D10"/>
    <s v="Parking Lot, Garage"/>
    <n v="5828"/>
    <s v="MARTIN LUTHER KING"/>
    <s v="BLVD"/>
    <s v=""/>
    <s v="HOUSTON"/>
    <n v="77021"/>
  </r>
  <r>
    <n v="5547"/>
    <x v="425"/>
    <x v="247"/>
    <x v="23"/>
    <s v="09A"/>
    <s v="Murder, non-negligent"/>
    <n v="1"/>
    <s v="17E10"/>
    <s v="Parking Lot, Garage"/>
    <n v="6550"/>
    <s v="HILLCROFT"/>
    <s v="AVE"/>
    <s v=""/>
    <s v="HOUSTON"/>
    <n v="77081"/>
  </r>
  <r>
    <n v="5512"/>
    <x v="426"/>
    <x v="247"/>
    <x v="11"/>
    <s v="09A"/>
    <s v="Murder, non-negligent"/>
    <n v="1"/>
    <s v="10H40"/>
    <s v="Highway, Road, Street, Alley"/>
    <n v="2800"/>
    <s v="SAN JACINTO"/>
    <s v="ST"/>
    <s v=""/>
    <s v="HOUSTON"/>
    <n v="77004"/>
  </r>
  <r>
    <n v="3970"/>
    <x v="427"/>
    <x v="248"/>
    <x v="4"/>
    <s v="09A"/>
    <s v="Murder, non-negligent"/>
    <n v="1"/>
    <s v="12D10"/>
    <s v="Residence, Home (Includes Apartment)"/>
    <n v="2119"/>
    <s v="THETA"/>
    <s v=""/>
    <s v=""/>
    <s v="HOUSTON"/>
    <n v="77034"/>
  </r>
  <r>
    <n v="3354"/>
    <x v="428"/>
    <x v="249"/>
    <x v="2"/>
    <s v="09A"/>
    <s v="Murder, non-negligent"/>
    <n v="1"/>
    <s v="8C10"/>
    <s v="Commercial, Office Building"/>
    <n v="4621"/>
    <s v="LAURA KOPPE"/>
    <s v="RD"/>
    <s v=""/>
    <s v="HOUSTON"/>
    <n v="77016"/>
  </r>
  <r>
    <n v="1758"/>
    <x v="429"/>
    <x v="250"/>
    <x v="3"/>
    <s v="09A"/>
    <s v="Murder, non-negligent"/>
    <n v="1"/>
    <s v="6B20"/>
    <s v="Highway, Road, Street, Alley"/>
    <n v="831"/>
    <s v="LITTLE YORK"/>
    <s v="RD"/>
    <s v="W"/>
    <s v="HOUSTON"/>
    <n v="77091"/>
  </r>
  <r>
    <n v="1730"/>
    <x v="430"/>
    <x v="250"/>
    <x v="22"/>
    <s v="09A"/>
    <s v="Murder, non-negligent"/>
    <n v="1"/>
    <s v="17E10"/>
    <s v="Residence, Home (Includes Apartment)"/>
    <n v="6111"/>
    <s v="GLENMONT"/>
    <s v="DR"/>
    <s v=""/>
    <s v="HOUSTON"/>
    <n v="77081"/>
  </r>
  <r>
    <n v="1789"/>
    <x v="431"/>
    <x v="250"/>
    <x v="18"/>
    <s v="09A"/>
    <s v="Murder, non-negligent"/>
    <n v="1"/>
    <s v="6B40"/>
    <s v="Convenience Store"/>
    <n v="8015"/>
    <s v="DE PRIEST"/>
    <s v="ST"/>
    <s v=""/>
    <s v="HOUSTON"/>
    <n v="77088"/>
  </r>
  <r>
    <n v="1045"/>
    <x v="432"/>
    <x v="251"/>
    <x v="15"/>
    <s v="09A"/>
    <s v="Murder, non-negligent"/>
    <n v="1"/>
    <s v="22B20"/>
    <s v="Parking Lot, Garage"/>
    <n v="706"/>
    <s v="GREENS"/>
    <s v="RD"/>
    <s v=""/>
    <s v="HOUSTON"/>
    <n v="77060"/>
  </r>
  <r>
    <n v="693"/>
    <x v="433"/>
    <x v="252"/>
    <x v="9"/>
    <s v="09A"/>
    <s v="Murder, non-negligent"/>
    <n v="1"/>
    <s v="13D20"/>
    <s v="Residence, Home (Includes Apartment)"/>
    <n v="8700"/>
    <s v="GULF"/>
    <s v="FWY"/>
    <s v=""/>
    <s v="HOUSTON"/>
    <n v="7706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s v="80-21-074786"/>
    <d v="2021-12-23T20:10:00"/>
    <x v="0"/>
    <s v="HOMICIDE"/>
    <s v="MURDER"/>
    <s v="09A"/>
    <s v="PART I"/>
    <s v="COMPLETED"/>
    <s v="7TH DIVISION"/>
    <s v="736"/>
    <s v="RESTAURANT                                   "/>
    <s v="7400 BLOCK PRESTON HWY                                      "/>
    <s v="LOUISVILLE"/>
    <n v="40219"/>
  </r>
  <r>
    <s v="80-21-074636"/>
    <d v="2021-12-23T02:29:00"/>
    <x v="1"/>
    <s v="HOMICIDE"/>
    <s v="MURDER"/>
    <s v="09A"/>
    <s v="PART I"/>
    <s v="COMPLETED"/>
    <s v="7TH DIVISION"/>
    <s v="712"/>
    <s v="PARKING LOT / GARAGE                         "/>
    <s v="7700 BLOCK BARDSTOWN RD                                     "/>
    <s v="LOUISVILLE"/>
    <n v="40291"/>
  </r>
  <r>
    <s v="80-21-074409"/>
    <d v="2021-12-21T20:26:00"/>
    <x v="2"/>
    <s v="HOMICIDE"/>
    <s v="MURDER"/>
    <s v="09A"/>
    <s v="PART I"/>
    <s v="COMPLETED"/>
    <s v="7TH DIVISION"/>
    <s v="736"/>
    <s v="HIGHWAY / ROAD / ALLEY                       "/>
    <s v="8100 BLOCK PRESTON HWY                                      "/>
    <s v="LOUISVILLE"/>
    <n v="40219"/>
  </r>
  <r>
    <s v="80-21-073864"/>
    <d v="2021-12-18T22:09:00"/>
    <x v="3"/>
    <s v="HOMICIDE"/>
    <s v="MURDER"/>
    <s v="09A"/>
    <s v="PART I"/>
    <s v="COMPLETED"/>
    <s v="4TH DIVISION"/>
    <s v="423"/>
    <s v="RESIDENCE / HOME                             "/>
    <s v="3700 BLOCK CENTER ST                                        "/>
    <s v="LOUISVILLE"/>
    <n v="40215"/>
  </r>
  <r>
    <s v="80-21-073743"/>
    <d v="2021-12-18T08:51:00"/>
    <x v="4"/>
    <s v="HOMICIDE"/>
    <s v="MURDER"/>
    <s v="09A"/>
    <s v="PART I"/>
    <s v="COMPLETED"/>
    <s v="4TH DIVISION"/>
    <s v="423"/>
    <s v="HIGHWAY / ROAD / ALLEY                       "/>
    <s v="S 5TH ST / W LANSING AVE                                    "/>
    <s v="LOUISVILLE"/>
    <n v="40214"/>
  </r>
  <r>
    <s v="80-21-073680"/>
    <d v="2021-12-17T22:36:00"/>
    <x v="5"/>
    <s v="HOMICIDE"/>
    <s v="MURDER"/>
    <s v="09A"/>
    <s v="PART I"/>
    <s v="COMPLETED"/>
    <s v="2ND DIVISION"/>
    <s v="223"/>
    <s v="HIGHWAY / ROAD / ALLEY                       "/>
    <s v="1700 BLOCK HALE AVE                                         "/>
    <s v="LOUISVILLE"/>
    <n v="40210"/>
  </r>
  <r>
    <s v="80-21-071457"/>
    <d v="2021-12-06T18:41:00"/>
    <x v="6"/>
    <s v="HOMICIDE"/>
    <s v="MURDER"/>
    <s v="09A"/>
    <s v="PART I"/>
    <s v="COMPLETED"/>
    <s v="6TH DIVISION"/>
    <s v="612"/>
    <s v="BAR / NIGHT CLUB                             "/>
    <s v="5000 BLOCK POPLAR LEVEL RD                                  "/>
    <s v="LOUISVILLE"/>
    <n v="40219"/>
  </r>
  <r>
    <s v="80-21-070909"/>
    <d v="2021-12-03T18:13:00"/>
    <x v="7"/>
    <s v="HOMICIDE"/>
    <s v="MURDER"/>
    <s v="09A"/>
    <s v="PART I"/>
    <s v="COMPLETED"/>
    <s v="7TH DIVISION"/>
    <s v="736"/>
    <s v="HIGHWAY / ROAD / ALLEY                       "/>
    <s v="AIR COMMERCE DR / OUTER LOOP                                "/>
    <s v="LOUISVILLE"/>
    <n v="40219"/>
  </r>
  <r>
    <s v="80-21-070722"/>
    <d v="2021-12-02T21:59:00"/>
    <x v="8"/>
    <s v="HOMICIDE"/>
    <s v="MURDER"/>
    <s v="09A"/>
    <s v="PART I"/>
    <s v="COMPLETED"/>
    <s v="7TH DIVISION"/>
    <s v="723"/>
    <s v="RESIDENCE / HOME                             "/>
    <s v="8200 BLOCK SANDIDGE DR                                      "/>
    <s v="LOUISVILLE"/>
    <n v="40228"/>
  </r>
  <r>
    <s v="80-21-069219"/>
    <d v="2021-11-25T02:40:00"/>
    <x v="9"/>
    <s v="HOMICIDE"/>
    <s v="MURDER"/>
    <s v="09A"/>
    <s v="PART I"/>
    <s v="COMPLETED"/>
    <s v="2ND DIVISION"/>
    <s v="211"/>
    <s v="HIGHWAY / ROAD / ALLEY                       "/>
    <s v="600 BLOCK HECKS LN                                          "/>
    <s v="LOUISVILLE"/>
    <n v="40211"/>
  </r>
  <r>
    <s v="80-21-069196"/>
    <d v="2021-11-24T20:50:00"/>
    <x v="10"/>
    <s v="HOMICIDE"/>
    <s v="MURDER"/>
    <s v="09A"/>
    <s v="PART I"/>
    <s v="COMPLETED"/>
    <s v="7TH DIVISION"/>
    <s v="723"/>
    <s v="PARKING LOT / GARAGE                         "/>
    <s v="7200 BLOCK FEGENBUSH LN                                     "/>
    <s v="LOUISVILLE"/>
    <n v="40228"/>
  </r>
  <r>
    <s v="80-21-068586"/>
    <d v="2021-11-21T19:16:00"/>
    <x v="11"/>
    <s v="HOMICIDE"/>
    <s v="MURDER"/>
    <s v="09A"/>
    <s v="PART I"/>
    <s v="COMPLETED"/>
    <s v="1ST DIVISION"/>
    <s v="111"/>
    <s v="HIGHWAY / ROAD / ALLEY                       "/>
    <s v="N 19TH ST / DUNCAN ST                                       "/>
    <s v="LOUISVILLE"/>
    <n v="40203"/>
  </r>
  <r>
    <s v="80-21-068406"/>
    <d v="2021-11-20T16:59:00"/>
    <x v="12"/>
    <s v="HOMICIDE"/>
    <s v="MURDER"/>
    <s v="09A"/>
    <s v="PART I"/>
    <s v="COMPLETED"/>
    <s v="5TH DIVISION"/>
    <s v="525"/>
    <s v="HIGHWAY / ROAD / ALLEY                       "/>
    <s v="AMBRIDGE CIR / WESTPORT RD                                  "/>
    <s v="LOUISVILLE"/>
    <n v="40207"/>
  </r>
  <r>
    <s v="80-21-068105"/>
    <d v="2021-11-19T04:39:00"/>
    <x v="13"/>
    <s v="HOMICIDE"/>
    <s v="MURDER"/>
    <s v="09A"/>
    <s v="PART I"/>
    <s v="COMPLETED"/>
    <s v="METRO LOUISVILLE"/>
    <s v="METRO"/>
    <s v="HIGHWAY / ROAD / ALLEY                       "/>
    <s v="DIXIE HWY AT I264                                           "/>
    <s v="LOUISVILLE"/>
    <n v="40216"/>
  </r>
  <r>
    <s v="80-21-068013"/>
    <d v="2021-11-18T15:29:00"/>
    <x v="14"/>
    <s v="HOMICIDE"/>
    <s v="MURDER"/>
    <s v="09A"/>
    <s v="PART I"/>
    <s v="COMPLETED"/>
    <s v="4TH DIVISION"/>
    <s v="423"/>
    <s v="PARKING LOT / GARAGE                         "/>
    <s v="1800 BLOCK BERRY BLVD                                       "/>
    <s v="LOUISVILLE"/>
    <n v="40215"/>
  </r>
  <r>
    <s v="80-21-067510"/>
    <d v="2021-11-16T13:39:00"/>
    <x v="15"/>
    <s v="HOMICIDE"/>
    <s v="MURDER"/>
    <s v="09A"/>
    <s v="PART I"/>
    <s v="COMPLETED"/>
    <s v="1ST DIVISION"/>
    <s v="112"/>
    <s v="HIGHWAY / ROAD / ALLEY                       "/>
    <s v="2400 BLOCK ELLIOTT AVE                                      "/>
    <s v="LOUISVILLE"/>
    <n v="40211"/>
  </r>
  <r>
    <s v="80-21-065949"/>
    <d v="2021-11-08T22:20:00"/>
    <x v="16"/>
    <s v="HOMICIDE"/>
    <s v="MURDER"/>
    <s v="09A"/>
    <s v="PART I"/>
    <s v="COMPLETED"/>
    <s v="2ND DIVISION"/>
    <s v="211"/>
    <s v="HIGHWAY / ROAD / ALLEY                       "/>
    <s v="200 BLOCK CECIL AVE                                         "/>
    <s v="LOUISVILLE"/>
    <n v="40212"/>
  </r>
  <r>
    <s v="80-21-065931"/>
    <d v="2021-11-08T20:05:00"/>
    <x v="17"/>
    <s v="HOMICIDE"/>
    <s v="MURDER"/>
    <s v="09A"/>
    <s v="PART I"/>
    <s v="COMPLETED"/>
    <s v="4TH DIVISION"/>
    <s v="424"/>
    <s v="OTHER RESIDENCE (APARTMENT/CONDO)            "/>
    <s v="3000 BLOCK S 4TH ST                                         "/>
    <s v="LOUISVILLE"/>
    <n v="40208"/>
  </r>
  <r>
    <s v="80-21-065313"/>
    <d v="2021-11-05T20:34:00"/>
    <x v="18"/>
    <s v="HOMICIDE"/>
    <s v="MURDER"/>
    <s v="09A"/>
    <s v="PART I"/>
    <s v="COMPLETED"/>
    <s v="2ND DIVISION"/>
    <s v="225"/>
    <s v="RESIDENCE / HOME                             "/>
    <s v="1700 BLOCK ST LOUIS AVE                                     "/>
    <s v="LOUISVILLE"/>
    <n v="40210"/>
  </r>
  <r>
    <s v="80-21-065086"/>
    <d v="2021-11-04T17:28:00"/>
    <x v="19"/>
    <s v="HOMICIDE"/>
    <s v="MURDER"/>
    <s v="09A"/>
    <s v="PART I"/>
    <s v="COMPLETED"/>
    <s v="4TH DIVISION"/>
    <s v="412"/>
    <s v="RESIDENCE / HOME                             "/>
    <s v="200 BLOCK E KENTUCKY ST                                     "/>
    <s v="LOUISVILLE"/>
    <n v="40203"/>
  </r>
  <r>
    <s v="80-21-064293"/>
    <d v="2021-11-01T04:34:00"/>
    <x v="20"/>
    <s v="HOMICIDE"/>
    <s v="MURDER"/>
    <s v="09A"/>
    <s v="PART I"/>
    <s v="COMPLETED"/>
    <s v="2ND DIVISION"/>
    <s v="223"/>
    <s v="HIGHWAY / ROAD / ALLEY                       "/>
    <s v="S 22ND ST / DUMESNIL ST                                     "/>
    <s v="LOUISVILLE"/>
    <n v="40210"/>
  </r>
  <r>
    <s v="80-21-064148"/>
    <d v="2021-10-31T04:35:00"/>
    <x v="21"/>
    <s v="HOMICIDE"/>
    <s v="MURDER"/>
    <s v="09A"/>
    <s v="PART I"/>
    <s v="COMPLETED"/>
    <s v="6TH DIVISION"/>
    <s v="624"/>
    <s v="CHILD DAYCARE FACILITY                       "/>
    <s v="6200 BLOCK SHEPHERDSVILLE RD                                "/>
    <s v="LOUISVILLE"/>
    <n v="40228"/>
  </r>
  <r>
    <s v="80-21-063438"/>
    <d v="2021-10-27T21:26:00"/>
    <x v="22"/>
    <s v="HOMICIDE"/>
    <s v="MURDER"/>
    <s v="09A"/>
    <s v="PART I"/>
    <s v="COMPLETED"/>
    <s v="1ST DIVISION"/>
    <s v="112"/>
    <s v="HIGHWAY / ROAD / ALLEY                       "/>
    <s v="S 22ND ST / MAGAZINE ST                                     "/>
    <s v="LOUISVILLE"/>
    <n v="40211"/>
  </r>
  <r>
    <s v="80-21-063406"/>
    <d v="2021-10-27T18:30:00"/>
    <x v="23"/>
    <s v="HOMICIDE"/>
    <s v="MURDER"/>
    <s v="09A"/>
    <s v="PART I"/>
    <s v="COMPLETED"/>
    <s v="1ST DIVISION"/>
    <s v="111"/>
    <s v="HIGHWAY / ROAD / ALLEY                       "/>
    <s v="3400 BLOCK NORTHWESTERN PKY                                 "/>
    <s v="LOUISVILLE"/>
    <n v="40212"/>
  </r>
  <r>
    <s v="80-21-063176"/>
    <d v="2021-10-26T19:43:00"/>
    <x v="24"/>
    <s v="HOMICIDE"/>
    <s v="MURDER"/>
    <s v="09A"/>
    <s v="PART I"/>
    <s v="COMPLETED"/>
    <s v="4TH DIVISION"/>
    <s v="411"/>
    <s v="HIGHWAY / ROAD / ALLEY                       "/>
    <s v="@I65S AT E ST CATHERINE ST                                  "/>
    <s v="LOUISVILLE"/>
    <n v="40203"/>
  </r>
  <r>
    <s v="80-21-063132"/>
    <d v="2021-10-26T17:00:00"/>
    <x v="25"/>
    <s v="HOMICIDE"/>
    <s v="MURDER"/>
    <s v="09A"/>
    <s v="PART I"/>
    <s v="COMPLETED"/>
    <s v="1ST DIVISION"/>
    <s v="111"/>
    <s v="PARKING LOT / GARAGE                         "/>
    <s v="200 BLOCK N 17TH ST                                         "/>
    <s v="LOUISVILLE"/>
    <n v="40203"/>
  </r>
  <r>
    <s v="80-21-062579"/>
    <d v="2021-10-23T23:30:00"/>
    <x v="26"/>
    <s v="HOMICIDE"/>
    <s v="MURDER"/>
    <s v="09A"/>
    <s v="PART I"/>
    <s v="COMPLETED"/>
    <s v="4TH DIVISION"/>
    <s v="423"/>
    <s v="HIGHWAY / ROAD / ALLEY                       "/>
    <s v="2400 BLOCK LINDBERGH DR                                     "/>
    <s v="LOUISVILLE"/>
    <n v="40208"/>
  </r>
  <r>
    <s v="80-21-062415"/>
    <d v="2021-10-23T05:30:00"/>
    <x v="27"/>
    <s v="HOMICIDE"/>
    <s v="MURDER"/>
    <s v="09A"/>
    <s v="PART I"/>
    <s v="COMPLETED"/>
    <s v="1ST DIVISION"/>
    <s v="112"/>
    <s v="HIGHWAY / ROAD / ALLEY                       "/>
    <s v="3100 BLOCK ELLIOTT AVE                                      "/>
    <s v="LOUISVILLE"/>
    <n v="40211"/>
  </r>
  <r>
    <s v="80-21-061503"/>
    <d v="2021-10-19T03:27:00"/>
    <x v="28"/>
    <s v="HOMICIDE"/>
    <s v="MURDER - DOMESTIC VIOLENCE"/>
    <s v="09A"/>
    <s v="PART I"/>
    <s v="COMPLETED"/>
    <s v="3RD DIVISION"/>
    <s v="331"/>
    <s v="RESIDENCE / HOME                             "/>
    <s v="6300 BLOCK KRAUSE AVE                                       "/>
    <s v="LOUISVILLE"/>
    <n v="40216"/>
  </r>
  <r>
    <s v="80-21-060922"/>
    <d v="2021-10-16T12:23:00"/>
    <x v="29"/>
    <s v="HOMICIDE"/>
    <s v="MURDER"/>
    <s v="09A"/>
    <s v="PART I"/>
    <s v="COMPLETED"/>
    <s v="4TH DIVISION"/>
    <s v="412"/>
    <s v="HIGHWAY / ROAD / ALLEY                       "/>
    <s v="@ARTHUR ST TO I65S                                          "/>
    <s v="LOUISVILLE"/>
    <n v="40208"/>
  </r>
  <r>
    <s v="80-21-060893"/>
    <d v="2021-10-15T22:44:00"/>
    <x v="30"/>
    <s v="HOMICIDE"/>
    <s v="MURDER"/>
    <s v="09A"/>
    <s v="PART I"/>
    <s v="COMPLETED"/>
    <s v="6TH DIVISION"/>
    <s v="612"/>
    <s v="HIGHWAY / ROAD / ALLEY                       "/>
    <s v="1200 BLOCK FOREST DR                                        "/>
    <s v="LOUISVILLE"/>
    <n v="40219"/>
  </r>
  <r>
    <s v="80-21-060409"/>
    <d v="2021-10-13T23:29:00"/>
    <x v="31"/>
    <s v="HOMICIDE"/>
    <s v="MURDER"/>
    <s v="09A"/>
    <s v="PART I"/>
    <s v="COMPLETED"/>
    <s v="6TH DIVISION"/>
    <s v="612"/>
    <s v="OTHER RESIDENCE (APARTMENT/CONDO)            "/>
    <s v="6100 BLOCK GUARDIAN CT                                      "/>
    <s v="LOUISVILLE"/>
    <n v="40219"/>
  </r>
  <r>
    <s v="80-21-058988"/>
    <d v="2021-10-07T08:42:00"/>
    <x v="32"/>
    <s v="HOMICIDE"/>
    <s v="MURDER"/>
    <s v="09A"/>
    <s v="PART I"/>
    <s v="COMPLETED"/>
    <s v="1ST DIVISION"/>
    <s v="111"/>
    <s v="RESIDENCE / HOME                             "/>
    <s v="1800 BLOCK BANK ST                                          "/>
    <s v="LOUISVILLE"/>
    <n v="40203"/>
  </r>
  <r>
    <s v="80-21-058662"/>
    <d v="2021-10-05T22:27:00"/>
    <x v="33"/>
    <s v="HOMICIDE"/>
    <s v="MURDER"/>
    <s v="09A"/>
    <s v="PART I"/>
    <s v="COMPLETED"/>
    <s v="3RD DIVISION"/>
    <s v="316"/>
    <s v="RESIDENCE / HOME                             "/>
    <s v="3800 BLOCK BLEVINS GAP RD                                   "/>
    <s v="LOUISVILLE"/>
    <n v="40272"/>
  </r>
  <r>
    <s v="80-21-058083"/>
    <d v="2021-10-03T01:23:00"/>
    <x v="34"/>
    <s v="HOMICIDE"/>
    <s v="MURDER"/>
    <s v="09A"/>
    <s v="PART I"/>
    <s v="COMPLETED"/>
    <s v="1ST DIVISION"/>
    <s v="123"/>
    <s v="RESIDENCE / HOME                             "/>
    <s v="1200 BLOCK PLACE NOIR                                       "/>
    <s v="LOUISVILLE"/>
    <n v="40203"/>
  </r>
  <r>
    <s v="80-21-058023"/>
    <d v="2021-10-02T17:15:00"/>
    <x v="35"/>
    <s v="HOMICIDE"/>
    <s v="MURDER"/>
    <s v="09A"/>
    <s v="PART I"/>
    <s v="COMPLETED"/>
    <s v="2ND DIVISION"/>
    <s v="225"/>
    <s v="OTHER RESIDENCE (APARTMENT/CONDO)            "/>
    <s v="1600 BLOCK MOORE CT                                         "/>
    <s v="LOUISVILLE"/>
    <n v="40210"/>
  </r>
  <r>
    <s v="80-21-057940"/>
    <d v="2021-10-02T08:06:00"/>
    <x v="36"/>
    <s v="HOMICIDE"/>
    <s v="MURDER"/>
    <s v="09A"/>
    <s v="PART I"/>
    <s v="COMPLETED"/>
    <s v="7TH DIVISION"/>
    <s v="736"/>
    <s v="HOTEL / MOTEL / ETC.                         "/>
    <s v="7100 BLOCK PRESTON HWY                                      "/>
    <s v="LOUISVILLE"/>
    <n v="40219"/>
  </r>
  <r>
    <s v="80-21-057502"/>
    <d v="2021-09-29T22:21:00"/>
    <x v="37"/>
    <s v="HOMICIDE"/>
    <s v="MURDER"/>
    <s v="09A"/>
    <s v="PART I"/>
    <s v="COMPLETED"/>
    <s v="METRO LOUISVILLE"/>
    <s v="AUD"/>
    <s v="HIGHWAY / ROAD / ALLEY                       "/>
    <s v="PRESTON HWY / READING RD                                    "/>
    <s v="AUDUBON_PARK"/>
    <n v="40217"/>
  </r>
  <r>
    <s v="80-21-056908"/>
    <d v="2021-09-27T10:44:00"/>
    <x v="38"/>
    <s v="HOMICIDE"/>
    <s v="MURDER"/>
    <s v="09A"/>
    <s v="PART I"/>
    <s v="COMPLETED"/>
    <s v="5TH DIVISION"/>
    <s v="513"/>
    <s v="RESIDENCE / HOME                             "/>
    <s v="2000 BLOCK WOODBOURNE AVE                                   "/>
    <s v="LOUISVILLE"/>
    <n v="40205"/>
  </r>
  <r>
    <s v="80-21-056808"/>
    <d v="2021-09-26T21:31:00"/>
    <x v="39"/>
    <s v="HOMICIDE"/>
    <s v="MURDER"/>
    <s v="09A"/>
    <s v="PART I"/>
    <s v="COMPLETED"/>
    <s v="4TH DIVISION"/>
    <s v="423"/>
    <s v="RESIDENCE / HOME                             "/>
    <s v="3600 BLOCK LENTZ AVE                                        "/>
    <s v="LOUISVILLE"/>
    <n v="40215"/>
  </r>
  <r>
    <s v="80-21-056633"/>
    <d v="2021-09-25T22:33:00"/>
    <x v="40"/>
    <s v="HOMICIDE"/>
    <s v="MURDER"/>
    <s v="09A"/>
    <s v="PART I"/>
    <s v="COMPLETED"/>
    <s v="1ST DIVISION"/>
    <s v="111"/>
    <s v="SERVICE / GAS STATION                        "/>
    <s v="2100 BLOCK DUNCAN ST                                        "/>
    <s v="LOUISVILLE"/>
    <n v="40212"/>
  </r>
  <r>
    <s v="80-21-056413"/>
    <d v="2021-09-24T23:00:00"/>
    <x v="41"/>
    <s v="HOMICIDE"/>
    <s v="MURDER"/>
    <s v="09A"/>
    <s v="PART I"/>
    <s v="COMPLETED"/>
    <s v="2ND DIVISION"/>
    <s v="223"/>
    <s v="HIGHWAY / ROAD / ALLEY                       "/>
    <s v="1300 BLOCK DIXIE HWY                                        "/>
    <s v="LOUISVILLE"/>
    <n v="40210"/>
  </r>
  <r>
    <s v="80-21-056209"/>
    <d v="2021-09-24T06:00:00"/>
    <x v="42"/>
    <s v="HOMICIDE"/>
    <s v="MURDER"/>
    <s v="09A"/>
    <s v="PART I"/>
    <s v="COMPLETED"/>
    <s v="4TH DIVISION"/>
    <s v="423"/>
    <s v="HIGHWAY / ROAD / ALLEY                       "/>
    <s v="I 264 RAMP / TAYLOR BLVD                                    "/>
    <s v="LOUISVILLE"/>
    <n v="40215"/>
  </r>
  <r>
    <s v="80-21-056193"/>
    <d v="2021-09-24T00:47:00"/>
    <x v="43"/>
    <s v="HOMICIDE"/>
    <s v="MURDER"/>
    <s v="09A"/>
    <s v="PART I"/>
    <s v="COMPLETED"/>
    <s v="7TH DIVISION"/>
    <s v="724"/>
    <s v="PARKING LOT / GARAGE                         "/>
    <s v="10400 BLOCK HILLPARK DR                                     "/>
    <s v="LOUISVILLE"/>
    <n v="40229"/>
  </r>
  <r>
    <s v="80-21-056073"/>
    <d v="2021-09-23T14:11:00"/>
    <x v="44"/>
    <s v="HOMICIDE"/>
    <s v="MURDER"/>
    <s v="09A"/>
    <s v="PART I"/>
    <s v="COMPLETED"/>
    <s v="METRO LOUISVILLE"/>
    <s v="WB"/>
    <s v="RESIDENCE / HOME                             "/>
    <s v="3700 BLOCK ROOSEVELT AVE                                    "/>
    <s v="WEST_BUECHEL"/>
    <n v="40218"/>
  </r>
  <r>
    <s v="80-21-055792"/>
    <d v="2021-09-22T06:19:00"/>
    <x v="45"/>
    <s v="HOMICIDE"/>
    <s v="MURDER"/>
    <s v="09A"/>
    <s v="PART I"/>
    <s v="COMPLETED"/>
    <s v="1ST DIVISION"/>
    <s v="112"/>
    <s v="HIGHWAY / ROAD / ALLEY                       "/>
    <s v="W CHESTNUT ST / DR W J HODGE ST                             "/>
    <s v="LOUISVILLE"/>
    <n v="40203"/>
  </r>
  <r>
    <s v="80-21-055719"/>
    <d v="2021-09-21T19:18:00"/>
    <x v="46"/>
    <s v="HOMICIDE"/>
    <s v="MURDER"/>
    <s v="09A"/>
    <s v="PART I"/>
    <s v="COMPLETED"/>
    <s v="1ST DIVISION"/>
    <s v="111"/>
    <s v="HIGHWAY / ROAD / ALLEY                       "/>
    <s v="1700 BLOCK BANK ST                                          "/>
    <s v="LOUISVILLE"/>
    <n v="40203"/>
  </r>
  <r>
    <s v="80-21-054742"/>
    <d v="2021-09-16T23:02:00"/>
    <x v="47"/>
    <s v="HOMICIDE"/>
    <s v="MURDER"/>
    <s v="09A"/>
    <s v="PART I"/>
    <s v="COMPLETED"/>
    <s v="7TH DIVISION"/>
    <s v="736"/>
    <s v="PARKING LOT / GARAGE                         "/>
    <s v="7600 BLOCK PRESTON HWY                                      "/>
    <s v="LOUISVILLE"/>
    <n v="40219"/>
  </r>
  <r>
    <s v="80-21-053832"/>
    <d v="2021-09-12T21:11:00"/>
    <x v="48"/>
    <s v="HOMICIDE"/>
    <s v="MURDER"/>
    <s v="09A"/>
    <s v="PART I"/>
    <s v="COMPLETED"/>
    <s v="6TH DIVISION"/>
    <s v="613"/>
    <s v="HIGHWAY / ROAD / ALLEY                       "/>
    <s v="@BLACK MUDD PARK                                            "/>
    <s v="LOUISVILLE"/>
    <n v="40219"/>
  </r>
  <r>
    <s v="80-21-053433"/>
    <d v="2021-09-10T22:08:00"/>
    <x v="49"/>
    <s v="HOMICIDE"/>
    <s v="MURDER"/>
    <s v="09A"/>
    <s v="PART I"/>
    <s v="COMPLETED"/>
    <s v="1ST DIVISION"/>
    <s v="112"/>
    <s v="HIGHWAY / ROAD / ALLEY                       "/>
    <s v="600 BLOCK S 24TH ST                                         "/>
    <s v="LOUISVILLE"/>
    <n v="40211"/>
  </r>
  <r>
    <s v="80-21-052822"/>
    <d v="2021-09-08T00:55:00"/>
    <x v="50"/>
    <s v="HOMICIDE"/>
    <s v="MURDER"/>
    <s v="09A"/>
    <s v="PART I"/>
    <s v="COMPLETED"/>
    <s v="1ST DIVISION"/>
    <s v="111"/>
    <s v="HIGHWAY / ROAD / ALLEY                       "/>
    <s v="2700 BLOCK SLEVIN ST                                        "/>
    <s v="LOUISVILLE"/>
    <n v="40212"/>
  </r>
  <r>
    <s v="80-21-052633"/>
    <d v="2021-09-07T07:31:00"/>
    <x v="51"/>
    <s v="HOMICIDE"/>
    <s v="MURDER"/>
    <s v="09A"/>
    <s v="PART I"/>
    <s v="COMPLETED"/>
    <s v="2ND DIVISION"/>
    <s v="211"/>
    <s v="OTHER / UNKNOWN                              "/>
    <s v="4500 BLOCK W BROADWAY                                       "/>
    <s v="LOUISVILLE"/>
    <n v="40211"/>
  </r>
  <r>
    <s v="80-21-052200"/>
    <d v="2021-09-04T19:17:00"/>
    <x v="52"/>
    <s v="HOMICIDE"/>
    <s v="MURDER"/>
    <s v="09A"/>
    <s v="PART I"/>
    <s v="COMPLETED"/>
    <s v="4TH DIVISION"/>
    <s v="423"/>
    <s v="RESIDENCE / HOME                             "/>
    <s v="700 BLOCK W WHITNEY AVE                                     "/>
    <s v="LOUISVILLE"/>
    <n v="40215"/>
  </r>
  <r>
    <s v="80-21-051921"/>
    <d v="2021-09-03T11:47:00"/>
    <x v="53"/>
    <s v="HOMICIDE"/>
    <s v="MURDER"/>
    <s v="09A"/>
    <s v="PART I"/>
    <s v="COMPLETED"/>
    <s v="2ND DIVISION"/>
    <s v="212"/>
    <s v="HIGHWAY / ROAD / ALLEY                       "/>
    <s v="800 BLOCK CECIL AVE                                         "/>
    <s v="LOUISVILLE"/>
    <n v="40211"/>
  </r>
  <r>
    <s v="80-21-051613"/>
    <d v="2021-09-01T22:02:00"/>
    <x v="54"/>
    <s v="HOMICIDE"/>
    <s v="MURDER"/>
    <s v="09A"/>
    <s v="PART I"/>
    <s v="COMPLETED"/>
    <s v="6TH DIVISION"/>
    <s v="613"/>
    <s v="RESIDENCE / HOME                             "/>
    <s v="5500 BLOCK AILANTHUS TRL                                    "/>
    <s v="LOUISVILLE"/>
    <n v="40219"/>
  </r>
  <r>
    <s v="80-21-051559"/>
    <d v="2021-09-01T16:25:00"/>
    <x v="55"/>
    <s v="HOMICIDE"/>
    <s v="MURDER"/>
    <s v="09A"/>
    <s v="PART I"/>
    <s v="COMPLETED"/>
    <s v="6TH DIVISION"/>
    <s v="612"/>
    <s v="HIGHWAY / ROAD / ALLEY                       "/>
    <s v="JEFFERSON BLVD / POPLAR LEVEL RD                            "/>
    <s v="LOUISVILLE"/>
    <n v="40219"/>
  </r>
  <r>
    <s v="80-21-053186"/>
    <d v="2021-08-25T19:00:00"/>
    <x v="56"/>
    <s v="HOMICIDE"/>
    <s v="MURDER"/>
    <s v="09A"/>
    <s v="PART I"/>
    <s v="COMPLETED"/>
    <s v="6TH DIVISION"/>
    <s v="612"/>
    <s v="PARKING LOT / GARAGE                         "/>
    <s v="3400 BLOCK FERN VALLEY RD                                   "/>
    <s v="LOUISVILLE"/>
    <n v="40219"/>
  </r>
  <r>
    <s v="80-21-050113"/>
    <d v="2021-08-25T19:00:00"/>
    <x v="56"/>
    <s v="HOMICIDE"/>
    <s v="MURDER"/>
    <s v="09A"/>
    <s v="PART I"/>
    <s v="COMPLETED"/>
    <s v="6TH DIVISION"/>
    <s v="612"/>
    <s v="PARKING LOT / GARAGE                         "/>
    <s v="3400 BLOCK FERN VALLEY RD                                   "/>
    <s v="LOUISVILLE"/>
    <n v="40219"/>
  </r>
  <r>
    <s v="80-21-049871"/>
    <d v="2021-08-24T15:00:00"/>
    <x v="57"/>
    <s v="HOMICIDE"/>
    <s v="MURDER"/>
    <s v="09A"/>
    <s v="PART I"/>
    <s v="COMPLETED"/>
    <s v="6TH DIVISION"/>
    <s v="612"/>
    <s v="RESIDENCE / HOME                             "/>
    <s v="4200 BLOCK NORENE LN                                        "/>
    <s v="LOUISVILLE"/>
    <n v="40219"/>
  </r>
  <r>
    <s v="80-21-049512"/>
    <d v="2021-08-23T01:11:00"/>
    <x v="58"/>
    <s v="HOMICIDE"/>
    <s v="MURDER"/>
    <s v="09A"/>
    <s v="PART I"/>
    <s v="COMPLETED"/>
    <s v="2ND DIVISION"/>
    <s v="225"/>
    <s v="RESIDENCE / HOME                             "/>
    <s v="2200 BLOCK STANDARD AVE                                     "/>
    <s v="LOUISVILLE"/>
    <n v="40210"/>
  </r>
  <r>
    <s v="80-21-049478"/>
    <d v="2021-08-22T19:47:00"/>
    <x v="59"/>
    <s v="HOMICIDE"/>
    <s v="MURDER"/>
    <s v="09A"/>
    <s v="PART I"/>
    <s v="COMPLETED"/>
    <s v="2ND DIVISION"/>
    <s v="212"/>
    <s v="RESIDENCE / HOME                             "/>
    <s v="3800 BLOCK GREENWOOD AVE                                    "/>
    <s v="LOUISVILLE"/>
    <n v="40211"/>
  </r>
  <r>
    <s v="80-21-049264"/>
    <d v="2021-08-21T19:06:00"/>
    <x v="60"/>
    <s v="HOMICIDE"/>
    <s v="MURDER"/>
    <s v="09A"/>
    <s v="PART I"/>
    <s v="COMPLETED"/>
    <s v="7TH DIVISION"/>
    <s v="723"/>
    <s v="RESIDENCE / HOME                             "/>
    <s v="5700 BLOCK OXFORD PL                                        "/>
    <s v="LOUISVILLE"/>
    <n v="40291"/>
  </r>
  <r>
    <s v="80-21-049102"/>
    <d v="2021-08-20T23:34:00"/>
    <x v="61"/>
    <s v="HOMICIDE"/>
    <s v="MURDER"/>
    <s v="09A"/>
    <s v="PART I"/>
    <s v="COMPLETED"/>
    <s v="4TH DIVISION"/>
    <s v="412"/>
    <s v="HIGHWAY / ROAD / ALLEY                       "/>
    <s v="1300 BLOCK S PRESTON ST                                     "/>
    <s v="LOUISVILLE"/>
    <n v="40203"/>
  </r>
  <r>
    <s v="80-21-048870"/>
    <d v="2021-08-19T20:29:00"/>
    <x v="62"/>
    <s v="HOMICIDE"/>
    <s v="MURDER"/>
    <s v="09A"/>
    <s v="PART I"/>
    <s v="COMPLETED"/>
    <s v="1ST DIVISION"/>
    <s v="123"/>
    <s v="HIGHWAY / ROAD / ALLEY                       "/>
    <s v="S 9TH ST / W BROADWAY                                       "/>
    <s v="LOUISVILLE"/>
    <n v="40203"/>
  </r>
  <r>
    <s v="80-21-048573"/>
    <d v="2021-08-18T15:46:00"/>
    <x v="63"/>
    <s v="HOMICIDE"/>
    <s v="MURDER"/>
    <s v="09A"/>
    <s v="PART I"/>
    <s v="COMPLETED"/>
    <s v="4TH DIVISION"/>
    <s v="412"/>
    <s v="HIGHWAY / ROAD / ALLEY                       "/>
    <s v="500 BLOCK E BURNETT AVE                                     "/>
    <s v="LOUISVILLE"/>
    <n v="40217"/>
  </r>
  <r>
    <s v="80-21-048417"/>
    <d v="2021-08-18T00:10:00"/>
    <x v="64"/>
    <s v="HOMICIDE"/>
    <s v="MURDER"/>
    <s v="09A"/>
    <s v="PART I"/>
    <s v="COMPLETED"/>
    <s v="1ST DIVISION"/>
    <s v="111"/>
    <s v="CONVENIENCE STORE                            "/>
    <s v="500 BLOCK N 22ND ST                                         "/>
    <s v="LOUISVILLE"/>
    <n v="40203"/>
  </r>
  <r>
    <s v="80-21-047987"/>
    <d v="2021-08-15T22:18:00"/>
    <x v="65"/>
    <s v="HOMICIDE"/>
    <s v="MURDER"/>
    <s v="09A"/>
    <s v="PART I"/>
    <s v="COMPLETED"/>
    <s v="1ST DIVISION"/>
    <s v="112"/>
    <s v="PARKING LOT / GARAGE                         "/>
    <s v="600 BLOCK S 26TH ST                                         "/>
    <s v="LOUISVILLE"/>
    <n v="40211"/>
  </r>
  <r>
    <s v="80-21-047943"/>
    <d v="2021-08-15T17:27:00"/>
    <x v="66"/>
    <s v="HOMICIDE"/>
    <s v="MURDER"/>
    <s v="09A"/>
    <s v="PART I"/>
    <s v="COMPLETED"/>
    <s v="3RD DIVISION"/>
    <s v="316"/>
    <s v="RESIDENCE / HOME                             "/>
    <s v="13700 BLOCK LYONS AVE                                       "/>
    <s v="LOUISVILLE"/>
    <n v="40272"/>
  </r>
  <r>
    <s v="80-21-047846"/>
    <d v="2021-08-15T03:39:00"/>
    <x v="67"/>
    <s v="HOMICIDE"/>
    <s v="MURDER"/>
    <s v="09A"/>
    <s v="PART I"/>
    <s v="COMPLETED"/>
    <s v="2ND DIVISION"/>
    <s v="225"/>
    <s v="HIGHWAY / ROAD / ALLEY                       "/>
    <s v="1600 BLOCK W LEE ST                                         "/>
    <s v="LOUISVILLE"/>
    <n v="40210"/>
  </r>
  <r>
    <s v="80-21-047659"/>
    <d v="2021-08-14T07:21:00"/>
    <x v="68"/>
    <s v="HOMICIDE"/>
    <s v="MURDER"/>
    <s v="09A"/>
    <s v="PART I"/>
    <s v="COMPLETED"/>
    <s v="METRO LOUISVILLE"/>
    <s v="GD"/>
    <s v="OTHER / UNKNOWN                              "/>
    <s v="9900 BLOCK LA GRANGE RD                                     "/>
    <s v="GRAYMOOR/DEVONDALE"/>
    <n v="40223"/>
  </r>
  <r>
    <s v="80-21-047235"/>
    <d v="2021-08-12T02:51:00"/>
    <x v="69"/>
    <s v="HOMICIDE"/>
    <s v="MURDER"/>
    <s v="09A"/>
    <s v="PART I"/>
    <s v="COMPLETED"/>
    <s v="3RD DIVISION"/>
    <s v="323"/>
    <s v="COMMERCIAL / OFFICE BUILDING                 "/>
    <s v="8400 BLOCK NATIONAL TPKE                                    "/>
    <s v="LOUISVILLE"/>
    <n v="40214"/>
  </r>
  <r>
    <s v="80-21-046377"/>
    <d v="2021-08-08T00:45:00"/>
    <x v="70"/>
    <s v="HOMICIDE"/>
    <s v="MURDER"/>
    <s v="09A"/>
    <s v="PART I"/>
    <s v="COMPLETED"/>
    <s v="4TH DIVISION"/>
    <s v="423"/>
    <s v="RESIDENCE / HOME                             "/>
    <s v="3300 BLOCK UTAH AVE                                         "/>
    <s v="LOUISVILLE"/>
    <n v="40215"/>
  </r>
  <r>
    <s v="80-21-046209"/>
    <d v="2021-08-07T03:42:00"/>
    <x v="71"/>
    <s v="HOMICIDE"/>
    <s v="MURDER"/>
    <s v="09A"/>
    <s v="PART I"/>
    <s v="COMPLETED"/>
    <s v="4TH DIVISION"/>
    <s v="424"/>
    <s v="SERVICE / GAS STATION                        "/>
    <s v="4300 BLOCK S 3RD ST                                         "/>
    <s v="LOUISVILLE"/>
    <n v="40214"/>
  </r>
  <r>
    <s v="80-21-044893"/>
    <d v="2021-08-01T03:54:00"/>
    <x v="72"/>
    <s v="HOMICIDE"/>
    <s v="MURDER"/>
    <s v="09A"/>
    <s v="PART I"/>
    <s v="COMPLETED"/>
    <s v="5TH DIVISION"/>
    <s v="512"/>
    <s v="HIGHWAY / ROAD / ALLEY                       "/>
    <s v="1000 BLOCK BARDSTOWN RD                                     "/>
    <s v="LOUISVILLE"/>
    <n v="40204"/>
  </r>
  <r>
    <s v="80-21-043948"/>
    <d v="2021-07-27T23:09:00"/>
    <x v="73"/>
    <s v="HOMICIDE"/>
    <s v="MURDER"/>
    <s v="09A"/>
    <s v="PART I"/>
    <s v="COMPLETED"/>
    <s v="2ND DIVISION"/>
    <s v="211"/>
    <s v="RESIDENCE / HOME                             "/>
    <s v="3700 BLOCK W MAIN ST                                        "/>
    <s v="LOUISVILLE"/>
    <n v="40212"/>
  </r>
  <r>
    <s v="80-21-043563"/>
    <d v="2021-07-26T13:00:00"/>
    <x v="74"/>
    <s v="HOMICIDE"/>
    <s v="MURDER"/>
    <s v="09A"/>
    <s v="PART I"/>
    <s v="COMPLETED"/>
    <s v="4TH DIVISION"/>
    <s v="436"/>
    <s v="OTHER / UNKNOWN                              "/>
    <s v="100 BLOCK ROCHESTER DR                                      "/>
    <s v="LOUISVILLE"/>
    <n v="40214"/>
  </r>
  <r>
    <s v="80-21-043420"/>
    <d v="2021-07-25T23:21:00"/>
    <x v="75"/>
    <s v="HOMICIDE"/>
    <s v="MURDER"/>
    <s v="09A"/>
    <s v="PART I"/>
    <s v="COMPLETED"/>
    <s v="1ST DIVISION"/>
    <s v="135"/>
    <s v="HIGHWAY / ROAD / ALLEY                       "/>
    <s v="S JACKSON ST / E JEFFERSON ST                               "/>
    <s v="LOUISVILLE"/>
    <n v="40202"/>
  </r>
  <r>
    <s v="80-21-042611"/>
    <d v="2021-07-22T01:46:00"/>
    <x v="76"/>
    <s v="HOMICIDE"/>
    <s v="MURDER"/>
    <s v="09A"/>
    <s v="PART I"/>
    <s v="COMPLETED"/>
    <s v="2ND DIVISION"/>
    <s v="211"/>
    <s v="RESIDENCE / HOME                             "/>
    <s v="200 BLOCK CECIL AVE                                         "/>
    <s v="LOUISVILLE"/>
    <n v="40212"/>
  </r>
  <r>
    <s v="80-21-042569"/>
    <d v="2021-07-21T20:48:00"/>
    <x v="77"/>
    <s v="HOMICIDE"/>
    <s v="MURDER"/>
    <s v="09A"/>
    <s v="PART I"/>
    <s v="COMPLETED"/>
    <s v="2ND DIVISION"/>
    <s v="211"/>
    <s v="HIGHWAY / ROAD / ALLEY                       "/>
    <s v="200 BLOCK CECIL AVE                                         "/>
    <s v="LOUISVILLE"/>
    <n v="40212"/>
  </r>
  <r>
    <s v="80-21-041020"/>
    <d v="2021-07-15T07:39:00"/>
    <x v="78"/>
    <s v="HOMICIDE"/>
    <s v="MURDER"/>
    <s v="09A"/>
    <s v="PART I"/>
    <s v="COMPLETED"/>
    <s v="3RD DIVISION"/>
    <s v="316"/>
    <s v="RESIDENCE / HOME                             "/>
    <s v="11800 BLOCK MAHOGANY DR                                     "/>
    <s v="LOUISVILLE"/>
    <n v="40272"/>
  </r>
  <r>
    <s v="80-21-040718"/>
    <d v="2021-07-13T18:05:00"/>
    <x v="79"/>
    <s v="HOMICIDE"/>
    <s v="MURDER"/>
    <s v="09A"/>
    <s v="PART I"/>
    <s v="COMPLETED"/>
    <s v="6TH DIVISION"/>
    <s v="613"/>
    <s v="RESIDENCE / HOME                             "/>
    <s v="700 BLOCK TRAFALGAR SQ                                      "/>
    <s v="LOUISVILLE"/>
    <n v="40218"/>
  </r>
  <r>
    <s v="80-21-040059"/>
    <d v="2021-07-10T17:42:00"/>
    <x v="80"/>
    <s v="HOMICIDE"/>
    <s v="MURDER"/>
    <s v="09A"/>
    <s v="PART I"/>
    <s v="COMPLETED"/>
    <s v="4TH DIVISION"/>
    <s v="424"/>
    <s v="HIGHWAY / ROAD / ALLEY                       "/>
    <s v="M ST / RODMAN ST                                            "/>
    <s v="LOUISVILLE"/>
    <n v="40208"/>
  </r>
  <r>
    <s v="80-21-039876"/>
    <d v="2021-07-09T19:07:00"/>
    <x v="81"/>
    <s v="HOMICIDE"/>
    <s v="MURDER"/>
    <s v="09A"/>
    <s v="PART I"/>
    <s v="COMPLETED"/>
    <s v="1ST DIVISION"/>
    <s v="111"/>
    <s v="HIGHWAY / ROAD / ALLEY                       "/>
    <s v="2200 BLOCK CLEVELAND AVE                                    "/>
    <s v="LOUISVILLE"/>
    <n v="40212"/>
  </r>
  <r>
    <s v="80-21-039214"/>
    <d v="2021-07-06T20:48:00"/>
    <x v="82"/>
    <s v="HOMICIDE"/>
    <s v="MURDER"/>
    <s v="09A"/>
    <s v="PART I"/>
    <s v="COMPLETED"/>
    <s v="1ST DIVISION"/>
    <s v="112"/>
    <s v="HIGHWAY / ROAD / ALLEY                       "/>
    <s v="W BROADWAY / DR W J HODGE ST                                "/>
    <s v="LOUISVILLE"/>
    <n v="40203"/>
  </r>
  <r>
    <s v="80-21-038830"/>
    <d v="2021-07-05T03:22:00"/>
    <x v="83"/>
    <s v="HOMICIDE"/>
    <s v="MURDER - DOMESTIC VIOLENCE"/>
    <s v="09A"/>
    <s v="PART I"/>
    <s v="COMPLETED"/>
    <s v="3RD DIVISION"/>
    <s v="315"/>
    <s v="HIGHWAY / ROAD / ALLEY                       "/>
    <s v="7900 BLOCK JONQUIL DR                                       "/>
    <s v="LOUISVILLE"/>
    <n v="40258"/>
  </r>
  <r>
    <s v="80-21-038622"/>
    <d v="2021-07-04T01:31:00"/>
    <x v="84"/>
    <s v="HOMICIDE"/>
    <s v="MURDER"/>
    <s v="09A"/>
    <s v="PART I"/>
    <s v="COMPLETED"/>
    <s v="5TH DIVISION"/>
    <s v="512"/>
    <s v="HIGHWAY / ROAD / ALLEY                       "/>
    <s v="900 BLOCK BAXTER AVE                                        "/>
    <s v="LOUISVILLE"/>
    <n v="40204"/>
  </r>
  <r>
    <s v="80-21-038503"/>
    <d v="2021-07-03T10:37:00"/>
    <x v="85"/>
    <s v="HOMICIDE"/>
    <s v="MURDER"/>
    <s v="09A"/>
    <s v="PART I"/>
    <s v="COMPLETED"/>
    <s v="2ND DIVISION"/>
    <s v="236"/>
    <s v="RESIDENCE / HOME                             "/>
    <s v="4700 BLOCK CLARION CT                                       "/>
    <s v="LOUISVILLE"/>
    <n v="40216"/>
  </r>
  <r>
    <s v="80-21-038372"/>
    <d v="2021-07-02T19:18:00"/>
    <x v="86"/>
    <s v="HOMICIDE"/>
    <s v="MURDER"/>
    <s v="09A"/>
    <s v="PART I"/>
    <s v="COMPLETED"/>
    <s v="1ST DIVISION"/>
    <s v="111"/>
    <s v="HIGHWAY / ROAD / ALLEY                       "/>
    <s v="1800 BLOCK ROWAN ST                                         "/>
    <s v="LOUISVILLE"/>
    <n v="40203"/>
  </r>
  <r>
    <s v="80-21-037264"/>
    <d v="2021-06-28T00:02:00"/>
    <x v="87"/>
    <s v="HOMICIDE"/>
    <s v="MURDER"/>
    <s v="09A"/>
    <s v="PART I"/>
    <s v="COMPLETED"/>
    <s v="1ST DIVISION"/>
    <s v="123"/>
    <s v="HIGHWAY / ROAD / ALLEY                       "/>
    <s v="@ROY WILKINS TO I64W                                        "/>
    <s v="LOUISVILLE"/>
    <n v="40202"/>
  </r>
  <r>
    <s v="80-21-036186"/>
    <d v="2021-06-23T01:31:00"/>
    <x v="88"/>
    <s v="HOMICIDE"/>
    <s v="MURDER"/>
    <s v="09A"/>
    <s v="PART I"/>
    <s v="COMPLETED"/>
    <s v="5TH DIVISION"/>
    <s v="525"/>
    <s v="PARK / PLAYGROUND                            "/>
    <s v="3700 BLOCK RIVER RD                                         "/>
    <s v="LOUISVILLE"/>
    <n v="40207"/>
  </r>
  <r>
    <s v="80-21-035633"/>
    <d v="2021-06-20T19:35:00"/>
    <x v="89"/>
    <s v="HOMICIDE"/>
    <s v="MURDER"/>
    <s v="09A"/>
    <s v="PART I"/>
    <s v="COMPLETED"/>
    <s v="4TH DIVISION"/>
    <s v="423"/>
    <s v="PARKING LOT / GARAGE                         "/>
    <s v="3900 BLOCK 7TH STREET RD                                    "/>
    <s v="LOUISVILLE"/>
    <n v="40216"/>
  </r>
  <r>
    <s v="80-21-035586"/>
    <d v="2021-06-20T14:54:00"/>
    <x v="90"/>
    <s v="HOMICIDE"/>
    <s v="MURDER"/>
    <s v="09A"/>
    <s v="PART I"/>
    <s v="COMPLETED"/>
    <s v="2ND DIVISION"/>
    <s v="223"/>
    <s v="HIGHWAY / ROAD / ALLEY                       "/>
    <s v="DATE ST / DR W J HODGE ST                                   "/>
    <s v="LOUISVILLE"/>
    <n v="40210"/>
  </r>
  <r>
    <s v="80-21-035496"/>
    <d v="2021-06-20T02:51:00"/>
    <x v="91"/>
    <s v="HOMICIDE"/>
    <s v="MURDER"/>
    <s v="09A"/>
    <s v="PART I"/>
    <s v="COMPLETED"/>
    <s v="3RD DIVISION"/>
    <s v="323"/>
    <s v="OTHER / UNKNOWN                              "/>
    <s v="7100 BLOCK YORKTOWN TER                                     "/>
    <s v="LOUISVILLE"/>
    <n v="40214"/>
  </r>
  <r>
    <s v="80-21-035174"/>
    <d v="2021-06-18T17:45:00"/>
    <x v="92"/>
    <s v="HOMICIDE"/>
    <s v="MURDER"/>
    <s v="09A"/>
    <s v="PART I"/>
    <s v="COMPLETED"/>
    <s v="7TH DIVISION"/>
    <s v="711"/>
    <s v="RESIDENCE / HOME                             "/>
    <s v="6800 BLOCK SHIBLEY AVE                                      "/>
    <s v="LOUISVILLE"/>
    <n v="40291"/>
  </r>
  <r>
    <s v="80-21-035157"/>
    <d v="2021-06-18T16:06:00"/>
    <x v="93"/>
    <s v="HOMICIDE"/>
    <s v="MURDER"/>
    <s v="09A"/>
    <s v="PART I"/>
    <s v="COMPLETED"/>
    <s v="2ND DIVISION"/>
    <s v="212"/>
    <s v="HIGHWAY / ROAD / ALLEY                       "/>
    <s v="S 40TH ST / GRAND AVE                                       "/>
    <s v="LOUISVILLE"/>
    <n v="40211"/>
  </r>
  <r>
    <s v="80-21-034970"/>
    <d v="2021-06-17T11:54:00"/>
    <x v="94"/>
    <s v="HOMICIDE"/>
    <s v="MURDER - DOMESTIC VIOLENCE"/>
    <s v="09A"/>
    <s v="PART I"/>
    <s v="COMPLETED"/>
    <s v="2ND DIVISION"/>
    <s v="234"/>
    <s v="RESIDENCE / HOME                             "/>
    <s v="1500 BLOCK S 31ST ST                                        "/>
    <s v="LOUISVILLE"/>
    <n v="40211"/>
  </r>
  <r>
    <s v="80-21-034779"/>
    <d v="2021-06-17T01:41:00"/>
    <x v="95"/>
    <s v="HOMICIDE"/>
    <s v="MURDER"/>
    <s v="09A"/>
    <s v="PART I"/>
    <s v="COMPLETED"/>
    <s v="5TH DIVISION"/>
    <s v="512"/>
    <s v="PARKING LOT / GARAGE                         "/>
    <s v="1100 BLOCK BARDSTOWN RD                                     "/>
    <s v="LOUISVILLE"/>
    <n v="40204"/>
  </r>
  <r>
    <s v="80-21-034493"/>
    <d v="2021-06-15T20:34:00"/>
    <x v="96"/>
    <s v="HOMICIDE"/>
    <s v="MURDER"/>
    <s v="09A"/>
    <s v="PART I"/>
    <s v="COMPLETED"/>
    <s v="3RD DIVISION"/>
    <s v="334"/>
    <s v="HIGHWAY / ROAD / ALLEY                       "/>
    <s v="7900 BLOCK 3RD STREET RD                                    "/>
    <s v="LOUISVILLE"/>
    <n v="40214"/>
  </r>
  <r>
    <s v="80-21-034070"/>
    <d v="2021-06-14T07:43:00"/>
    <x v="97"/>
    <s v="HOMICIDE"/>
    <s v="MURDER"/>
    <s v="09A"/>
    <s v="PART I"/>
    <s v="COMPLETED"/>
    <s v="4TH DIVISION"/>
    <s v="411"/>
    <s v="OTHER RESIDENCE (APARTMENT/CONDO)            "/>
    <s v="1300 BLOCK S FLOYD ST                                       "/>
    <s v="LOUISVILLE"/>
    <n v="40208"/>
  </r>
  <r>
    <s v="80-21-033959"/>
    <d v="2021-06-13T16:36:00"/>
    <x v="98"/>
    <s v="HOMICIDE"/>
    <s v="MURDER"/>
    <s v="09A"/>
    <s v="PART I"/>
    <s v="COMPLETED"/>
    <s v="4TH DIVISION"/>
    <s v="423"/>
    <s v="HIGHWAY / ROAD / ALLEY                       "/>
    <s v="700 BLOCK DENMARK ST                                        "/>
    <s v="LOUISVILLE"/>
    <n v="40215"/>
  </r>
  <r>
    <s v="80-21-033829"/>
    <d v="2021-06-13T00:02:00"/>
    <x v="99"/>
    <s v="HOMICIDE"/>
    <s v="MURDER"/>
    <s v="09A"/>
    <s v="PART I"/>
    <s v="COMPLETED"/>
    <s v="6TH DIVISION"/>
    <s v="613"/>
    <s v="RESIDENCE / HOME                             "/>
    <s v="5200 BLOCK ROBINWOOD RD                                     "/>
    <s v="LOUISVILLE"/>
    <n v="40218"/>
  </r>
  <r>
    <s v="80-21-033722"/>
    <d v="2021-06-12T13:44:00"/>
    <x v="100"/>
    <s v="HOMICIDE"/>
    <s v="MURDER"/>
    <s v="09A"/>
    <s v="PART I"/>
    <s v="COMPLETED"/>
    <s v="2ND DIVISION"/>
    <s v="225"/>
    <s v="PARKING LOT / GARAGE                         "/>
    <s v="1200 BLOCK W HILL ST                                        "/>
    <s v="LOUISVILLE"/>
    <n v="40210"/>
  </r>
  <r>
    <s v="80-21-033619"/>
    <d v="2021-06-11T20:37:00"/>
    <x v="101"/>
    <s v="HOMICIDE"/>
    <s v="MURDER"/>
    <s v="09A"/>
    <s v="PART I"/>
    <s v="COMPLETED"/>
    <s v="2ND DIVISION"/>
    <s v="212"/>
    <s v="RESIDENCE / HOME                             "/>
    <s v="4200 BLOCK GRAND AVE                                        "/>
    <s v="LOUISVILLE"/>
    <n v="40211"/>
  </r>
  <r>
    <s v="80-21-033139"/>
    <d v="2021-06-09T21:41:00"/>
    <x v="102"/>
    <s v="HOMICIDE"/>
    <s v="MURDER"/>
    <s v="09A"/>
    <s v="PART I"/>
    <s v="COMPLETED"/>
    <s v="3RD DIVISION"/>
    <s v="322"/>
    <s v="RESIDENCE / HOME                             "/>
    <s v="400 BLOCK W SOUTHSIDE CT                                    "/>
    <s v="LOUISVILLE"/>
    <n v="40214"/>
  </r>
  <r>
    <s v="80-21-032894"/>
    <d v="2021-06-08T22:36:00"/>
    <x v="103"/>
    <s v="HOMICIDE"/>
    <s v="MURDER"/>
    <s v="09A"/>
    <s v="PART I"/>
    <s v="COMPLETED"/>
    <s v="2ND DIVISION"/>
    <s v="223"/>
    <s v="RESIDENCE / HOME                             "/>
    <s v="800 BLOCK S 24TH ST                                         "/>
    <s v="LOUISVILLE"/>
    <n v="40211"/>
  </r>
  <r>
    <s v="80-21-032606"/>
    <d v="2021-06-07T18:02:00"/>
    <x v="104"/>
    <s v="HOMICIDE"/>
    <s v="MURDER"/>
    <s v="09A"/>
    <s v="PART I"/>
    <s v="COMPLETED"/>
    <s v="4TH DIVISION"/>
    <s v="412"/>
    <s v="PARK / PLAYGROUND                            "/>
    <s v="500 BLOCK CALDWELL ST                                       "/>
    <s v="LOUISVILLE"/>
    <n v="40203"/>
  </r>
  <r>
    <s v="80-21-032507"/>
    <d v="2021-06-07T11:45:00"/>
    <x v="105"/>
    <s v="HOMICIDE"/>
    <s v="MURDER"/>
    <s v="09A"/>
    <s v="PART I"/>
    <s v="COMPLETED"/>
    <s v="4TH DIVISION"/>
    <s v="424"/>
    <s v="LIQUOR STORE                                 "/>
    <s v="3200 BLOCK TAYLOR BLVD                                      "/>
    <s v="LOUISVILLE"/>
    <n v="40215"/>
  </r>
  <r>
    <s v="80-21-032270"/>
    <d v="2021-06-06T04:06:00"/>
    <x v="106"/>
    <s v="HOMICIDE"/>
    <s v="MURDER"/>
    <s v="09A"/>
    <s v="PART I"/>
    <s v="COMPLETED"/>
    <s v="6TH DIVISION"/>
    <s v="624"/>
    <s v="RESIDENCE / HOME                             "/>
    <s v="2100 BLOCK BUECHEL BANK RD                                  "/>
    <s v="LOUISVILLE"/>
    <n v="40218"/>
  </r>
  <r>
    <s v="80-21-032249"/>
    <d v="2021-06-06T01:26:00"/>
    <x v="107"/>
    <s v="HOMICIDE"/>
    <s v="MURDER"/>
    <s v="09A"/>
    <s v="PART I"/>
    <s v="COMPLETED"/>
    <s v="2ND DIVISION"/>
    <s v="223"/>
    <s v="HIGHWAY / ROAD / ALLEY                       "/>
    <s v="2900 BLOCK W KENTUCKY ST                                    "/>
    <s v="LOUISVILLE"/>
    <n v="40211"/>
  </r>
  <r>
    <s v="80-21-031951"/>
    <d v="2021-06-04T17:36:00"/>
    <x v="108"/>
    <s v="HOMICIDE"/>
    <s v="MURDER"/>
    <s v="09A"/>
    <s v="PART I"/>
    <s v="COMPLETED"/>
    <s v="2ND DIVISION"/>
    <s v="212"/>
    <s v="RESIDENCE / HOME                             "/>
    <s v="4100 BLOCK W BROADWAY                                       "/>
    <s v="LOUISVILLE"/>
    <n v="40211"/>
  </r>
  <r>
    <s v="80-21-031770"/>
    <d v="2021-06-04T04:00:00"/>
    <x v="109"/>
    <s v="HOMICIDE"/>
    <s v="MURDER"/>
    <s v="09A"/>
    <s v="PART I"/>
    <s v="COMPLETED"/>
    <s v="4TH DIVISION"/>
    <s v="424"/>
    <s v="HIGHWAY / ROAD / ALLEY                       "/>
    <s v="4300 BLOCK OLD PARK BLVD                                    "/>
    <s v="LOUISVILLE"/>
    <n v="40209"/>
  </r>
  <r>
    <s v="80-21-031285"/>
    <d v="2021-06-01T20:59:00"/>
    <x v="110"/>
    <s v="HOMICIDE"/>
    <s v="MURDER"/>
    <s v="09A"/>
    <s v="PART I"/>
    <s v="COMPLETED"/>
    <s v="7TH DIVISION"/>
    <s v="736"/>
    <s v="HOTEL / MOTEL / ETC.                         "/>
    <s v="2900 BLOCK FERN VALLEY RD                                   "/>
    <s v="LOUISVILLE"/>
    <n v="40213"/>
  </r>
  <r>
    <s v="80-21-031602"/>
    <d v="2021-05-30T03:18:00"/>
    <x v="111"/>
    <s v="HOMICIDE"/>
    <s v="MURDER"/>
    <s v="09A"/>
    <s v="PART I"/>
    <s v="COMPLETED"/>
    <s v="4TH DIVISION"/>
    <s v="423"/>
    <s v="BAR / NIGHT CLUB                             "/>
    <s v="3500 BLOCK 7TH STREET RD                                    "/>
    <s v="LOUISVILLE"/>
    <n v="40216"/>
  </r>
  <r>
    <s v="80-21-030739"/>
    <d v="2021-05-30T03:18:00"/>
    <x v="111"/>
    <s v="HOMICIDE"/>
    <s v="MURDER"/>
    <s v="09A"/>
    <s v="PART I"/>
    <s v="COMPLETED"/>
    <s v="4TH DIVISION"/>
    <s v="423"/>
    <s v="BAR / NIGHT CLUB                             "/>
    <s v="3500 BLOCK 7TH STREET RD                                    "/>
    <s v="LOUISVILLE"/>
    <n v="40216"/>
  </r>
  <r>
    <s v="80-21-030177"/>
    <d v="2021-05-27T13:02:00"/>
    <x v="112"/>
    <s v="HOMICIDE"/>
    <s v="MURDER"/>
    <s v="09A"/>
    <s v="PART I"/>
    <s v="COMPLETED"/>
    <s v="2ND DIVISION"/>
    <s v="225"/>
    <s v="OTHER RESIDENCE (APARTMENT/CONDO)            "/>
    <s v="1600 BLOCK MOORE CT                                         "/>
    <s v="LOUISVILLE"/>
    <n v="40210"/>
  </r>
  <r>
    <s v="80-21-030178"/>
    <d v="2021-05-27T12:45:00"/>
    <x v="113"/>
    <s v="HOMICIDE"/>
    <s v="MURDER"/>
    <s v="09A"/>
    <s v="PART I"/>
    <s v="COMPLETED"/>
    <s v="4TH DIVISION"/>
    <s v="423"/>
    <s v="HIGHWAY / ROAD / ALLEY                       "/>
    <s v="CENTRAL AVE / MONTANA AVE                                   "/>
    <s v="LOUISVILLE"/>
    <n v="40208"/>
  </r>
  <r>
    <s v="80-21-030046"/>
    <d v="2021-05-26T21:01:00"/>
    <x v="114"/>
    <s v="HOMICIDE"/>
    <s v="MURDER"/>
    <s v="09A"/>
    <s v="PART I"/>
    <s v="COMPLETED"/>
    <s v="4TH DIVISION"/>
    <s v="436"/>
    <s v="RESIDENCE / HOME                             "/>
    <s v="4500 BLOCK BELLEVUE AVE                                     "/>
    <s v="LOUISVILLE"/>
    <n v="40215"/>
  </r>
  <r>
    <s v="80-21-029811"/>
    <d v="2021-05-26T00:00:00"/>
    <x v="115"/>
    <s v="HOMICIDE"/>
    <s v="MANSLAUGHTER-1ST DEGREE"/>
    <s v="09A"/>
    <s v="PART I"/>
    <s v="COMPLETED"/>
    <s v="3RD DIVISION"/>
    <s v="331"/>
    <s v="HIGHWAY / ROAD / ALLEY                       "/>
    <s v="DIXIE HWY / ST ANDREWS CHURCH RD                            "/>
    <s v="LOUISVILLE"/>
    <n v="40258"/>
  </r>
  <r>
    <s v="80-21-029746"/>
    <d v="2021-05-25T18:04:00"/>
    <x v="116"/>
    <s v="HOMICIDE"/>
    <s v="MURDER"/>
    <s v="09A"/>
    <s v="PART I"/>
    <s v="COMPLETED"/>
    <s v="2ND DIVISION"/>
    <s v="212"/>
    <s v="HIGHWAY / ROAD / ALLEY                       "/>
    <s v="1100 BLOCK S 41ST ST                                        "/>
    <s v="LOUISVILLE"/>
    <n v="40211"/>
  </r>
  <r>
    <s v="80-21-029505"/>
    <d v="2021-05-24T18:38:00"/>
    <x v="117"/>
    <s v="HOMICIDE"/>
    <s v="MURDER"/>
    <s v="09A"/>
    <s v="PART I"/>
    <s v="COMPLETED"/>
    <s v="6TH DIVISION"/>
    <s v="625"/>
    <s v="RESIDENCE / HOME                             "/>
    <s v="2300 BLOCK TERRIER CT                                       "/>
    <s v="LOUISVILLE"/>
    <n v="40218"/>
  </r>
  <r>
    <s v="80-21-029491"/>
    <d v="2021-05-24T18:27:00"/>
    <x v="118"/>
    <s v="HOMICIDE"/>
    <s v="MURDER"/>
    <s v="09A"/>
    <s v="PART I"/>
    <s v="COMPLETED"/>
    <s v="2ND DIVISION"/>
    <s v="234"/>
    <s v="PARKING LOT / GARAGE                         "/>
    <s v="3000 BLOCK WILSON AVE                                       "/>
    <s v="LOUISVILLE"/>
    <n v="40211"/>
  </r>
  <r>
    <s v="80-21-029297"/>
    <d v="2021-05-24T01:46:00"/>
    <x v="119"/>
    <s v="HOMICIDE"/>
    <s v="MURDER"/>
    <s v="09A"/>
    <s v="PART I"/>
    <s v="COMPLETED"/>
    <s v="6TH DIVISION"/>
    <s v="613"/>
    <s v="HIGHWAY / ROAD / ALLEY                       "/>
    <s v="5000 BLOCK YEW LN                                           "/>
    <s v="LOUISVILLE"/>
    <n v="40213"/>
  </r>
  <r>
    <s v="80-21-027801"/>
    <d v="2021-05-17T14:55:00"/>
    <x v="120"/>
    <s v="HOMICIDE"/>
    <s v="MURDER"/>
    <s v="09A"/>
    <s v="PART I"/>
    <s v="COMPLETED"/>
    <s v="6TH DIVISION"/>
    <s v="625"/>
    <s v="PARKING LOT / GARAGE                         "/>
    <s v="3300 BLOCK BARDSTOWN RD                                     "/>
    <s v="LOUISVILLE"/>
    <n v="40218"/>
  </r>
  <r>
    <s v="80-21-027764"/>
    <d v="2021-05-17T11:34:00"/>
    <x v="121"/>
    <s v="HOMICIDE"/>
    <s v="MURDER"/>
    <s v="09A"/>
    <s v="PART I"/>
    <s v="COMPLETED"/>
    <s v="4TH DIVISION"/>
    <s v="436"/>
    <s v="RESIDENCE / HOME                             "/>
    <s v="100 BLOCK COLONIAL OAKS CT                                  "/>
    <s v="LOUISVILLE"/>
    <n v="40214"/>
  </r>
  <r>
    <s v="80-21-027671"/>
    <d v="2021-05-16T20:40:00"/>
    <x v="122"/>
    <s v="HOMICIDE"/>
    <s v="MURDER"/>
    <s v="09A"/>
    <s v="PART I"/>
    <s v="COMPLETED"/>
    <s v="4TH DIVISION"/>
    <s v="411"/>
    <s v="HIGHWAY / ROAD / ALLEY                       "/>
    <s v="S 8TH ST / W KENTUCKY ST                                    "/>
    <s v="LOUISVILLE"/>
    <n v="40203"/>
  </r>
  <r>
    <s v="80-21-027567"/>
    <d v="2021-05-16T08:37:00"/>
    <x v="123"/>
    <s v="HOMICIDE"/>
    <s v="MURDER"/>
    <s v="09A"/>
    <s v="PART I"/>
    <s v="COMPLETED"/>
    <s v="6TH DIVISION"/>
    <s v="611"/>
    <s v="PARKING LOT / GARAGE                         "/>
    <s v="3300 BLOCK PRESTON HWY                                      "/>
    <s v="LOUISVILLE"/>
    <n v="40213"/>
  </r>
  <r>
    <s v="80-21-027072"/>
    <d v="2021-05-13T18:00:00"/>
    <x v="124"/>
    <s v="HOMICIDE"/>
    <s v="MURDER"/>
    <s v="09A"/>
    <s v="PART I"/>
    <s v="COMPLETED"/>
    <s v="4TH DIVISION"/>
    <s v="423"/>
    <s v="HIGHWAY / ROAD / ALLEY                       "/>
    <s v="MONTANA AVE / WELLER AVE                                    "/>
    <s v="LOUISVILLE"/>
    <n v="40208"/>
  </r>
  <r>
    <s v="80-21-027050"/>
    <d v="2021-05-13T16:25:00"/>
    <x v="125"/>
    <s v="HOMICIDE"/>
    <s v="MURDER - DOMESTIC VIOLENCE"/>
    <s v="09A"/>
    <s v="PART I"/>
    <s v="COMPLETED"/>
    <s v="3RD DIVISION"/>
    <s v="331"/>
    <s v="RESIDENCE / HOME                             "/>
    <s v="6700 BLOCK WHIPPANY CT                                      "/>
    <s v="LOUISVILLE"/>
    <n v="40258"/>
  </r>
  <r>
    <s v="80-21-026865"/>
    <d v="2021-05-12T18:53:00"/>
    <x v="126"/>
    <s v="HOMICIDE"/>
    <s v="MURDER"/>
    <s v="09A"/>
    <s v="PART I"/>
    <s v="COMPLETED"/>
    <s v="2ND DIVISION"/>
    <s v="212"/>
    <s v="RESIDENCE / HOME                             "/>
    <s v="4100 BLOCK GRAND AVE                                        "/>
    <s v="LOUISVILLE"/>
    <n v="40211"/>
  </r>
  <r>
    <s v="80-21-026470"/>
    <d v="2021-05-10T23:49:00"/>
    <x v="127"/>
    <s v="HOMICIDE"/>
    <s v="MURDER"/>
    <s v="09A"/>
    <s v="PART I"/>
    <s v="COMPLETED"/>
    <s v="6TH DIVISION"/>
    <s v="613"/>
    <s v="PARKING LOT / GARAGE                         "/>
    <s v="3300 BLOCK RED ROOF INN PL                                  "/>
    <s v="WATTERSON_PARK"/>
    <n v="40218"/>
  </r>
  <r>
    <s v="80-21-026258"/>
    <d v="2021-05-10T05:49:00"/>
    <x v="128"/>
    <s v="HOMICIDE"/>
    <s v="MURDER"/>
    <s v="09A"/>
    <s v="PART I"/>
    <s v="COMPLETED"/>
    <s v="4TH DIVISION"/>
    <s v="412"/>
    <s v="HIGHWAY / ROAD / ALLEY                       "/>
    <s v="700 BLOCK EASTERN PKY                                       "/>
    <s v="LOUISVILLE"/>
    <n v="40217"/>
  </r>
  <r>
    <s v="80-21-024688"/>
    <d v="2021-05-02T18:15:00"/>
    <x v="129"/>
    <s v="HOMICIDE"/>
    <s v="MURDER"/>
    <s v="09A"/>
    <s v="PART I"/>
    <s v="COMPLETED"/>
    <s v="4TH DIVISION"/>
    <s v="423"/>
    <s v="PARKING LOT / GARAGE                         "/>
    <s v="3200 BLOCK UTAH AVE                                         "/>
    <s v="LOUISVILLE"/>
    <n v="40215"/>
  </r>
  <r>
    <s v="80-21-024321"/>
    <d v="2021-05-01T01:13:00"/>
    <x v="130"/>
    <s v="HOMICIDE"/>
    <s v="MURDER"/>
    <s v="09A"/>
    <s v="PART I"/>
    <s v="COMPLETED"/>
    <s v="1ST DIVISION"/>
    <s v="134"/>
    <s v="BAR / NIGHT CLUB                             "/>
    <s v="1300 BLOCK RIVER RD                                         "/>
    <s v="LOUISVILLE"/>
    <n v="40206"/>
  </r>
  <r>
    <s v="80-21-023650"/>
    <d v="2021-04-28T03:22:00"/>
    <x v="131"/>
    <s v="HOMICIDE"/>
    <s v="MURDER"/>
    <s v="09A"/>
    <s v="PART I"/>
    <s v="COMPLETED"/>
    <s v="2ND DIVISION"/>
    <s v="223"/>
    <s v="RESIDENCE / HOME                             "/>
    <s v="2200 BLOCK HOWARD ST                                        "/>
    <s v="LOUISVILLE"/>
    <n v="40211"/>
  </r>
  <r>
    <s v="80-21-023491"/>
    <d v="2021-04-27T12:24:00"/>
    <x v="132"/>
    <s v="HOMICIDE"/>
    <s v="MURDER"/>
    <s v="09A"/>
    <s v="PART I"/>
    <s v="COMPLETED"/>
    <s v="3RD DIVISION"/>
    <s v="331"/>
    <s v="PARKING LOT / GARAGE                         "/>
    <s v="4900 BLOCK DIXIE HWY                                        "/>
    <s v="LOUISVILLE"/>
    <n v="40216"/>
  </r>
  <r>
    <s v="80-21-023062"/>
    <d v="2021-04-25T11:56:00"/>
    <x v="133"/>
    <s v="HOMICIDE"/>
    <s v="MURDER"/>
    <s v="09A"/>
    <s v="PART I"/>
    <s v="COMPLETED"/>
    <s v="2ND DIVISION"/>
    <s v="234"/>
    <s v="RESIDENCE / HOME                             "/>
    <s v="1800 BLOCK WENATCHEE PL                                     "/>
    <s v="LOUISVILLE"/>
    <n v="40210"/>
  </r>
  <r>
    <s v="80-21-022203"/>
    <d v="2021-04-20T20:43:00"/>
    <x v="134"/>
    <s v="HOMICIDE"/>
    <s v="MURDER - DOMESTIC VIOLENCE"/>
    <s v="09A"/>
    <s v="PART I"/>
    <s v="COMPLETED"/>
    <s v="4TH DIVISION"/>
    <s v="423"/>
    <s v="RESIDENCE / HOME                             "/>
    <s v="1200 BLOCK ALGONQUIN PKY                                    "/>
    <s v="LOUISVILLE"/>
    <n v="40208"/>
  </r>
  <r>
    <s v="80-21-021434"/>
    <d v="2021-04-17T05:06:00"/>
    <x v="135"/>
    <s v="HOMICIDE"/>
    <s v="MURDER"/>
    <s v="09A"/>
    <s v="PART I"/>
    <s v="COMPLETED"/>
    <s v="3RD DIVISION"/>
    <s v="331"/>
    <s v="HIGHWAY / ROAD / ALLEY                       "/>
    <s v="GREENBELT HWY / LOWER HUNTERS TRCE                          "/>
    <s v="LOUISVILLE"/>
    <n v="40258"/>
  </r>
  <r>
    <s v="80-21-020914"/>
    <d v="2021-04-14T15:43:00"/>
    <x v="136"/>
    <s v="HOMICIDE"/>
    <s v="MURDER"/>
    <s v="09A"/>
    <s v="PART I"/>
    <s v="COMPLETED"/>
    <s v="2ND DIVISION"/>
    <s v="236"/>
    <s v="HIGHWAY / ROAD / ALLEY                       "/>
    <s v="4500 BLOCK TRUMPET WAY                                      "/>
    <s v="LOUISVILLE"/>
    <n v="40216"/>
  </r>
  <r>
    <s v="80-21-020546"/>
    <d v="2021-04-13T01:31:00"/>
    <x v="137"/>
    <s v="HOMICIDE"/>
    <s v="MURDER"/>
    <s v="09A"/>
    <s v="PART I"/>
    <s v="COMPLETED"/>
    <s v="2ND DIVISION"/>
    <s v="223"/>
    <s v="OTHER RESIDENCE (APARTMENT/CONDO)            "/>
    <s v="1100 BLOCK S 17TH ST                                        "/>
    <s v="LOUISVILLE"/>
    <n v="40210"/>
  </r>
  <r>
    <s v="80-21-018884"/>
    <d v="2021-04-05T14:30:00"/>
    <x v="138"/>
    <s v="HOMICIDE"/>
    <s v="MURDER"/>
    <s v="09A"/>
    <s v="PART I"/>
    <s v="COMPLETED"/>
    <s v="1ST DIVISION"/>
    <s v="112"/>
    <s v="HIGHWAY / ROAD / ALLEY                       "/>
    <s v="600 BLOCK S 22ND ST                                         "/>
    <s v="LOUISVILLE"/>
    <n v="40211"/>
  </r>
  <r>
    <s v="80-21-018659"/>
    <d v="2021-04-04T19:41:00"/>
    <x v="139"/>
    <s v="HOMICIDE"/>
    <s v="MURDER"/>
    <s v="09A"/>
    <s v="PART I"/>
    <s v="COMPLETED"/>
    <s v="1ST DIVISION"/>
    <s v="112"/>
    <s v="HIGHWAY / ROAD / ALLEY                       "/>
    <s v="DR W J HODGE ST / W MADISON ST                              "/>
    <s v="LOUISVILLE"/>
    <n v="40203"/>
  </r>
  <r>
    <s v="80-21-018385"/>
    <d v="2021-04-03T00:18:00"/>
    <x v="140"/>
    <s v="HOMICIDE"/>
    <s v="MURDER"/>
    <s v="09A"/>
    <s v="PART I"/>
    <s v="COMPLETED"/>
    <s v="2ND DIVISION"/>
    <s v="223"/>
    <s v="RESIDENCE / HOME                             "/>
    <s v="3300 BLOCK W KENTUCKY ST                                    "/>
    <s v="LOUISVILLE"/>
    <n v="40211"/>
  </r>
  <r>
    <s v="80-21-018350"/>
    <d v="2021-04-02T21:11:00"/>
    <x v="141"/>
    <s v="HOMICIDE"/>
    <s v="MURDER"/>
    <s v="09A"/>
    <s v="PART I"/>
    <s v="COMPLETED"/>
    <s v="7TH DIVISION"/>
    <s v="736"/>
    <s v="HIGHWAY / ROAD / ALLEY                       "/>
    <s v="OUTER LOOP / PRESTON HWY                                    "/>
    <s v="LOUISVILLE"/>
    <n v="40219"/>
  </r>
  <r>
    <s v="80-21-017974"/>
    <d v="2021-03-31T23:07:00"/>
    <x v="142"/>
    <s v="HOMICIDE"/>
    <s v="MURDER"/>
    <s v="09A"/>
    <s v="PART I"/>
    <s v="COMPLETED"/>
    <s v="1ST DIVISION"/>
    <s v="111"/>
    <s v="HIGHWAY / ROAD / ALLEY                       "/>
    <s v="400 BLOCK N 21ST ST                                         "/>
    <s v="LOUISVILLE"/>
    <n v="40203"/>
  </r>
  <r>
    <s v="80-21-016180"/>
    <d v="2021-03-23T22:54:00"/>
    <x v="143"/>
    <s v="HOMICIDE"/>
    <s v="MURDER"/>
    <s v="09A"/>
    <s v="PART I"/>
    <s v="COMPLETED"/>
    <s v="2ND DIVISION"/>
    <s v="211"/>
    <s v="HIGHWAY / ROAD / ALLEY                       "/>
    <s v="4400 BLOCK W MARKET ST                                      "/>
    <s v="LOUISVILLE"/>
    <n v="40212"/>
  </r>
  <r>
    <s v="80-21-015730"/>
    <d v="2021-03-21T22:58:00"/>
    <x v="144"/>
    <s v="HOMICIDE"/>
    <s v="MURDER"/>
    <s v="09A"/>
    <s v="PART I"/>
    <s v="COMPLETED"/>
    <s v="4TH DIVISION"/>
    <s v="424"/>
    <s v="HIGHWAY / ROAD / ALLEY                       "/>
    <s v="500 BLOCK MONTANA AVE                                       "/>
    <s v="LOUISVILLE"/>
    <n v="40208"/>
  </r>
  <r>
    <s v="80-21-015635"/>
    <d v="2021-03-21T12:19:00"/>
    <x v="145"/>
    <s v="HOMICIDE"/>
    <s v="MURDER"/>
    <s v="09A"/>
    <s v="PART I"/>
    <s v="COMPLETED"/>
    <s v="1ST DIVISION"/>
    <s v="112"/>
    <s v="RESIDENCE / HOME                             "/>
    <s v="400 BLOCK S 26TH ST                                         "/>
    <s v="LOUISVILLE"/>
    <n v="40212"/>
  </r>
  <r>
    <s v="80-21-015583"/>
    <d v="2021-03-21T02:58:00"/>
    <x v="146"/>
    <s v="HOMICIDE"/>
    <s v="MURDER"/>
    <s v="09A"/>
    <s v="PART I"/>
    <s v="COMPLETED"/>
    <s v="1ST DIVISION"/>
    <s v="112"/>
    <s v="HIGHWAY / ROAD / ALLEY                       "/>
    <s v="2500 BLOCK W BROADWAY                                       "/>
    <s v="LOUISVILLE"/>
    <n v="40211"/>
  </r>
  <r>
    <s v="80-21-014723"/>
    <d v="2021-03-16T18:30:00"/>
    <x v="147"/>
    <s v="HOMICIDE"/>
    <s v="MURDER"/>
    <s v="09A"/>
    <s v="PART I"/>
    <s v="COMPLETED"/>
    <s v="2ND DIVISION"/>
    <s v="225"/>
    <s v="HIGHWAY / ROAD / ALLEY                       "/>
    <s v="S 12TH ST / W HILL ST                                       "/>
    <s v="LOUISVILLE"/>
    <n v="40210"/>
  </r>
  <r>
    <s v="80-21-014370"/>
    <d v="2021-03-15T05:33:00"/>
    <x v="148"/>
    <s v="HOMICIDE"/>
    <s v="MURDER"/>
    <s v="09A"/>
    <s v="PART I"/>
    <s v="COMPLETED"/>
    <s v="1ST DIVISION"/>
    <s v="135"/>
    <s v="HIGHWAY / ROAD / ALLEY                       "/>
    <s v="100 BLOCK W JEFFERSON ST                                    "/>
    <s v="LOUISVILLE"/>
    <n v="40202"/>
  </r>
  <r>
    <s v="80-21-013996"/>
    <d v="2021-03-12T21:08:00"/>
    <x v="149"/>
    <s v="HOMICIDE"/>
    <s v="MURDER"/>
    <s v="09A"/>
    <s v="PART I"/>
    <s v="COMPLETED"/>
    <s v="4TH DIVISION"/>
    <s v="424"/>
    <s v="RESIDENCE / HOME                             "/>
    <s v="700 BLOCK M ST                                              "/>
    <s v="LOUISVILLE"/>
    <n v="40208"/>
  </r>
  <r>
    <s v="80-21-012877"/>
    <d v="2021-03-08T01:28:00"/>
    <x v="150"/>
    <s v="HOMICIDE"/>
    <s v="MURDER"/>
    <s v="09A"/>
    <s v="PART I"/>
    <s v="COMPLETED"/>
    <s v="1ST DIVISION"/>
    <s v="112"/>
    <s v="RESIDENCE / HOME                             "/>
    <s v="600 BLOCK S 26TH ST                                         "/>
    <s v="LOUISVILLE"/>
    <n v="40211"/>
  </r>
  <r>
    <s v="80-21-012864"/>
    <d v="2021-03-07T21:53:00"/>
    <x v="151"/>
    <s v="HOMICIDE"/>
    <s v="MURDER"/>
    <s v="09A"/>
    <s v="PART I"/>
    <s v="COMPLETED"/>
    <s v="2ND DIVISION"/>
    <s v="212"/>
    <s v="OTHER / UNKNOWN                              "/>
    <s v="4100 BLOCK W BROADWAY                                       "/>
    <s v="LOUISVILLE"/>
    <n v="40211"/>
  </r>
  <r>
    <s v="80-21-012863"/>
    <d v="2021-03-07T21:40:00"/>
    <x v="152"/>
    <s v="HOMICIDE"/>
    <s v="MURDER"/>
    <s v="09A"/>
    <s v="PART I"/>
    <s v="COMPLETED"/>
    <s v="1ST DIVISION"/>
    <s v="123"/>
    <s v="OTHER / UNKNOWN                              "/>
    <s v="900 BLOCK ESQUIRE ALY                                       "/>
    <s v="LOUISVILLE"/>
    <n v="40203"/>
  </r>
  <r>
    <s v="80-21-012860"/>
    <d v="2021-03-07T20:39:00"/>
    <x v="153"/>
    <s v="HOMICIDE"/>
    <s v="MURDER"/>
    <s v="09A"/>
    <s v="PART I"/>
    <s v="COMPLETED"/>
    <s v="2ND DIVISION"/>
    <s v="225"/>
    <s v="PARKING LOT / GARAGE                         "/>
    <s v="1700 BLOCK HARROD CT                                        "/>
    <s v="LOUISVILLE"/>
    <n v="40210"/>
  </r>
  <r>
    <s v="80-21-011664"/>
    <d v="2021-03-01T18:32:00"/>
    <x v="154"/>
    <s v="HOMICIDE"/>
    <s v="MURDER"/>
    <s v="09A"/>
    <s v="PART I"/>
    <s v="COMPLETED"/>
    <s v="3RD DIVISION"/>
    <s v="315"/>
    <s v="HIGHWAY / ROAD / ALLEY                       "/>
    <s v="DIXIE HWY / FURY WAY                                        "/>
    <s v="LOUISVILLE"/>
    <n v="40258"/>
  </r>
  <r>
    <s v="80-21-011361"/>
    <d v="2021-02-28T12:16:00"/>
    <x v="155"/>
    <s v="HOMICIDE"/>
    <s v="MURDER"/>
    <s v="09A"/>
    <s v="PART I"/>
    <s v="COMPLETED"/>
    <s v="1ST DIVISION"/>
    <s v="112"/>
    <s v="HIGHWAY / ROAD / ALLEY                       "/>
    <s v="S 18TH ST / W MADISON ST                                    "/>
    <s v="LOUISVILLE"/>
    <n v="40203"/>
  </r>
  <r>
    <s v="80-21-010902"/>
    <d v="2021-02-26T00:14:00"/>
    <x v="156"/>
    <s v="HOMICIDE"/>
    <s v="MURDER"/>
    <s v="09A"/>
    <s v="PART I"/>
    <s v="COMPLETED"/>
    <s v="1ST DIVISION"/>
    <s v="112"/>
    <s v="HIGHWAY / ROAD / ALLEY                       "/>
    <s v="S 19TH ST / W CHESTNUT ST                                   "/>
    <s v="LOUISVILLE"/>
    <n v="40203"/>
  </r>
  <r>
    <s v="80-21-010499"/>
    <d v="2021-02-23T22:37:00"/>
    <x v="157"/>
    <s v="HOMICIDE"/>
    <s v="MURDER"/>
    <s v="09A"/>
    <s v="PART I"/>
    <s v="COMPLETED"/>
    <s v="2ND DIVISION"/>
    <s v="211"/>
    <s v="HIGHWAY / ROAD / ALLEY                       "/>
    <s v="4000 BLOCK W MARKET ST                                      "/>
    <s v="LOUISVILLE"/>
    <n v="40212"/>
  </r>
  <r>
    <s v="80-21-010472"/>
    <d v="2021-02-23T19:46:00"/>
    <x v="158"/>
    <s v="HOMICIDE"/>
    <s v="MURDER"/>
    <s v="09A"/>
    <s v="PART I"/>
    <s v="COMPLETED"/>
    <s v="4TH DIVISION"/>
    <s v="412"/>
    <s v="HIGHWAY / ROAD / ALLEY                       "/>
    <s v="400 BLOCK E BRECKINRIDGE ST                                 "/>
    <s v="LOUISVILLE"/>
    <n v="40203"/>
  </r>
  <r>
    <s v="80-21-009581"/>
    <d v="2021-02-19T00:39:00"/>
    <x v="159"/>
    <s v="HOMICIDE"/>
    <s v="MURDER"/>
    <s v="09A"/>
    <s v="PART I"/>
    <s v="COMPLETED"/>
    <s v="4TH DIVISION"/>
    <s v="423"/>
    <s v="PARKING LOT / GARAGE                         "/>
    <s v="3700 BLOCK E WHEATMORE DR                                   "/>
    <s v="LOUISVILLE"/>
    <n v="40215"/>
  </r>
  <r>
    <s v="80-21-009144"/>
    <d v="2021-02-16T18:52:00"/>
    <x v="160"/>
    <s v="HOMICIDE"/>
    <s v="MURDER - DOMESTIC VIOLENCE"/>
    <s v="09A"/>
    <s v="PART I"/>
    <s v="COMPLETED"/>
    <s v="4TH DIVISION"/>
    <s v="436"/>
    <s v="RESIDENCE / HOME                             "/>
    <s v="4600 BLOCK SOUTHERN PKY                                     "/>
    <s v="LOUISVILLE"/>
    <n v="40214"/>
  </r>
  <r>
    <s v="80-21-008547"/>
    <d v="2021-02-12T21:21:00"/>
    <x v="161"/>
    <s v="HOMICIDE"/>
    <s v="MURDER"/>
    <s v="09A"/>
    <s v="PART I"/>
    <s v="COMPLETED"/>
    <s v="3RD DIVISION"/>
    <s v="334"/>
    <s v="HIGHWAY / ROAD / ALLEY                       "/>
    <s v="E PAGES LN / STANDING OAK DR                                "/>
    <s v="LOUISVILLE"/>
    <n v="40272"/>
  </r>
  <r>
    <s v="80-21-007616"/>
    <d v="2021-02-08T08:05:00"/>
    <x v="162"/>
    <s v="HOMICIDE"/>
    <s v="MURDER - DOMESTIC VIOLENCE"/>
    <s v="09A"/>
    <s v="PART I"/>
    <s v="COMPLETED"/>
    <s v="7TH DIVISION"/>
    <s v="736"/>
    <s v="RESIDENCE / HOME                             "/>
    <s v="8200 BLOCK MINOR LN                                         "/>
    <s v="LOUISVILLE"/>
    <n v="40219"/>
  </r>
  <r>
    <s v="80-21-007232"/>
    <d v="2021-02-05T19:30:00"/>
    <x v="163"/>
    <s v="HOMICIDE"/>
    <s v="MURDER"/>
    <s v="09A"/>
    <s v="PART I"/>
    <s v="COMPLETED"/>
    <s v="1ST DIVISION"/>
    <s v="112"/>
    <s v="RESIDENCE / HOME                             "/>
    <s v="2300 BLOCK W MADISON ST                                     "/>
    <s v="LOUISVILLE"/>
    <n v="40211"/>
  </r>
  <r>
    <s v="80-21-006605"/>
    <d v="2021-02-02T18:00:00"/>
    <x v="164"/>
    <s v="HOMICIDE"/>
    <s v="MURDER"/>
    <s v="09A"/>
    <s v="PART I"/>
    <s v="COMPLETED"/>
    <s v="2ND DIVISION"/>
    <s v="236"/>
    <s v="HIGHWAY / ROAD / ALLEY                       "/>
    <s v="S 40TH ST / BELLS LN                                        "/>
    <s v="LOUISVILLE"/>
    <n v="40211"/>
  </r>
  <r>
    <s v="80-21-006532"/>
    <d v="2021-02-02T13:01:00"/>
    <x v="165"/>
    <s v="HOMICIDE"/>
    <s v="MURDER"/>
    <s v="09A"/>
    <s v="PART I"/>
    <s v="COMPLETED"/>
    <s v="2ND DIVISION"/>
    <s v="212"/>
    <s v="RESIDENCE / HOME                             "/>
    <s v="3500 BLOCK VIRGINIA AVE                                     "/>
    <s v="LOUISVILLE"/>
    <n v="40211"/>
  </r>
  <r>
    <s v="80-21-006074"/>
    <d v="2021-01-31T05:14:00"/>
    <x v="166"/>
    <s v="HOMICIDE"/>
    <s v="MURDER"/>
    <s v="09A"/>
    <s v="PART I"/>
    <s v="COMPLETED"/>
    <s v="7TH DIVISION"/>
    <s v="712"/>
    <s v="HIGHWAY / ROAD / ALLEY                       "/>
    <s v="15 I265N                                                    "/>
    <s v="LOUISVILLE"/>
    <n v="40228"/>
  </r>
  <r>
    <s v="80-21-006073"/>
    <d v="2021-01-31T04:23:00"/>
    <x v="167"/>
    <s v="HOMICIDE"/>
    <s v="MURDER"/>
    <s v="09A"/>
    <s v="PART I"/>
    <s v="COMPLETED"/>
    <s v="7TH DIVISION"/>
    <s v="736"/>
    <s v="HOTEL / MOTEL / ETC.                         "/>
    <s v="2900 BLOCK FERN VALLEY RD                                   "/>
    <s v="LOUISVILLE"/>
    <n v="40213"/>
  </r>
  <r>
    <s v="80-21-005678"/>
    <d v="2021-01-28T21:36:00"/>
    <x v="168"/>
    <s v="HOMICIDE"/>
    <s v="MURDER"/>
    <s v="09A"/>
    <s v="PART I"/>
    <s v="COMPLETED"/>
    <s v="6TH DIVISION"/>
    <s v="625"/>
    <s v="HIGHWAY / ROAD / ALLEY                       "/>
    <s v="BUECHEL BYP / HIKES LN                                      "/>
    <s v="LOUISVILLE"/>
    <n v="40218"/>
  </r>
  <r>
    <s v="80-21-004284"/>
    <d v="2021-01-21T20:48:00"/>
    <x v="169"/>
    <s v="HOMICIDE"/>
    <s v="MURDER"/>
    <s v="09A"/>
    <s v="PART I"/>
    <s v="COMPLETED"/>
    <s v="2ND DIVISION"/>
    <s v="211"/>
    <s v="RESIDENCE / HOME                             "/>
    <s v="600 BLOCK S 41ST ST                                         "/>
    <s v="LOUISVILLE"/>
    <n v="40211"/>
  </r>
  <r>
    <s v="80-21-003928"/>
    <d v="2021-01-20T10:39:00"/>
    <x v="170"/>
    <s v="HOMICIDE"/>
    <s v="MURDER"/>
    <s v="09A"/>
    <s v="PART I"/>
    <s v="COMPLETED"/>
    <s v="4TH DIVISION"/>
    <s v="424"/>
    <s v="RESIDENCE / HOME                             "/>
    <s v="3400 BLOCK VETTER AVE                                       "/>
    <s v="LOUISVILLE"/>
    <n v="40215"/>
  </r>
  <r>
    <s v="80-21-003872"/>
    <d v="2021-01-19T22:39:00"/>
    <x v="171"/>
    <s v="HOMICIDE"/>
    <s v="MURDER"/>
    <s v="09A"/>
    <s v="PART I"/>
    <s v="COMPLETED"/>
    <s v="4TH DIVISION"/>
    <s v="423"/>
    <s v="HIGHWAY / ROAD / ALLEY                       "/>
    <s v="900 BLOCK W FLORENCE AVE                                    "/>
    <s v="LOUISVILLE"/>
    <n v="40215"/>
  </r>
  <r>
    <s v="80-21-002890"/>
    <d v="2021-01-15T00:01:00"/>
    <x v="172"/>
    <s v="HOMICIDE"/>
    <s v="MURDER - DOMESTIC VIOLENCE"/>
    <s v="09A"/>
    <s v="PART I"/>
    <s v="COMPLETED"/>
    <s v="7TH DIVISION"/>
    <s v="712"/>
    <s v="RESIDENCE / HOME                             "/>
    <s v="15100 BLOCK OLD TAYLORSVILLE RD                             "/>
    <s v="LOUISVILLE"/>
    <n v="40023"/>
  </r>
  <r>
    <s v="80-21-002026"/>
    <d v="2021-01-10T22:57:00"/>
    <x v="173"/>
    <s v="HOMICIDE"/>
    <s v="MURDER"/>
    <s v="09A"/>
    <s v="PART I"/>
    <s v="COMPLETED"/>
    <s v="2ND DIVISION"/>
    <s v="223"/>
    <s v="OTHER / UNKNOWN                              "/>
    <s v="1800 BLOCK DUMESNIL ST                                      "/>
    <s v="LOUISVILLE"/>
    <n v="40210"/>
  </r>
  <r>
    <s v="80-21-001894"/>
    <d v="2021-01-10T03:58:00"/>
    <x v="174"/>
    <s v="HOMICIDE"/>
    <s v="MURDER - DOMESTIC VIOLENCE"/>
    <s v="09A"/>
    <s v="PART I"/>
    <s v="COMPLETED"/>
    <s v="3RD DIVISION"/>
    <s v="315"/>
    <s v="RESIDENCE / HOME                             "/>
    <s v="5000 BLOCK MARGO AVE                                        "/>
    <s v="LOUISVILLE"/>
    <n v="40258"/>
  </r>
  <r>
    <s v="80-21-001890"/>
    <d v="2021-01-10T02:46:00"/>
    <x v="175"/>
    <s v="HOMICIDE"/>
    <s v="MURDER"/>
    <s v="09A"/>
    <s v="PART I"/>
    <s v="COMPLETED"/>
    <s v="2ND DIVISION"/>
    <s v="223"/>
    <s v="BAR / NIGHT CLUB                             "/>
    <s v="2900 BLOCK W KENTUCKY ST                                    "/>
    <s v="LOUISVILLE"/>
    <n v="40211"/>
  </r>
  <r>
    <s v="80-21-001437"/>
    <d v="2021-01-07T17:44:00"/>
    <x v="176"/>
    <s v="HOMICIDE"/>
    <s v="MURDER"/>
    <s v="09A"/>
    <s v="PART I"/>
    <s v="COMPLETED"/>
    <s v="2ND DIVISION"/>
    <s v="211"/>
    <s v="OTHER RESIDENCE (APARTMENT/CONDO)            "/>
    <s v="200 BLOCK CECIL AVE                                         "/>
    <s v="LOUISVILLE"/>
    <n v="40212"/>
  </r>
  <r>
    <s v="80-21-001436"/>
    <d v="2021-01-07T17:29:00"/>
    <x v="177"/>
    <s v="HOMICIDE"/>
    <s v="MURDER"/>
    <s v="09A"/>
    <s v="PART I"/>
    <s v="COMPLETED"/>
    <s v="2ND DIVISION"/>
    <s v="211"/>
    <s v="RESIDENCE / HOME                             "/>
    <s v="3200 BLOCK LARKWOOD AVE                                     "/>
    <s v="LOUISVILLE"/>
    <n v="40212"/>
  </r>
  <r>
    <s v="80-21-000543"/>
    <d v="2021-01-04T02:39:00"/>
    <x v="178"/>
    <s v="HOMICIDE"/>
    <s v="MURDER"/>
    <s v="09A"/>
    <s v="PART I"/>
    <s v="COMPLETED"/>
    <s v="METRO LOUISVILLE"/>
    <s v="METRO"/>
    <s v="OTHER / UNKNOWN                              "/>
    <s v="COMMUNITY AT LARGE"/>
    <s v="LOUISVILLE"/>
    <m/>
  </r>
  <r>
    <s v="80-21-000059"/>
    <n v="44197.291666666664"/>
    <x v="179"/>
    <s v="HOMICIDE"/>
    <s v="MURDER"/>
    <s v="09A"/>
    <s v="PART I"/>
    <s v="COMPLETED"/>
    <s v="6TH DIVISION"/>
    <s v="624"/>
    <s v="PARKING LOT / GARAGE                         "/>
    <s v="6200 BLOCK SHEPHERDSVILLE RD                                "/>
    <s v="LOUISVILLE"/>
    <n v="4022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249"/>
    <x v="0"/>
    <s v="7300 block of Meridian Hills Ct, Indianapolis, IN 46260"/>
    <s v="Damion Cornelius"/>
    <s v="Black"/>
    <s v="Male"/>
    <n v="29"/>
    <s v="Firearms"/>
  </r>
  <r>
    <n v="248"/>
    <x v="0"/>
    <s v="7300 block of Meridian Hills Ct, Indianapolis, IN 46260"/>
    <s v="Aushette Thompson"/>
    <s v="Black"/>
    <s v="Male"/>
    <n v="28"/>
    <s v="Firearms"/>
  </r>
  <r>
    <n v="247"/>
    <x v="1"/>
    <s v="2000 block of E 46th St, Indianapolis, IN 46205"/>
    <s v="DeJuan Alexander"/>
    <s v="Black"/>
    <s v="Male"/>
    <n v="37"/>
    <s v="Firearms"/>
  </r>
  <r>
    <n v="246"/>
    <x v="1"/>
    <s v="3900 block of N Keystone Ave, Indianapolis, IN 46205"/>
    <s v="James Hunter"/>
    <s v="Black"/>
    <s v="Male"/>
    <n v="32"/>
    <s v="Firearms"/>
  </r>
  <r>
    <n v="245"/>
    <x v="1"/>
    <s v="4400 block of N Bolton Ave, Indianapolis, IN 46226"/>
    <s v="Doris Bell"/>
    <s v="Black"/>
    <s v="Female"/>
    <n v="78"/>
    <s v="Firearms"/>
  </r>
  <r>
    <n v="244"/>
    <x v="2"/>
    <s v="7200 block of Rue De Margot Dr, Indianapolis, IN 46260"/>
    <s v="George Qualls III"/>
    <s v="Black"/>
    <s v="Male"/>
    <n v="22"/>
    <s v="Firearms"/>
  </r>
  <r>
    <n v="243"/>
    <x v="2"/>
    <s v="7200 block of Rue De Margot Dr, Indianapolis, IN 46260"/>
    <s v="Jaivin Hoskin"/>
    <s v="Black"/>
    <s v="Male"/>
    <n v="17"/>
    <s v="Firearms"/>
  </r>
  <r>
    <n v="242"/>
    <x v="3"/>
    <s v="8200 block of Center Run Dr, Indianapolis, IN 46250"/>
    <s v="Ke-Yohnna Renee Stone"/>
    <s v="Black"/>
    <s v="Female"/>
    <n v="32"/>
    <s v="Firearms"/>
  </r>
  <r>
    <n v="241"/>
    <x v="4"/>
    <s v="3900 block of Diamond Ln, Indianapolis, IN 46254"/>
    <s v="D'Lon Edwards"/>
    <s v="Black"/>
    <s v="Male"/>
    <n v="34"/>
    <s v="Firearms"/>
  </r>
  <r>
    <n v="240"/>
    <x v="5"/>
    <s v="2300 block of Adams St, Indianapolis, IN 46218"/>
    <s v="Jamel Perry"/>
    <s v="Black"/>
    <s v="Male"/>
    <n v="35"/>
    <s v="Firearms"/>
  </r>
  <r>
    <n v="239"/>
    <x v="5"/>
    <s v="2300 block of Adams St, Indianapolis, IN 46218"/>
    <s v="Dominick Patton"/>
    <s v="Black"/>
    <s v="Male"/>
    <n v="30"/>
    <s v=""/>
  </r>
  <r>
    <n v="238"/>
    <x v="6"/>
    <s v="4200 block of N Edmondson Ave, Indianapolis, IN 46226"/>
    <s v="Michael Wilson Sr"/>
    <s v="Black"/>
    <s v="Male"/>
    <n v="49"/>
    <s v="Firearms"/>
  </r>
  <r>
    <n v="237"/>
    <x v="7"/>
    <s v="2900 block of E Brookside Ave, Indianapolis, IN 46218"/>
    <s v="Tuan Anh Nguyen"/>
    <s v="Asian"/>
    <s v="Male"/>
    <n v="44"/>
    <s v="Firearms"/>
  </r>
  <r>
    <n v="236"/>
    <x v="7"/>
    <s v="5800 block of W 62nd St, Indianapolis, IN 46278"/>
    <s v="Curtis Wright Jr"/>
    <s v="Black"/>
    <s v="Male"/>
    <n v="18"/>
    <s v="Firearms"/>
  </r>
  <r>
    <n v="235"/>
    <x v="8"/>
    <s v="6800 block of East 21st St, Indianapolis, IN 46219"/>
    <s v="Michelle Rutledge"/>
    <s v="Black"/>
    <s v="Female"/>
    <n v="31"/>
    <s v="Firearms"/>
  </r>
  <r>
    <n v="234"/>
    <x v="9"/>
    <s v="3700 block of St Thomas Blvd, Indianapolis, IN 46214"/>
    <s v="Jeffrey Venerable"/>
    <s v="Black"/>
    <s v="Male"/>
    <n v="34"/>
    <s v="Firearms"/>
  </r>
  <r>
    <n v="233"/>
    <x v="10"/>
    <s v="800 block of Eugene St, Indianapolis, IN 46208"/>
    <s v="Maurice Nash"/>
    <s v="Black"/>
    <s v="Male"/>
    <n v="50"/>
    <s v="Firearms"/>
  </r>
  <r>
    <n v="232"/>
    <x v="11"/>
    <s v="2900 block of E 19th St, Indianapolis, IN 46218"/>
    <s v="Derek Collier"/>
    <s v="Black"/>
    <s v="Male"/>
    <n v="48"/>
    <s v="Firearms"/>
  </r>
  <r>
    <n v="231"/>
    <x v="12"/>
    <s v="8800 block of Westfield Way, Indianapolis, IN 46240"/>
    <s v="Blake Coffman"/>
    <s v="White"/>
    <s v="Male"/>
    <n v="20"/>
    <s v="Firearms"/>
  </r>
  <r>
    <n v="230"/>
    <x v="12"/>
    <s v="8800 block of Westfield Way, Indianapolis, IN 46240"/>
    <s v="Andrew Jones"/>
    <s v="White"/>
    <s v="Male"/>
    <n v="21"/>
    <s v="Firearms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-83.179470672999997"/>
    <n v="42.409369012000099"/>
    <n v="3716088"/>
    <n v="2112300266"/>
    <s v="Puritan St &amp; Schaefer Hwy"/>
    <s v="MURDER / NON-NEGLIGENT MANSLAUGHTER (VOLUNTARY)"/>
    <s v="HOMICIDE"/>
    <n v="901"/>
    <n v="9001"/>
    <s v="MURDER / NON-NEGLIGENT MANSLAUGHTER (VOLUNTARY)"/>
    <x v="0"/>
    <d v="1899-12-30T01:20:00"/>
    <n v="5"/>
    <n v="1"/>
    <n v="2021"/>
    <n v="201"/>
    <n v="2"/>
    <n v="261635369001006"/>
    <s v="Harmony Village"/>
    <n v="2"/>
    <n v="48235"/>
    <n v="-83.179470673218901"/>
    <n v="42.409369012330401"/>
    <n v="413674"/>
  </r>
  <r>
    <n v="-82.950605209999907"/>
    <n v="42.413905079000102"/>
    <n v="3715441"/>
    <n v="2112280333"/>
    <s v="Somerset Ave &amp; Courville St"/>
    <s v="MURDER / NON-NEGLIGENT MANSLAUGHTER (VOLUNTARY)"/>
    <s v="HOMICIDE"/>
    <n v="901"/>
    <n v="9001"/>
    <s v="MURDER / NON-NEGLIGENT MANSLAUGHTER (VOLUNTARY)"/>
    <x v="1"/>
    <d v="1899-12-30T04:10:00"/>
    <n v="3"/>
    <n v="4"/>
    <n v="2021"/>
    <n v="911"/>
    <n v="9"/>
    <n v="261635012002006"/>
    <s v="Outer Drive-Hayes"/>
    <n v="4"/>
    <n v="48224"/>
    <n v="-82.950605209881104"/>
    <n v="42.413905078580299"/>
    <n v="204147"/>
  </r>
  <r>
    <n v="-83.143504768"/>
    <n v="42.427990375"/>
    <n v="3715427"/>
    <n v="2112280296"/>
    <s v="Santa Rosa Dr &amp; Margareta St"/>
    <s v="MURDER / NON-NEGLIGENT MANSLAUGHTER (VOLUNTARY)"/>
    <s v="HOMICIDE"/>
    <n v="901"/>
    <n v="9001"/>
    <s v="MURDER / NON-NEGLIGENT MANSLAUGHTER (VOLUNTARY)"/>
    <x v="2"/>
    <d v="1899-12-30T01:20:00"/>
    <n v="3"/>
    <n v="1"/>
    <n v="2021"/>
    <n v="1208"/>
    <n v="12"/>
    <n v="261635386001008"/>
    <s v="Bagley"/>
    <n v="2"/>
    <n v="48221"/>
    <n v="-83.143504767893205"/>
    <n v="42.427990374701302"/>
    <n v="413554"/>
  </r>
  <r>
    <n v="-83.212799641999894"/>
    <n v="42.345437274000098"/>
    <n v="3715080"/>
    <n v="2112270279"/>
    <s v="Longacre St &amp; Rutland St"/>
    <s v="MURDER / NON-NEGLIGENT MANSLAUGHTER (VOLUNTARY)"/>
    <s v="HOMICIDE"/>
    <n v="901"/>
    <n v="9001"/>
    <s v="MURDER / NON-NEGLIGENT MANSLAUGHTER (VOLUNTARY)"/>
    <x v="3"/>
    <d v="1899-12-30T01:21:00"/>
    <n v="2"/>
    <n v="1"/>
    <n v="2021"/>
    <n v="611"/>
    <n v="6"/>
    <n v="261635455004004"/>
    <s v="Warren Ave Community"/>
    <n v="7"/>
    <n v="48228"/>
    <n v="-83.212799642373497"/>
    <n v="42.345437274326201"/>
    <n v="310065"/>
  </r>
  <r>
    <n v="-83.050999559000005"/>
    <n v="42.356803337000002"/>
    <n v="3715043"/>
    <n v="2112270215"/>
    <s v="E Canfield St &amp; N I 75 Service Drive"/>
    <s v="MURDER / NON-NEGLIGENT MANSLAUGHTER (VOLUNTARY)"/>
    <s v="HOMICIDE"/>
    <n v="901"/>
    <n v="9001"/>
    <s v="MURDER / NON-NEGLIGENT MANSLAUGHTER (VOLUNTARY)"/>
    <x v="4"/>
    <d v="1899-12-30T20:34:00"/>
    <n v="1"/>
    <n v="20"/>
    <n v="2021"/>
    <n v="706"/>
    <n v="7"/>
    <n v="261635189001018"/>
    <s v="Forest Park"/>
    <n v="5"/>
    <n v="48207"/>
    <n v="-83.050999558709194"/>
    <n v="42.3568033372364"/>
    <n v="204075"/>
  </r>
  <r>
    <n v="-83.144578037000002"/>
    <n v="42.398093830999997"/>
    <n v="3714588"/>
    <n v="2112260008"/>
    <s v="Prairie St &amp; Eaton St"/>
    <s v="MURDER / NON-NEGLIGENT MANSLAUGHTER (VOLUNTARY)"/>
    <s v="HOMICIDE"/>
    <n v="901"/>
    <n v="9001"/>
    <s v="MURDER / NON-NEGLIGENT MANSLAUGHTER (VOLUNTARY)"/>
    <x v="5"/>
    <d v="1899-12-30T05:01:00"/>
    <n v="7"/>
    <n v="5"/>
    <n v="2021"/>
    <n v="1001"/>
    <n v="10"/>
    <n v="261635364004010"/>
    <s v="Chalfonte"/>
    <n v="7"/>
    <n v="48238"/>
    <n v="-83.144578037050394"/>
    <n v="42.398093831487003"/>
    <n v="203999"/>
  </r>
  <r>
    <n v="-83.070082411000001"/>
    <n v="42.425828808000098"/>
    <n v="3714566"/>
    <n v="2112250195"/>
    <s v="E Nevada St &amp; Charest St"/>
    <s v="MURDER / NON-NEGLIGENT MANSLAUGHTER (VOLUNTARY)"/>
    <s v="HOMICIDE"/>
    <n v="901"/>
    <n v="9001"/>
    <s v="MURDER / NON-NEGLIGENT MANSLAUGHTER (VOLUNTARY)"/>
    <x v="6"/>
    <d v="1899-12-30T01:57:00"/>
    <n v="7"/>
    <n v="1"/>
    <n v="2021"/>
    <n v="1107"/>
    <n v="11"/>
    <n v="261635071004013"/>
    <s v="Cadillac Heights"/>
    <n v="3"/>
    <n v="48212"/>
    <n v="-83.070082410508704"/>
    <n v="42.425828808149603"/>
    <n v="203993"/>
  </r>
  <r>
    <n v="-82.948753682999893"/>
    <n v="42.447514996999999"/>
    <n v="3714508"/>
    <n v="2112250114"/>
    <s v="Shakespeare St &amp; Edmore Dr"/>
    <s v="MURDER / NON-NEGLIGENT MANSLAUGHTER (VOLUNTARY)"/>
    <s v="HOMICIDE"/>
    <n v="901"/>
    <n v="9001"/>
    <s v="MURDER / NON-NEGLIGENT MANSLAUGHTER (VOLUNTARY)"/>
    <x v="7"/>
    <d v="1899-12-30T17:28:00"/>
    <n v="6"/>
    <n v="17"/>
    <n v="2021"/>
    <n v="903"/>
    <n v="9"/>
    <n v="261635001001011"/>
    <s v="Regent Park"/>
    <n v="3"/>
    <n v="48205"/>
    <n v="-82.948753682843403"/>
    <n v="42.447514996827103"/>
    <n v="413413"/>
  </r>
  <r>
    <n v="-83.204009388000003"/>
    <n v="42.428525292000103"/>
    <n v="3714512"/>
    <n v="2112250138"/>
    <s v="Clarita St &amp; Prevost St"/>
    <s v="MURDER / NON-NEGLIGENT MANSLAUGHTER (VOLUNTARY)"/>
    <s v="HOMICIDE"/>
    <n v="901"/>
    <n v="9001"/>
    <s v="MURDER / NON-NEGLIGENT MANSLAUGHTER (VOLUNTARY)"/>
    <x v="8"/>
    <d v="1899-12-30T10:30:00"/>
    <n v="6"/>
    <n v="10"/>
    <n v="2021"/>
    <n v="808"/>
    <n v="8"/>
    <n v="261635403002000"/>
    <s v="College Park"/>
    <n v="2"/>
    <n v="48235"/>
    <n v="-83.204009388225799"/>
    <n v="42.428525291815099"/>
    <n v="309981"/>
  </r>
  <r>
    <n v="-83.196339585000004"/>
    <n v="42.391846006000002"/>
    <n v="3714249"/>
    <n v="2112240174"/>
    <s v="Grand River Ave &amp; Whitcomb St"/>
    <s v="MURDER / NON-NEGLIGENT MANSLAUGHTER (VOLUNTARY)"/>
    <s v="HOMICIDE"/>
    <n v="901"/>
    <n v="9001"/>
    <s v="MURDER / NON-NEGLIGENT MANSLAUGHTER (VOLUNTARY)"/>
    <x v="9"/>
    <d v="1899-12-30T19:12:00"/>
    <n v="5"/>
    <n v="19"/>
    <n v="2021"/>
    <n v="202"/>
    <n v="2"/>
    <n v="261635373001009"/>
    <s v="Cadillac Community"/>
    <n v="1"/>
    <n v="48227"/>
    <n v="-83.196339585129607"/>
    <n v="42.391846006086404"/>
    <n v="203939"/>
  </r>
  <r>
    <n v="-83.132132983000005"/>
    <n v="42.314514878000097"/>
    <n v="3714076"/>
    <n v="2112230309"/>
    <s v="Norman St &amp; Belle St"/>
    <s v="MURDER / NON-NEGLIGENT MANSLAUGHTER (VOLUNTARY)"/>
    <s v="HOMICIDE"/>
    <n v="901"/>
    <n v="9001"/>
    <s v="MURDER / NON-NEGLIGENT MANSLAUGHTER (VOLUNTARY)"/>
    <x v="10"/>
    <d v="1899-12-30T03:53:00"/>
    <n v="5"/>
    <n v="3"/>
    <n v="2021"/>
    <n v="407"/>
    <n v="4"/>
    <n v="261635241002004"/>
    <s v="Springwells"/>
    <n v="6"/>
    <n v="48209"/>
    <n v="-83.132132983160702"/>
    <n v="42.314514878174101"/>
    <n v="98307"/>
  </r>
  <r>
    <n v="-83.219979242999997"/>
    <n v="42.354290395000099"/>
    <n v="3714072"/>
    <n v="2112230297"/>
    <s v="Constance St &amp; Penrod St"/>
    <s v="MURDER / NON-NEGLIGENT MANSLAUGHTER (VOLUNTARY)"/>
    <s v="HOMICIDE"/>
    <n v="901"/>
    <n v="9001"/>
    <s v="MURDER / NON-NEGLIGENT MANSLAUGHTER (VOLUNTARY)"/>
    <x v="11"/>
    <d v="1899-12-30T03:15:00"/>
    <n v="5"/>
    <n v="3"/>
    <n v="2021"/>
    <n v="610"/>
    <n v="6"/>
    <n v="261635460001006"/>
    <s v="Warrendale"/>
    <n v="7"/>
    <n v="48228"/>
    <n v="-83.219979242637507"/>
    <n v="42.354290395162998"/>
    <n v="203913"/>
  </r>
  <r>
    <n v="-83.145473066999998"/>
    <n v="42.341229237999997"/>
    <n v="3713757"/>
    <n v="2112220348"/>
    <s v="Radcliffe St &amp; Central St"/>
    <s v="MURDER / NON-NEGLIGENT MANSLAUGHTER (VOLUNTARY)"/>
    <s v="HOMICIDE"/>
    <n v="901"/>
    <n v="9001"/>
    <s v="MURDER / NON-NEGLIGENT MANSLAUGHTER (VOLUNTARY)"/>
    <x v="12"/>
    <d v="1899-12-30T05:00:00"/>
    <n v="3"/>
    <n v="5"/>
    <n v="2021"/>
    <n v="402"/>
    <n v="4"/>
    <n v="261635262002005"/>
    <s v="Claytown"/>
    <n v="6"/>
    <n v="48210"/>
    <n v="-83.145473067091899"/>
    <n v="42.341229237589701"/>
    <n v="203850"/>
  </r>
  <r>
    <n v="-82.984919606999895"/>
    <n v="42.429683269000101"/>
    <n v="3711984"/>
    <n v="2112200323"/>
    <s v="Park Grove St &amp; Schoenherr St"/>
    <s v="MURDER / NON-NEGLIGENT MANSLAUGHTER (VOLUNTARY)"/>
    <s v="HOMICIDE"/>
    <n v="901"/>
    <n v="9001"/>
    <s v="MURDER / NON-NEGLIGENT MANSLAUGHTER (VOLUNTARY)"/>
    <x v="13"/>
    <d v="1899-12-30T22:32:00"/>
    <n v="1"/>
    <n v="22"/>
    <n v="2021"/>
    <n v="905"/>
    <n v="9"/>
    <n v="261635035002001"/>
    <s v="Franklin"/>
    <n v="3"/>
    <n v="48205"/>
    <n v="-82.984919607342704"/>
    <n v="42.4296832689813"/>
    <n v="98132"/>
  </r>
  <r>
    <n v="-83.080707117000003"/>
    <n v="42.412649153000103"/>
    <n v="3711570"/>
    <n v="2112190221"/>
    <s v="Victor St &amp; Orleans St"/>
    <s v="MURDER / NON-NEGLIGENT MANSLAUGHTER (VOLUNTARY)"/>
    <s v="HOMICIDE"/>
    <n v="901"/>
    <n v="9001"/>
    <s v="MURDER / NON-NEGLIGENT MANSLAUGHTER (VOLUNTARY)"/>
    <x v="14"/>
    <d v="1899-12-30T20:55:00"/>
    <n v="7"/>
    <n v="20"/>
    <n v="2021"/>
    <n v="1110"/>
    <n v="11"/>
    <n v="261635104002016"/>
    <s v="North Campau"/>
    <n v="3"/>
    <n v="48203"/>
    <n v="-83.080707117263302"/>
    <n v="42.412649153031403"/>
    <n v="413129"/>
  </r>
  <r>
    <n v="-83.098500025999996"/>
    <n v="42.323994694000099"/>
    <n v="3710625"/>
    <n v="2112170018"/>
    <s v="Brandon St &amp; Clark St"/>
    <s v="MURDER / NON-NEGLIGENT MANSLAUGHTER (VOLUNTARY)"/>
    <s v="HOMICIDE"/>
    <n v="901"/>
    <n v="9001"/>
    <s v="MURDER / NON-NEGLIGENT MANSLAUGHTER (VOLUNTARY)"/>
    <x v="15"/>
    <d v="1899-12-30T06:02:00"/>
    <n v="5"/>
    <n v="6"/>
    <n v="2021"/>
    <n v="410"/>
    <n v="4"/>
    <n v="261635231001027"/>
    <s v="Central Southwest"/>
    <n v="6"/>
    <n v="48209"/>
    <n v="-83.0985000260048"/>
    <n v="42.323994694347903"/>
    <n v="97925"/>
  </r>
  <r>
    <n v="-83.277302262999996"/>
    <n v="42.412049375999999"/>
    <n v="3710528"/>
    <n v="2112160176"/>
    <s v="Grove St &amp; Telegraph Rd"/>
    <s v="MURDER / NON-NEGLIGENT MANSLAUGHTER (VOLUNTARY)"/>
    <s v="HOMICIDE"/>
    <n v="901"/>
    <n v="9001"/>
    <s v="MURDER / NON-NEGLIGENT MANSLAUGHTER (VOLUNTARY)"/>
    <x v="16"/>
    <d v="1899-12-30T16:40:00"/>
    <n v="4"/>
    <n v="16"/>
    <n v="2021"/>
    <n v="809"/>
    <n v="8"/>
    <n v="261635443002007"/>
    <s v="Riverdale"/>
    <n v="1"/>
    <n v="48219"/>
    <n v="-83.277302262728398"/>
    <n v="42.412049376304601"/>
    <n v="309523"/>
  </r>
  <r>
    <n v="-82.940076224999999"/>
    <n v="42.4044145720001"/>
    <n v="3710266"/>
    <n v="2112160039"/>
    <s v="Courville St &amp; Frankfort St"/>
    <s v="MURDER / NON-NEGLIGENT MANSLAUGHTER (VOLUNTARY)"/>
    <s v="HOMICIDE"/>
    <n v="901"/>
    <n v="9001"/>
    <s v="MURDER / NON-NEGLIGENT MANSLAUGHTER (VOLUNTARY)"/>
    <x v="17"/>
    <d v="1899-12-30T08:22:00"/>
    <n v="4"/>
    <n v="8"/>
    <n v="2021"/>
    <n v="504"/>
    <n v="5"/>
    <n v="261635014003010"/>
    <s v="Morningside"/>
    <n v="4"/>
    <n v="48224"/>
    <n v="-82.940076225161704"/>
    <n v="42.404414572068703"/>
    <n v="412900"/>
  </r>
  <r>
    <n v="-83.027993684999998"/>
    <n v="42.335946434"/>
    <n v="3710192"/>
    <n v="2112150338"/>
    <s v="E Jefferson Ave &amp; Saint Aubin St"/>
    <s v="MURDER / NON-NEGLIGENT MANSLAUGHTER (VOLUNTARY)"/>
    <s v="HOMICIDE"/>
    <n v="901"/>
    <n v="9001"/>
    <s v="MURDER / NON-NEGLIGENT MANSLAUGHTER (VOLUNTARY)"/>
    <x v="18"/>
    <d v="1899-12-30T00:58:00"/>
    <n v="4"/>
    <n v="0"/>
    <n v="2021"/>
    <n v="709"/>
    <n v="7"/>
    <n v="261635165001033"/>
    <s v="Rivertown"/>
    <n v="5"/>
    <n v="48207"/>
    <n v="-83.027993684844105"/>
    <n v="42.3359464335879"/>
    <n v="203434"/>
  </r>
  <r>
    <n v="-83.133392424999997"/>
    <n v="42.372892366000002"/>
    <n v="3709720"/>
    <n v="2112140237"/>
    <s v="Collingwood St &amp; Yosemite St"/>
    <s v="MURDER / NON-NEGLIGENT MANSLAUGHTER (VOLUNTARY)"/>
    <s v="HOMICIDE"/>
    <n v="901"/>
    <n v="9001"/>
    <s v="MURDER / NON-NEGLIGENT MANSLAUGHTER (VOLUNTARY)"/>
    <x v="19"/>
    <d v="1899-12-30T19:10:00"/>
    <n v="2"/>
    <n v="19"/>
    <n v="2021"/>
    <n v="1004"/>
    <n v="10"/>
    <n v="261635308003008"/>
    <s v="Nardin Park"/>
    <n v="7"/>
    <n v="48204"/>
    <n v="-83.133392424745793"/>
    <n v="42.372892365996996"/>
    <n v="412828"/>
  </r>
  <r>
    <n v="-83.162586125999994"/>
    <n v="42.259104989999997"/>
    <n v="3709303"/>
    <n v="2112130218"/>
    <s v="S Beatrice St &amp; Salliotte St"/>
    <s v="MURDER / NON-NEGLIGENT MANSLAUGHTER (VOLUNTARY)"/>
    <s v="HOMICIDE"/>
    <n v="901"/>
    <n v="9001"/>
    <s v="MURDER / NON-NEGLIGENT MANSLAUGHTER (VOLUNTARY)"/>
    <x v="20"/>
    <d v="1899-12-30T18:37:00"/>
    <n v="1"/>
    <n v="18"/>
    <n v="2021"/>
    <n v="415"/>
    <n v="4"/>
    <n v="261635248003005"/>
    <s v="Boynton"/>
    <n v="6"/>
    <n v="48217"/>
    <n v="-83.162586126437503"/>
    <n v="42.259104990148003"/>
    <n v="412768"/>
  </r>
  <r>
    <n v="-83.123003921999995"/>
    <n v="42.415069081000098"/>
    <n v="3708053"/>
    <n v="2112100027"/>
    <s v="Grove St &amp; Inverness St"/>
    <s v="MURDER / NON-NEGLIGENT MANSLAUGHTER (VOLUNTARY)"/>
    <s v="HOMICIDE"/>
    <n v="901"/>
    <n v="9001"/>
    <s v="MURDER / NON-NEGLIGENT MANSLAUGHTER (VOLUNTARY)"/>
    <x v="21"/>
    <d v="1899-12-30T07:30:00"/>
    <n v="5"/>
    <n v="7"/>
    <n v="2021"/>
    <n v="1212"/>
    <n v="12"/>
    <n v="261635301003009"/>
    <s v="Martin Park"/>
    <n v="2"/>
    <n v="48221"/>
    <n v="-83.123003922016196"/>
    <n v="42.415069080563299"/>
    <n v="309105"/>
  </r>
  <r>
    <n v="-83.169867574999998"/>
    <n v="42.381190017999998"/>
    <n v="3707701"/>
    <n v="2112090079"/>
    <s v="Grand River Ave &amp; Appoline"/>
    <s v="MURDER / NON-NEGLIGENT MANSLAUGHTER (VOLUNTARY)"/>
    <s v="HOMICIDE"/>
    <n v="901"/>
    <n v="9001"/>
    <s v="MURDER / NON-NEGLIGENT MANSLAUGHTER (VOLUNTARY)"/>
    <x v="22"/>
    <d v="1899-12-30T14:10:00"/>
    <n v="4"/>
    <n v="14"/>
    <n v="2021"/>
    <n v="205"/>
    <n v="2"/>
    <n v="261635352004007"/>
    <s v="Grand River-I96"/>
    <n v="7"/>
    <n v="48227"/>
    <n v="-83.169867574650596"/>
    <n v="42.381190018437302"/>
    <n v="97548"/>
  </r>
  <r>
    <n v="-83.219708181000001"/>
    <n v="42.347013591000099"/>
    <n v="3707605"/>
    <n v="2112080400"/>
    <s v="Sawyer St &amp; Penrod St"/>
    <s v="MURDER / NON-NEGLIGENT MANSLAUGHTER (VOLUNTARY)"/>
    <s v="HOMICIDE"/>
    <n v="901"/>
    <n v="9001"/>
    <s v="MURDER / NON-NEGLIGENT MANSLAUGHTER (VOLUNTARY)"/>
    <x v="23"/>
    <d v="1899-12-30T03:00:00"/>
    <n v="4"/>
    <n v="3"/>
    <n v="2021"/>
    <n v="610"/>
    <n v="6"/>
    <n v="261635459001005"/>
    <s v="Warrendale"/>
    <n v="7"/>
    <n v="48228"/>
    <n v="-83.219708181386494"/>
    <n v="42.3470135911518"/>
    <n v="97535"/>
  </r>
  <r>
    <n v="-83.022025779000003"/>
    <n v="42.375283027000101"/>
    <n v="3706923"/>
    <n v="2112070054"/>
    <s v="Helen St &amp; Frederick St"/>
    <s v="MURDER / NON-NEGLIGENT MANSLAUGHTER (VOLUNTARY)"/>
    <s v="HOMICIDE"/>
    <n v="901"/>
    <n v="9001"/>
    <s v="MURDER / NON-NEGLIGENT MANSLAUGHTER (VOLUNTARY)"/>
    <x v="24"/>
    <d v="1899-12-30T11:07:00"/>
    <n v="2"/>
    <n v="11"/>
    <n v="2021"/>
    <n v="704"/>
    <n v="7"/>
    <n v="261635161001006"/>
    <s v="Gratiot Town/Ketterring"/>
    <n v="5"/>
    <n v="48211"/>
    <n v="-83.022025778589494"/>
    <n v="42.375283027378103"/>
    <n v="202946"/>
  </r>
  <r>
    <n v="-82.956789033999897"/>
    <n v="42.429727860000099"/>
    <n v="3706668"/>
    <n v="2112060237"/>
    <s v="Kelly Rd &amp; Park Grove St"/>
    <s v="MURDER / NON-NEGLIGENT MANSLAUGHTER (VOLUNTARY)"/>
    <s v="HOMICIDE"/>
    <n v="901"/>
    <n v="9001"/>
    <s v="MURDER / NON-NEGLIGENT MANSLAUGHTER (VOLUNTARY)"/>
    <x v="25"/>
    <d v="1899-12-30T17:32:00"/>
    <n v="1"/>
    <n v="17"/>
    <n v="2021"/>
    <n v="907"/>
    <n v="9"/>
    <n v="261635007004012"/>
    <s v="Moross-Morang"/>
    <n v="4"/>
    <n v="48224"/>
    <n v="-82.956789033566807"/>
    <n v="42.429727859831999"/>
    <n v="202909"/>
  </r>
  <r>
    <n v="-82.997828080999994"/>
    <n v="42.391778080999998"/>
    <n v="3706343"/>
    <n v="2112050307"/>
    <s v="E I 94 Service Drive &amp; Saint Clair St"/>
    <s v="MURDER / NON-NEGLIGENT MANSLAUGHTER (VOLUNTARY)"/>
    <s v="HOMICIDE"/>
    <n v="901"/>
    <n v="9001"/>
    <s v="MURDER / NON-NEGLIGENT MANSLAUGHTER (VOLUNTARY)"/>
    <x v="26"/>
    <d v="1899-12-30T01:34:00"/>
    <n v="1"/>
    <n v="1"/>
    <n v="2021"/>
    <n v="501"/>
    <n v="5"/>
    <n v="261635143002003"/>
    <s v="West End"/>
    <n v="4"/>
    <n v="48213"/>
    <n v="-82.997828080779001"/>
    <n v="42.391778081254301"/>
    <n v="412320"/>
  </r>
  <r>
    <n v="-82.958620998000001"/>
    <n v="42.397555754999999"/>
    <n v="3706309"/>
    <n v="2112050209"/>
    <s v="Frankfort St &amp; Marlborough St"/>
    <s v="MURDER / NON-NEGLIGENT MANSLAUGHTER (VOLUNTARY)"/>
    <s v="HOMICIDE"/>
    <n v="901"/>
    <n v="9001"/>
    <s v="MURDER / NON-NEGLIGENT MANSLAUGHTER (VOLUNTARY)"/>
    <x v="27"/>
    <d v="1899-12-30T19:30:00"/>
    <n v="7"/>
    <n v="19"/>
    <n v="2021"/>
    <n v="503"/>
    <n v="5"/>
    <n v="261635121005007"/>
    <s v="Chandler Park-Chalmers"/>
    <n v="4"/>
    <n v="48224"/>
    <n v="-82.958620997547897"/>
    <n v="42.3975557549699"/>
    <n v="97375"/>
  </r>
  <r>
    <n v="-83.088733747999996"/>
    <n v="42.368554550000098"/>
    <n v="3706097"/>
    <n v="2112050057"/>
    <s v="Pallister St &amp; Poe St"/>
    <s v="MURDER / NON-NEGLIGENT MANSLAUGHTER (VOLUNTARY)"/>
    <s v="HOMICIDE"/>
    <n v="901"/>
    <n v="9001"/>
    <s v="MURDER / NON-NEGLIGENT MANSLAUGHTER (VOLUNTARY)"/>
    <x v="28"/>
    <d v="1899-12-30T08:50:00"/>
    <n v="7"/>
    <n v="8"/>
    <n v="2021"/>
    <n v="1008"/>
    <n v="10"/>
    <n v="261635326002003"/>
    <s v="Henry Ford"/>
    <n v="5"/>
    <n v="48206"/>
    <n v="-83.088733748298495"/>
    <n v="42.368554549855503"/>
    <n v="308794"/>
  </r>
  <r>
    <n v="-83.158501764999997"/>
    <n v="42.261947620999997"/>
    <n v="3705620"/>
    <n v="2112030319"/>
    <s v="Gleason St &amp; S Deacon St"/>
    <s v="MURDER / NON-NEGLIGENT MANSLAUGHTER (VOLUNTARY)"/>
    <s v="HOMICIDE"/>
    <n v="901"/>
    <n v="9001"/>
    <s v="MURDER / NON-NEGLIGENT MANSLAUGHTER (VOLUNTARY)"/>
    <x v="29"/>
    <d v="1899-12-30T22:45:00"/>
    <n v="5"/>
    <n v="22"/>
    <n v="2021"/>
    <n v="415"/>
    <n v="4"/>
    <n v="261635248001007"/>
    <s v="Boynton"/>
    <n v="6"/>
    <n v="48217"/>
    <n v="-83.158501765106493"/>
    <n v="42.261947620506596"/>
    <n v="97248"/>
  </r>
  <r>
    <n v="-83.129789615999996"/>
    <n v="42.312836679"/>
    <n v="3705485"/>
    <n v="2112030160"/>
    <s v="Pitt St &amp; Inglis St"/>
    <s v="MURDER / NON-NEGLIGENT MANSLAUGHTER (VOLUNTARY)"/>
    <s v="HOMICIDE"/>
    <n v="901"/>
    <n v="9001"/>
    <s v="MURDER / NON-NEGLIGENT MANSLAUGHTER (VOLUNTARY)"/>
    <x v="30"/>
    <d v="1899-12-30T15:30:00"/>
    <n v="5"/>
    <n v="15"/>
    <n v="2021"/>
    <n v="407"/>
    <n v="4"/>
    <n v="261635241002003"/>
    <s v="Springwells"/>
    <n v="6"/>
    <n v="48209"/>
    <n v="-83.129789615601297"/>
    <n v="42.312836679073698"/>
    <n v="412187"/>
  </r>
  <r>
    <n v="-83.1875651"/>
    <n v="42.4290151860001"/>
    <n v="3704762"/>
    <n v="2112010272"/>
    <s v="Clarita St &amp; Mark Twain St"/>
    <s v="MURDER / NON-NEGLIGENT MANSLAUGHTER (VOLUNTARY)"/>
    <s v="HOMICIDE"/>
    <n v="901"/>
    <n v="9001"/>
    <s v="MURDER / NON-NEGLIGENT MANSLAUGHTER (VOLUNTARY)"/>
    <x v="31"/>
    <d v="1899-12-30T22:00:00"/>
    <n v="3"/>
    <n v="22"/>
    <n v="2021"/>
    <n v="1206"/>
    <n v="12"/>
    <n v="261635396002004"/>
    <s v="Winship"/>
    <n v="2"/>
    <n v="48235"/>
    <n v="-83.187565099582599"/>
    <n v="42.429015185965497"/>
    <n v="308571"/>
  </r>
  <r>
    <n v="-83.180624452999993"/>
    <n v="42.434568536"/>
    <n v="3704035"/>
    <n v="2111290325"/>
    <s v="Vassar Ave &amp; Schaefer Hwy"/>
    <s v="MURDER / NON-NEGLIGENT MANSLAUGHTER (VOLUNTARY)"/>
    <s v="HOMICIDE"/>
    <n v="901"/>
    <n v="9001"/>
    <s v="MURDER / NON-NEGLIGENT MANSLAUGHTER (VOLUNTARY)"/>
    <x v="32"/>
    <d v="1899-12-30T00:15:00"/>
    <n v="2"/>
    <n v="0"/>
    <n v="2021"/>
    <n v="1201"/>
    <n v="12"/>
    <n v="261635393001024"/>
    <s v="Schaefer 7/8 Lodge"/>
    <n v="2"/>
    <n v="48235"/>
    <n v="-83.180624453388802"/>
    <n v="42.434568536263598"/>
    <n v="97019"/>
  </r>
  <r>
    <n v="-83.256166385"/>
    <n v="42.3819575630001"/>
    <n v="3703391"/>
    <n v="2111270295"/>
    <s v="Dolson St &amp; Lahser Rd"/>
    <s v="MURDER / NON-NEGLIGENT MANSLAUGHTER (VOLUNTARY)"/>
    <s v="HOMICIDE"/>
    <n v="901"/>
    <n v="9001"/>
    <s v="MURDER / NON-NEGLIGENT MANSLAUGHTER (VOLUNTARY)"/>
    <x v="33"/>
    <d v="1899-12-30T01:00:00"/>
    <n v="7"/>
    <n v="1"/>
    <n v="2021"/>
    <n v="600"/>
    <n v="6"/>
    <n v="261635439001010"/>
    <s v="Brightmoor"/>
    <n v="1"/>
    <n v="48223"/>
    <n v="-83.256166385132403"/>
    <n v="42.381957562992604"/>
    <n v="96906"/>
  </r>
  <r>
    <n v="-83.018793699"/>
    <n v="42.415301617000097"/>
    <n v="3700863"/>
    <n v="2111200023"/>
    <s v="Gilbo St &amp; Forestlawn St"/>
    <s v="MURDER / NON-NEGLIGENT MANSLAUGHTER (VOLUNTARY)"/>
    <s v="HOMICIDE"/>
    <n v="901"/>
    <n v="9001"/>
    <s v="MURDER / NON-NEGLIGENT MANSLAUGHTER (VOLUNTARY)"/>
    <x v="34"/>
    <d v="1899-12-30T06:20:00"/>
    <n v="6"/>
    <n v="6"/>
    <n v="2021"/>
    <n v="1112"/>
    <n v="11"/>
    <n v="261635048002009"/>
    <s v="Airport Sub"/>
    <n v="3"/>
    <n v="48234"/>
    <n v="-83.018793699018403"/>
    <n v="42.415301617032803"/>
    <n v="202019"/>
  </r>
  <r>
    <n v="-83.044669530999997"/>
    <n v="42.409974750000103"/>
    <n v="3700784"/>
    <n v="2111190307"/>
    <s v="Alpena Ave &amp; Emerald Springs Cir"/>
    <s v="MURDER / NON-NEGLIGENT MANSLAUGHTER (VOLUNTARY)"/>
    <s v="HOMICIDE"/>
    <n v="901"/>
    <n v="9001"/>
    <s v="MURDER / NON-NEGLIGENT MANSLAUGHTER (VOLUNTARY)"/>
    <x v="35"/>
    <d v="1899-12-30T00:55:00"/>
    <n v="6"/>
    <n v="0"/>
    <n v="2021"/>
    <n v="1111"/>
    <n v="11"/>
    <n v="261635106001006"/>
    <s v="Buffalo Charles"/>
    <n v="3"/>
    <n v="48212"/>
    <n v="-83.044669531424006"/>
    <n v="42.409974749980897"/>
    <n v="307976"/>
  </r>
  <r>
    <n v="-83.193894399000001"/>
    <n v="42.435970757000099"/>
    <n v="3700359"/>
    <n v="2111180222"/>
    <s v="Robson St &amp; Saint Martins Ave"/>
    <s v="MURDER / NON-NEGLIGENT MANSLAUGHTER (VOLUNTARY)"/>
    <s v="HOMICIDE"/>
    <n v="901"/>
    <n v="9001"/>
    <s v="MURDER / NON-NEGLIGENT MANSLAUGHTER (VOLUNTARY)"/>
    <x v="36"/>
    <d v="1899-12-30T17:27:00"/>
    <n v="4"/>
    <n v="17"/>
    <n v="2021"/>
    <n v="1206"/>
    <n v="12"/>
    <n v="261635397001013"/>
    <s v="Seven Mile Lodge"/>
    <n v="2"/>
    <n v="48235"/>
    <n v="-83.193894399331498"/>
    <n v="42.435970756735898"/>
    <n v="96471"/>
  </r>
  <r>
    <n v="-83.191602665999895"/>
    <n v="42.3582569430001"/>
    <n v="3699795"/>
    <n v="2111170074"/>
    <s v="Joy Rd &amp; Robson St"/>
    <s v="MURDER / NON-NEGLIGENT MANSLAUGHTER (VOLUNTARY)"/>
    <s v="HOMICIDE"/>
    <n v="901"/>
    <n v="9001"/>
    <s v="MURDER / NON-NEGLIGENT MANSLAUGHTER (VOLUNTARY)"/>
    <x v="37"/>
    <d v="1899-12-30T18:05:00"/>
    <n v="3"/>
    <n v="18"/>
    <n v="2021"/>
    <n v="207"/>
    <n v="2"/>
    <n v="261635354002004"/>
    <s v="We Care Community"/>
    <n v="7"/>
    <n v="48228"/>
    <n v="-83.191602665913393"/>
    <n v="42.358256942623903"/>
    <n v="307855"/>
  </r>
  <r>
    <n v="-82.943004204999994"/>
    <n v="42.450497638999998"/>
    <n v="3699836"/>
    <n v="2111170105"/>
    <s v="8 Mile Rd &amp; David Ave"/>
    <s v="MURDER / NON-NEGLIGENT MANSLAUGHTER (VOLUNTARY)"/>
    <s v="HOMICIDE"/>
    <n v="901"/>
    <n v="9001"/>
    <s v="MURDER / NON-NEGLIGENT MANSLAUGHTER (VOLUNTARY)"/>
    <x v="38"/>
    <d v="1899-12-30T14:04:00"/>
    <n v="3"/>
    <n v="14"/>
    <n v="2021"/>
    <n v="903"/>
    <n v="9"/>
    <n v="261635001001000"/>
    <s v="Regent Park"/>
    <n v="3"/>
    <n v="48205"/>
    <n v="-82.943004204937793"/>
    <n v="42.450497638963697"/>
    <n v="201871"/>
  </r>
  <r>
    <n v="-83.238870677999998"/>
    <n v="42.429580209999997"/>
    <n v="3699265"/>
    <n v="2111160052"/>
    <s v="Evergreen Rd &amp; W 7 Mile Rd"/>
    <s v="MURDER / NON-NEGLIGENT MANSLAUGHTER (VOLUNTARY)"/>
    <s v="HOMICIDE"/>
    <n v="901"/>
    <n v="9001"/>
    <s v="MURDER / NON-NEGLIGENT MANSLAUGHTER (VOLUNTARY)"/>
    <x v="39"/>
    <d v="1899-12-30T10:30:00"/>
    <n v="2"/>
    <n v="10"/>
    <n v="2021"/>
    <n v="802"/>
    <n v="8"/>
    <n v="261635407003010"/>
    <s v="O'Hair Park"/>
    <n v="1"/>
    <n v="48219"/>
    <n v="-83.238870678393695"/>
    <n v="42.429580210273301"/>
    <n v="411262"/>
  </r>
  <r>
    <n v="-83.251106828999994"/>
    <n v="42.381331541000101"/>
    <n v="3699256"/>
    <n v="2111160028"/>
    <s v="Glendale St &amp; Bentler St"/>
    <s v="MURDER / NON-NEGLIGENT MANSLAUGHTER (VOLUNTARY)"/>
    <s v="HOMICIDE"/>
    <n v="901"/>
    <n v="9001"/>
    <s v="MURDER / NON-NEGLIGENT MANSLAUGHTER (VOLUNTARY)"/>
    <x v="40"/>
    <d v="1899-12-30T08:57:00"/>
    <n v="2"/>
    <n v="8"/>
    <n v="2021"/>
    <n v="603"/>
    <n v="6"/>
    <n v="261635439001015"/>
    <s v="Brightmoor"/>
    <n v="1"/>
    <n v="48223"/>
    <n v="-83.251106828659402"/>
    <n v="42.381331541051203"/>
    <n v="411257"/>
  </r>
  <r>
    <n v="-83.071658174999996"/>
    <n v="42.419959701000003"/>
    <n v="3698835"/>
    <n v="2111140279"/>
    <s v="Jerome St &amp; Mitchell St"/>
    <s v="MURDER / NON-NEGLIGENT MANSLAUGHTER (VOLUNTARY)"/>
    <s v="HOMICIDE"/>
    <n v="901"/>
    <n v="9001"/>
    <s v="MURDER / NON-NEGLIGENT MANSLAUGHTER (VOLUNTARY)"/>
    <x v="41"/>
    <d v="1899-12-30T23:22:00"/>
    <n v="7"/>
    <n v="23"/>
    <n v="2021"/>
    <n v="1107"/>
    <n v="11"/>
    <n v="261635072002015"/>
    <s v="Cadillac Heights"/>
    <n v="3"/>
    <n v="48212"/>
    <n v="-83.071658174817202"/>
    <n v="42.419959701348503"/>
    <n v="411186"/>
  </r>
  <r>
    <n v="-83.124345567000006"/>
    <n v="42.367634062"/>
    <n v="3698656"/>
    <n v="2111140136"/>
    <s v="N Martindale St &amp; Joy Rd"/>
    <s v="MURDER / NON-NEGLIGENT MANSLAUGHTER (VOLUNTARY)"/>
    <s v="HOMICIDE"/>
    <n v="901"/>
    <n v="9001"/>
    <s v="MURDER / NON-NEGLIGENT MANSLAUGHTER (VOLUNTARY)"/>
    <x v="42"/>
    <d v="1899-12-30T15:00:00"/>
    <n v="7"/>
    <n v="15"/>
    <n v="2021"/>
    <n v="1007"/>
    <n v="10"/>
    <n v="261635334004001"/>
    <s v="Petoskey-Otsego"/>
    <n v="5"/>
    <n v="48204"/>
    <n v="-83.124345567314293"/>
    <n v="42.367634062016201"/>
    <n v="96204"/>
  </r>
  <r>
    <n v="-83.008047274000006"/>
    <n v="42.413494788999998"/>
    <n v="3698118"/>
    <n v="2111120236"/>
    <s v="Conner St &amp; College St"/>
    <s v="MURDER / NON-NEGLIGENT MANSLAUGHTER (VOLUNTARY)"/>
    <s v="HOMICIDE"/>
    <n v="901"/>
    <n v="9001"/>
    <s v="MURDER / NON-NEGLIGENT MANSLAUGHTER (VOLUNTARY)"/>
    <x v="43"/>
    <d v="1899-12-30T20:49:00"/>
    <n v="5"/>
    <n v="20"/>
    <n v="2021"/>
    <n v="908"/>
    <n v="9"/>
    <n v="261635048001000"/>
    <s v="Airport Sub"/>
    <n v="4"/>
    <n v="48205"/>
    <n v="-83.008047273953096"/>
    <n v="42.413494789026302"/>
    <n v="96122"/>
  </r>
  <r>
    <n v="-83.232333916000002"/>
    <n v="42.359393269000101"/>
    <n v="3696241"/>
    <n v="2111070293"/>
    <s v="Dover St &amp; Minock St"/>
    <s v="MURDER / NON-NEGLIGENT MANSLAUGHTER (VOLUNTARY)"/>
    <s v="HOMICIDE"/>
    <n v="901"/>
    <n v="9001"/>
    <s v="MURDER / NON-NEGLIGENT MANSLAUGHTER (VOLUNTARY)"/>
    <x v="44"/>
    <d v="1899-12-30T01:42:00"/>
    <n v="1"/>
    <n v="1"/>
    <n v="2021"/>
    <n v="607"/>
    <n v="6"/>
    <n v="261635467004006"/>
    <s v="Franklin Park"/>
    <n v="7"/>
    <n v="48228"/>
    <n v="-83.232333915781695"/>
    <n v="42.359393268847498"/>
    <n v="201366"/>
  </r>
  <r>
    <n v="-83.172535226999997"/>
    <n v="42.402189495000101"/>
    <n v="3695603"/>
    <n v="2111050330"/>
    <s v="Sorrento St &amp; Fenkell St"/>
    <s v="MURDER / NON-NEGLIGENT MANSLAUGHTER (VOLUNTARY)"/>
    <s v="HOMICIDE"/>
    <n v="901"/>
    <n v="9001"/>
    <s v="MURDER / NON-NEGLIGENT MANSLAUGHTER (VOLUNTARY)"/>
    <x v="45"/>
    <d v="1899-12-30T01:05:00"/>
    <n v="6"/>
    <n v="1"/>
    <n v="2021"/>
    <n v="203"/>
    <n v="2"/>
    <n v="261635371003002"/>
    <s v="Bethune Community"/>
    <n v="2"/>
    <n v="48227"/>
    <n v="-83.172535227213402"/>
    <n v="42.402189494557099"/>
    <n v="95734"/>
  </r>
  <r>
    <n v="-82.997653861999893"/>
    <n v="42.443698830000102"/>
    <n v="3695431"/>
    <n v="2111050197"/>
    <s v="Fairmount Dr &amp; Hamburg St"/>
    <s v="MURDER / NON-NEGLIGENT MANSLAUGHTER (VOLUNTARY)"/>
    <s v="HOMICIDE"/>
    <n v="901"/>
    <n v="9001"/>
    <s v="MURDER / NON-NEGLIGENT MANSLAUGHTER (VOLUNTARY)"/>
    <x v="46"/>
    <d v="1899-12-30T17:31:00"/>
    <n v="5"/>
    <n v="17"/>
    <n v="2021"/>
    <n v="901"/>
    <n v="9"/>
    <n v="261635032002014"/>
    <s v="Conner Creek"/>
    <n v="3"/>
    <n v="48205"/>
    <n v="-82.997653862095305"/>
    <n v="42.443698829623003"/>
    <n v="410674"/>
  </r>
  <r>
    <n v="-83.252521927999993"/>
    <n v="42.382499711000001"/>
    <n v="3694467"/>
    <n v="2111030004"/>
    <s v="Chapel St &amp; Halley St"/>
    <s v="MURDER / NON-NEGLIGENT MANSLAUGHTER (VOLUNTARY)"/>
    <s v="HOMICIDE"/>
    <n v="901"/>
    <n v="9001"/>
    <s v="MURDER / NON-NEGLIGENT MANSLAUGHTER (VOLUNTARY)"/>
    <x v="47"/>
    <d v="1899-12-30T04:32:00"/>
    <n v="3"/>
    <n v="4"/>
    <n v="2021"/>
    <n v="603"/>
    <n v="6"/>
    <n v="261635439001009"/>
    <s v="Brightmoor"/>
    <n v="1"/>
    <n v="48223"/>
    <n v="-83.252521928411596"/>
    <n v="42.382499710800403"/>
    <n v="307061"/>
  </r>
  <r>
    <n v="-83.121717504999907"/>
    <n v="42.365653481000003"/>
    <n v="3694173"/>
    <n v="2111020082"/>
    <s v="Petoskey Ave &amp; Otsego St"/>
    <s v="MURDER / NON-NEGLIGENT MANSLAUGHTER (VOLUNTARY)"/>
    <s v="HOMICIDE"/>
    <n v="901"/>
    <n v="9001"/>
    <s v="MURDER / NON-NEGLIGENT MANSLAUGHTER (VOLUNTARY)"/>
    <x v="48"/>
    <d v="1899-12-30T12:44:00"/>
    <n v="2"/>
    <n v="12"/>
    <n v="2021"/>
    <n v="1007"/>
    <n v="10"/>
    <n v="261635334001004"/>
    <s v="Petoskey-Otsego"/>
    <n v="5"/>
    <n v="48204"/>
    <n v="-83.121717504989206"/>
    <n v="42.365653480755498"/>
    <n v="95528"/>
  </r>
  <r>
    <n v="-83.117426730000005"/>
    <n v="42.376168378000003"/>
    <n v="3693939"/>
    <n v="2111010253"/>
    <s v="W Boston Blvd &amp; Wildemere St"/>
    <s v="MURDER / NON-NEGLIGENT MANSLAUGHTER (VOLUNTARY)"/>
    <s v="HOMICIDE"/>
    <n v="901"/>
    <n v="9001"/>
    <s v="MURDER / NON-NEGLIGENT MANSLAUGHTER (VOLUNTARY)"/>
    <x v="49"/>
    <d v="1899-12-30T18:42:00"/>
    <n v="1"/>
    <n v="18"/>
    <n v="2021"/>
    <n v="1005"/>
    <n v="10"/>
    <n v="261635311002008"/>
    <s v="Dexter-Linwood"/>
    <n v="5"/>
    <n v="48206"/>
    <n v="-83.117426730219194"/>
    <n v="42.3761683776845"/>
    <n v="95502"/>
  </r>
  <r>
    <n v="-83.082898868000001"/>
    <n v="42.432909649000102"/>
    <n v="3693335"/>
    <n v="2110300321"/>
    <s v="Dequindre St &amp; E 7 Mile Rd"/>
    <s v="MURDER / NON-NEGLIGENT MANSLAUGHTER (VOLUNTARY)"/>
    <s v="HOMICIDE"/>
    <n v="901"/>
    <n v="9001"/>
    <s v="MURDER / NON-NEGLIGENT MANSLAUGHTER (VOLUNTARY)"/>
    <x v="50"/>
    <d v="1899-12-30T02:44:00"/>
    <n v="7"/>
    <n v="2"/>
    <n v="2021"/>
    <n v="1101"/>
    <n v="11"/>
    <n v="261635073001000"/>
    <s v="Northeast Central District"/>
    <n v="3"/>
    <n v="48203"/>
    <n v="-83.082898867501598"/>
    <n v="42.432909648537802"/>
    <n v="200946"/>
  </r>
  <r>
    <n v="-82.948646929999896"/>
    <n v="42.427862916000002"/>
    <n v="3693007"/>
    <n v="2110300067"/>
    <s v="Wayburn St &amp; Casino St"/>
    <s v="MURDER / NON-NEGLIGENT MANSLAUGHTER (VOLUNTARY)"/>
    <s v="HOMICIDE"/>
    <n v="901"/>
    <n v="9001"/>
    <s v="MURDER / NON-NEGLIGENT MANSLAUGHTER (VOLUNTARY)"/>
    <x v="51"/>
    <d v="1899-12-30T07:20:00"/>
    <n v="6"/>
    <n v="7"/>
    <n v="2021"/>
    <n v="907"/>
    <n v="9"/>
    <n v="261635007003009"/>
    <s v="Moross-Morang"/>
    <n v="4"/>
    <n v="48224"/>
    <n v="-82.948646930473998"/>
    <n v="42.427862915594503"/>
    <n v="410296"/>
  </r>
  <r>
    <n v="-83.152768948999906"/>
    <n v="42.379079149000098"/>
    <n v="3692618"/>
    <n v="2110290027"/>
    <s v="Northlawn St &amp; Cortland St"/>
    <s v="MURDER / NON-NEGLIGENT MANSLAUGHTER (VOLUNTARY)"/>
    <s v="HOMICIDE"/>
    <n v="901"/>
    <n v="9001"/>
    <s v="MURDER / NON-NEGLIGENT MANSLAUGHTER (VOLUNTARY)"/>
    <x v="52"/>
    <d v="1899-12-30T05:41:00"/>
    <n v="5"/>
    <n v="5"/>
    <n v="2021"/>
    <n v="206"/>
    <n v="2"/>
    <n v="261635342001009"/>
    <s v="Littlefield Community"/>
    <n v="7"/>
    <n v="48204"/>
    <n v="-83.152768948892003"/>
    <n v="42.379079149366198"/>
    <n v="200832"/>
  </r>
  <r>
    <n v="-82.989594666000002"/>
    <n v="42.379882606000102"/>
    <n v="3691798"/>
    <n v="2110270058"/>
    <s v="Saint Clair St &amp; E Canfield St"/>
    <s v="MURDER / NON-NEGLIGENT MANSLAUGHTER (VOLUNTARY)"/>
    <s v="HOMICIDE"/>
    <n v="901"/>
    <n v="9001"/>
    <s v="MURDER / NON-NEGLIGENT MANSLAUGHTER (VOLUNTARY)"/>
    <x v="53"/>
    <d v="1899-12-30T07:29:00"/>
    <n v="3"/>
    <n v="7"/>
    <n v="2021"/>
    <n v="501"/>
    <n v="5"/>
    <n v="261635141002002"/>
    <s v="East Canfield"/>
    <n v="4"/>
    <n v="48214"/>
    <n v="-82.989594666106896"/>
    <n v="42.379882606115103"/>
    <n v="306635"/>
  </r>
  <r>
    <n v="-83.227472047999996"/>
    <n v="42.426710002999997"/>
    <n v="3691335"/>
    <n v="2110260020"/>
    <s v="Margareta St &amp; Stahelin Ave"/>
    <s v="MURDER / NON-NEGLIGENT MANSLAUGHTER (VOLUNTARY)"/>
    <s v="HOMICIDE"/>
    <n v="901"/>
    <n v="9001"/>
    <s v="MURDER / NON-NEGLIGENT MANSLAUGHTER (VOLUNTARY)"/>
    <x v="54"/>
    <d v="1899-12-30T05:33:00"/>
    <n v="2"/>
    <n v="5"/>
    <n v="2021"/>
    <n v="807"/>
    <n v="8"/>
    <n v="261635405004009"/>
    <s v="Evergreen-Outer Drive"/>
    <n v="1"/>
    <n v="48219"/>
    <n v="-83.227472047594603"/>
    <n v="42.426710003149999"/>
    <n v="410072"/>
  </r>
  <r>
    <n v="-83.022362200000003"/>
    <n v="42.3672656150001"/>
    <n v="3690693"/>
    <n v="2110240077"/>
    <s v="Beaufait St &amp; Gratiot Ave"/>
    <s v="MURDER / NON-NEGLIGENT MANSLAUGHTER (VOLUNTARY)"/>
    <s v="HOMICIDE"/>
    <n v="901"/>
    <n v="9001"/>
    <s v="MURDER / NON-NEGLIGENT MANSLAUGHTER (VOLUNTARY)"/>
    <x v="55"/>
    <d v="1899-12-30T09:18:00"/>
    <n v="7"/>
    <n v="9"/>
    <n v="2021"/>
    <n v="707"/>
    <n v="7"/>
    <n v="261635162002006"/>
    <s v="Gratiot-Grand"/>
    <n v="5"/>
    <n v="48207"/>
    <n v="-83.022362199752095"/>
    <n v="42.367265614960097"/>
    <n v="409971"/>
  </r>
  <r>
    <n v="-83.128726752999995"/>
    <n v="42.3526288790001"/>
    <n v="3690549"/>
    <n v="2110230246"/>
    <s v="Colfax St &amp; Allendale St"/>
    <s v="MURDER / NON-NEGLIGENT MANSLAUGHTER (VOLUNTARY)"/>
    <s v="HOMICIDE"/>
    <n v="901"/>
    <n v="9001"/>
    <s v="MURDER / NON-NEGLIGENT MANSLAUGHTER (VOLUNTARY)"/>
    <x v="56"/>
    <d v="1899-12-30T22:30:00"/>
    <n v="6"/>
    <n v="22"/>
    <n v="2021"/>
    <n v="1006"/>
    <n v="10"/>
    <n v="261635337001021"/>
    <s v="Midwest"/>
    <n v="6"/>
    <n v="48204"/>
    <n v="-83.128726752867493"/>
    <n v="42.352628879498802"/>
    <n v="95016"/>
  </r>
  <r>
    <n v="-83.134443490999999"/>
    <n v="42.331101418999999"/>
    <n v="3690362"/>
    <n v="2110230062"/>
    <s v="Tarnow St &amp; Michigan Ave"/>
    <s v="MURDER / NON-NEGLIGENT MANSLAUGHTER (VOLUNTARY)"/>
    <s v="HOMICIDE"/>
    <n v="901"/>
    <n v="9001"/>
    <s v="MURDER / NON-NEGLIGENT MANSLAUGHTER (VOLUNTARY)"/>
    <x v="57"/>
    <d v="1899-12-30T09:50:00"/>
    <n v="6"/>
    <n v="9"/>
    <n v="2021"/>
    <n v="405"/>
    <n v="4"/>
    <n v="261635258001011"/>
    <s v="Claytown"/>
    <n v="6"/>
    <n v="48210"/>
    <n v="-83.134443491253705"/>
    <n v="42.331101419009599"/>
    <n v="409928"/>
  </r>
  <r>
    <n v="-82.980171096999996"/>
    <n v="42.431337938000098"/>
    <n v="3689094"/>
    <n v="2110200053"/>
    <s v="Gratiot Ave &amp; Linnhurst St"/>
    <s v="MURDER / NON-NEGLIGENT MANSLAUGHTER (VOLUNTARY)"/>
    <s v="HOMICIDE"/>
    <n v="901"/>
    <n v="9001"/>
    <s v="MURDER / NON-NEGLIGENT MANSLAUGHTER (VOLUNTARY)"/>
    <x v="58"/>
    <d v="1899-12-30T09:01:00"/>
    <n v="3"/>
    <n v="9"/>
    <n v="2021"/>
    <n v="906"/>
    <n v="9"/>
    <n v="261635004002002"/>
    <s v="Mapleridge"/>
    <n v="4"/>
    <n v="48205"/>
    <n v="-82.980171096518006"/>
    <n v="42.431337938480297"/>
    <n v="200331"/>
  </r>
  <r>
    <n v="-83.2165396299999"/>
    <n v="42.343368392999999"/>
    <n v="3688555"/>
    <n v="2110180364"/>
    <s v="W Warren Ave &amp; S M 39 Service Drive"/>
    <s v="MURDER / NON-NEGLIGENT MANSLAUGHTER (VOLUNTARY)"/>
    <s v="HOMICIDE"/>
    <n v="901"/>
    <n v="9001"/>
    <s v="MURDER / NON-NEGLIGENT MANSLAUGHTER (VOLUNTARY)"/>
    <x v="59"/>
    <d v="1899-12-30T00:41:00"/>
    <n v="2"/>
    <n v="0"/>
    <n v="2021"/>
    <n v="612"/>
    <n v="6"/>
    <n v="261635458005002"/>
    <s v="Warrendale"/>
    <n v="7"/>
    <n v="48228"/>
    <n v="-83.216539629932598"/>
    <n v="42.343368392502001"/>
    <n v="94728"/>
  </r>
  <r>
    <n v="-83.082584310999906"/>
    <n v="42.366695343000103"/>
    <n v="3688514"/>
    <n v="2110180356"/>
    <s v="W Grand Blvd &amp; Lincoln St"/>
    <s v="MURDER / NON-NEGLIGENT MANSLAUGHTER (VOLUNTARY)"/>
    <s v="HOMICIDE"/>
    <n v="901"/>
    <n v="9001"/>
    <s v="MURDER / NON-NEGLIGENT MANSLAUGHTER (VOLUNTARY)"/>
    <x v="60"/>
    <d v="1899-12-30T23:50:00"/>
    <n v="1"/>
    <n v="23"/>
    <n v="2021"/>
    <n v="1008"/>
    <n v="10"/>
    <n v="261635326003004"/>
    <s v="Henry Ford"/>
    <n v="5"/>
    <n v="48202"/>
    <n v="-83.082584311414195"/>
    <n v="42.366695343463199"/>
    <n v="200243"/>
  </r>
  <r>
    <n v="-83.057102522999998"/>
    <n v="42.420916192999996"/>
    <n v="3688268"/>
    <n v="2110180058"/>
    <s v="Nancy St &amp; Eureka St"/>
    <s v="MURDER / NON-NEGLIGENT MANSLAUGHTER (VOLUNTARY)"/>
    <s v="HOMICIDE"/>
    <n v="901"/>
    <n v="9001"/>
    <s v="MURDER / NON-NEGLIGENT MANSLAUGHTER (VOLUNTARY)"/>
    <x v="61"/>
    <d v="1899-12-30T11:38:00"/>
    <n v="1"/>
    <n v="11"/>
    <n v="2021"/>
    <n v="1108"/>
    <n v="11"/>
    <n v="261635064002011"/>
    <s v="Davison"/>
    <n v="3"/>
    <n v="48212"/>
    <n v="-83.0571025230457"/>
    <n v="42.420916193061402"/>
    <n v="306154"/>
  </r>
  <r>
    <n v="-83.008976863000001"/>
    <n v="42.436352885000098"/>
    <n v="3685458"/>
    <n v="2110110006"/>
    <s v="Lappin St &amp; Beland St"/>
    <s v="MURDER / NON-NEGLIGENT MANSLAUGHTER (VOLUNTARY)"/>
    <s v="HOMICIDE"/>
    <n v="901"/>
    <n v="9001"/>
    <s v="MURDER / NON-NEGLIGENT MANSLAUGHTER (VOLUNTARY)"/>
    <x v="62"/>
    <d v="1899-12-30T04:23:00"/>
    <n v="1"/>
    <n v="4"/>
    <n v="2021"/>
    <n v="901"/>
    <n v="9"/>
    <n v="261635050002005"/>
    <s v="Pulaski"/>
    <n v="3"/>
    <n v="48234"/>
    <n v="-83.008976863351506"/>
    <n v="42.436352885230001"/>
    <n v="199759"/>
  </r>
  <r>
    <n v="-83.176972577000001"/>
    <n v="42.431156899000001"/>
    <n v="3685164"/>
    <n v="2110100025"/>
    <s v="Littlefield St &amp; W 7 Mile Rd"/>
    <s v="MURDER / NON-NEGLIGENT MANSLAUGHTER (VOLUNTARY)"/>
    <s v="HOMICIDE"/>
    <n v="901"/>
    <n v="9001"/>
    <s v="MURDER / NON-NEGLIGENT MANSLAUGHTER (VOLUNTARY)"/>
    <x v="63"/>
    <d v="1899-12-30T04:55:00"/>
    <n v="7"/>
    <n v="4"/>
    <n v="2021"/>
    <n v="1202"/>
    <n v="12"/>
    <n v="261635393003024"/>
    <s v="Greenwich"/>
    <n v="2"/>
    <n v="48235"/>
    <n v="-83.176972577027001"/>
    <n v="42.4311568994192"/>
    <n v="94232"/>
  </r>
  <r>
    <n v="-83.199244226000005"/>
    <n v="42.414173365000103"/>
    <n v="3684767"/>
    <n v="2110090042"/>
    <s v="Greenfield Rd &amp; Grove St"/>
    <s v="MURDER / NON-NEGLIGENT MANSLAUGHTER (VOLUNTARY)"/>
    <s v="HOMICIDE"/>
    <n v="901"/>
    <n v="9001"/>
    <s v="MURDER / NON-NEGLIGENT MANSLAUGHTER (VOLUNTARY)"/>
    <x v="64"/>
    <d v="1899-12-30T06:15:00"/>
    <n v="6"/>
    <n v="6"/>
    <n v="2021"/>
    <n v="201"/>
    <n v="2"/>
    <n v="261635376003007"/>
    <s v="Hubbell-Puritan"/>
    <n v="1"/>
    <n v="48235"/>
    <n v="-83.199244226195901"/>
    <n v="42.414173364685801"/>
    <n v="409040"/>
  </r>
  <r>
    <n v="-82.977135539999907"/>
    <n v="42.403434828999998"/>
    <n v="3684104"/>
    <n v="2110070192"/>
    <s v="Camden Ave &amp; Park Dr"/>
    <s v="MURDER / NON-NEGLIGENT MANSLAUGHTER (VOLUNTARY)"/>
    <s v="HOMICIDE"/>
    <n v="901"/>
    <n v="9001"/>
    <s v="MURDER / NON-NEGLIGENT MANSLAUGHTER (VOLUNTARY)"/>
    <x v="65"/>
    <d v="1899-12-30T16:30:00"/>
    <n v="4"/>
    <n v="16"/>
    <n v="2021"/>
    <n v="910"/>
    <n v="9"/>
    <n v="261635043001005"/>
    <s v="Ravendale"/>
    <n v="4"/>
    <n v="48213"/>
    <n v="-82.977135540388403"/>
    <n v="42.403434828950303"/>
    <n v="305524"/>
  </r>
  <r>
    <n v="-83.009502108999996"/>
    <n v="42.432499462000102"/>
    <n v="3683850"/>
    <n v="2110060315"/>
    <s v="Eastwood St &amp; Beland St"/>
    <s v="MURDER / NON-NEGLIGENT MANSLAUGHTER (VOLUNTARY)"/>
    <s v="HOMICIDE"/>
    <n v="901"/>
    <n v="9001"/>
    <s v="MURDER / NON-NEGLIGENT MANSLAUGHTER (VOLUNTARY)"/>
    <x v="66"/>
    <d v="1899-12-30T21:10:00"/>
    <n v="3"/>
    <n v="21"/>
    <n v="2021"/>
    <n v="904"/>
    <n v="9"/>
    <n v="261635049001004"/>
    <s v="Mount Olivet"/>
    <n v="3"/>
    <n v="48234"/>
    <n v="-83.009502109410604"/>
    <n v="42.432499461749103"/>
    <n v="93997"/>
  </r>
  <r>
    <n v="-83.1223522129999"/>
    <n v="42.377105213"/>
    <n v="3682440"/>
    <n v="2110030093"/>
    <s v="Dexter Ave &amp; Collingwood St"/>
    <s v="MURDER / NON-NEGLIGENT MANSLAUGHTER (VOLUNTARY)"/>
    <s v="HOMICIDE"/>
    <n v="901"/>
    <n v="9001"/>
    <s v="MURDER / NON-NEGLIGENT MANSLAUGHTER (VOLUNTARY)"/>
    <x v="67"/>
    <d v="1899-12-30T11:35:00"/>
    <n v="7"/>
    <n v="11"/>
    <n v="2021"/>
    <n v="1004"/>
    <n v="10"/>
    <n v="261635309003015"/>
    <s v="Nardin Park"/>
    <n v="7"/>
    <n v="48206"/>
    <n v="-83.122352212540704"/>
    <n v="42.377105213036401"/>
    <n v="305242"/>
  </r>
  <r>
    <n v="-83.131615421999996"/>
    <n v="42.365772657000001"/>
    <n v="3682012"/>
    <n v="2110020013"/>
    <s v="Whitfield St &amp; Grand River Ave"/>
    <s v="MURDER / NON-NEGLIGENT MANSLAUGHTER (VOLUNTARY)"/>
    <s v="HOMICIDE"/>
    <n v="901"/>
    <n v="9001"/>
    <s v="MURDER / NON-NEGLIGENT MANSLAUGHTER (VOLUNTARY)"/>
    <x v="68"/>
    <d v="1899-12-30T04:26:00"/>
    <n v="6"/>
    <n v="4"/>
    <n v="2021"/>
    <n v="1004"/>
    <n v="10"/>
    <n v="261635308001004"/>
    <s v="Nardin Park"/>
    <n v="7"/>
    <n v="48204"/>
    <n v="-83.131615421939699"/>
    <n v="42.365772656574201"/>
    <n v="305170"/>
  </r>
  <r>
    <n v="-83.072102951000005"/>
    <n v="42.368420749000101"/>
    <n v="3680897"/>
    <n v="2109290033"/>
    <s v="W Baltimore St &amp; Woodward Ave"/>
    <s v="MURDER / NON-NEGLIGENT MANSLAUGHTER (VOLUNTARY)"/>
    <s v="HOMICIDE"/>
    <n v="901"/>
    <n v="9001"/>
    <s v="MURDER / NON-NEGLIGENT MANSLAUGHTER (VOLUNTARY)"/>
    <x v="69"/>
    <d v="1899-12-30T05:12:00"/>
    <n v="3"/>
    <n v="5"/>
    <n v="2021"/>
    <n v="306"/>
    <n v="3"/>
    <n v="261635119001029"/>
    <s v="Milwaukee Junction"/>
    <n v="5"/>
    <n v="48202"/>
    <n v="-83.072102951333903"/>
    <n v="42.368420748826402"/>
    <n v="305009"/>
  </r>
  <r>
    <n v="-83.136792034999999"/>
    <n v="42.356592479"/>
    <n v="3679797"/>
    <n v="2109260092"/>
    <s v="Military &amp; Linsdale St"/>
    <s v="MURDER / NON-NEGLIGENT MANSLAUGHTER (VOLUNTARY)"/>
    <s v="HOMICIDE"/>
    <n v="901"/>
    <n v="9001"/>
    <s v="MURDER / NON-NEGLIGENT MANSLAUGHTER (VOLUNTARY)"/>
    <x v="70"/>
    <d v="1899-12-30T12:42:00"/>
    <n v="7"/>
    <n v="12"/>
    <n v="2021"/>
    <n v="1006"/>
    <n v="10"/>
    <n v="261635337001014"/>
    <s v="Midwest"/>
    <n v="6"/>
    <n v="48204"/>
    <n v="-83.136792034543703"/>
    <n v="42.356592478524298"/>
    <n v="93420"/>
  </r>
  <r>
    <n v="-83.206254439000006"/>
    <n v="42.401342670000098"/>
    <n v="3679736"/>
    <n v="2109250307"/>
    <s v="Saint Marys St &amp; Fenkell St"/>
    <s v="MURDER / NON-NEGLIGENT MANSLAUGHTER (VOLUNTARY)"/>
    <s v="HOMICIDE"/>
    <n v="901"/>
    <n v="9001"/>
    <s v="MURDER / NON-NEGLIGENT MANSLAUGHTER (VOLUNTARY)"/>
    <x v="71"/>
    <d v="1899-12-30T03:00:00"/>
    <n v="7"/>
    <n v="3"/>
    <n v="2021"/>
    <n v="812"/>
    <n v="8"/>
    <n v="261635422003011"/>
    <s v="Crary/St Marys"/>
    <n v="1"/>
    <n v="48227"/>
    <n v="-83.206254438895698"/>
    <n v="42.401342669950203"/>
    <n v="304816"/>
  </r>
  <r>
    <n v="-82.994395906999998"/>
    <n v="42.412807128000097"/>
    <n v="3679823"/>
    <n v="2109260127"/>
    <s v="Bradford St &amp; Saint Patrick St"/>
    <s v="MURDER / NON-NEGLIGENT MANSLAUGHTER (VOLUNTARY)"/>
    <s v="HOMICIDE"/>
    <n v="901"/>
    <n v="9001"/>
    <s v="MURDER / NON-NEGLIGENT MANSLAUGHTER (VOLUNTARY)"/>
    <x v="72"/>
    <d v="1899-12-30T02:00:00"/>
    <n v="7"/>
    <n v="2"/>
    <n v="2021"/>
    <n v="909"/>
    <n v="9"/>
    <n v="261635054004011"/>
    <s v="Gratiot-Findlay"/>
    <n v="4"/>
    <n v="48205"/>
    <n v="-82.994395907044293"/>
    <n v="42.412807127616603"/>
    <n v="93430"/>
  </r>
  <r>
    <n v="-83.115822301999998"/>
    <n v="42.367484517999998"/>
    <n v="3679475"/>
    <n v="2109250081"/>
    <s v="Gladstone St &amp; Dexter Ave"/>
    <s v="MURDER / NON-NEGLIGENT MANSLAUGHTER (VOLUNTARY)"/>
    <s v="HOMICIDE"/>
    <n v="901"/>
    <n v="9001"/>
    <s v="MURDER / NON-NEGLIGENT MANSLAUGHTER (VOLUNTARY)"/>
    <x v="73"/>
    <d v="1899-12-30T11:40:00"/>
    <n v="6"/>
    <n v="11"/>
    <n v="2021"/>
    <n v="1007"/>
    <n v="10"/>
    <n v="261635334003004"/>
    <s v="Petoskey-Otsego"/>
    <n v="5"/>
    <n v="48206"/>
    <n v="-83.115822302233497"/>
    <n v="42.367484517610002"/>
    <n v="304765"/>
  </r>
  <r>
    <n v="-83.202521357999998"/>
    <n v="42.345977187000102"/>
    <n v="3679449"/>
    <n v="2109250045"/>
    <s v="Mansfield St &amp; Majestic St"/>
    <s v="MURDER / NON-NEGLIGENT MANSLAUGHTER (VOLUNTARY)"/>
    <s v="HOMICIDE"/>
    <n v="901"/>
    <n v="9001"/>
    <s v="MURDER / NON-NEGLIGENT MANSLAUGHTER (VOLUNTARY)"/>
    <x v="74"/>
    <d v="1899-12-30T07:08:00"/>
    <n v="6"/>
    <n v="7"/>
    <n v="2021"/>
    <n v="611"/>
    <n v="6"/>
    <n v="261635455002001"/>
    <s v="Warren Ave Community"/>
    <n v="7"/>
    <n v="48228"/>
    <n v="-83.202521357739698"/>
    <n v="42.345977186516798"/>
    <n v="198841"/>
  </r>
  <r>
    <n v="-82.993483261999998"/>
    <n v="42.411360125000002"/>
    <n v="3678892"/>
    <n v="2109230242"/>
    <s v="Bradford Ave &amp; Wilfred St"/>
    <s v="MURDER / NON-NEGLIGENT MANSLAUGHTER (VOLUNTARY)"/>
    <s v="HOMICIDE"/>
    <n v="901"/>
    <n v="9001"/>
    <s v="MURDER / NON-NEGLIGENT MANSLAUGHTER (VOLUNTARY)"/>
    <x v="75"/>
    <d v="1899-12-30T20:48:00"/>
    <n v="4"/>
    <n v="20"/>
    <n v="2021"/>
    <n v="909"/>
    <n v="9"/>
    <n v="261635054004016"/>
    <s v="Gratiot-Findlay"/>
    <n v="4"/>
    <n v="48213"/>
    <n v="-82.993483261605704"/>
    <n v="42.411360124601103"/>
    <n v="408145"/>
  </r>
  <r>
    <n v="-82.952351825999997"/>
    <n v="42.435319257000103"/>
    <n v="3677852"/>
    <n v="2109200413"/>
    <s v="McCormick St &amp; Kelly Rd"/>
    <s v="MURDER / NON-NEGLIGENT MANSLAUGHTER (VOLUNTARY)"/>
    <s v="HOMICIDE"/>
    <n v="901"/>
    <n v="9001"/>
    <s v="MURDER / NON-NEGLIGENT MANSLAUGHTER (VOLUNTARY)"/>
    <x v="76"/>
    <d v="1899-12-30T01:47:00"/>
    <n v="2"/>
    <n v="1"/>
    <n v="2021"/>
    <n v="907"/>
    <n v="9"/>
    <n v="261635007004001"/>
    <s v="Moross-Morang"/>
    <n v="4"/>
    <n v="48224"/>
    <n v="-82.952351826402904"/>
    <n v="42.435319256998604"/>
    <n v="304553"/>
  </r>
  <r>
    <n v="-83.052467386000004"/>
    <n v="42.358863628999998"/>
    <n v="3677561"/>
    <n v="2109200055"/>
    <s v="N I 75 Service Drive &amp; E Forest Ave"/>
    <s v="MURDER / NON-NEGLIGENT MANSLAUGHTER (VOLUNTARY)"/>
    <s v="HOMICIDE"/>
    <n v="901"/>
    <n v="9001"/>
    <s v="MURDER / NON-NEGLIGENT MANSLAUGHTER (VOLUNTARY)"/>
    <x v="77"/>
    <d v="1899-12-30T08:10:00"/>
    <n v="1"/>
    <n v="8"/>
    <n v="2021"/>
    <n v="706"/>
    <n v="7"/>
    <n v="261635189001015"/>
    <s v="Forest Park"/>
    <n v="5"/>
    <n v="48207"/>
    <n v="-83.0524673864238"/>
    <n v="42.358863628595401"/>
    <n v="407945"/>
  </r>
  <r>
    <n v="-83.049964845000005"/>
    <n v="42.426163086000003"/>
    <n v="3675924"/>
    <n v="2109150328"/>
    <s v="E Nevada St &amp; Moenart St"/>
    <s v="MURDER / NON-NEGLIGENT MANSLAUGHTER (VOLUNTARY)"/>
    <s v="HOMICIDE"/>
    <n v="901"/>
    <n v="9001"/>
    <s v="MURDER / NON-NEGLIGENT MANSLAUGHTER (VOLUNTARY)"/>
    <x v="78"/>
    <d v="1899-12-30T01:10:00"/>
    <n v="4"/>
    <n v="1"/>
    <n v="2021"/>
    <n v="1108"/>
    <n v="11"/>
    <n v="261635065003014"/>
    <s v="Krainz Woods"/>
    <n v="3"/>
    <n v="48234"/>
    <n v="-83.049964844625705"/>
    <n v="42.426163086249701"/>
    <n v="198354"/>
  </r>
  <r>
    <n v="-83.174938874000006"/>
    <n v="42.416632130000004"/>
    <n v="3675356"/>
    <n v="2109140212"/>
    <s v="Ward St &amp; W McNichols Rd"/>
    <s v="MURDER / NON-NEGLIGENT MANSLAUGHTER (VOLUNTARY)"/>
    <s v="HOMICIDE"/>
    <n v="901"/>
    <n v="9001"/>
    <s v="MURDER / NON-NEGLIGENT MANSLAUGHTER (VOLUNTARY)"/>
    <x v="79"/>
    <d v="1899-12-30T17:31:00"/>
    <n v="2"/>
    <n v="17"/>
    <n v="2021"/>
    <n v="1207"/>
    <n v="12"/>
    <n v="261635395001021"/>
    <s v="Schulze"/>
    <n v="2"/>
    <n v="48235"/>
    <n v="-83.174938873876101"/>
    <n v="42.416632129636497"/>
    <n v="92806"/>
  </r>
  <r>
    <n v="-83.067193625999906"/>
    <n v="42.407740719000103"/>
    <n v="3674742"/>
    <n v="2109120312"/>
    <s v="Maine St &amp; Halleck St"/>
    <s v="MURDER / NON-NEGLIGENT MANSLAUGHTER (VOLUNTARY)"/>
    <s v="HOMICIDE"/>
    <n v="901"/>
    <n v="9001"/>
    <s v="MURDER / NON-NEGLIGENT MANSLAUGHTER (VOLUNTARY)"/>
    <x v="80"/>
    <d v="1899-12-30T01:46:00"/>
    <n v="1"/>
    <n v="1"/>
    <n v="2021"/>
    <n v="1110"/>
    <n v="11"/>
    <n v="261635105003025"/>
    <s v="Campau/Banglatown"/>
    <n v="3"/>
    <n v="48212"/>
    <n v="-83.067193626447903"/>
    <n v="42.407740718638699"/>
    <n v="92710"/>
  </r>
  <r>
    <n v="-83.219080418999994"/>
    <n v="42.3650237270001"/>
    <n v="3674628"/>
    <n v="2109120198"/>
    <s v="W Chicago St &amp; Rosemont Ave"/>
    <s v="MURDER / NON-NEGLIGENT MANSLAUGHTER (VOLUNTARY)"/>
    <s v="HOMICIDE"/>
    <n v="901"/>
    <n v="9001"/>
    <s v="MURDER / NON-NEGLIGENT MANSLAUGHTER (VOLUNTARY)"/>
    <x v="81"/>
    <d v="1899-12-30T19:03:00"/>
    <n v="7"/>
    <n v="19"/>
    <n v="2021"/>
    <n v="607"/>
    <n v="6"/>
    <n v="261635468002004"/>
    <s v="Franklin Park"/>
    <n v="7"/>
    <n v="48228"/>
    <n v="-83.219080419056596"/>
    <n v="42.365023727152199"/>
    <n v="304044"/>
  </r>
  <r>
    <n v="-83.073969362999904"/>
    <n v="42.432927810000102"/>
    <n v="3674554"/>
    <n v="2109120169"/>
    <s v="E 7 Mile Rd &amp; Brinker St"/>
    <s v="MURDER / NON-NEGLIGENT MANSLAUGHTER (VOLUNTARY)"/>
    <s v="HOMICIDE"/>
    <n v="901"/>
    <n v="9001"/>
    <s v="MURDER / NON-NEGLIGENT MANSLAUGHTER (VOLUNTARY)"/>
    <x v="82"/>
    <d v="1899-12-30T16:56:00"/>
    <n v="7"/>
    <n v="16"/>
    <n v="2021"/>
    <n v="1102"/>
    <n v="11"/>
    <n v="261635074001009"/>
    <s v="Nolan"/>
    <n v="3"/>
    <n v="48234"/>
    <n v="-83.073969362733806"/>
    <n v="42.4329278096452"/>
    <n v="198146"/>
  </r>
  <r>
    <n v="-83.209987333999905"/>
    <n v="42.382176569000102"/>
    <n v="3674540"/>
    <n v="2109120116"/>
    <s v="Glendale St &amp; Grandmont Ave"/>
    <s v="MURDER / NON-NEGLIGENT MANSLAUGHTER (VOLUNTARY)"/>
    <s v="HOMICIDE"/>
    <n v="901"/>
    <n v="9001"/>
    <s v="MURDER / NON-NEGLIGENT MANSLAUGHTER (VOLUNTARY)"/>
    <x v="83"/>
    <d v="1899-12-30T16:00:00"/>
    <n v="6"/>
    <n v="16"/>
    <n v="2021"/>
    <n v="605"/>
    <n v="6"/>
    <n v="261635426003003"/>
    <s v="Schoolcraft Southfield"/>
    <n v="1"/>
    <n v="48227"/>
    <n v="-83.209987334431005"/>
    <n v="42.382176569058203"/>
    <n v="407452"/>
  </r>
  <r>
    <n v="-82.993936497999997"/>
    <n v="42.441981490000003"/>
    <n v="3673929"/>
    <n v="2109100313"/>
    <s v="Goulburn St &amp; E State Fair St"/>
    <s v="MURDER / NON-NEGLIGENT MANSLAUGHTER (VOLUNTARY)"/>
    <s v="HOMICIDE"/>
    <n v="901"/>
    <n v="9001"/>
    <s v="MURDER / NON-NEGLIGENT MANSLAUGHTER (VOLUNTARY)"/>
    <x v="84"/>
    <d v="1899-12-30T22:28:00"/>
    <n v="5"/>
    <n v="22"/>
    <n v="2021"/>
    <n v="901"/>
    <n v="9"/>
    <n v="261635032001016"/>
    <s v="Conner Creek"/>
    <n v="3"/>
    <n v="48205"/>
    <n v="-82.993936498236906"/>
    <n v="42.441981489793299"/>
    <n v="407358"/>
  </r>
  <r>
    <n v="-83.241384843999995"/>
    <n v="42.376342610999998"/>
    <n v="3673650"/>
    <n v="2109100003"/>
    <s v="Fielding St &amp; Capitol St"/>
    <s v="MURDER / NON-NEGLIGENT MANSLAUGHTER (VOLUNTARY)"/>
    <s v="HOMICIDE"/>
    <n v="901"/>
    <n v="9001"/>
    <s v="MURDER / NON-NEGLIGENT MANSLAUGHTER (VOLUNTARY)"/>
    <x v="85"/>
    <d v="1899-12-30T04:31:00"/>
    <n v="5"/>
    <n v="4"/>
    <n v="2021"/>
    <n v="603"/>
    <n v="6"/>
    <n v="261635464001003"/>
    <s v="Weatherby"/>
    <n v="7"/>
    <n v="48228"/>
    <n v="-83.241384844069202"/>
    <n v="42.376342610534401"/>
    <n v="407315"/>
  </r>
  <r>
    <n v="-83.151515528999894"/>
    <n v="42.402579807999999"/>
    <n v="3673618"/>
    <n v="2109090388"/>
    <s v="Fenkell St &amp; Roselawn St"/>
    <s v="MURDER / NON-NEGLIGENT MANSLAUGHTER (VOLUNTARY)"/>
    <s v="HOMICIDE"/>
    <n v="901"/>
    <n v="9001"/>
    <s v="MURDER / NON-NEGLIGENT MANSLAUGHTER (VOLUNTARY)"/>
    <x v="86"/>
    <d v="1899-12-30T03:22:00"/>
    <n v="5"/>
    <n v="3"/>
    <n v="2021"/>
    <n v="1001"/>
    <n v="10"/>
    <n v="261635363006005"/>
    <s v="Fitzgerald/Marygrove"/>
    <n v="2"/>
    <n v="48238"/>
    <n v="-83.151515528721404"/>
    <n v="42.402579807747401"/>
    <n v="197987"/>
  </r>
  <r>
    <n v="-83.216076560999994"/>
    <n v="42.357864296000102"/>
    <n v="3673238"/>
    <n v="2109080380"/>
    <s v="N M 39 Service Drive &amp; Joy Rd"/>
    <s v="MURDER / NON-NEGLIGENT MANSLAUGHTER (VOLUNTARY)"/>
    <s v="HOMICIDE"/>
    <n v="901"/>
    <n v="9001"/>
    <s v="MURDER / NON-NEGLIGENT MANSLAUGHTER (VOLUNTARY)"/>
    <x v="87"/>
    <d v="1899-12-30T00:30:00"/>
    <n v="4"/>
    <n v="0"/>
    <n v="2021"/>
    <n v="608"/>
    <n v="6"/>
    <n v="261635453002022"/>
    <s v="Joy Community"/>
    <n v="7"/>
    <n v="48228"/>
    <n v="-83.216076560901897"/>
    <n v="42.357864296382601"/>
    <n v="303822"/>
  </r>
  <r>
    <n v="-83.216908437000001"/>
    <n v="42.379710049000003"/>
    <n v="3672255"/>
    <n v="2109060235"/>
    <s v="Southfield Service Drive &amp; Fullerton St"/>
    <s v="MURDER / NON-NEGLIGENT MANSLAUGHTER (VOLUNTARY)"/>
    <s v="HOMICIDE"/>
    <n v="901"/>
    <n v="9001"/>
    <s v="MURDER / NON-NEGLIGENT MANSLAUGHTER (VOLUNTARY)"/>
    <x v="88"/>
    <d v="1899-12-30T18:58:00"/>
    <n v="1"/>
    <n v="18"/>
    <n v="2021"/>
    <n v="605"/>
    <n v="6"/>
    <n v="261635426003013"/>
    <s v="Schoolcraft Southfield"/>
    <n v="1"/>
    <n v="48223"/>
    <n v="-83.216908437322203"/>
    <n v="42.379710049491202"/>
    <n v="407137"/>
  </r>
  <r>
    <n v="-83.121322413000001"/>
    <n v="42.313879151000002"/>
    <n v="3671753"/>
    <n v="2109050051"/>
    <s v="W Vernor Hwy &amp; N Green St"/>
    <s v="MURDER / NON-NEGLIGENT MANSLAUGHTER (VOLUNTARY)"/>
    <s v="HOMICIDE"/>
    <n v="901"/>
    <n v="9001"/>
    <s v="MURDER / NON-NEGLIGENT MANSLAUGHTER (VOLUNTARY)"/>
    <x v="89"/>
    <d v="1899-12-30T06:52:00"/>
    <n v="7"/>
    <n v="6"/>
    <n v="2021"/>
    <n v="407"/>
    <n v="4"/>
    <n v="261635240003000"/>
    <s v="Springwells"/>
    <n v="6"/>
    <n v="48209"/>
    <n v="-83.121322412729896"/>
    <n v="42.313879150691598"/>
    <n v="92304"/>
  </r>
  <r>
    <n v="-83.061549758999902"/>
    <n v="42.444025987000003"/>
    <n v="3671738"/>
    <n v="2109050012"/>
    <s v="Sunset St &amp; Amrad St"/>
    <s v="MURDER / NON-NEGLIGENT MANSLAUGHTER (VOLUNTARY)"/>
    <s v="HOMICIDE"/>
    <n v="901"/>
    <n v="9001"/>
    <s v="MURDER / NON-NEGLIGENT MANSLAUGHTER (VOLUNTARY)"/>
    <x v="90"/>
    <d v="1899-12-30T04:24:00"/>
    <n v="7"/>
    <n v="4"/>
    <n v="2021"/>
    <n v="1103"/>
    <n v="11"/>
    <n v="261635068003019"/>
    <s v="Farwell"/>
    <n v="3"/>
    <n v="48234"/>
    <n v="-83.061549758866406"/>
    <n v="42.444025986960597"/>
    <n v="92300"/>
  </r>
  <r>
    <n v="-83.158463229999896"/>
    <n v="42.3712979700001"/>
    <n v="3671691"/>
    <n v="2109040280"/>
    <s v="Elmira St &amp; Wyoming St"/>
    <s v="MURDER / NON-NEGLIGENT MANSLAUGHTER (VOLUNTARY)"/>
    <s v="HOMICIDE"/>
    <n v="901"/>
    <n v="9001"/>
    <s v="MURDER / NON-NEGLIGENT MANSLAUGHTER (VOLUNTARY)"/>
    <x v="91"/>
    <d v="1899-12-30T01:05:00"/>
    <n v="7"/>
    <n v="1"/>
    <n v="2021"/>
    <n v="208"/>
    <n v="2"/>
    <n v="261635344001004"/>
    <s v="Barton-McFarland"/>
    <n v="7"/>
    <n v="48204"/>
    <n v="-83.158463230228193"/>
    <n v="42.371297970265097"/>
    <n v="407051"/>
  </r>
  <r>
    <n v="-82.942724205000005"/>
    <n v="42.399266136000101"/>
    <n v="3671421"/>
    <n v="2109040009"/>
    <s v="Buckingham Ave &amp; Cornwall St"/>
    <s v="MURDER / NON-NEGLIGENT MANSLAUGHTER (VOLUNTARY)"/>
    <s v="HOMICIDE"/>
    <n v="901"/>
    <n v="9001"/>
    <s v="MURDER / NON-NEGLIGENT MANSLAUGHTER (VOLUNTARY)"/>
    <x v="92"/>
    <d v="1899-12-30T04:04:00"/>
    <n v="6"/>
    <n v="4"/>
    <n v="2021"/>
    <n v="506"/>
    <n v="5"/>
    <n v="261635019004005"/>
    <s v="Morningside"/>
    <n v="4"/>
    <n v="48224"/>
    <n v="-82.942724204561102"/>
    <n v="42.399266135885298"/>
    <n v="197652"/>
  </r>
  <r>
    <n v="-83.080449821999906"/>
    <n v="42.432923096000003"/>
    <n v="3671348"/>
    <n v="2109030349"/>
    <s v="Lumpkin St &amp; E 7 Mile Rd"/>
    <s v="MURDER / NON-NEGLIGENT MANSLAUGHTER (VOLUNTARY)"/>
    <s v="HOMICIDE"/>
    <n v="901"/>
    <n v="9001"/>
    <s v="MURDER / NON-NEGLIGENT MANSLAUGHTER (VOLUNTARY)"/>
    <x v="93"/>
    <d v="1899-12-30T22:48:00"/>
    <n v="5"/>
    <n v="22"/>
    <n v="2021"/>
    <n v="1102"/>
    <n v="11"/>
    <n v="261635074001003"/>
    <s v="Nolan"/>
    <n v="3"/>
    <n v="48234"/>
    <n v="-83.080449821967207"/>
    <n v="42.432923095839598"/>
    <n v="303521"/>
  </r>
  <r>
    <n v="-83.256473870999997"/>
    <n v="42.386618630000001"/>
    <n v="3670588"/>
    <n v="2109020061"/>
    <s v="W Outer Dr &amp; Jason St"/>
    <s v="MURDER / NON-NEGLIGENT MANSLAUGHTER (VOLUNTARY)"/>
    <s v="HOMICIDE"/>
    <n v="901"/>
    <n v="9001"/>
    <s v="MURDER / NON-NEGLIGENT MANSLAUGHTER (VOLUNTARY)"/>
    <x v="94"/>
    <d v="1899-12-30T08:40:00"/>
    <n v="4"/>
    <n v="8"/>
    <n v="2021"/>
    <n v="602"/>
    <n v="6"/>
    <n v="261635438001009"/>
    <s v="Brightmoor"/>
    <n v="1"/>
    <n v="48223"/>
    <n v="-83.256473871451703"/>
    <n v="42.386618630228902"/>
    <n v="92157"/>
  </r>
  <r>
    <n v="-82.965476205999906"/>
    <n v="42.435431287"/>
    <n v="3670502"/>
    <n v="2109010393"/>
    <s v="Hayes St &amp; E 7 Mile Rd"/>
    <s v="MURDER / NON-NEGLIGENT MANSLAUGHTER (VOLUNTARY)"/>
    <s v="HOMICIDE"/>
    <n v="901"/>
    <n v="9001"/>
    <s v="MURDER / NON-NEGLIGENT MANSLAUGHTER (VOLUNTARY)"/>
    <x v="95"/>
    <d v="1899-12-30T01:56:00"/>
    <n v="4"/>
    <n v="1"/>
    <n v="2021"/>
    <n v="903"/>
    <n v="9"/>
    <n v="261635003002009"/>
    <s v="Regent Park"/>
    <n v="3"/>
    <n v="48205"/>
    <n v="-82.965476206186906"/>
    <n v="42.435431287417501"/>
    <n v="197510"/>
  </r>
  <r>
    <n v="-82.986816011000002"/>
    <n v="42.418531732000098"/>
    <n v="3670473"/>
    <n v="2109010354"/>
    <s v="August St &amp; Park Dr"/>
    <s v="MURDER / NON-NEGLIGENT MANSLAUGHTER (VOLUNTARY)"/>
    <s v="HOMICIDE"/>
    <n v="901"/>
    <n v="9001"/>
    <s v="MURDER / NON-NEGLIGENT MANSLAUGHTER (VOLUNTARY)"/>
    <x v="96"/>
    <d v="1899-12-30T23:56:00"/>
    <n v="3"/>
    <n v="23"/>
    <n v="2021"/>
    <n v="909"/>
    <n v="9"/>
    <n v="261635039002002"/>
    <s v="Eden Gardens"/>
    <n v="4"/>
    <n v="48205"/>
    <n v="-82.986816010674701"/>
    <n v="42.4185317321597"/>
    <n v="406827"/>
  </r>
  <r>
    <n v="-82.937282410999998"/>
    <n v="42.368229643000099"/>
    <n v="3670195"/>
    <n v="2109010065"/>
    <s v="Essex Ave &amp; Manistique St"/>
    <s v="MURDER / NON-NEGLIGENT MANSLAUGHTER (VOLUNTARY)"/>
    <s v="HOMICIDE"/>
    <n v="901"/>
    <n v="9001"/>
    <s v="MURDER / NON-NEGLIGENT MANSLAUGHTER (VOLUNTARY)"/>
    <x v="97"/>
    <d v="1899-12-30T10:49:00"/>
    <n v="3"/>
    <n v="10"/>
    <n v="2021"/>
    <n v="512"/>
    <n v="5"/>
    <n v="261635132001003"/>
    <s v="Jefferson Chalmers"/>
    <n v="4"/>
    <n v="48215"/>
    <n v="-82.937282411254998"/>
    <n v="42.368229642516397"/>
    <n v="303325"/>
  </r>
  <r>
    <n v="-83.192192622999997"/>
    <n v="42.374898348999999"/>
    <n v="3669570"/>
    <n v="2108300321"/>
    <s v="Wadsworth St &amp; Robson St"/>
    <s v="MURDER / NON-NEGLIGENT MANSLAUGHTER (VOLUNTARY)"/>
    <s v="HOMICIDE"/>
    <n v="901"/>
    <n v="9001"/>
    <s v="MURDER / NON-NEGLIGENT MANSLAUGHTER (VOLUNTARY)"/>
    <x v="98"/>
    <d v="1899-12-30T21:00:00"/>
    <n v="1"/>
    <n v="21"/>
    <n v="2021"/>
    <n v="204"/>
    <n v="2"/>
    <n v="261635353005005"/>
    <s v="Plymouth-Hubbell"/>
    <n v="7"/>
    <n v="48227"/>
    <n v="-83.192192622781704"/>
    <n v="42.374898349184797"/>
    <n v="92015"/>
  </r>
  <r>
    <n v="-82.945606588999993"/>
    <n v="42.387655912000099"/>
    <n v="3669166"/>
    <n v="2108290324"/>
    <s v="Maryland Ave &amp; Mack Ave"/>
    <s v="MURDER / NON-NEGLIGENT MANSLAUGHTER (VOLUNTARY)"/>
    <s v="HOMICIDE"/>
    <n v="901"/>
    <n v="9001"/>
    <s v="MURDER / NON-NEGLIGENT MANSLAUGHTER (VOLUNTARY)"/>
    <x v="99"/>
    <d v="1899-12-30T01:49:00"/>
    <n v="1"/>
    <n v="1"/>
    <n v="2021"/>
    <n v="506"/>
    <n v="5"/>
    <n v="261635020001020"/>
    <s v="Morningside"/>
    <n v="4"/>
    <n v="48224"/>
    <n v="-82.945606588928101"/>
    <n v="42.387655911691098"/>
    <n v="303150"/>
  </r>
  <r>
    <n v="-82.967881719000005"/>
    <n v="42.433027091"/>
    <n v="3669152"/>
    <n v="2108290248"/>
    <s v="Queen St &amp; Saratoga St"/>
    <s v="MURDER / NON-NEGLIGENT MANSLAUGHTER (VOLUNTARY)"/>
    <s v="HOMICIDE"/>
    <n v="901"/>
    <n v="9001"/>
    <s v="MURDER / NON-NEGLIGENT MANSLAUGHTER (VOLUNTARY)"/>
    <x v="100"/>
    <d v="1899-12-30T20:11:00"/>
    <n v="7"/>
    <n v="20"/>
    <n v="2021"/>
    <n v="906"/>
    <n v="9"/>
    <n v="261635006005015"/>
    <s v="Mapleridge"/>
    <n v="4"/>
    <n v="48205"/>
    <n v="-82.967881718930499"/>
    <n v="42.43302709065"/>
    <n v="197324"/>
  </r>
  <r>
    <n v="-83.076644922999904"/>
    <n v="42.408320979999999"/>
    <n v="3668755"/>
    <n v="2108280230"/>
    <s v="Dearing St &amp; Dequindre St"/>
    <s v="MURDER / NON-NEGLIGENT MANSLAUGHTER (VOLUNTARY)"/>
    <s v="HOMICIDE"/>
    <n v="901"/>
    <n v="9001"/>
    <s v="MURDER / NON-NEGLIGENT MANSLAUGHTER (VOLUNTARY)"/>
    <x v="101"/>
    <d v="1899-12-30T18:10:00"/>
    <n v="6"/>
    <n v="18"/>
    <n v="2021"/>
    <n v="1110"/>
    <n v="11"/>
    <n v="261635105001018"/>
    <s v="Campau/Banglatown"/>
    <n v="3"/>
    <n v="48212"/>
    <n v="-83.076644923046302"/>
    <n v="42.408320979881701"/>
    <n v="303075"/>
  </r>
  <r>
    <n v="-83.223906327999899"/>
    <n v="42.3649396920001"/>
    <n v="3668160"/>
    <n v="2108270009"/>
    <s v="W Chicago St &amp; Brace St"/>
    <s v="MURDER / NON-NEGLIGENT MANSLAUGHTER (VOLUNTARY)"/>
    <s v="HOMICIDE"/>
    <n v="901"/>
    <n v="9001"/>
    <s v="MURDER / NON-NEGLIGENT MANSLAUGHTER (VOLUNTARY)"/>
    <x v="102"/>
    <d v="1899-12-30T04:07:00"/>
    <n v="5"/>
    <n v="4"/>
    <n v="2021"/>
    <n v="607"/>
    <n v="6"/>
    <n v="261635468002002"/>
    <s v="Franklin Park"/>
    <n v="7"/>
    <n v="48228"/>
    <n v="-83.2239063275387"/>
    <n v="42.364939691598899"/>
    <n v="302982"/>
  </r>
  <r>
    <n v="-83.076692855000005"/>
    <n v="42.391987030000102"/>
    <n v="3666813"/>
    <n v="2108230398"/>
    <s v="Oakland St &amp; Belmont St"/>
    <s v="MURDER / NON-NEGLIGENT MANSLAUGHTER (VOLUNTARY)"/>
    <s v="HOMICIDE"/>
    <n v="901"/>
    <n v="9001"/>
    <s v="MURDER / NON-NEGLIGENT MANSLAUGHTER (VOLUNTARY)"/>
    <x v="103"/>
    <d v="1899-12-30T00:14:00"/>
    <n v="2"/>
    <n v="0"/>
    <n v="2021"/>
    <n v="301"/>
    <n v="3"/>
    <n v="261635114004005"/>
    <s v="Gateway Community"/>
    <n v="5"/>
    <n v="48202"/>
    <n v="-83.076692854522804"/>
    <n v="42.391987030070901"/>
    <n v="196970"/>
  </r>
  <r>
    <n v="-83.156022906999993"/>
    <n v="42.445778817000097"/>
    <n v="3666413"/>
    <n v="2108220326"/>
    <s v="8 Mile Rd &amp; Cherrylawn St"/>
    <s v="MURDER / NON-NEGLIGENT MANSLAUGHTER (VOLUNTARY)"/>
    <s v="HOMICIDE"/>
    <n v="901"/>
    <n v="9001"/>
    <s v="MURDER / NON-NEGLIGENT MANSLAUGHTER (VOLUNTARY)"/>
    <x v="104"/>
    <d v="1899-12-30T02:45:00"/>
    <n v="1"/>
    <n v="2"/>
    <n v="2021"/>
    <n v="1203"/>
    <n v="12"/>
    <n v="261635390003003"/>
    <s v="Garden Homes"/>
    <n v="2"/>
    <n v="48221"/>
    <n v="-83.156022907303395"/>
    <n v="42.445778817473702"/>
    <n v="91557"/>
  </r>
  <r>
    <n v="-82.965759614999996"/>
    <n v="42.442685111999999"/>
    <n v="3665666"/>
    <n v="2108200233"/>
    <s v="E State Fair St &amp; Hayes St"/>
    <s v="MURDER / NON-NEGLIGENT MANSLAUGHTER (VOLUNTARY)"/>
    <s v="HOMICIDE"/>
    <n v="901"/>
    <n v="9001"/>
    <s v="MURDER / NON-NEGLIGENT MANSLAUGHTER (VOLUNTARY)"/>
    <x v="105"/>
    <d v="1899-12-30T19:34:00"/>
    <n v="5"/>
    <n v="19"/>
    <n v="2021"/>
    <n v="902"/>
    <n v="9"/>
    <n v="261635003004000"/>
    <s v="Regent Park"/>
    <n v="3"/>
    <n v="48205"/>
    <n v="-82.965759614594901"/>
    <n v="42.442685112385803"/>
    <n v="91445"/>
  </r>
  <r>
    <n v="-83.135511352999998"/>
    <n v="42.328124450000097"/>
    <n v="3664024"/>
    <n v="2108160041"/>
    <s v="Saint Stephens St &amp; Central St"/>
    <s v="MURDER / NON-NEGLIGENT MANSLAUGHTER (VOLUNTARY)"/>
    <s v="HOMICIDE"/>
    <n v="901"/>
    <n v="9001"/>
    <s v="MURDER / NON-NEGLIGENT MANSLAUGHTER (VOLUNTARY)"/>
    <x v="106"/>
    <d v="1899-12-30T08:01:00"/>
    <n v="1"/>
    <n v="8"/>
    <n v="2021"/>
    <n v="405"/>
    <n v="4"/>
    <n v="261635257002005"/>
    <s v="Claytown"/>
    <n v="6"/>
    <n v="48210"/>
    <n v="-83.135511352705905"/>
    <n v="42.328124450377899"/>
    <n v="91187"/>
  </r>
  <r>
    <n v="-83.042015547999895"/>
    <n v="42.331847469000003"/>
    <n v="3663350"/>
    <n v="2108140037"/>
    <s v="Brush St &amp; E Congress St"/>
    <s v="MURDER / NON-NEGLIGENT MANSLAUGHTER (VOLUNTARY)"/>
    <s v="HOMICIDE"/>
    <n v="901"/>
    <n v="9001"/>
    <s v="MURDER / NON-NEGLIGENT MANSLAUGHTER (VOLUNTARY)"/>
    <x v="107"/>
    <d v="1899-12-30T05:52:00"/>
    <n v="6"/>
    <n v="5"/>
    <n v="2021"/>
    <n v="312"/>
    <n v="3"/>
    <n v="261635172001056"/>
    <s v="Downtown"/>
    <n v="5"/>
    <n v="48226"/>
    <n v="-83.042015548236293"/>
    <n v="42.331847469003101"/>
    <n v="91093"/>
  </r>
  <r>
    <n v="-82.992507709999998"/>
    <n v="42.384012429999999"/>
    <n v="3662918"/>
    <n v="2108120281"/>
    <s v="Saint Clair St &amp; E Warren Ave"/>
    <s v="MURDER / NON-NEGLIGENT MANSLAUGHTER (VOLUNTARY)"/>
    <s v="HOMICIDE"/>
    <n v="901"/>
    <n v="9001"/>
    <s v="MURDER / NON-NEGLIGENT MANSLAUGHTER (VOLUNTARY)"/>
    <x v="108"/>
    <d v="1899-12-30T22:19:00"/>
    <n v="4"/>
    <n v="22"/>
    <n v="2021"/>
    <n v="501"/>
    <n v="5"/>
    <n v="261635141002003"/>
    <s v="West End"/>
    <n v="4"/>
    <n v="48214"/>
    <n v="-82.992507710374198"/>
    <n v="42.384012430100498"/>
    <n v="405658"/>
  </r>
  <r>
    <n v="-83.098670995999996"/>
    <n v="42.385906402000003"/>
    <n v="3662887"/>
    <n v="2108120273"/>
    <s v="Byron St &amp; Collingwood St"/>
    <s v="MURDER / NON-NEGLIGENT MANSLAUGHTER (VOLUNTARY)"/>
    <s v="HOMICIDE"/>
    <n v="901"/>
    <n v="9001"/>
    <s v="MURDER / NON-NEGLIGENT MANSLAUGHTER (VOLUNTARY)"/>
    <x v="109"/>
    <d v="1899-12-30T21:58:00"/>
    <n v="4"/>
    <n v="21"/>
    <n v="2021"/>
    <n v="1005"/>
    <n v="10"/>
    <n v="261635322001010"/>
    <s v="Gateway Community"/>
    <n v="5"/>
    <n v="48206"/>
    <n v="-83.098670996490796"/>
    <n v="42.385906401787203"/>
    <n v="302080"/>
  </r>
  <r>
    <n v="-83.112955256999996"/>
    <n v="42.356569019000098"/>
    <n v="3662369"/>
    <n v="2108110176"/>
    <s v="Larchmont St &amp; Turner St"/>
    <s v="MURDER / NON-NEGLIGENT MANSLAUGHTER (VOLUNTARY)"/>
    <s v="HOMICIDE"/>
    <n v="901"/>
    <n v="9001"/>
    <s v="MURDER / NON-NEGLIGENT MANSLAUGHTER (VOLUNTARY)"/>
    <x v="110"/>
    <d v="1899-12-30T17:02:00"/>
    <n v="3"/>
    <n v="17"/>
    <n v="2021"/>
    <n v="1006"/>
    <n v="10"/>
    <n v="261635336003010"/>
    <s v="Midwest"/>
    <n v="6"/>
    <n v="48204"/>
    <n v="-83.112955256523705"/>
    <n v="42.356569018848802"/>
    <n v="301993"/>
  </r>
  <r>
    <n v="-83.067163702999906"/>
    <n v="42.433048091000003"/>
    <n v="3662226"/>
    <n v="2108100355"/>
    <s v="Norwood St &amp; E 7 Mile Rd"/>
    <s v="MURDER / NON-NEGLIGENT MANSLAUGHTER (VOLUNTARY)"/>
    <s v="HOMICIDE"/>
    <n v="901"/>
    <n v="9001"/>
    <s v="MURDER / NON-NEGLIGENT MANSLAUGHTER (VOLUNTARY)"/>
    <x v="111"/>
    <d v="1899-12-30T03:10:00"/>
    <n v="3"/>
    <n v="3"/>
    <n v="2021"/>
    <n v="1102"/>
    <n v="11"/>
    <n v="261635069004006"/>
    <s v="Pershing"/>
    <n v="3"/>
    <n v="48234"/>
    <n v="-83.067163703185997"/>
    <n v="42.433048091336502"/>
    <n v="196260"/>
  </r>
  <r>
    <n v="-83.273824226000002"/>
    <n v="42.423154532000098"/>
    <n v="3662120"/>
    <n v="2108100233"/>
    <s v="Grand River Ave &amp; Appleton St"/>
    <s v="MURDER / NON-NEGLIGENT MANSLAUGHTER (VOLUNTARY)"/>
    <s v="HOMICIDE"/>
    <n v="901"/>
    <n v="9001"/>
    <s v="MURDER / NON-NEGLIGENT MANSLAUGHTER (VOLUNTARY)"/>
    <x v="112"/>
    <d v="1899-12-30T20:17:00"/>
    <n v="2"/>
    <n v="20"/>
    <n v="2021"/>
    <n v="805"/>
    <n v="8"/>
    <n v="261635414001006"/>
    <s v="Oak Grove"/>
    <n v="1"/>
    <n v="48219"/>
    <n v="-83.2738242259515"/>
    <n v="42.423154532093797"/>
    <n v="405510"/>
  </r>
  <r>
    <n v="-82.9408438359999"/>
    <n v="42.410198972000003"/>
    <n v="3661447"/>
    <n v="2108080283"/>
    <s v="Whittier St &amp; Linville St"/>
    <s v="MURDER / NON-NEGLIGENT MANSLAUGHTER (VOLUNTARY)"/>
    <s v="HOMICIDE"/>
    <n v="901"/>
    <n v="9001"/>
    <s v="MURDER / NON-NEGLIGENT MANSLAUGHTER (VOLUNTARY)"/>
    <x v="113"/>
    <d v="1899-12-30T00:43:00"/>
    <n v="1"/>
    <n v="0"/>
    <n v="2021"/>
    <n v="504"/>
    <n v="5"/>
    <n v="261635014004023"/>
    <s v="Morningside"/>
    <n v="4"/>
    <n v="48224"/>
    <n v="-82.940843836351902"/>
    <n v="42.410198972128804"/>
    <n v="196148"/>
  </r>
  <r>
    <n v="-83.257387027999997"/>
    <n v="42.412861597000102"/>
    <n v="3661420"/>
    <n v="2108080209"/>
    <s v="Grove St &amp; Lahser Rd"/>
    <s v="MURDER / NON-NEGLIGENT MANSLAUGHTER (VOLUNTARY)"/>
    <s v="HOMICIDE"/>
    <n v="901"/>
    <n v="9001"/>
    <s v="MURDER / NON-NEGLIGENT MANSLAUGHTER (VOLUNTARY)"/>
    <x v="114"/>
    <d v="1899-12-30T20:13:00"/>
    <n v="7"/>
    <n v="20"/>
    <n v="2021"/>
    <n v="809"/>
    <n v="8"/>
    <n v="261635442001006"/>
    <s v="Riverdale"/>
    <n v="1"/>
    <n v="48219"/>
    <n v="-83.257387028260496"/>
    <n v="42.412861597118301"/>
    <n v="301835"/>
  </r>
  <r>
    <n v="-83.250715029999995"/>
    <n v="42.407639740999997"/>
    <n v="3660932"/>
    <n v="2108070067"/>
    <s v="Puritan St &amp; Westbrook St"/>
    <s v="MURDER / NON-NEGLIGENT MANSLAUGHTER (VOLUNTARY)"/>
    <s v="HOMICIDE"/>
    <n v="901"/>
    <n v="9001"/>
    <s v="MURDER / NON-NEGLIGENT MANSLAUGHTER (VOLUNTARY)"/>
    <x v="115"/>
    <d v="1899-12-30T08:30:00"/>
    <n v="6"/>
    <n v="8"/>
    <n v="2021"/>
    <n v="810"/>
    <n v="8"/>
    <n v="261635432002014"/>
    <s v="Miller Grove"/>
    <n v="1"/>
    <n v="48219"/>
    <n v="-83.250715030286401"/>
    <n v="42.407639740651"/>
    <n v="90681"/>
  </r>
  <r>
    <n v="-82.968545477999996"/>
    <n v="42.448953164999999"/>
    <n v="3660836"/>
    <n v="2108070014"/>
    <s v="Gratiot Ave &amp; Carlisle St"/>
    <s v="MURDER / NON-NEGLIGENT MANSLAUGHTER (VOLUNTARY)"/>
    <s v="HOMICIDE"/>
    <n v="901"/>
    <n v="9001"/>
    <s v="MURDER / NON-NEGLIGENT MANSLAUGHTER (VOLUNTARY)"/>
    <x v="116"/>
    <d v="1899-12-30T03:56:00"/>
    <n v="6"/>
    <n v="3"/>
    <n v="2021"/>
    <n v="902"/>
    <n v="9"/>
    <n v="261635031001000"/>
    <s v="Mohican Regent"/>
    <n v="3"/>
    <n v="48205"/>
    <n v="-82.968545478371098"/>
    <n v="42.4489531652575"/>
    <n v="196037"/>
  </r>
  <r>
    <n v="-83.234298777999996"/>
    <n v="42.346816177999997"/>
    <n v="3660688"/>
    <n v="2108060194"/>
    <s v="Plainview Ave &amp; Sawyer St"/>
    <s v="MURDER / NON-NEGLIGENT MANSLAUGHTER (VOLUNTARY)"/>
    <s v="HOMICIDE"/>
    <n v="901"/>
    <n v="9001"/>
    <s v="MURDER / NON-NEGLIGENT MANSLAUGHTER (VOLUNTARY)"/>
    <x v="117"/>
    <d v="1899-12-30T17:38:00"/>
    <n v="5"/>
    <n v="17"/>
    <n v="2021"/>
    <n v="610"/>
    <n v="6"/>
    <n v="261635459004001"/>
    <s v="Warrendale"/>
    <n v="7"/>
    <n v="48228"/>
    <n v="-83.234298778208597"/>
    <n v="42.346816178103303"/>
    <n v="196011"/>
  </r>
  <r>
    <n v="-83.137092359999897"/>
    <n v="42.341885556000101"/>
    <n v="3659969"/>
    <n v="2108040204"/>
    <s v="Braden St &amp; Kirkwood St"/>
    <s v="MURDER / NON-NEGLIGENT MANSLAUGHTER (VOLUNTARY)"/>
    <s v="HOMICIDE"/>
    <n v="901"/>
    <n v="9001"/>
    <s v="MURDER / NON-NEGLIGENT MANSLAUGHTER (VOLUNTARY)"/>
    <x v="118"/>
    <d v="1899-12-30T19:10:00"/>
    <n v="3"/>
    <n v="19"/>
    <n v="2021"/>
    <n v="402"/>
    <n v="4"/>
    <n v="261635263002006"/>
    <s v="Claytown"/>
    <n v="6"/>
    <n v="48210"/>
    <n v="-83.137092359517396"/>
    <n v="42.341885555626803"/>
    <n v="90521"/>
  </r>
  <r>
    <n v="-82.951443961999999"/>
    <n v="42.418664069999998"/>
    <n v="3659254"/>
    <n v="2108030009"/>
    <s v="Roxbury St &amp; Yorkshire Rd"/>
    <s v="MURDER / NON-NEGLIGENT MANSLAUGHTER (VOLUNTARY)"/>
    <s v="HOMICIDE"/>
    <n v="901"/>
    <n v="9001"/>
    <s v="MURDER / NON-NEGLIGENT MANSLAUGHTER (VOLUNTARY)"/>
    <x v="119"/>
    <d v="1899-12-30T04:26:00"/>
    <n v="2"/>
    <n v="4"/>
    <n v="2021"/>
    <n v="907"/>
    <n v="9"/>
    <n v="261635010001003"/>
    <s v="Yorkshire Woods"/>
    <n v="4"/>
    <n v="48224"/>
    <n v="-82.951443961822207"/>
    <n v="42.418664070039398"/>
    <n v="90419"/>
  </r>
  <r>
    <n v="-83.163068378999995"/>
    <n v="42.366104751000101"/>
    <n v="3658806"/>
    <n v="2108010163"/>
    <s v="Birwood St &amp; W Chicago St"/>
    <s v="MURDER / NON-NEGLIGENT MANSLAUGHTER (VOLUNTARY)"/>
    <s v="HOMICIDE"/>
    <n v="901"/>
    <n v="9001"/>
    <s v="MURDER / NON-NEGLIGENT MANSLAUGHTER (VOLUNTARY)"/>
    <x v="120"/>
    <d v="1899-12-30T17:15:00"/>
    <n v="7"/>
    <n v="17"/>
    <n v="2021"/>
    <n v="208"/>
    <n v="2"/>
    <n v="261635344002023"/>
    <s v="Barton-McFarland"/>
    <n v="7"/>
    <n v="48204"/>
    <n v="-83.163068378519696"/>
    <n v="42.3661047507521"/>
    <n v="90332"/>
  </r>
  <r>
    <n v="-83.119137844999997"/>
    <n v="42.394102121000103"/>
    <n v="3657153"/>
    <n v="2107270374"/>
    <s v="La Salle Blvd &amp; W Davison St"/>
    <s v="MURDER / NON-NEGLIGENT MANSLAUGHTER (VOLUNTARY)"/>
    <s v="HOMICIDE"/>
    <n v="901"/>
    <n v="9001"/>
    <s v="MURDER / NON-NEGLIGENT MANSLAUGHTER (VOLUNTARY)"/>
    <x v="121"/>
    <d v="1899-12-30T03:18:00"/>
    <n v="3"/>
    <n v="3"/>
    <n v="2021"/>
    <n v="1003"/>
    <n v="10"/>
    <n v="261635318003005"/>
    <s v="Dexter-Linwood"/>
    <n v="5"/>
    <n v="48238"/>
    <n v="-83.119137844590497"/>
    <n v="42.394102121104503"/>
    <n v="90045"/>
  </r>
  <r>
    <n v="-83.244946333000001"/>
    <n v="42.402361925000001"/>
    <n v="3656774"/>
    <n v="2107260331"/>
    <s v="Keeler St &amp; Braile St"/>
    <s v="MURDER / NON-NEGLIGENT MANSLAUGHTER (VOLUNTARY)"/>
    <s v="HOMICIDE"/>
    <n v="901"/>
    <n v="9001"/>
    <s v="MURDER / NON-NEGLIGENT MANSLAUGHTER (VOLUNTARY)"/>
    <x v="122"/>
    <d v="1899-12-30T01:36:00"/>
    <n v="2"/>
    <n v="1"/>
    <n v="2021"/>
    <n v="805"/>
    <n v="8"/>
    <n v="261635435001001"/>
    <s v="Brightmoor"/>
    <n v="1"/>
    <n v="48223"/>
    <n v="-83.244946333157998"/>
    <n v="42.402361924536301"/>
    <n v="89987"/>
  </r>
  <r>
    <n v="-83.155127224999902"/>
    <n v="42.262764533000102"/>
    <n v="3656680"/>
    <n v="2107260185"/>
    <s v="S Bassett St &amp; Francis St"/>
    <s v="MURDER / NON-NEGLIGENT MANSLAUGHTER (VOLUNTARY)"/>
    <s v="HOMICIDE"/>
    <n v="901"/>
    <n v="9001"/>
    <s v="MURDER / NON-NEGLIGENT MANSLAUGHTER (VOLUNTARY)"/>
    <x v="123"/>
    <d v="1899-12-30T17:15:00"/>
    <n v="1"/>
    <n v="17"/>
    <n v="2021"/>
    <n v="415"/>
    <n v="4"/>
    <n v="261635248001003"/>
    <s v="Boynton"/>
    <n v="6"/>
    <n v="48217"/>
    <n v="-83.155127224937004"/>
    <n v="42.262764533063802"/>
    <n v="89971"/>
  </r>
  <r>
    <n v="-83.144452090999906"/>
    <n v="42.371181602999997"/>
    <n v="3656477"/>
    <n v="2107260051"/>
    <s v="Bryden St &amp; American St"/>
    <s v="MURDER / NON-NEGLIGENT MANSLAUGHTER (VOLUNTARY)"/>
    <s v="HOMICIDE"/>
    <n v="901"/>
    <n v="9001"/>
    <s v="MURDER / NON-NEGLIGENT MANSLAUGHTER (VOLUNTARY)"/>
    <x v="124"/>
    <d v="1899-12-30T07:20:00"/>
    <n v="1"/>
    <n v="7"/>
    <n v="2021"/>
    <n v="1004"/>
    <n v="10"/>
    <n v="261635341003015"/>
    <s v="Oakman Blvd Community"/>
    <n v="7"/>
    <n v="48204"/>
    <n v="-83.144452090647803"/>
    <n v="42.371181603306098"/>
    <n v="300952"/>
  </r>
  <r>
    <n v="-83.213353435000002"/>
    <n v="42.339798105000099"/>
    <n v="3656563"/>
    <n v="2107260005"/>
    <s v="Longacre St &amp; Whitlock St"/>
    <s v="MURDER / NON-NEGLIGENT MANSLAUGHTER (VOLUNTARY)"/>
    <s v="HOMICIDE"/>
    <n v="901"/>
    <n v="9001"/>
    <s v="MURDER / NON-NEGLIGENT MANSLAUGHTER (VOLUNTARY)"/>
    <x v="125"/>
    <d v="1899-12-30T04:00:00"/>
    <n v="1"/>
    <n v="4"/>
    <n v="2021"/>
    <n v="612"/>
    <n v="6"/>
    <n v="261635456005000"/>
    <s v="Warren Ave Community"/>
    <n v="7"/>
    <n v="48228"/>
    <n v="-83.213353434783997"/>
    <n v="42.339798104731202"/>
    <n v="195317"/>
  </r>
  <r>
    <n v="-83.136384850999903"/>
    <n v="42.335311209000103"/>
    <n v="3656436"/>
    <n v="2107250281"/>
    <s v="Chopin St &amp; Panama St"/>
    <s v="MURDER / NON-NEGLIGENT MANSLAUGHTER (VOLUNTARY)"/>
    <s v="HOMICIDE"/>
    <n v="901"/>
    <n v="9001"/>
    <s v="MURDER / NON-NEGLIGENT MANSLAUGHTER (VOLUNTARY)"/>
    <x v="126"/>
    <d v="1899-12-30T02:11:00"/>
    <n v="1"/>
    <n v="2"/>
    <n v="2021"/>
    <n v="402"/>
    <n v="4"/>
    <n v="261635263001001"/>
    <s v="Claytown"/>
    <n v="6"/>
    <n v="48210"/>
    <n v="-83.136384851040006"/>
    <n v="42.335311209119801"/>
    <n v="89930"/>
  </r>
  <r>
    <n v="-83.093212355999995"/>
    <n v="42.335483234000002"/>
    <n v="3656435"/>
    <n v="2107250266"/>
    <s v="Martin Luther King Jr Blvd &amp; 23rd St"/>
    <s v="MURDER / NON-NEGLIGENT MANSLAUGHTER (VOLUNTARY)"/>
    <s v="HOMICIDE"/>
    <n v="901"/>
    <n v="9001"/>
    <s v="MURDER / NON-NEGLIGENT MANSLAUGHTER (VOLUNTARY)"/>
    <x v="127"/>
    <d v="1899-12-30T00:56:00"/>
    <n v="1"/>
    <n v="0"/>
    <n v="2021"/>
    <n v="307"/>
    <n v="3"/>
    <n v="261635213001015"/>
    <s v="Chadsey Condon"/>
    <n v="6"/>
    <n v="48208"/>
    <n v="-83.093212355816405"/>
    <n v="42.335483233533303"/>
    <n v="195301"/>
  </r>
  <r>
    <n v="-83.167667702000003"/>
    <n v="42.388284444000099"/>
    <n v="3656106"/>
    <n v="2107240284"/>
    <s v="Schoolcraft St &amp; Manor"/>
    <s v="MURDER / NON-NEGLIGENT MANSLAUGHTER (VOLUNTARY)"/>
    <s v="HOMICIDE"/>
    <n v="901"/>
    <n v="9001"/>
    <s v="MURDER / NON-NEGLIGENT MANSLAUGHTER (VOLUNTARY)"/>
    <x v="128"/>
    <d v="1899-12-30T23:46:00"/>
    <n v="6"/>
    <n v="23"/>
    <n v="2021"/>
    <n v="203"/>
    <n v="2"/>
    <n v="261635366001020"/>
    <s v="Northwest Community"/>
    <n v="7"/>
    <n v="48238"/>
    <n v="-83.167667702205193"/>
    <n v="42.388284443555897"/>
    <n v="89863"/>
  </r>
  <r>
    <n v="-83.068496139000004"/>
    <n v="42.437987063000001"/>
    <n v="3655480"/>
    <n v="2107220265"/>
    <s v="Revere St &amp; E Lantz St"/>
    <s v="MURDER / NON-NEGLIGENT MANSLAUGHTER (VOLUNTARY)"/>
    <s v="HOMICIDE"/>
    <n v="901"/>
    <n v="9001"/>
    <s v="MURDER / NON-NEGLIGENT MANSLAUGHTER (VOLUNTARY)"/>
    <x v="129"/>
    <d v="1899-12-30T21:34:00"/>
    <n v="4"/>
    <n v="21"/>
    <n v="2021"/>
    <n v="1102"/>
    <n v="11"/>
    <n v="261635069004001"/>
    <s v="Pershing"/>
    <n v="3"/>
    <n v="48234"/>
    <n v="-83.068496139034593"/>
    <n v="42.437987063083703"/>
    <n v="89746"/>
  </r>
  <r>
    <n v="-83.105587567000001"/>
    <n v="42.368670459000001"/>
    <n v="3655028"/>
    <n v="2107210254"/>
    <s v="Linwood St &amp; Pingree St"/>
    <s v="MURDER / NON-NEGLIGENT MANSLAUGHTER (VOLUNTARY)"/>
    <s v="HOMICIDE"/>
    <n v="901"/>
    <n v="9001"/>
    <s v="MURDER / NON-NEGLIGENT MANSLAUGHTER (VOLUNTARY)"/>
    <x v="130"/>
    <d v="1899-12-30T20:38:00"/>
    <n v="3"/>
    <n v="20"/>
    <n v="2021"/>
    <n v="1007"/>
    <n v="10"/>
    <n v="261635331003004"/>
    <s v="North LaSalle"/>
    <n v="5"/>
    <n v="48206"/>
    <n v="-83.1055875670218"/>
    <n v="42.368670458785303"/>
    <n v="195052"/>
  </r>
  <r>
    <n v="-83.240007007000003"/>
    <n v="42.371877852000097"/>
    <n v="3654843"/>
    <n v="2107210047"/>
    <s v="Stout St &amp; Plymouth Rd"/>
    <s v="MURDER / NON-NEGLIGENT MANSLAUGHTER (VOLUNTARY)"/>
    <s v="HOMICIDE"/>
    <n v="901"/>
    <n v="9001"/>
    <s v="MURDER / NON-NEGLIGENT MANSLAUGHTER (VOLUNTARY)"/>
    <x v="131"/>
    <d v="1899-12-30T08:31:00"/>
    <n v="3"/>
    <n v="8"/>
    <n v="2021"/>
    <n v="603"/>
    <n v="6"/>
    <n v="261635464002007"/>
    <s v="Weatherby"/>
    <n v="7"/>
    <n v="48228"/>
    <n v="-83.240007006529396"/>
    <n v="42.371877852457096"/>
    <n v="89655"/>
  </r>
  <r>
    <n v="-83.104818058999996"/>
    <n v="42.390864923000002"/>
    <n v="3653878"/>
    <n v="2107180161"/>
    <s v="Richton St &amp; S M 10 Service Drive"/>
    <s v="MURDER / NON-NEGLIGENT MANSLAUGHTER (VOLUNTARY)"/>
    <s v="HOMICIDE"/>
    <n v="901"/>
    <n v="9001"/>
    <s v="MURDER / NON-NEGLIGENT MANSLAUGHTER (VOLUNTARY)"/>
    <x v="132"/>
    <d v="1899-12-30T16:22:00"/>
    <n v="7"/>
    <n v="16"/>
    <n v="2021"/>
    <n v="1005"/>
    <n v="10"/>
    <n v="261635319002001"/>
    <s v="Dexter-Linwood"/>
    <n v="5"/>
    <n v="48206"/>
    <n v="-83.104818059269405"/>
    <n v="42.390864922879402"/>
    <n v="89491"/>
  </r>
  <r>
    <n v="-83.0728599669999"/>
    <n v="42.431833535000102"/>
    <n v="3653785"/>
    <n v="2107180046"/>
    <s v="Joseph Campau St &amp; Conant St"/>
    <s v="MURDER / NON-NEGLIGENT MANSLAUGHTER (VOLUNTARY)"/>
    <s v="HOMICIDE"/>
    <n v="901"/>
    <n v="9001"/>
    <s v="MURDER / NON-NEGLIGENT MANSLAUGHTER (VOLUNTARY)"/>
    <x v="133"/>
    <d v="1899-12-30T06:44:00"/>
    <n v="7"/>
    <n v="6"/>
    <n v="2021"/>
    <n v="1107"/>
    <n v="11"/>
    <n v="261635071001000"/>
    <s v="Northeast Central District"/>
    <n v="3"/>
    <n v="48234"/>
    <n v="-83.072859967350595"/>
    <n v="42.431833534947003"/>
    <n v="404088"/>
  </r>
  <r>
    <n v="-83.160636834999906"/>
    <n v="42.4002253680001"/>
    <n v="3653222"/>
    <n v="2107160033"/>
    <s v="Washburn St &amp; Chalfonte St"/>
    <s v="MURDER / NON-NEGLIGENT MANSLAUGHTER (VOLUNTARY)"/>
    <s v="HOMICIDE"/>
    <n v="901"/>
    <n v="9001"/>
    <s v="MURDER / NON-NEGLIGENT MANSLAUGHTER (VOLUNTARY)"/>
    <x v="134"/>
    <d v="1899-12-30T07:00:00"/>
    <n v="5"/>
    <n v="7"/>
    <n v="2021"/>
    <n v="203"/>
    <n v="2"/>
    <n v="261635367001001"/>
    <s v="Bethune Community"/>
    <n v="2"/>
    <n v="48238"/>
    <n v="-83.160636835352705"/>
    <n v="42.4002253675162"/>
    <n v="300397"/>
  </r>
  <r>
    <n v="-83.213232865999899"/>
    <n v="42.372315078"/>
    <n v="3652402"/>
    <n v="2107140031"/>
    <s v="Rutland St &amp; Plymouth Rd"/>
    <s v="MURDER / NON-NEGLIGENT MANSLAUGHTER (VOLUNTARY)"/>
    <s v="HOMICIDE"/>
    <n v="901"/>
    <n v="9001"/>
    <s v="MURDER / NON-NEGLIGENT MANSLAUGHTER (VOLUNTARY)"/>
    <x v="135"/>
    <d v="1899-12-30T05:37:00"/>
    <n v="3"/>
    <n v="5"/>
    <n v="2021"/>
    <n v="608"/>
    <n v="6"/>
    <n v="261635452004009"/>
    <s v="Joy Community"/>
    <n v="7"/>
    <n v="48227"/>
    <n v="-83.2132328658912"/>
    <n v="42.372315077793502"/>
    <n v="403866"/>
  </r>
  <r>
    <n v="-82.969316052999901"/>
    <n v="42.412233763000103"/>
    <n v="3651943"/>
    <n v="2107130020"/>
    <s v="Chelsea Ave &amp; Chalmers St"/>
    <s v="MURDER / NON-NEGLIGENT MANSLAUGHTER (VOLUNTARY)"/>
    <s v="HOMICIDE"/>
    <n v="901"/>
    <n v="9001"/>
    <s v="MURDER / NON-NEGLIGENT MANSLAUGHTER (VOLUNTARY)"/>
    <x v="136"/>
    <d v="1899-12-30T06:03:00"/>
    <n v="2"/>
    <n v="6"/>
    <n v="2021"/>
    <n v="911"/>
    <n v="9"/>
    <n v="261635042002000"/>
    <s v="Outer Drive-Hayes"/>
    <n v="4"/>
    <n v="48213"/>
    <n v="-82.969316053010999"/>
    <n v="42.412233763056101"/>
    <n v="300195"/>
  </r>
  <r>
    <n v="-82.928883137999904"/>
    <n v="42.400455583000102"/>
    <n v="3651950"/>
    <n v="2107120310"/>
    <s v="Grayton St &amp; Waveney St"/>
    <s v="MURDER / NON-NEGLIGENT MANSLAUGHTER (VOLUNTARY)"/>
    <s v="HOMICIDE"/>
    <n v="901"/>
    <n v="9001"/>
    <s v="MURDER / NON-NEGLIGENT MANSLAUGHTER (VOLUNTARY)"/>
    <x v="137"/>
    <d v="1899-12-30T03:17:00"/>
    <n v="2"/>
    <n v="3"/>
    <n v="2021"/>
    <n v="507"/>
    <n v="5"/>
    <n v="261635018004002"/>
    <s v="East English Village"/>
    <n v="4"/>
    <n v="48224"/>
    <n v="-82.928883138403194"/>
    <n v="42.400455582520202"/>
    <n v="194538"/>
  </r>
  <r>
    <n v="-83.130453438999993"/>
    <n v="42.389125750000098"/>
    <n v="3651393"/>
    <n v="2107100318"/>
    <s v="Waverly &amp; Dexter Ave"/>
    <s v="MURDER / NON-NEGLIGENT MANSLAUGHTER (VOLUNTARY)"/>
    <s v="HOMICIDE"/>
    <n v="901"/>
    <n v="9001"/>
    <s v="MURDER / NON-NEGLIGENT MANSLAUGHTER (VOLUNTARY)"/>
    <x v="138"/>
    <d v="1899-12-30T02:32:00"/>
    <n v="7"/>
    <n v="2"/>
    <n v="2021"/>
    <n v="1002"/>
    <n v="10"/>
    <n v="261635305003000"/>
    <s v="Russell Woods"/>
    <n v="7"/>
    <n v="48238"/>
    <n v="-83.130453439460098"/>
    <n v="42.3891257500105"/>
    <n v="300087"/>
  </r>
  <r>
    <n v="-82.941477258999996"/>
    <n v="42.422645518000003"/>
    <n v="3651351"/>
    <n v="2107100298"/>
    <s v="Morang Dr &amp; McKinney Ave"/>
    <s v="MURDER / NON-NEGLIGENT MANSLAUGHTER (VOLUNTARY)"/>
    <s v="HOMICIDE"/>
    <n v="901"/>
    <n v="9001"/>
    <s v="MURDER / NON-NEGLIGENT MANSLAUGHTER (VOLUNTARY)"/>
    <x v="139"/>
    <d v="1899-12-30T01:23:00"/>
    <n v="7"/>
    <n v="1"/>
    <n v="2021"/>
    <n v="907"/>
    <n v="9"/>
    <n v="261635009002000"/>
    <s v="Yorkshire Woods"/>
    <n v="4"/>
    <n v="48224"/>
    <n v="-82.941477258515903"/>
    <n v="42.4226455177714"/>
    <n v="403684"/>
  </r>
  <r>
    <n v="-83.216966354999997"/>
    <n v="42.424642804000001"/>
    <n v="3651575"/>
    <n v="2107110195"/>
    <s v="Pickford St &amp; Archdale St"/>
    <s v="MURDER / NON-NEGLIGENT MANSLAUGHTER (VOLUNTARY)"/>
    <s v="HOMICIDE"/>
    <n v="901"/>
    <n v="9001"/>
    <s v="MURDER / NON-NEGLIGENT MANSLAUGHTER (VOLUNTARY)"/>
    <x v="140"/>
    <d v="1899-12-30T21:00:00"/>
    <n v="5"/>
    <n v="21"/>
    <n v="2021"/>
    <n v="808"/>
    <n v="8"/>
    <n v="261635403004009"/>
    <s v="College Park"/>
    <n v="2"/>
    <n v="48235"/>
    <n v="-83.216966355264006"/>
    <n v="42.424642803942"/>
    <n v="300122"/>
  </r>
  <r>
    <n v="-83.102378152"/>
    <n v="42.374342006000099"/>
    <n v="3650633"/>
    <n v="2107080238"/>
    <s v="Taylor St &amp; 14th St"/>
    <s v="MURDER / NON-NEGLIGENT MANSLAUGHTER (VOLUNTARY)"/>
    <s v="HOMICIDE"/>
    <n v="901"/>
    <n v="9001"/>
    <s v="MURDER / NON-NEGLIGENT MANSLAUGHTER (VOLUNTARY)"/>
    <x v="141"/>
    <d v="1899-12-30T21:15:00"/>
    <n v="4"/>
    <n v="21"/>
    <n v="2021"/>
    <n v="1007"/>
    <n v="10"/>
    <n v="261635331002001"/>
    <s v="North LaSalle"/>
    <n v="5"/>
    <n v="48206"/>
    <n v="-83.102378151546603"/>
    <n v="42.374342005778601"/>
    <n v="403556"/>
  </r>
  <r>
    <n v="-83.283738065999998"/>
    <n v="42.416723662000003"/>
    <n v="3650341"/>
    <n v="2107070375"/>
    <s v="Santa Maria St &amp; Winston St"/>
    <s v="MURDER / NON-NEGLIGENT MANSLAUGHTER (VOLUNTARY)"/>
    <s v="HOMICIDE"/>
    <n v="901"/>
    <n v="9001"/>
    <s v="MURDER / NON-NEGLIGENT MANSLAUGHTER (VOLUNTARY)"/>
    <x v="142"/>
    <d v="1899-12-30T03:24:00"/>
    <n v="4"/>
    <n v="3"/>
    <n v="2021"/>
    <n v="805"/>
    <n v="8"/>
    <n v="261635413001005"/>
    <s v="The Eye"/>
    <n v="1"/>
    <n v="48219"/>
    <n v="-83.283738066028207"/>
    <n v="42.416723661918297"/>
    <n v="403500"/>
  </r>
  <r>
    <n v="-83.143725871000001"/>
    <n v="42.407534171000101"/>
    <n v="3650312"/>
    <n v="2107070328"/>
    <s v="Monica St &amp; Pilgrim St"/>
    <s v="MURDER / NON-NEGLIGENT MANSLAUGHTER (VOLUNTARY)"/>
    <s v="HOMICIDE"/>
    <n v="901"/>
    <n v="9001"/>
    <s v="MURDER / NON-NEGLIGENT MANSLAUGHTER (VOLUNTARY)"/>
    <x v="143"/>
    <d v="1899-12-30T23:37:00"/>
    <n v="3"/>
    <n v="23"/>
    <n v="2021"/>
    <n v="1211"/>
    <n v="12"/>
    <n v="261635363001002"/>
    <s v="Fitzgerald/Marygrove"/>
    <n v="2"/>
    <n v="48238"/>
    <n v="-83.143725870666898"/>
    <n v="42.407534171426398"/>
    <n v="88921"/>
  </r>
  <r>
    <n v="-82.958650770999995"/>
    <n v="42.450021421000002"/>
    <n v="3649635"/>
    <n v="2107060031"/>
    <s v="Rex St &amp; 8 Mile Rd"/>
    <s v="MURDER / NON-NEGLIGENT MANSLAUGHTER (VOLUNTARY)"/>
    <s v="HOMICIDE"/>
    <n v="901"/>
    <n v="9001"/>
    <s v="MURDER / NON-NEGLIGENT MANSLAUGHTER (VOLUNTARY)             "/>
    <x v="144"/>
    <d v="1899-12-30T06:00:00"/>
    <n v="2"/>
    <n v="6"/>
    <n v="2021"/>
    <n v="902"/>
    <n v="9"/>
    <n v="261635002001000"/>
    <s v="Regent Park"/>
    <n v="3"/>
    <n v="48205"/>
    <n v="-82.958650771173197"/>
    <n v="42.450021421317203"/>
    <n v="299789"/>
  </r>
  <r>
    <n v="-83.143750644999997"/>
    <n v="42.290807964000102"/>
    <n v="3649279"/>
    <n v="2107050034"/>
    <s v="Denmark St &amp; Oakwood Blvd"/>
    <s v="MURDER / NON-NEGLIGENT MANSLAUGHTER (VOLUNTARY)"/>
    <s v="HOMICIDE"/>
    <n v="901"/>
    <n v="9001"/>
    <s v="MURDER / NON-NEGLIGENT MANSLAUGHTER (VOLUNTARY)"/>
    <x v="145"/>
    <d v="1899-12-30T05:09:00"/>
    <n v="1"/>
    <n v="5"/>
    <n v="2021"/>
    <n v="411"/>
    <n v="4"/>
    <n v="261635245001003"/>
    <s v="Oakwood Heights"/>
    <n v="6"/>
    <n v="48217"/>
    <n v="-83.143750644681006"/>
    <n v="42.290807963887197"/>
    <n v="403320"/>
  </r>
  <r>
    <n v="-83.206339962000001"/>
    <n v="42.403139259000099"/>
    <n v="3649293"/>
    <n v="2107050001"/>
    <s v="Keeler St &amp; Saint Marys St"/>
    <s v="MURDER / NON-NEGLIGENT MANSLAUGHTER (VOLUNTARY)"/>
    <s v="HOMICIDE"/>
    <n v="901"/>
    <n v="9001"/>
    <s v="MURDER / NON-NEGLIGENT MANSLAUGHTER (VOLUNTARY)"/>
    <x v="146"/>
    <d v="1899-12-30T03:00:00"/>
    <n v="1"/>
    <n v="3"/>
    <n v="2021"/>
    <n v="812"/>
    <n v="8"/>
    <n v="261635422002005"/>
    <s v="Crary/St Marys"/>
    <n v="1"/>
    <n v="48227"/>
    <n v="-83.206339961919696"/>
    <n v="42.403139259325599"/>
    <n v="194088"/>
  </r>
  <r>
    <n v="-83.095773546000004"/>
    <n v="42.386962318000002"/>
    <n v="3649060"/>
    <n v="2107040092"/>
    <s v="Hamilton Ave &amp; Collingwood St"/>
    <s v="MURDER / NON-NEGLIGENT MANSLAUGHTER (VOLUNTARY)"/>
    <s v="HOMICIDE"/>
    <n v="901"/>
    <n v="9001"/>
    <s v="MURDER / NON-NEGLIGENT MANSLAUGHTER (VOLUNTARY)"/>
    <x v="147"/>
    <d v="1899-12-30T09:20:00"/>
    <n v="7"/>
    <n v="9"/>
    <n v="2021"/>
    <n v="1005"/>
    <n v="10"/>
    <n v="261635322001011"/>
    <s v="Gateway Community"/>
    <n v="5"/>
    <n v="48202"/>
    <n v="-83.095773546192405"/>
    <n v="42.386962317653001"/>
    <n v="403297"/>
  </r>
  <r>
    <n v="-83.099878434999894"/>
    <n v="42.3602120830001"/>
    <n v="3648700"/>
    <n v="2107030075"/>
    <s v="Grand Service Drive &amp; Linwood St"/>
    <s v="MURDER / NON-NEGLIGENT MANSLAUGHTER (VOLUNTARY)"/>
    <s v="HOMICIDE"/>
    <n v="901"/>
    <n v="9001"/>
    <s v="MURDER / NON-NEGLIGENT MANSLAUGHTER (VOLUNTARY)"/>
    <x v="148"/>
    <d v="1899-12-30T09:09:00"/>
    <n v="6"/>
    <n v="9"/>
    <n v="2021"/>
    <n v="304"/>
    <n v="3"/>
    <n v="261635223002023"/>
    <s v="NW Goldberg"/>
    <n v="5"/>
    <n v="48208"/>
    <n v="-83.099878435269801"/>
    <n v="42.360212082740098"/>
    <n v="299607"/>
  </r>
  <r>
    <n v="-83.197613724999897"/>
    <n v="42.403350324000002"/>
    <n v="3648682"/>
    <n v="2107030035"/>
    <s v="Prest St &amp; Keeler St"/>
    <s v="MURDER / NON-NEGLIGENT MANSLAUGHTER (VOLUNTARY)"/>
    <s v="HOMICIDE"/>
    <n v="901"/>
    <n v="9001"/>
    <s v="MURDER / NON-NEGLIGENT MANSLAUGHTER (VOLUNTARY)"/>
    <x v="149"/>
    <d v="1899-12-30T04:30:00"/>
    <n v="6"/>
    <n v="4"/>
    <n v="2021"/>
    <n v="201"/>
    <n v="2"/>
    <n v="261635375005002"/>
    <s v="Belmont"/>
    <n v="1"/>
    <n v="48227"/>
    <n v="-83.197613724775593"/>
    <n v="42.403350324386402"/>
    <n v="88680"/>
  </r>
  <r>
    <n v="-83.229243663000005"/>
    <n v="42.433472190000003"/>
    <n v="3648613"/>
    <n v="2107020282"/>
    <s v="Vassar Ave &amp; Sunderland Rd"/>
    <s v="MURDER / NON-NEGLIGENT MANSLAUGHTER (VOLUNTARY)"/>
    <s v="HOMICIDE"/>
    <n v="901"/>
    <n v="9001"/>
    <s v="MURDER / NON-NEGLIGENT MANSLAUGHTER (VOLUNTARY)"/>
    <x v="150"/>
    <d v="1899-12-30T23:00:00"/>
    <n v="5"/>
    <n v="23"/>
    <n v="2021"/>
    <n v="803"/>
    <n v="8"/>
    <n v="261635407004009"/>
    <s v="O'Hair Park"/>
    <n v="1"/>
    <n v="48219"/>
    <n v="-83.229243662848006"/>
    <n v="42.433472189865498"/>
    <n v="403209"/>
  </r>
  <r>
    <n v="-83.170020742000005"/>
    <n v="42.414673598"/>
    <n v="3648454"/>
    <n v="2107020161"/>
    <s v="Meyers Rd &amp; James Couzens Fwy"/>
    <s v="MURDER / NON-NEGLIGENT MANSLAUGHTER (VOLUNTARY)"/>
    <s v="HOMICIDE"/>
    <n v="901"/>
    <n v="9001"/>
    <s v="MURDER / NON-NEGLIGENT MANSLAUGHTER (VOLUNTARY)"/>
    <x v="151"/>
    <d v="1899-12-30T17:25:00"/>
    <n v="5"/>
    <n v="17"/>
    <n v="2021"/>
    <n v="1210"/>
    <n v="12"/>
    <n v="261635362002010"/>
    <s v="Fitzgerald/Marygrove"/>
    <n v="2"/>
    <n v="48235"/>
    <n v="-83.170020742034694"/>
    <n v="42.414673597876401"/>
    <n v="403184"/>
  </r>
  <r>
    <n v="-83.178114934999897"/>
    <n v="42.376258092999997"/>
    <n v="3647958"/>
    <n v="2106300360"/>
    <s v="Castleton St &amp; Schaefer Hwy"/>
    <s v="MURDER / NON-NEGLIGENT MANSLAUGHTER (VOLUNTARY)"/>
    <s v="HOMICIDE"/>
    <n v="901"/>
    <n v="9001"/>
    <s v="MURDER / NON-NEGLIGENT MANSLAUGHTER (VOLUNTARY)"/>
    <x v="152"/>
    <d v="1899-12-30T02:23:00"/>
    <n v="4"/>
    <n v="2"/>
    <n v="2021"/>
    <n v="205"/>
    <n v="2"/>
    <n v="261635352003005"/>
    <s v="Paveway"/>
    <n v="7"/>
    <n v="48227"/>
    <n v="-83.178114935139405"/>
    <n v="42.376258093351602"/>
    <n v="193821"/>
  </r>
  <r>
    <n v="-83.178114934999897"/>
    <n v="42.376258092999997"/>
    <n v="3647354"/>
    <n v="2106290076"/>
    <s v="Castleton St &amp; Schaefer Hwy"/>
    <s v="MURDER / NON-NEGLIGENT MANSLAUGHTER (VOLUNTARY)"/>
    <s v="HOMICIDE"/>
    <n v="901"/>
    <n v="9001"/>
    <s v="MURDER / NON-NEGLIGENT MANSLAUGHTER (VOLUNTARY)"/>
    <x v="153"/>
    <d v="1899-12-30T13:09:00"/>
    <n v="2"/>
    <n v="13"/>
    <n v="2021"/>
    <n v="204"/>
    <n v="2"/>
    <n v="261635352003005"/>
    <s v="Paveway"/>
    <n v="7"/>
    <n v="48227"/>
    <n v="-83.178114935139405"/>
    <n v="42.376258093351602"/>
    <n v="193710"/>
  </r>
  <r>
    <n v="-83.189237349999999"/>
    <n v="42.409063247000098"/>
    <n v="3647210"/>
    <n v="2106290006"/>
    <s v="Puritan St &amp; Hubbell St"/>
    <s v="MURDER / NON-NEGLIGENT MANSLAUGHTER (VOLUNTARY)"/>
    <s v="HOMICIDE"/>
    <n v="901"/>
    <n v="9001"/>
    <s v="MURDER / NON-NEGLIGENT MANSLAUGHTER (VOLUNTARY)"/>
    <x v="154"/>
    <d v="1899-12-30T03:45:00"/>
    <n v="2"/>
    <n v="3"/>
    <n v="2021"/>
    <n v="201"/>
    <n v="2"/>
    <n v="261635376002011"/>
    <s v="Hubbell-Puritan"/>
    <n v="1"/>
    <n v="48235"/>
    <n v="-83.189237349918599"/>
    <n v="42.409063246631597"/>
    <n v="193684"/>
  </r>
  <r>
    <n v="-83.057881487000003"/>
    <n v="42.332274235000099"/>
    <n v="3647180"/>
    <n v="2106280349"/>
    <s v="Bagley St &amp; 3rd St"/>
    <s v="MURDER / NON-NEGLIGENT MANSLAUGHTER (VOLUNTARY)"/>
    <s v="HOMICIDE"/>
    <n v="901"/>
    <n v="9001"/>
    <s v="MURDER / NON-NEGLIGENT MANSLAUGHTER (VOLUNTARY)"/>
    <x v="155"/>
    <d v="1899-12-30T01:40:00"/>
    <n v="2"/>
    <n v="1"/>
    <n v="2021"/>
    <n v="311"/>
    <n v="3"/>
    <n v="261635207001066"/>
    <s v="Downtown"/>
    <n v="6"/>
    <n v="48226"/>
    <n v="-83.057881487237395"/>
    <n v="42.332274235242899"/>
    <n v="402968"/>
  </r>
  <r>
    <n v="-83.210538814000003"/>
    <n v="42.428433089000102"/>
    <n v="3646258"/>
    <n v="2106250298"/>
    <s v="Ferguson St &amp; Clarita St"/>
    <s v="MURDER / NON-NEGLIGENT MANSLAUGHTER (VOLUNTARY)"/>
    <s v="HOMICIDE"/>
    <n v="901"/>
    <n v="9001"/>
    <s v="MURDER / NON-NEGLIGENT MANSLAUGHTER (VOLUNTARY)"/>
    <x v="156"/>
    <d v="1899-12-30T03:14:00"/>
    <n v="6"/>
    <n v="3"/>
    <n v="2021"/>
    <n v="808"/>
    <n v="8"/>
    <n v="261635403005002"/>
    <s v="College Park"/>
    <n v="2"/>
    <n v="48235"/>
    <n v="-83.210538814125101"/>
    <n v="42.428433089413502"/>
    <n v="193509"/>
  </r>
  <r>
    <n v="-83.088222371000001"/>
    <n v="42.367792997999999"/>
    <n v="3645972"/>
    <n v="2106240320"/>
    <s v="Poe St &amp; W Bethune St"/>
    <s v="MURDER / NON-NEGLIGENT MANSLAUGHTER (VOLUNTARY)"/>
    <s v="HOMICIDE"/>
    <n v="901"/>
    <n v="9001"/>
    <s v="MURDER / NON-NEGLIGENT MANSLAUGHTER (VOLUNTARY)"/>
    <x v="157"/>
    <d v="1899-12-30T01:35:00"/>
    <n v="5"/>
    <n v="1"/>
    <n v="2021"/>
    <n v="1008"/>
    <n v="10"/>
    <n v="261635326003008"/>
    <s v="Henry Ford"/>
    <n v="5"/>
    <n v="48206"/>
    <n v="-83.088222370858006"/>
    <n v="42.367792997761597"/>
    <n v="402777"/>
  </r>
  <r>
    <n v="-83.227188282"/>
    <n v="42.422623423000097"/>
    <n v="3644846"/>
    <n v="2106210292"/>
    <s v="Stahelin Ave &amp; Curtis St"/>
    <s v="MURDER / NON-NEGLIGENT MANSLAUGHTER (VOLUNTARY)"/>
    <s v="HOMICIDE"/>
    <n v="901"/>
    <n v="9001"/>
    <s v="MURDER / NON-NEGLIGENT MANSLAUGHTER (VOLUNTARY)"/>
    <x v="158"/>
    <d v="1899-12-30T22:54:00"/>
    <n v="1"/>
    <n v="22"/>
    <n v="2021"/>
    <n v="807"/>
    <n v="8"/>
    <n v="261635405001006"/>
    <s v="Evergreen-Outer Drive"/>
    <n v="1"/>
    <n v="48219"/>
    <n v="-83.2271882817071"/>
    <n v="42.422623423346103"/>
    <n v="88081"/>
  </r>
  <r>
    <n v="-83.153909804999998"/>
    <n v="42.422462160000102"/>
    <n v="3644850"/>
    <n v="2106210243"/>
    <s v="Thatcher St &amp; Northlawn St"/>
    <s v="MURDER / NON-NEGLIGENT MANSLAUGHTER (VOLUNTARY)"/>
    <s v="HOMICIDE"/>
    <n v="901"/>
    <n v="9001"/>
    <s v="MURDER / NON-NEGLIGENT MANSLAUGHTER (VOLUNTARY)"/>
    <x v="159"/>
    <d v="1899-12-30T04:00:00"/>
    <n v="1"/>
    <n v="4"/>
    <n v="2021"/>
    <n v="1208"/>
    <n v="12"/>
    <n v="261635385004000"/>
    <s v="Bagley"/>
    <n v="2"/>
    <n v="48221"/>
    <n v="-83.1539098050863"/>
    <n v="42.422462160483299"/>
    <n v="88083"/>
  </r>
  <r>
    <n v="-83.193789315999894"/>
    <n v="42.387194293999997"/>
    <n v="3644325"/>
    <n v="2106200062"/>
    <s v="Schoolcraft St &amp; Coyle St"/>
    <s v="MURDER / NON-NEGLIGENT MANSLAUGHTER (VOLUNTARY)"/>
    <s v="HOMICIDE"/>
    <n v="901"/>
    <n v="9001"/>
    <s v="MURDER / NON-NEGLIGENT MANSLAUGHTER (VOLUNTARY)"/>
    <x v="160"/>
    <d v="1899-12-30T07:33:00"/>
    <n v="7"/>
    <n v="7"/>
    <n v="2021"/>
    <n v="202"/>
    <n v="2"/>
    <n v="261635373002001"/>
    <s v="Schoolcraft Southfield"/>
    <n v="1"/>
    <n v="48227"/>
    <n v="-83.193789315872394"/>
    <n v="42.387194293738702"/>
    <n v="402536"/>
  </r>
  <r>
    <n v="-83.127403534999999"/>
    <n v="42.340837377000099"/>
    <n v="3644236"/>
    <n v="2106190320"/>
    <s v="Livernois Ave &amp; McGraw St"/>
    <s v="MURDER / NON-NEGLIGENT MANSLAUGHTER (VOLUNTARY)"/>
    <s v="HOMICIDE"/>
    <n v="901"/>
    <n v="9001"/>
    <s v="MURDER / NON-NEGLIGENT MANSLAUGHTER (VOLUNTARY)"/>
    <x v="161"/>
    <d v="1899-12-30T01:50:00"/>
    <n v="7"/>
    <n v="1"/>
    <n v="2021"/>
    <n v="402"/>
    <n v="4"/>
    <n v="261635264001000"/>
    <s v="Claytown"/>
    <n v="6"/>
    <n v="48210"/>
    <n v="-83.127403535269806"/>
    <n v="42.340837377361602"/>
    <n v="87975"/>
  </r>
  <r>
    <n v="-83.016449457999997"/>
    <n v="42.439128543000002"/>
    <n v="3643727"/>
    <n v="2106180147"/>
    <s v="E Outer Dr &amp; "/>
    <s v="MURDER / NON-NEGLIGENT MANSLAUGHTER (VOLUNTARY)"/>
    <s v="HOMICIDE"/>
    <n v="901"/>
    <n v="9001"/>
    <s v="MURDER / NON-NEGLIGENT MANSLAUGHTER (VOLUNTARY)"/>
    <x v="162"/>
    <d v="1899-12-30T14:25:00"/>
    <n v="5"/>
    <n v="14"/>
    <n v="2021"/>
    <n v="1105"/>
    <n v="11"/>
    <n v="261635051002008"/>
    <s v="Nortown"/>
    <n v="3"/>
    <n v="48234"/>
    <n v="-83.016449458142503"/>
    <n v="42.439128542661699"/>
    <n v="87895"/>
  </r>
  <r>
    <n v="-83.043705294999896"/>
    <n v="42.440731535000097"/>
    <n v="3643111"/>
    <n v="2106160304"/>
    <s v="E Outer Dr &amp; Mound Rd"/>
    <s v="MURDER / NON-NEGLIGENT MANSLAUGHTER (VOLUNTARY)"/>
    <s v="HOMICIDE"/>
    <n v="901"/>
    <n v="9001"/>
    <s v="MURDER / NON-NEGLIGENT MANSLAUGHTER (VOLUNTARY)"/>
    <x v="163"/>
    <d v="1899-12-30T01:00:00"/>
    <n v="4"/>
    <n v="1"/>
    <n v="2021"/>
    <n v="1104"/>
    <n v="11"/>
    <n v="261635067001038"/>
    <s v="Farwell"/>
    <n v="3"/>
    <n v="48234"/>
    <n v="-83.043705294893698"/>
    <n v="42.440731534569203"/>
    <n v="298664"/>
  </r>
  <r>
    <n v="-83.024505593999905"/>
    <n v="42.441349692000102"/>
    <n v="3642410"/>
    <n v="2106140415"/>
    <s v="E Outer Dr &amp; Van Dyke St"/>
    <s v="MURDER / NON-NEGLIGENT MANSLAUGHTER (VOLUNTARY)"/>
    <s v="HOMICIDE"/>
    <n v="901"/>
    <n v="9001"/>
    <s v="MURDER / NON-NEGLIGENT MANSLAUGHTER (VOLUNTARY)"/>
    <x v="164"/>
    <d v="1899-12-30T02:42:00"/>
    <n v="2"/>
    <n v="2"/>
    <n v="2021"/>
    <n v="1105"/>
    <n v="11"/>
    <n v="261635051001011"/>
    <s v="Conner Creek"/>
    <n v="3"/>
    <n v="48234"/>
    <n v="-83.024505593703594"/>
    <n v="42.441349692076201"/>
    <n v="87692"/>
  </r>
  <r>
    <n v="-82.975851985999995"/>
    <n v="42.449537802000101"/>
    <n v="3643453"/>
    <n v="2106170371"/>
    <s v="8 Mile Rd &amp; Regent Dr"/>
    <s v="MURDER / NON-NEGLIGENT MANSLAUGHTER (VOLUNTARY)"/>
    <s v="HOMICIDE"/>
    <n v="901"/>
    <n v="9001"/>
    <s v="MURDER / NON-NEGLIGENT MANSLAUGHTER (VOLUNTARY)"/>
    <x v="165"/>
    <d v="1899-12-30T01:11:00"/>
    <n v="2"/>
    <n v="1"/>
    <n v="2021"/>
    <n v="902"/>
    <n v="9"/>
    <n v="261635031001003"/>
    <s v="Mohican Regent"/>
    <n v="3"/>
    <n v="48205"/>
    <n v="-82.975851986162994"/>
    <n v="42.449537802012898"/>
    <n v="193018"/>
  </r>
  <r>
    <n v="-83.244776934999905"/>
    <n v="42.415002659000002"/>
    <n v="3642047"/>
    <n v="2106140011"/>
    <s v="W McNichols Rd &amp; Patton St"/>
    <s v="MURDER / NON-NEGLIGENT MANSLAUGHTER (VOLUNTARY)"/>
    <s v="HOMICIDE"/>
    <n v="901"/>
    <n v="9001"/>
    <s v="MURDER / NON-NEGLIGENT MANSLAUGHTER (VOLUNTARY)"/>
    <x v="166"/>
    <d v="1899-12-30T04:05:00"/>
    <n v="1"/>
    <n v="4"/>
    <n v="2021"/>
    <n v="806"/>
    <n v="8"/>
    <n v="261635411004005"/>
    <s v="Holcomb Community"/>
    <n v="1"/>
    <n v="48219"/>
    <n v="-83.244776934617406"/>
    <n v="42.415002659298402"/>
    <n v="298494"/>
  </r>
  <r>
    <n v="-82.988997221999995"/>
    <n v="42.355386981000002"/>
    <n v="3641887"/>
    <n v="2106130169"/>
    <s v="E Jefferson Ave &amp; Fischer Ave"/>
    <s v="MURDER / NON-NEGLIGENT MANSLAUGHTER (VOLUNTARY)"/>
    <s v="HOMICIDE"/>
    <n v="901"/>
    <n v="9001"/>
    <s v="MURDER / NON-NEGLIGENT MANSLAUGHTER (VOLUNTARY)"/>
    <x v="167"/>
    <d v="1899-12-30T17:09:00"/>
    <n v="7"/>
    <n v="17"/>
    <n v="2021"/>
    <n v="711"/>
    <n v="7"/>
    <n v="261635157001001"/>
    <s v="Gold Coast"/>
    <n v="5"/>
    <n v="48214"/>
    <n v="-82.988997222394801"/>
    <n v="42.355386981009097"/>
    <n v="402128"/>
  </r>
  <r>
    <n v="-83.031852145000002"/>
    <n v="42.441186133000002"/>
    <n v="3641779"/>
    <n v="2106130075"/>
    <s v="E Outer Dr &amp; Helen St"/>
    <s v="MURDER / NON-NEGLIGENT MANSLAUGHTER (VOLUNTARY)"/>
    <s v="HOMICIDE"/>
    <n v="901"/>
    <n v="9001"/>
    <s v="MURDER / NON-NEGLIGENT MANSLAUGHTER (VOLUNTARY)"/>
    <x v="168"/>
    <d v="1899-12-30T08:33:00"/>
    <n v="7"/>
    <n v="8"/>
    <n v="2021"/>
    <n v="1104"/>
    <n v="11"/>
    <n v="261635061002012"/>
    <s v="Sherwood"/>
    <n v="3"/>
    <n v="48234"/>
    <n v="-83.031852144562194"/>
    <n v="42.4411861328824"/>
    <n v="298444"/>
  </r>
  <r>
    <n v="-83.146639621999995"/>
    <n v="42.275512756000097"/>
    <n v="3641479"/>
    <n v="2106120201"/>
    <s v="Schaefer &amp; S Ethel St"/>
    <s v="MURDER / NON-NEGLIGENT MANSLAUGHTER (VOLUNTARY)"/>
    <s v="HOMICIDE"/>
    <n v="901"/>
    <n v="9001"/>
    <s v="MURDER / NON-NEGLIGENT MANSLAUGHTER (VOLUNTARY)"/>
    <x v="169"/>
    <d v="1899-12-30T18:53:00"/>
    <n v="6"/>
    <n v="18"/>
    <n v="2021"/>
    <n v="415"/>
    <n v="4"/>
    <n v="261635247001002"/>
    <s v="Boynton"/>
    <n v="6"/>
    <n v="48217"/>
    <n v="-83.146639621736895"/>
    <n v="42.275512756248602"/>
    <n v="87538"/>
  </r>
  <r>
    <n v="-83.017888453999902"/>
    <n v="42.340299782999999"/>
    <n v="3641174"/>
    <n v="2106110178"/>
    <s v=" &amp; McDougall"/>
    <s v="MURDER / NON-NEGLIGENT MANSLAUGHTER (VOLUNTARY)"/>
    <s v="HOMICIDE"/>
    <n v="901"/>
    <n v="9001"/>
    <s v="MURDER / NON-NEGLIGENT MANSLAUGHTER (VOLUNTARY)"/>
    <x v="170"/>
    <d v="1899-12-30T16:32:00"/>
    <n v="5"/>
    <n v="16"/>
    <n v="2021"/>
    <n v="710"/>
    <n v="7"/>
    <n v="261635166002023"/>
    <s v="Elmwood Park"/>
    <n v="5"/>
    <n v="48207"/>
    <n v="-83.017888454464"/>
    <n v="42.340299782578597"/>
    <n v="402000"/>
  </r>
  <r>
    <n v="-83.120342109999996"/>
    <n v="42.331120095000102"/>
    <n v="3641237"/>
    <n v="2106110237"/>
    <s v="Livernois Ave &amp; Michigan Ave"/>
    <s v="MURDER / NON-NEGLIGENT MANSLAUGHTER (VOLUNTARY)"/>
    <s v="HOMICIDE"/>
    <n v="901"/>
    <n v="9001"/>
    <s v="MURDER / NON-NEGLIGENT MANSLAUGHTER (VOLUNTARY)"/>
    <x v="171"/>
    <d v="1899-12-30T06:10:00"/>
    <n v="5"/>
    <n v="6"/>
    <n v="2021"/>
    <n v="405"/>
    <n v="4"/>
    <n v="261635258002020"/>
    <s v="Claytown"/>
    <n v="6"/>
    <n v="48210"/>
    <n v="-83.120342109932395"/>
    <n v="42.331120094733599"/>
    <n v="402008"/>
  </r>
  <r>
    <n v="-83.101023064999893"/>
    <n v="42.383961858000099"/>
    <n v="3640932"/>
    <n v="2106100304"/>
    <s v="Woodrow Wilson St &amp; Calvert St"/>
    <s v="MURDER / NON-NEGLIGENT MANSLAUGHTER (VOLUNTARY)"/>
    <s v="HOMICIDE"/>
    <n v="901"/>
    <n v="9001"/>
    <s v="MURDER / NON-NEGLIGENT MANSLAUGHTER (VOLUNTARY)"/>
    <x v="172"/>
    <d v="1899-12-30T22:25:00"/>
    <n v="4"/>
    <n v="22"/>
    <n v="2021"/>
    <n v="1005"/>
    <n v="10"/>
    <n v="261635319002023"/>
    <s v="Dexter-Linwood"/>
    <n v="5"/>
    <n v="48206"/>
    <n v="-83.101023064827302"/>
    <n v="42.3839618578832"/>
    <n v="87448"/>
  </r>
  <r>
    <n v="-83.027106447999998"/>
    <n v="42.392713114999999"/>
    <n v="3640399"/>
    <n v="2106090170"/>
    <s v="Saint Cyril Ave &amp; Erbie St"/>
    <s v="MURDER / NON-NEGLIGENT MANSLAUGHTER (VOLUNTARY)"/>
    <s v="HOMICIDE"/>
    <n v="901"/>
    <n v="9001"/>
    <s v="MURDER / NON-NEGLIGENT MANSLAUGHTER (VOLUNTARY)"/>
    <x v="173"/>
    <d v="1899-12-30T16:31:00"/>
    <n v="3"/>
    <n v="16"/>
    <n v="2021"/>
    <n v="1112"/>
    <n v="11"/>
    <n v="261635110001004"/>
    <s v="Airport Sub"/>
    <n v="3"/>
    <n v="48213"/>
    <n v="-83.027106448414798"/>
    <n v="42.392713115234898"/>
    <n v="192496"/>
  </r>
  <r>
    <n v="-83.214317218999994"/>
    <n v="42.367561983000002"/>
    <n v="3639757"/>
    <n v="2106070266"/>
    <s v="Longacre St &amp; Orangelawn St"/>
    <s v="MURDER / NON-NEGLIGENT MANSLAUGHTER (VOLUNTARY)"/>
    <s v="HOMICIDE"/>
    <n v="901"/>
    <n v="9001"/>
    <s v="MURDER / NON-NEGLIGENT MANSLAUGHTER (VOLUNTARY)"/>
    <x v="174"/>
    <d v="1899-12-30T21:05:00"/>
    <n v="1"/>
    <n v="21"/>
    <n v="2021"/>
    <n v="603"/>
    <n v="6"/>
    <n v="261635452003006"/>
    <s v="Joy Community"/>
    <n v="7"/>
    <n v="48227"/>
    <n v="-83.214317219105496"/>
    <n v="42.367561983287402"/>
    <n v="192388"/>
  </r>
  <r>
    <n v="-83.022094443"/>
    <n v="42.354166020999997"/>
    <n v="3638450"/>
    <n v="2106060335"/>
    <s v="Hendricks St &amp; Moran St"/>
    <s v="MURDER / NON-NEGLIGENT MANSLAUGHTER (VOLUNTARY)"/>
    <s v="HOMICIDE"/>
    <n v="901"/>
    <n v="9001"/>
    <s v="MURDER / NON-NEGLIGENT MANSLAUGHTER (VOLUNTARY)"/>
    <x v="175"/>
    <d v="1899-12-30T02:44:00"/>
    <n v="1"/>
    <n v="2"/>
    <n v="2021"/>
    <n v="710"/>
    <n v="7"/>
    <n v="261635167001000"/>
    <s v="Elmwood Park"/>
    <n v="5"/>
    <n v="48207"/>
    <n v="-83.022094443081201"/>
    <n v="42.354166021305602"/>
    <n v="192335"/>
  </r>
  <r>
    <n v="-83.027817369000005"/>
    <n v="42.336023642000001"/>
    <n v="3636339"/>
    <n v="2106010031"/>
    <s v="E Jefferson Ave &amp; Saint Aubin St"/>
    <s v="MURDER / NON-NEGLIGENT MANSLAUGHTER (VOLUNTARY)"/>
    <s v="HOMICIDE"/>
    <n v="901"/>
    <n v="9001"/>
    <s v="MURDER / NON-NEGLIGENT MANSLAUGHTER (VOLUNTARY)"/>
    <x v="176"/>
    <d v="1899-12-30T05:28:00"/>
    <n v="2"/>
    <n v="5"/>
    <n v="2021"/>
    <n v="709"/>
    <n v="7"/>
    <n v="261635165001033"/>
    <s v="Rivertown"/>
    <n v="5"/>
    <n v="48207"/>
    <n v="-83.027817368685803"/>
    <n v="42.3360236421099"/>
    <n v="297765"/>
  </r>
  <r>
    <n v="-83.052800403999996"/>
    <n v="42.435918629000099"/>
    <n v="3636277"/>
    <n v="2105310246"/>
    <s v="Emery St &amp; Conley St"/>
    <s v="MURDER / NON-NEGLIGENT MANSLAUGHTER (VOLUNTARY)"/>
    <s v="HOMICIDE"/>
    <n v="901"/>
    <n v="9001"/>
    <s v="MURDER / NON-NEGLIGENT MANSLAUGHTER (VOLUNTARY)"/>
    <x v="177"/>
    <d v="1899-12-30T22:47:00"/>
    <n v="1"/>
    <n v="22"/>
    <n v="2021"/>
    <n v="1103"/>
    <n v="11"/>
    <n v="261635066002005"/>
    <s v="Farwell"/>
    <n v="3"/>
    <n v="48234"/>
    <n v="-83.0528004035951"/>
    <n v="42.435918628587501"/>
    <n v="86850"/>
  </r>
  <r>
    <n v="-83.145787815999896"/>
    <n v="42.343928028999997"/>
    <n v="3636092"/>
    <n v="2105310049"/>
    <s v="Holmes St &amp; Central St"/>
    <s v="MURDER / NON-NEGLIGENT MANSLAUGHTER (VOLUNTARY)"/>
    <s v="HOMICIDE"/>
    <n v="901"/>
    <n v="9001"/>
    <s v="MURDER / NON-NEGLIGENT MANSLAUGHTER (VOLUNTARY)"/>
    <x v="178"/>
    <d v="1899-12-30T06:30:00"/>
    <n v="1"/>
    <n v="6"/>
    <n v="2021"/>
    <n v="401"/>
    <n v="4"/>
    <n v="261635262002001"/>
    <s v="Claytown"/>
    <n v="6"/>
    <n v="48210"/>
    <n v="-83.145787815740306"/>
    <n v="42.343928028780198"/>
    <n v="297701"/>
  </r>
  <r>
    <n v="-83.125473119999995"/>
    <n v="42.328315619000101"/>
    <n v="3635768"/>
    <n v="2105300084"/>
    <s v="Edward &amp; Martin St"/>
    <s v="MURDER / NON-NEGLIGENT MANSLAUGHTER (VOLUNTARY)"/>
    <s v="HOMICIDE"/>
    <n v="901"/>
    <n v="9001"/>
    <s v="MURDER / NON-NEGLIGENT MANSLAUGHTER (VOLUNTARY)"/>
    <x v="179"/>
    <d v="1899-12-30T10:24:00"/>
    <n v="7"/>
    <n v="10"/>
    <n v="2021"/>
    <n v="405"/>
    <n v="4"/>
    <n v="261635257003015"/>
    <s v="Claytown"/>
    <n v="6"/>
    <n v="48210"/>
    <n v="-83.125473119691094"/>
    <n v="42.328315619310501"/>
    <n v="191869"/>
  </r>
  <r>
    <n v="-83.038741626000004"/>
    <n v="42.428677227999998"/>
    <n v="3635559"/>
    <n v="2105290205"/>
    <s v="Mount Elliott St &amp; Stockton St"/>
    <s v="MURDER / NON-NEGLIGENT MANSLAUGHTER (VOLUNTARY)"/>
    <s v="HOMICIDE"/>
    <n v="901"/>
    <n v="9001"/>
    <s v="MURDER / NON-NEGLIGENT MANSLAUGHTER (VOLUNTARY)"/>
    <x v="180"/>
    <d v="1899-12-30T20:30:00"/>
    <n v="6"/>
    <n v="20"/>
    <n v="2021"/>
    <n v="1109"/>
    <n v="11"/>
    <n v="261635065001010"/>
    <s v="Grant"/>
    <n v="3"/>
    <n v="48234"/>
    <n v="-83.038741626310397"/>
    <n v="42.428677227772098"/>
    <n v="401262"/>
  </r>
  <r>
    <n v="-83.027513326000005"/>
    <n v="42.432992463000097"/>
    <n v="3634963"/>
    <n v="2105270362"/>
    <s v="E Brentwood St &amp; Packard St"/>
    <s v="MURDER / NON-NEGLIGENT MANSLAUGHTER (VOLUNTARY)"/>
    <s v="HOMICIDE"/>
    <n v="901"/>
    <n v="9001"/>
    <s v="MURDER / NON-NEGLIGENT MANSLAUGHTER (VOLUNTARY)"/>
    <x v="181"/>
    <d v="1899-12-30T01:15:00"/>
    <n v="5"/>
    <n v="1"/>
    <n v="2021"/>
    <n v="1109"/>
    <n v="11"/>
    <n v="261635063001002"/>
    <s v="Grant"/>
    <n v="3"/>
    <n v="48234"/>
    <n v="-83.027513326100902"/>
    <n v="42.432992463306697"/>
    <n v="86673"/>
  </r>
  <r>
    <n v="-82.985783157999904"/>
    <n v="42.4264831610001"/>
    <n v="3634941"/>
    <n v="2105270342"/>
    <s v="E McNichols Rd &amp; Pelkey St"/>
    <s v="MURDER / NON-NEGLIGENT MANSLAUGHTER (VOLUNTARY)"/>
    <s v="HOMICIDE"/>
    <n v="901"/>
    <n v="9001"/>
    <s v="MURDER / NON-NEGLIGENT MANSLAUGHTER (VOLUNTARY)"/>
    <x v="182"/>
    <d v="1899-12-30T23:57:00"/>
    <n v="4"/>
    <n v="23"/>
    <n v="2021"/>
    <n v="909"/>
    <n v="9"/>
    <n v="261635054002001"/>
    <s v="Gratiot-Findlay"/>
    <n v="4"/>
    <n v="48205"/>
    <n v="-82.985783157982993"/>
    <n v="42.426483161153101"/>
    <n v="401172"/>
  </r>
  <r>
    <n v="-83.221960695000007"/>
    <n v="42.427039792000102"/>
    <n v="3634904"/>
    <n v="2105270233"/>
    <s v="Rosemont Ave &amp; Margareta St"/>
    <s v="MURDER / NON-NEGLIGENT MANSLAUGHTER (VOLUNTARY)"/>
    <s v="HOMICIDE"/>
    <n v="901"/>
    <n v="9001"/>
    <s v="MURDER / NON-NEGLIGENT MANSLAUGHTER (VOLUNTARY)"/>
    <x v="183"/>
    <d v="1899-12-30T18:25:00"/>
    <n v="4"/>
    <n v="18"/>
    <n v="2021"/>
    <n v="807"/>
    <n v="8"/>
    <n v="261635405003002"/>
    <s v="Evergreen-Outer Drive"/>
    <n v="2"/>
    <n v="48219"/>
    <n v="-83.221960695299003"/>
    <n v="42.427039791957299"/>
    <n v="191724"/>
  </r>
  <r>
    <n v="-83.185914289999999"/>
    <n v="42.356013065000099"/>
    <n v="3634255"/>
    <n v="2105250396"/>
    <s v="Mackenzie St &amp; Strathmoor St"/>
    <s v="MURDER / NON-NEGLIGENT MANSLAUGHTER (VOLUNTARY)"/>
    <s v="HOMICIDE"/>
    <n v="901"/>
    <n v="9001"/>
    <s v="MURDER / NON-NEGLIGENT MANSLAUGHTER (VOLUNTARY)"/>
    <x v="184"/>
    <d v="1899-12-30T03:23:00"/>
    <n v="3"/>
    <n v="3"/>
    <n v="2021"/>
    <n v="207"/>
    <n v="2"/>
    <n v="261635355002003"/>
    <s v="Joy-Schaefer"/>
    <n v="7"/>
    <n v="48228"/>
    <n v="-83.185914289808096"/>
    <n v="42.3560130653687"/>
    <n v="401079"/>
  </r>
  <r>
    <n v="-83.096870293999999"/>
    <n v="42.388580894"/>
    <n v="3633753"/>
    <n v="2105240367"/>
    <s v="Hamilton Ave &amp; Burlingame St"/>
    <s v="MURDER / NON-NEGLIGENT MANSLAUGHTER (VOLUNTARY)"/>
    <s v="HOMICIDE"/>
    <n v="901"/>
    <n v="9001"/>
    <s v="MURDER / NON-NEGLIGENT MANSLAUGHTER (VOLUNTARY)"/>
    <x v="185"/>
    <d v="1899-12-30T23:50:00"/>
    <n v="1"/>
    <n v="23"/>
    <n v="2021"/>
    <n v="1005"/>
    <n v="10"/>
    <n v="261635322002005"/>
    <s v="Gateway Community"/>
    <n v="5"/>
    <n v="48202"/>
    <n v="-83.096870294161803"/>
    <n v="42.388580893879301"/>
    <n v="86470"/>
  </r>
  <r>
    <n v="-83.144005410999995"/>
    <n v="42.353546155000103"/>
    <n v="3633345"/>
    <n v="2105240021"/>
    <s v="American St &amp; Garden St"/>
    <s v="MURDER / NON-NEGLIGENT MANSLAUGHTER (VOLUNTARY)"/>
    <s v="HOMICIDE"/>
    <n v="901"/>
    <n v="9001"/>
    <s v="MURDER / NON-NEGLIGENT MANSLAUGHTER (VOLUNTARY)"/>
    <x v="186"/>
    <d v="1899-12-30T04:57:00"/>
    <n v="1"/>
    <n v="4"/>
    <n v="2021"/>
    <n v="210"/>
    <n v="2"/>
    <n v="261635346001011"/>
    <s v="Midwest"/>
    <n v="6"/>
    <n v="48204"/>
    <n v="-83.144005410962905"/>
    <n v="42.353546154530001"/>
    <n v="86399"/>
  </r>
  <r>
    <n v="-83.195536799999999"/>
    <n v="42.383840546000002"/>
    <n v="3632927"/>
    <n v="2105220266"/>
    <s v="Tyler St &amp; Whitcomb St"/>
    <s v="MURDER / NON-NEGLIGENT MANSLAUGHTER (VOLUNTARY)"/>
    <s v="HOMICIDE"/>
    <n v="901"/>
    <n v="9001"/>
    <s v="MURDER / NON-NEGLIGENT MANSLAUGHTER (VOLUNTARY)"/>
    <x v="187"/>
    <d v="1899-12-30T23:10:00"/>
    <n v="6"/>
    <n v="23"/>
    <n v="2021"/>
    <n v="204"/>
    <n v="2"/>
    <n v="261635373002002"/>
    <s v="Schoolcraft Southfield"/>
    <n v="1"/>
    <n v="48227"/>
    <n v="-83.195536800334693"/>
    <n v="42.383840546103698"/>
    <n v="191430"/>
  </r>
  <r>
    <n v="-83.041447701999999"/>
    <n v="42.336299827000097"/>
    <n v="3632224"/>
    <n v="2105210013"/>
    <s v="Macomb St &amp; Saint Antoine St"/>
    <s v="MURDER / NON-NEGLIGENT MANSLAUGHTER (VOLUNTARY)"/>
    <s v="HOMICIDE"/>
    <n v="901"/>
    <n v="9001"/>
    <s v="MURDER / NON-NEGLIGENT MANSLAUGHTER (VOLUNTARY)"/>
    <x v="188"/>
    <d v="1899-12-30T04:03:00"/>
    <n v="5"/>
    <n v="4"/>
    <n v="2021"/>
    <n v="312"/>
    <n v="3"/>
    <n v="261635172002039"/>
    <s v="Downtown"/>
    <n v="5"/>
    <n v="48226"/>
    <n v="-83.0414477017531"/>
    <n v="42.336299826712803"/>
    <n v="400780"/>
  </r>
  <r>
    <n v="-82.958852284000002"/>
    <n v="42.3954562340001"/>
    <n v="3631717"/>
    <n v="2105190427"/>
    <s v="Chalmers St &amp; E Warren Ave"/>
    <s v="MURDER / NON-NEGLIGENT MANSLAUGHTER (VOLUNTARY)"/>
    <s v="HOMICIDE"/>
    <n v="901"/>
    <n v="9001"/>
    <s v="MURDER / NON-NEGLIGENT MANSLAUGHTER (VOLUNTARY)"/>
    <x v="189"/>
    <d v="1899-12-30T02:57:00"/>
    <n v="4"/>
    <n v="2"/>
    <n v="2021"/>
    <n v="503"/>
    <n v="5"/>
    <n v="261635121005014"/>
    <s v="Chandler Park-Chalmers"/>
    <n v="4"/>
    <n v="48213"/>
    <n v="-82.958852283943003"/>
    <n v="42.3954562341887"/>
    <n v="400694"/>
  </r>
  <r>
    <n v="-83.060955352999898"/>
    <n v="42.433185442000102"/>
    <n v="3631637"/>
    <n v="2105190286"/>
    <s v="E 7 Mile Rd &amp; Sunset St"/>
    <s v="MURDER / NON-NEGLIGENT MANSLAUGHTER (VOLUNTARY)"/>
    <s v="HOMICIDE"/>
    <n v="901"/>
    <n v="9001"/>
    <s v="MURDER / NON-NEGLIGENT MANSLAUGHTER (VOLUNTARY)"/>
    <x v="190"/>
    <d v="1899-12-30T20:15:00"/>
    <n v="3"/>
    <n v="20"/>
    <n v="2021"/>
    <n v="1108"/>
    <n v="11"/>
    <n v="261635070002002"/>
    <s v="Krainz Woods"/>
    <n v="3"/>
    <n v="48234"/>
    <n v="-83.060955352643802"/>
    <n v="42.433185442052903"/>
    <n v="191244"/>
  </r>
  <r>
    <n v="-83.079458770000002"/>
    <n v="42.440268125999999"/>
    <n v="3631496"/>
    <n v="2105190233"/>
    <s v="E Outer Dr &amp; Fleming St"/>
    <s v="MURDER / NON-NEGLIGENT MANSLAUGHTER (VOLUNTARY)"/>
    <s v="HOMICIDE"/>
    <n v="901"/>
    <n v="9001"/>
    <s v="MURDER / NON-NEGLIGENT MANSLAUGHTER (VOLUNTARY)"/>
    <x v="191"/>
    <d v="1899-12-30T16:49:00"/>
    <n v="3"/>
    <n v="16"/>
    <n v="2021"/>
    <n v="1102"/>
    <n v="11"/>
    <n v="261635075001020"/>
    <s v="Nolan"/>
    <n v="3"/>
    <n v="48234"/>
    <n v="-83.079458769902402"/>
    <n v="42.440268125525897"/>
    <n v="400667"/>
  </r>
  <r>
    <n v="-83.187040530000004"/>
    <n v="42.4115757490001"/>
    <n v="3630473"/>
    <n v="2105160300"/>
    <s v="Mark Twain St &amp; Florence St"/>
    <s v="MURDER / NON-NEGLIGENT MANSLAUGHTER (VOLUNTARY)"/>
    <s v="HOMICIDE"/>
    <n v="901"/>
    <n v="9001"/>
    <s v="MURDER / NON-NEGLIGENT MANSLAUGHTER (VOLUNTARY)"/>
    <x v="192"/>
    <d v="1899-12-30T01:20:00"/>
    <n v="1"/>
    <n v="1"/>
    <n v="2021"/>
    <n v="201"/>
    <n v="2"/>
    <n v="261635376002006"/>
    <s v="Hubbell-Puritan"/>
    <n v="1"/>
    <n v="48235"/>
    <n v="-83.187040530379605"/>
    <n v="42.411575748566896"/>
    <n v="86017"/>
  </r>
  <r>
    <n v="-83.173707032999999"/>
    <n v="42.4021728170001"/>
    <n v="3629794"/>
    <n v="2105140390"/>
    <s v="Ward St &amp; Fenkell St"/>
    <s v="MURDER / NON-NEGLIGENT MANSLAUGHTER (VOLUNTARY)"/>
    <s v="HOMICIDE"/>
    <n v="901"/>
    <n v="9001"/>
    <s v="MURDER / NON-NEGLIGENT MANSLAUGHTER (VOLUNTARY)"/>
    <x v="193"/>
    <d v="1899-12-30T01:48:00"/>
    <n v="6"/>
    <n v="1"/>
    <n v="2021"/>
    <n v="1210"/>
    <n v="12"/>
    <n v="261635370003013"/>
    <s v="Bethune Community"/>
    <n v="2"/>
    <n v="48227"/>
    <n v="-83.173707033365901"/>
    <n v="42.402172816529102"/>
    <n v="296724"/>
  </r>
  <r>
    <n v="-83.230849797000005"/>
    <n v="42.426643247000101"/>
    <n v="3629753"/>
    <n v="2105140342"/>
    <s v="Margareta St &amp; Shaftsbury Ave"/>
    <s v="MURDER / NON-NEGLIGENT MANSLAUGHTER (VOLUNTARY)"/>
    <s v="HOMICIDE"/>
    <n v="901"/>
    <n v="9001"/>
    <s v="MURDER / NON-NEGLIGENT MANSLAUGHTER (VOLUNTARY)"/>
    <x v="194"/>
    <d v="1899-12-30T23:24:00"/>
    <n v="5"/>
    <n v="23"/>
    <n v="2021"/>
    <n v="807"/>
    <n v="8"/>
    <n v="261635406001001"/>
    <s v="Evergreen-Outer Drive"/>
    <n v="1"/>
    <n v="48219"/>
    <n v="-83.230849797339999"/>
    <n v="42.4266432471819"/>
    <n v="400439"/>
  </r>
  <r>
    <n v="-83.193831396999897"/>
    <n v="42.401672818000101"/>
    <n v="3628945"/>
    <n v="2105130015"/>
    <s v="Coyle St &amp; Fenkell St"/>
    <s v="MURDER / NON-NEGLIGENT MANSLAUGHTER (VOLUNTARY)"/>
    <s v="HOMICIDE"/>
    <n v="901"/>
    <n v="9001"/>
    <s v="MURDER / NON-NEGLIGENT MANSLAUGHTER (VOLUNTARY)"/>
    <x v="195"/>
    <d v="1899-12-30T04:20:00"/>
    <n v="4"/>
    <n v="4"/>
    <n v="2021"/>
    <n v="202"/>
    <n v="2"/>
    <n v="261635377003000"/>
    <s v="Hubbell-Lyndon"/>
    <n v="1"/>
    <n v="48227"/>
    <n v="-83.193831396607806"/>
    <n v="42.401672818343599"/>
    <n v="85806"/>
  </r>
  <r>
    <n v="-83.119690657999996"/>
    <n v="42.394922866999998"/>
    <n v="3628477"/>
    <n v="2105110374"/>
    <s v="La Salle Blvd &amp; Clements St"/>
    <s v="MURDER / NON-NEGLIGENT MANSLAUGHTER (VOLUNTARY)"/>
    <s v="HOMICIDE"/>
    <n v="901"/>
    <n v="9001"/>
    <s v="MURDER / NON-NEGLIGENT MANSLAUGHTER (VOLUNTARY)"/>
    <x v="196"/>
    <d v="1899-12-30T00:25:00"/>
    <n v="3"/>
    <n v="0"/>
    <n v="2021"/>
    <n v="1003"/>
    <n v="10"/>
    <n v="261635317001002"/>
    <s v="Oakman Blvd Community"/>
    <n v="2"/>
    <n v="48238"/>
    <n v="-83.119690657755598"/>
    <n v="42.394922867363"/>
    <n v="296518"/>
  </r>
  <r>
    <n v="-83.088965297999906"/>
    <n v="42.439934390000097"/>
    <n v="3628045"/>
    <n v="2105100414"/>
    <s v="E State Fair St &amp; Hull St"/>
    <s v="MURDER / NON-NEGLIGENT MANSLAUGHTER (VOLUNTARY)"/>
    <s v="HOMICIDE"/>
    <n v="901"/>
    <n v="9001"/>
    <s v="MURDER / NON-NEGLIGENT MANSLAUGHTER (VOLUNTARY)"/>
    <x v="197"/>
    <d v="1899-12-30T01:47:00"/>
    <n v="2"/>
    <n v="1"/>
    <n v="2021"/>
    <n v="1101"/>
    <n v="11"/>
    <n v="261635074002005"/>
    <s v="Nolan"/>
    <n v="3"/>
    <n v="48203"/>
    <n v="-83.088965297943005"/>
    <n v="42.439934389664302"/>
    <n v="400221"/>
  </r>
  <r>
    <n v="-82.971642688000003"/>
    <n v="42.405313314000097"/>
    <n v="3627096"/>
    <n v="2105080008"/>
    <s v="Camden Ave &amp; Coplin St"/>
    <s v="MURDER / NON-NEGLIGENT MANSLAUGHTER (VOLUNTARY)"/>
    <s v="HOMICIDE"/>
    <n v="901"/>
    <n v="9001"/>
    <s v="MURDER / NON-NEGLIGENT MANSLAUGHTER (VOLUNTARY)"/>
    <x v="198"/>
    <d v="1899-12-30T04:29:00"/>
    <n v="6"/>
    <n v="4"/>
    <n v="2021"/>
    <n v="910"/>
    <n v="9"/>
    <n v="261635042003003"/>
    <s v="Outer Drive-Hayes"/>
    <n v="4"/>
    <n v="48213"/>
    <n v="-82.971642687866705"/>
    <n v="42.405313313693597"/>
    <n v="400068"/>
  </r>
  <r>
    <n v="-83.140634172999995"/>
    <n v="42.414699062000103"/>
    <n v="3626149"/>
    <n v="2105050148"/>
    <s v="Grove St &amp; Livernois Ave"/>
    <s v="MURDER / NON-NEGLIGENT MANSLAUGHTER (VOLUNTARY)"/>
    <s v="HOMICIDE"/>
    <n v="901"/>
    <n v="9001"/>
    <s v="MURDER / NON-NEGLIGENT MANSLAUGHTER (VOLUNTARY)"/>
    <x v="199"/>
    <d v="1899-12-30T16:25:00"/>
    <n v="3"/>
    <n v="16"/>
    <n v="2021"/>
    <n v="1212"/>
    <n v="12"/>
    <n v="261635302004000"/>
    <s v="Martin Park"/>
    <n v="2"/>
    <n v="48221"/>
    <n v="-83.140634172598197"/>
    <n v="42.414699061703203"/>
    <n v="85454"/>
  </r>
  <r>
    <n v="-83.158930345000002"/>
    <n v="42.383656964000103"/>
    <n v="3625724"/>
    <n v="2105040102"/>
    <s v="Wyoming St &amp; W Buena Vista St"/>
    <s v="MURDER / NON-NEGLIGENT MANSLAUGHTER (VOLUNTARY)"/>
    <s v="HOMICIDE"/>
    <n v="901"/>
    <n v="9001"/>
    <s v="MURDER / NON-NEGLIGENT MANSLAUGHTER (VOLUNTARY)"/>
    <x v="200"/>
    <d v="1899-12-30T09:02:00"/>
    <n v="2"/>
    <n v="9"/>
    <n v="2021"/>
    <n v="205"/>
    <n v="2"/>
    <n v="261635342005016"/>
    <s v="Grand River-I96"/>
    <n v="7"/>
    <n v="48238"/>
    <n v="-83.158930344500902"/>
    <n v="42.383656964308798"/>
    <n v="85390"/>
  </r>
  <r>
    <n v="-82.980467539999907"/>
    <n v="42.441521272000003"/>
    <n v="3625323"/>
    <n v="2105030151"/>
    <s v="Tacoma St &amp; Hoyt St"/>
    <s v="MURDER / NON-NEGLIGENT MANSLAUGHTER (VOLUNTARY)"/>
    <s v="HOMICIDE"/>
    <n v="901"/>
    <n v="9001"/>
    <s v="MURDER / NON-NEGLIGENT MANSLAUGHTER (VOLUNTARY)"/>
    <x v="201"/>
    <d v="1899-12-30T15:10:00"/>
    <n v="1"/>
    <n v="15"/>
    <n v="2021"/>
    <n v="902"/>
    <n v="9"/>
    <n v="261635034001003"/>
    <s v="Franklin"/>
    <n v="3"/>
    <n v="48205"/>
    <n v="-82.980467539684298"/>
    <n v="42.441521271535798"/>
    <n v="399823"/>
  </r>
  <r>
    <n v="-83.213327813000006"/>
    <n v="42.374507541000099"/>
    <n v="3625192"/>
    <n v="2105020317"/>
    <s v="Wadsworth St &amp; Rutland St"/>
    <s v="MURDER / NON-NEGLIGENT MANSLAUGHTER (VOLUNTARY)"/>
    <s v="HOMICIDE"/>
    <n v="901"/>
    <n v="9001"/>
    <s v="MURDER / NON-NEGLIGENT MANSLAUGHTER (VOLUNTARY)"/>
    <x v="202"/>
    <d v="1899-12-30T02:51:00"/>
    <n v="1"/>
    <n v="2"/>
    <n v="2021"/>
    <n v="605"/>
    <n v="6"/>
    <n v="261635451003017"/>
    <s v="Plymouth-I96"/>
    <n v="7"/>
    <n v="48227"/>
    <n v="-83.213327812692796"/>
    <n v="42.374507541189203"/>
    <n v="296051"/>
  </r>
  <r>
    <n v="-82.982109543999997"/>
    <n v="42.371496885000099"/>
    <n v="3624445"/>
    <n v="2104300365"/>
    <s v="Charlevoix St &amp; Harding St"/>
    <s v="MURDER / NON-NEGLIGENT MANSLAUGHTER (VOLUNTARY)"/>
    <s v="HOMICIDE"/>
    <n v="901"/>
    <n v="9001"/>
    <s v="MURDER / NON-NEGLIGENT MANSLAUGHTER (VOLUNTARY)"/>
    <x v="203"/>
    <d v="1899-12-30T02:37:00"/>
    <n v="6"/>
    <n v="2"/>
    <n v="2021"/>
    <n v="508"/>
    <n v="5"/>
    <n v="261635139002009"/>
    <s v="East Village"/>
    <n v="5"/>
    <n v="48214"/>
    <n v="-82.982109543579696"/>
    <n v="42.371496884648103"/>
    <n v="295932"/>
  </r>
  <r>
    <n v="-83.126994603"/>
    <n v="42.417381053"/>
    <n v="3623597"/>
    <n v="2104280395"/>
    <s v="Normandy St &amp; W McNichols Rd"/>
    <s v="MURDER / NON-NEGLIGENT MANSLAUGHTER (VOLUNTARY)"/>
    <s v="HOMICIDE"/>
    <n v="901"/>
    <n v="9001"/>
    <s v="MURDER / NON-NEGLIGENT MANSLAUGHTER (VOLUNTARY)"/>
    <x v="204"/>
    <d v="1899-12-30T01:38:00"/>
    <n v="4"/>
    <n v="1"/>
    <n v="2021"/>
    <n v="1212"/>
    <n v="12"/>
    <n v="261635301003005"/>
    <s v="Martin Park"/>
    <n v="2"/>
    <n v="48221"/>
    <n v="-83.1269946028156"/>
    <n v="42.4173810525375"/>
    <n v="85108"/>
  </r>
  <r>
    <n v="-83.095322377999906"/>
    <n v="42.446797173999997"/>
    <n v="3623174"/>
    <n v="2104270413"/>
    <s v="8 Mile Rd &amp; S I 75 Service Drive"/>
    <s v="MURDER / NON-NEGLIGENT MANSLAUGHTER (VOLUNTARY)"/>
    <s v="HOMICIDE"/>
    <n v="901"/>
    <n v="9001"/>
    <s v="MURDER / NON-NEGLIGENT MANSLAUGHTER (VOLUNTARY)"/>
    <x v="205"/>
    <d v="1899-12-30T02:59:00"/>
    <n v="3"/>
    <n v="2"/>
    <n v="2021"/>
    <n v="1101"/>
    <n v="11"/>
    <n v="261635081004003"/>
    <s v="Nolan"/>
    <n v="3"/>
    <n v="48203"/>
    <n v="-83.095322378429699"/>
    <n v="42.4467971738991"/>
    <n v="85066"/>
  </r>
  <r>
    <n v="-83.138105170999907"/>
    <n v="42.334621694000099"/>
    <n v="3622305"/>
    <n v="2104250141"/>
    <s v="Proctor St &amp; Panama St"/>
    <s v="MURDER / NON-NEGLIGENT MANSLAUGHTER (VOLUNTARY)"/>
    <s v="HOMICIDE"/>
    <n v="901"/>
    <n v="9001"/>
    <s v="MURDER / NON-NEGLIGENT MANSLAUGHTER (VOLUNTARY)"/>
    <x v="206"/>
    <d v="1899-12-30T05:03:00"/>
    <n v="7"/>
    <n v="5"/>
    <n v="2021"/>
    <n v="402"/>
    <n v="4"/>
    <n v="261635263001004"/>
    <s v="Claytown"/>
    <n v="6"/>
    <n v="48210"/>
    <n v="-83.138105171451102"/>
    <n v="42.334621693600702"/>
    <n v="189921"/>
  </r>
  <r>
    <n v="-83.179584281000004"/>
    <n v="42.411807985999999"/>
    <n v="3622120"/>
    <n v="2104240337"/>
    <s v="Schaefer Hwy &amp; Florence St"/>
    <s v="MURDER / NON-NEGLIGENT MANSLAUGHTER (VOLUNTARY)"/>
    <s v="HOMICIDE"/>
    <n v="901"/>
    <n v="9001"/>
    <s v="MURDER / NON-NEGLIGENT MANSLAUGHTER (VOLUNTARY)"/>
    <x v="207"/>
    <d v="1899-12-30T03:29:00"/>
    <n v="7"/>
    <n v="3"/>
    <n v="2021"/>
    <n v="201"/>
    <n v="2"/>
    <n v="261635369002007"/>
    <s v="Harmony Village"/>
    <n v="2"/>
    <n v="48235"/>
    <n v="-83.179584280812406"/>
    <n v="42.411807985942303"/>
    <n v="399433"/>
  </r>
  <r>
    <n v="-83.007061444000001"/>
    <n v="42.432575369000098"/>
    <n v="3621763"/>
    <n v="2104240015"/>
    <s v="Eastwood St &amp; Runyon St"/>
    <s v="MURDER / NON-NEGLIGENT MANSLAUGHTER (VOLUNTARY)"/>
    <s v="HOMICIDE"/>
    <n v="901"/>
    <n v="9001"/>
    <s v="MURDER / NON-NEGLIGENT MANSLAUGHTER (VOLUNTARY)"/>
    <x v="208"/>
    <d v="1899-12-30T05:00:00"/>
    <n v="6"/>
    <n v="5"/>
    <n v="2021"/>
    <n v="904"/>
    <n v="9"/>
    <n v="261635049001002"/>
    <s v="Von Steuben"/>
    <n v="3"/>
    <n v="48234"/>
    <n v="-83.007061444309002"/>
    <n v="42.432575368700299"/>
    <n v="295577"/>
  </r>
  <r>
    <n v="-83.054668621000005"/>
    <n v="42.415219362000101"/>
    <n v="3621764"/>
    <n v="2104230360"/>
    <s v="Luce St &amp; Eureka St"/>
    <s v="MURDER / NON-NEGLIGENT MANSLAUGHTER (VOLUNTARY)"/>
    <s v="HOMICIDE"/>
    <n v="901"/>
    <n v="9001"/>
    <s v="MURDER / NON-NEGLIGENT MANSLAUGHTER (VOLUNTARY)"/>
    <x v="209"/>
    <d v="1899-12-30T02:50:00"/>
    <n v="6"/>
    <n v="2"/>
    <n v="2021"/>
    <n v="1111"/>
    <n v="11"/>
    <n v="261635113003013"/>
    <s v="Davison"/>
    <n v="3"/>
    <n v="48212"/>
    <n v="-83.054668620928993"/>
    <n v="42.415219361803203"/>
    <n v="84880"/>
  </r>
  <r>
    <n v="-83.131464257999895"/>
    <n v="42.404687510000002"/>
    <n v="3621619"/>
    <n v="2104230169"/>
    <s v="Parkside St &amp; Keeler Ave"/>
    <s v="MURDER / NON-NEGLIGENT MANSLAUGHTER (VOLUNTARY)"/>
    <s v="HOMICIDE"/>
    <n v="901"/>
    <n v="9001"/>
    <s v="MURDER / NON-NEGLIGENT MANSLAUGHTER (VOLUNTARY)"/>
    <x v="210"/>
    <d v="1899-12-30T04:00:00"/>
    <n v="5"/>
    <n v="4"/>
    <n v="2021"/>
    <n v="1001"/>
    <n v="10"/>
    <n v="261635303003015"/>
    <s v="Pilgrim Village"/>
    <n v="2"/>
    <n v="48238"/>
    <n v="-83.131464258347805"/>
    <n v="42.404687510300803"/>
    <n v="189816"/>
  </r>
  <r>
    <n v="-83.208605276999904"/>
    <n v="42.352545764000098"/>
    <n v="3621429"/>
    <n v="2104230008"/>
    <s v="Belton Ave &amp; Grandmont Ave"/>
    <s v="MURDER / NON-NEGLIGENT MANSLAUGHTER (VOLUNTARY)"/>
    <s v="HOMICIDE"/>
    <n v="901"/>
    <n v="9001"/>
    <s v="MURDER / NON-NEGLIGENT MANSLAUGHTER (VOLUNTARY)"/>
    <x v="210"/>
    <d v="1899-12-30T04:00:00"/>
    <n v="5"/>
    <n v="4"/>
    <n v="2021"/>
    <n v="611"/>
    <n v="6"/>
    <n v="261635454001004"/>
    <s v="Garden View"/>
    <n v="7"/>
    <n v="48228"/>
    <n v="-83.208605276920906"/>
    <n v="42.352545763835302"/>
    <n v="84844"/>
  </r>
  <r>
    <n v="-83.081503186000006"/>
    <n v="42.376876881000001"/>
    <n v="3621372"/>
    <n v="2104220361"/>
    <s v="2nd Ave &amp; W Philadelphia St"/>
    <s v="MURDER / NON-NEGLIGENT MANSLAUGHTER (VOLUNTARY)"/>
    <s v="HOMICIDE"/>
    <n v="901"/>
    <n v="9001"/>
    <s v="MURDER / NON-NEGLIGENT MANSLAUGHTER (VOLUNTARY)"/>
    <x v="211"/>
    <d v="1899-12-30T02:15:00"/>
    <n v="5"/>
    <n v="2"/>
    <n v="2021"/>
    <n v="303"/>
    <n v="3"/>
    <n v="261635324003001"/>
    <s v="Piety Hill"/>
    <n v="5"/>
    <n v="48202"/>
    <n v="-83.081503186353402"/>
    <n v="42.376876881355102"/>
    <n v="399320"/>
  </r>
  <r>
    <n v="-83.157829415999998"/>
    <n v="42.359009798000002"/>
    <n v="3620867"/>
    <n v="2104210130"/>
    <s v="Joy Rd &amp; Esper St"/>
    <s v="MURDER / NON-NEGLIGENT MANSLAUGHTER (VOLUNTARY)"/>
    <s v="HOMICIDE"/>
    <n v="901"/>
    <n v="9001"/>
    <s v="MURDER / NON-NEGLIGENT MANSLAUGHTER (VOLUNTARY)"/>
    <x v="212"/>
    <d v="1899-12-30T14:40:00"/>
    <n v="3"/>
    <n v="14"/>
    <n v="2021"/>
    <n v="209"/>
    <n v="2"/>
    <n v="261635347004021"/>
    <s v="Barton-McFarland"/>
    <n v="7"/>
    <n v="48204"/>
    <n v="-83.157829415691893"/>
    <n v="42.3590097983109"/>
    <n v="189699"/>
  </r>
  <r>
    <n v="-83.131204795000002"/>
    <n v="42.361453063000098"/>
    <n v="3620617"/>
    <n v="2104200357"/>
    <s v="Hillsboro St &amp; Dailey Ct"/>
    <s v="MURDER / NON-NEGLIGENT MANSLAUGHTER (VOLUNTARY)"/>
    <s v="HOMICIDE"/>
    <n v="901"/>
    <n v="9001"/>
    <s v="MURDER / NON-NEGLIGENT MANSLAUGHTER (VOLUNTARY)"/>
    <x v="213"/>
    <d v="1899-12-30T01:23:00"/>
    <n v="3"/>
    <n v="1"/>
    <n v="2021"/>
    <n v="1006"/>
    <n v="10"/>
    <n v="261635335001018"/>
    <s v="Midwest"/>
    <n v="6"/>
    <n v="48204"/>
    <n v="-83.131204794969406"/>
    <n v="42.361453063459102"/>
    <n v="399249"/>
  </r>
  <r>
    <n v="-83.038711613999993"/>
    <n v="42.427974652000003"/>
    <n v="3620188"/>
    <n v="2104190252"/>
    <s v="Stockton St &amp; Mount Elliott St"/>
    <s v="MURDER / NON-NEGLIGENT MANSLAUGHTER (VOLUNTARY)"/>
    <s v="HOMICIDE"/>
    <n v="901"/>
    <n v="9001"/>
    <s v="MURDER / NON-NEGLIGENT MANSLAUGHTER (VOLUNTARY)"/>
    <x v="214"/>
    <d v="1899-12-30T20:25:00"/>
    <n v="1"/>
    <n v="20"/>
    <n v="2021"/>
    <n v="1109"/>
    <n v="11"/>
    <n v="261635063002009"/>
    <s v="Grant"/>
    <n v="3"/>
    <n v="48234"/>
    <n v="-83.038711614431193"/>
    <n v="42.427974651592699"/>
    <n v="295369"/>
  </r>
  <r>
    <n v="-83.244946333000001"/>
    <n v="42.402361925000001"/>
    <n v="3619865"/>
    <n v="2104180250"/>
    <s v="Keeler St &amp; Braile St"/>
    <s v="MURDER / NON-NEGLIGENT MANSLAUGHTER (VOLUNTARY)"/>
    <s v="HOMICIDE"/>
    <n v="901"/>
    <n v="9001"/>
    <s v="MURDER / NON-NEGLIGENT MANSLAUGHTER (VOLUNTARY)"/>
    <x v="215"/>
    <d v="1899-12-30T23:20:00"/>
    <n v="7"/>
    <n v="23"/>
    <n v="2021"/>
    <n v="810"/>
    <n v="8"/>
    <n v="261635435001002"/>
    <s v="Brightmoor"/>
    <n v="1"/>
    <n v="48223"/>
    <n v="-83.244946333157998"/>
    <n v="42.402361924536301"/>
    <n v="84645"/>
  </r>
  <r>
    <n v="-82.940008402000004"/>
    <n v="42.406461639"/>
    <n v="3619935"/>
    <n v="2104180145"/>
    <s v="Southampton St &amp; Audubon Rd"/>
    <s v="MURDER / NON-NEGLIGENT MANSLAUGHTER (VOLUNTARY)"/>
    <s v="HOMICIDE"/>
    <n v="901"/>
    <n v="9001"/>
    <s v="MURDER / NON-NEGLIGENT MANSLAUGHTER (VOLUNTARY)"/>
    <x v="216"/>
    <d v="1899-12-30T16:25:00"/>
    <n v="7"/>
    <n v="16"/>
    <n v="2021"/>
    <n v="504"/>
    <n v="5"/>
    <n v="261635014001016"/>
    <s v="Morningside"/>
    <n v="4"/>
    <n v="48224"/>
    <n v="-82.940008402459199"/>
    <n v="42.4064616393552"/>
    <n v="295334"/>
  </r>
  <r>
    <n v="-83.153303821999899"/>
    <n v="42.398031443999997"/>
    <n v="3619731"/>
    <n v="2104180030"/>
    <s v="Northlawn St &amp; Eaton St"/>
    <s v="MURDER / NON-NEGLIGENT MANSLAUGHTER (VOLUNTARY)"/>
    <s v="HOMICIDE"/>
    <n v="901"/>
    <n v="9001"/>
    <s v="MURDER / NON-NEGLIGENT MANSLAUGHTER (VOLUNTARY)"/>
    <x v="217"/>
    <d v="1899-12-30T05:17:00"/>
    <n v="7"/>
    <n v="5"/>
    <n v="2021"/>
    <n v="1001"/>
    <n v="10"/>
    <n v="261635364001004"/>
    <s v="Chalfonte"/>
    <n v="2"/>
    <n v="48238"/>
    <n v="-83.153303821624505"/>
    <n v="42.398031443780098"/>
    <n v="189559"/>
  </r>
  <r>
    <n v="-83.025970352999906"/>
    <n v="42.388874606000101"/>
    <n v="3619570"/>
    <n v="2104180031"/>
    <s v="Saint Thomas St &amp; Saint Cyril Ave"/>
    <s v="MURDER / NON-NEGLIGENT MANSLAUGHTER (VOLUNTARY)"/>
    <s v="HOMICIDE"/>
    <n v="901"/>
    <n v="9001"/>
    <s v="MURDER / NON-NEGLIGENT MANSLAUGHTER (VOLUNTARY)"/>
    <x v="218"/>
    <d v="1899-12-30T05:16:00"/>
    <n v="7"/>
    <n v="5"/>
    <n v="2021"/>
    <n v="702"/>
    <n v="7"/>
    <n v="261635110001006"/>
    <s v="Airport Sub"/>
    <n v="3"/>
    <n v="48213"/>
    <n v="-83.025970352735598"/>
    <n v="42.388874606183798"/>
    <n v="399111"/>
  </r>
  <r>
    <n v="-83.066867091999896"/>
    <n v="42.445157318"/>
    <n v="3617803"/>
    <n v="2104130029"/>
    <s v="Yonka St &amp; E Winchester Ave"/>
    <s v="MURDER / NON-NEGLIGENT MANSLAUGHTER (VOLUNTARY)"/>
    <s v="HOMICIDE"/>
    <n v="901"/>
    <n v="9001"/>
    <s v="MURDER / NON-NEGLIGENT MANSLAUGHTER (VOLUNTARY)"/>
    <x v="219"/>
    <d v="1899-12-30T05:31:00"/>
    <n v="2"/>
    <n v="5"/>
    <n v="2021"/>
    <n v="1102"/>
    <n v="11"/>
    <n v="261635068003014"/>
    <s v="Farwell"/>
    <n v="3"/>
    <n v="48234"/>
    <n v="-83.066867091809797"/>
    <n v="42.445157318104599"/>
    <n v="295023"/>
  </r>
  <r>
    <n v="-83.181921637999906"/>
    <n v="42.416575871000099"/>
    <n v="3617793"/>
    <n v="2104120362"/>
    <s v="Lesure St &amp; W McNichols Rd"/>
    <s v="MURDER / NON-NEGLIGENT MANSLAUGHTER (VOLUNTARY)"/>
    <s v="HOMICIDE"/>
    <n v="901"/>
    <n v="9001"/>
    <s v="MURDER / NON-NEGLIGENT MANSLAUGHTER (VOLUNTARY)"/>
    <x v="220"/>
    <d v="1899-12-30T02:52:00"/>
    <n v="2"/>
    <n v="2"/>
    <n v="2021"/>
    <n v="1206"/>
    <n v="12"/>
    <n v="261635395002019"/>
    <s v="Winship"/>
    <n v="2"/>
    <n v="48235"/>
    <n v="-83.181921637633494"/>
    <n v="42.416575870743998"/>
    <n v="295021"/>
  </r>
  <r>
    <n v="-83.075285816000005"/>
    <n v="42.4210127710001"/>
    <n v="3617341"/>
    <n v="2104110187"/>
    <s v="Stender St &amp; Maine St"/>
    <s v="MURDER / NON-NEGLIGENT MANSLAUGHTER (VOLUNTARY)"/>
    <s v="HOMICIDE"/>
    <n v="901"/>
    <n v="9001"/>
    <s v="MURDER / NON-NEGLIGENT MANSLAUGHTER (VOLUNTARY)"/>
    <x v="221"/>
    <d v="1899-12-30T19:43:00"/>
    <n v="7"/>
    <n v="19"/>
    <n v="2021"/>
    <n v="1107"/>
    <n v="11"/>
    <n v="261635072002008"/>
    <s v="Cadillac Heights"/>
    <n v="3"/>
    <n v="48212"/>
    <n v="-83.075285815849298"/>
    <n v="42.421012771348003"/>
    <n v="84259"/>
  </r>
  <r>
    <n v="-83.180511168999899"/>
    <n v="42.431085758000101"/>
    <n v="3617150"/>
    <n v="2104110034"/>
    <s v="W 7 Mile Rd &amp; Schaefer Hwy"/>
    <s v="MURDER / NON-NEGLIGENT MANSLAUGHTER (VOLUNTARY)"/>
    <s v="HOMICIDE"/>
    <n v="901"/>
    <n v="9001"/>
    <s v="MURDER / NON-NEGLIGENT MANSLAUGHTER (VOLUNTARY)"/>
    <x v="222"/>
    <d v="1899-12-30T07:00:00"/>
    <n v="7"/>
    <n v="7"/>
    <n v="2021"/>
    <n v="1201"/>
    <n v="12"/>
    <n v="261635393002011"/>
    <s v="Schaefer 7/8 Lodge"/>
    <n v="2"/>
    <n v="48235"/>
    <n v="-83.180511168744005"/>
    <n v="42.431085757744803"/>
    <n v="294917"/>
  </r>
  <r>
    <n v="-82.979967252999998"/>
    <n v="42.375051696000099"/>
    <n v="3616682"/>
    <n v="2104090199"/>
    <s v="Fairview St &amp; Goethe Ave"/>
    <s v="MURDER / NON-NEGLIGENT MANSLAUGHTER (VOLUNTARY)"/>
    <s v="HOMICIDE"/>
    <n v="901"/>
    <n v="9001"/>
    <s v="MURDER / NON-NEGLIGENT MANSLAUGHTER (VOLUNTARY)"/>
    <x v="223"/>
    <d v="1899-12-30T19:33:00"/>
    <n v="5"/>
    <n v="19"/>
    <n v="2021"/>
    <n v="508"/>
    <n v="5"/>
    <n v="261635139001001"/>
    <s v="East Village"/>
    <n v="4"/>
    <n v="48214"/>
    <n v="-82.979967252603103"/>
    <n v="42.375051695762899"/>
    <n v="189111"/>
  </r>
  <r>
    <n v="-83.221960695000007"/>
    <n v="42.427039792000102"/>
    <n v="3615834"/>
    <n v="2104070106"/>
    <s v="Rosemont Ave &amp; Margareta St"/>
    <s v="MURDER / NON-NEGLIGENT MANSLAUGHTER (VOLUNTARY)"/>
    <s v="HOMICIDE"/>
    <n v="901"/>
    <n v="9001"/>
    <s v="MURDER / NON-NEGLIGENT MANSLAUGHTER (VOLUNTARY)"/>
    <x v="224"/>
    <d v="1899-12-30T13:30:00"/>
    <n v="3"/>
    <n v="13"/>
    <n v="2021"/>
    <n v="807"/>
    <n v="8"/>
    <n v="261635405003002"/>
    <s v="Evergreen-Outer Drive"/>
    <n v="2"/>
    <n v="48219"/>
    <n v="-83.221960695299003"/>
    <n v="42.427039791957299"/>
    <n v="188976"/>
  </r>
  <r>
    <n v="-83.173602048999996"/>
    <n v="42.399981889999999"/>
    <n v="3615640"/>
    <n v="2104070019"/>
    <s v="Ward St &amp; Chalfonte St"/>
    <s v="MURDER / NON-NEGLIGENT MANSLAUGHTER (VOLUNTARY)"/>
    <s v="HOMICIDE"/>
    <n v="901"/>
    <n v="9001"/>
    <s v="MURDER / NON-NEGLIGENT MANSLAUGHTER (VOLUNTARY)"/>
    <x v="225"/>
    <d v="1899-12-30T05:10:00"/>
    <n v="3"/>
    <n v="5"/>
    <n v="2021"/>
    <n v="203"/>
    <n v="2"/>
    <n v="261635371003004"/>
    <s v="Bethune Community"/>
    <n v="2"/>
    <n v="48227"/>
    <n v="-83.173602048922604"/>
    <n v="42.399981890327901"/>
    <n v="398541"/>
  </r>
  <r>
    <n v="-82.925816734999998"/>
    <n v="42.417731801000102"/>
    <n v="3615631"/>
    <n v="2104060295"/>
    <s v="Lodewyck St &amp; Berden St"/>
    <s v="MURDER / NON-NEGLIGENT MANSLAUGHTER (VOLUNTARY)"/>
    <s v="HOMICIDE"/>
    <n v="901"/>
    <n v="9001"/>
    <s v="MURDER / NON-NEGLIGENT MANSLAUGHTER (VOLUNTARY)"/>
    <x v="226"/>
    <d v="1899-12-30T21:43:00"/>
    <n v="2"/>
    <n v="21"/>
    <n v="2021"/>
    <n v="505"/>
    <n v="5"/>
    <n v="261635015001005"/>
    <s v="Cornerstone Village"/>
    <n v="4"/>
    <n v="48224"/>
    <n v="-82.925816735376401"/>
    <n v="42.417731801111501"/>
    <n v="398536"/>
  </r>
  <r>
    <n v="-82.987255542"/>
    <n v="42.386035921000001"/>
    <n v="3615156"/>
    <n v="2104050123"/>
    <s v="Fairview St &amp; E Warren Ave"/>
    <s v="MURDER / NON-NEGLIGENT MANSLAUGHTER (VOLUNTARY)"/>
    <s v="HOMICIDE"/>
    <n v="901"/>
    <n v="9001"/>
    <s v="MURDER / NON-NEGLIGENT MANSLAUGHTER (VOLUNTARY)"/>
    <x v="227"/>
    <d v="1899-12-30T15:40:00"/>
    <n v="1"/>
    <n v="15"/>
    <n v="2021"/>
    <n v="501"/>
    <n v="5"/>
    <n v="261635143001026"/>
    <s v="West End"/>
    <n v="4"/>
    <n v="48213"/>
    <n v="-82.987255542034703"/>
    <n v="42.386035921403"/>
    <n v="398463"/>
  </r>
  <r>
    <n v="-83.0004321279999"/>
    <n v="42.360860567000003"/>
    <n v="3614972"/>
    <n v="2104050032"/>
    <s v="E Vernor Hwy &amp; Parker St"/>
    <s v="MURDER / NON-NEGLIGENT MANSLAUGHTER (VOLUNTARY)"/>
    <s v="HOMICIDE"/>
    <n v="901"/>
    <n v="9001"/>
    <s v="MURDER / NON-NEGLIGENT MANSLAUGHTER (VOLUNTARY)"/>
    <x v="228"/>
    <d v="1899-12-30T07:05:00"/>
    <n v="1"/>
    <n v="7"/>
    <n v="2021"/>
    <n v="708"/>
    <n v="7"/>
    <n v="261635152001000"/>
    <s v="Islandview"/>
    <n v="5"/>
    <n v="48214"/>
    <n v="-83.000432128054698"/>
    <n v="42.360860567447801"/>
    <n v="188840"/>
  </r>
  <r>
    <n v="-83.111066803"/>
    <n v="42.388974657000098"/>
    <n v="3615221"/>
    <n v="2104050277"/>
    <s v="14th St &amp; Cortland St"/>
    <s v="MURDER / NON-NEGLIGENT MANSLAUGHTER (VOLUNTARY)"/>
    <s v="HOMICIDE"/>
    <n v="901"/>
    <n v="9001"/>
    <s v="MURDER / NON-NEGLIGENT MANSLAUGHTER (VOLUNTARY)"/>
    <x v="229"/>
    <d v="1899-12-30T04:17:00"/>
    <n v="1"/>
    <n v="4"/>
    <n v="2021"/>
    <n v="1005"/>
    <n v="10"/>
    <n v="261635318001003"/>
    <s v="Dexter-Linwood"/>
    <n v="5"/>
    <n v="48206"/>
    <n v="-83.111066803095298"/>
    <n v="42.388974657342402"/>
    <n v="398474"/>
  </r>
  <r>
    <n v="-83.141868962000004"/>
    <n v="42.3370497700001"/>
    <n v="3614547"/>
    <n v="2104030165"/>
    <s v="Central St &amp; Wagner St"/>
    <s v="MURDER / NON-NEGLIGENT MANSLAUGHTER (VOLUNTARY)"/>
    <s v="HOMICIDE"/>
    <n v="901"/>
    <n v="9001"/>
    <s v="MURDER / NON-NEGLIGENT MANSLAUGHTER (VOLUNTARY)"/>
    <x v="230"/>
    <d v="1899-12-30T18:27:00"/>
    <n v="6"/>
    <n v="18"/>
    <n v="2021"/>
    <n v="401"/>
    <n v="4"/>
    <n v="261635262002009"/>
    <s v="Claytown"/>
    <n v="6"/>
    <n v="48210"/>
    <n v="-83.141868961764402"/>
    <n v="42.337049769556202"/>
    <n v="398366"/>
  </r>
  <r>
    <n v="-83.112529428999906"/>
    <n v="42.391098823"/>
    <n v="3614318"/>
    <n v="2104020325"/>
    <s v="14th St &amp; Fullerton St"/>
    <s v="MURDER / NON-NEGLIGENT MANSLAUGHTER (VOLUNTARY)"/>
    <s v="HOMICIDE"/>
    <n v="901"/>
    <n v="9001"/>
    <s v="MURDER / NON-NEGLIGENT MANSLAUGHTER (VOLUNTARY)"/>
    <x v="231"/>
    <d v="1899-12-30T01:03:00"/>
    <n v="6"/>
    <n v="1"/>
    <n v="2021"/>
    <n v="1003"/>
    <n v="10"/>
    <n v="261635318002000"/>
    <s v="Dexter-Linwood"/>
    <n v="5"/>
    <n v="48206"/>
    <n v="-83.112529428515799"/>
    <n v="42.3910988233892"/>
    <n v="188718"/>
  </r>
  <r>
    <n v="-83.022094443"/>
    <n v="42.354166020999997"/>
    <n v="3612802"/>
    <n v="2103300047"/>
    <s v="Hendricks St &amp; Moran St"/>
    <s v="MURDER / NON-NEGLIGENT MANSLAUGHTER (VOLUNTARY)"/>
    <s v="HOMICIDE"/>
    <n v="901"/>
    <n v="9001"/>
    <s v="MURDER / NON-NEGLIGENT MANSLAUGHTER (VOLUNTARY)"/>
    <x v="232"/>
    <d v="1899-12-30T06:39:00"/>
    <n v="2"/>
    <n v="6"/>
    <n v="2021"/>
    <n v="707"/>
    <n v="7"/>
    <n v="261635168001009"/>
    <s v="McDougall-Hunt"/>
    <n v="5"/>
    <n v="48207"/>
    <n v="-83.022094443081201"/>
    <n v="42.354166021305602"/>
    <n v="188534"/>
  </r>
  <r>
    <n v="-83.167932605000004"/>
    <n v="42.366006308000102"/>
    <n v="3612175"/>
    <n v="2103280084"/>
    <s v="Meyers Rd &amp; W Chicago St"/>
    <s v="MURDER / NON-NEGLIGENT MANSLAUGHTER (VOLUNTARY)"/>
    <s v="HOMICIDE"/>
    <n v="901"/>
    <n v="9001"/>
    <s v="MURDER / NON-NEGLIGENT MANSLAUGHTER (VOLUNTARY)"/>
    <x v="233"/>
    <d v="1899-12-30T09:24:00"/>
    <n v="7"/>
    <n v="9"/>
    <n v="2021"/>
    <n v="208"/>
    <n v="2"/>
    <n v="261635344002015"/>
    <s v="Barton-McFarland"/>
    <n v="7"/>
    <n v="48227"/>
    <n v="-83.167932605396402"/>
    <n v="42.3660063078569"/>
    <n v="188457"/>
  </r>
  <r>
    <n v="-82.972423903999996"/>
    <n v="42.449915926000102"/>
    <n v="3612111"/>
    <n v="2103280013"/>
    <s v="8 Mile Rd &amp; Dexter Blvd"/>
    <s v="MURDER / NON-NEGLIGENT MANSLAUGHTER (VOLUNTARY)"/>
    <s v="HOMICIDE"/>
    <n v="901"/>
    <n v="9001"/>
    <s v="MURDER / NON-NEGLIGENT MANSLAUGHTER (VOLUNTARY)"/>
    <x v="234"/>
    <d v="1899-12-30T03:48:00"/>
    <n v="7"/>
    <n v="3"/>
    <n v="2021"/>
    <n v="900"/>
    <n v="9"/>
    <n v="261635031001001"/>
    <s v="Mohican Regent"/>
    <n v="3"/>
    <n v="48205"/>
    <n v="-82.972423903836301"/>
    <n v="42.449915926194002"/>
    <n v="398053"/>
  </r>
  <r>
    <n v="-83.086605812999906"/>
    <n v="42.365398631000097"/>
    <n v="3610461"/>
    <n v="2103240007"/>
    <s v="Poe St &amp; W Grand Blvd"/>
    <s v="MURDER / NON-NEGLIGENT MANSLAUGHTER (VOLUNTARY)"/>
    <s v="HOMICIDE"/>
    <n v="901"/>
    <n v="9001"/>
    <s v="MURDER / NON-NEGLIGENT MANSLAUGHTER (VOLUNTARY)"/>
    <x v="235"/>
    <d v="1899-12-30T04:11:00"/>
    <n v="3"/>
    <n v="4"/>
    <n v="2021"/>
    <n v="1008"/>
    <n v="10"/>
    <n v="261635224001013"/>
    <s v="Henry Ford"/>
    <n v="5"/>
    <n v="48208"/>
    <n v="-83.086605813386896"/>
    <n v="42.365398630520403"/>
    <n v="293998"/>
  </r>
  <r>
    <n v="-83.111473312000001"/>
    <n v="42.397598835000103"/>
    <n v="3610053"/>
    <n v="2103220325"/>
    <s v="Woodrow Wilson St &amp; W Davison St"/>
    <s v="MURDER / NON-NEGLIGENT MANSLAUGHTER (VOLUNTARY)"/>
    <s v="HOMICIDE"/>
    <n v="901"/>
    <n v="9001"/>
    <s v="MURDER / NON-NEGLIGENT MANSLAUGHTER (VOLUNTARY)"/>
    <x v="236"/>
    <d v="1899-12-30T02:45:00"/>
    <n v="2"/>
    <n v="2"/>
    <n v="2021"/>
    <n v="1003"/>
    <n v="10"/>
    <n v="261635319001005"/>
    <s v="Dexter-Linwood"/>
    <n v="5"/>
    <n v="48238"/>
    <n v="-83.111473311530403"/>
    <n v="42.397598834876803"/>
    <n v="83318"/>
  </r>
  <r>
    <n v="-83.228992891999994"/>
    <n v="42.334364198999999"/>
    <n v="3609789"/>
    <n v="2103220033"/>
    <s v="Dayton St &amp; Grandville Ave"/>
    <s v="MURDER / NON-NEGLIGENT MANSLAUGHTER (VOLUNTARY)"/>
    <s v="HOMICIDE"/>
    <n v="901"/>
    <n v="9001"/>
    <s v="MURDER / NON-NEGLIGENT MANSLAUGHTER (VOLUNTARY)"/>
    <x v="237"/>
    <d v="1899-12-30T06:13:00"/>
    <n v="1"/>
    <n v="6"/>
    <n v="2021"/>
    <n v="612"/>
    <n v="6"/>
    <n v="261635457001003"/>
    <s v="Warrendale"/>
    <n v="7"/>
    <n v="48228"/>
    <n v="-83.228992892140695"/>
    <n v="42.334364198706602"/>
    <n v="188158"/>
  </r>
  <r>
    <n v="-83.0990202199999"/>
    <n v="42.359233554000099"/>
    <n v="3609583"/>
    <n v="2103210168"/>
    <s v="Ferry Park St &amp; Linwood St"/>
    <s v="MURDER / NON-NEGLIGENT MANSLAUGHTER (VOLUNTARY)"/>
    <s v="HOMICIDE"/>
    <n v="901"/>
    <n v="9001"/>
    <s v="MURDER / NON-NEGLIGENT MANSLAUGHTER (VOLUNTARY)"/>
    <x v="238"/>
    <d v="1899-12-30T18:10:00"/>
    <n v="7"/>
    <n v="18"/>
    <n v="2021"/>
    <n v="304"/>
    <n v="3"/>
    <n v="261635223002023"/>
    <s v="NW Goldberg"/>
    <n v="5"/>
    <n v="48208"/>
    <n v="-83.099020219709203"/>
    <n v="42.359233553606202"/>
    <n v="188110"/>
  </r>
  <r>
    <n v="-83.066505316000004"/>
    <n v="42.339483352000101"/>
    <n v="3609438"/>
    <n v="2103210024"/>
    <s v="S M 10 Service Drive &amp; Grand River Ave"/>
    <s v="MURDER / NON-NEGLIGENT MANSLAUGHTER (VOLUNTARY)"/>
    <s v="HOMICIDE"/>
    <n v="901"/>
    <n v="9001"/>
    <s v="MURDER / NON-NEGLIGENT MANSLAUGHTER (VOLUNTARY)"/>
    <x v="239"/>
    <d v="1899-12-30T05:45:00"/>
    <n v="7"/>
    <n v="5"/>
    <n v="2021"/>
    <n v="310"/>
    <n v="3"/>
    <n v="261635215001047"/>
    <s v="Midtown"/>
    <n v="6"/>
    <n v="48201"/>
    <n v="-83.066505315878203"/>
    <n v="42.339483351696899"/>
    <n v="397672"/>
  </r>
  <r>
    <n v="-83.099318003999898"/>
    <n v="42.310790879000102"/>
    <n v="3609361"/>
    <n v="2103200226"/>
    <s v="Campbell St &amp; W Lafayette Blvd"/>
    <s v="MURDER / NON-NEGLIGENT MANSLAUGHTER (VOLUNTARY)"/>
    <s v="HOMICIDE"/>
    <n v="901"/>
    <n v="9001"/>
    <s v="MURDER / NON-NEGLIGENT MANSLAUGHTER (VOLUNTARY)"/>
    <x v="240"/>
    <d v="1899-12-30T22:35:00"/>
    <n v="6"/>
    <n v="22"/>
    <n v="2021"/>
    <n v="409"/>
    <n v="4"/>
    <n v="261635232002022"/>
    <s v="Central Southwest"/>
    <n v="6"/>
    <n v="48209"/>
    <n v="-83.099318004087905"/>
    <n v="42.310790878960098"/>
    <n v="83201"/>
  </r>
  <r>
    <n v="-83.212799641999894"/>
    <n v="42.345437274000098"/>
    <n v="3607638"/>
    <n v="2103150139"/>
    <s v="Longacre St &amp; Rutland St"/>
    <s v="MURDER / NON-NEGLIGENT MANSLAUGHTER (VOLUNTARY)"/>
    <s v="HOMICIDE"/>
    <n v="901"/>
    <n v="9001"/>
    <s v="MURDER / NON-NEGLIGENT MANSLAUGHTER (VOLUNTARY)"/>
    <x v="241"/>
    <d v="1899-12-30T14:31:00"/>
    <n v="1"/>
    <n v="14"/>
    <n v="2021"/>
    <n v="611"/>
    <n v="6"/>
    <n v="261635455004004"/>
    <s v="Warren Ave Community"/>
    <n v="7"/>
    <n v="48228"/>
    <n v="-83.212799642373497"/>
    <n v="42.345437274326201"/>
    <n v="293546"/>
  </r>
  <r>
    <n v="-83.195028493999999"/>
    <n v="42.401634482000098"/>
    <n v="3605779"/>
    <n v="2103100029"/>
    <s v="Sussex St &amp; Fenkell St"/>
    <s v="MURDER / NON-NEGLIGENT MANSLAUGHTER (VOLUNTARY)"/>
    <s v="HOMICIDE"/>
    <n v="901"/>
    <n v="9001"/>
    <s v="MURDER / NON-NEGLIGENT MANSLAUGHTER (VOLUNTARY)"/>
    <x v="242"/>
    <d v="1899-12-30T09:00:00"/>
    <n v="3"/>
    <n v="9"/>
    <n v="2021"/>
    <n v="201"/>
    <n v="2"/>
    <n v="261635375005007"/>
    <s v="Belmont"/>
    <n v="1"/>
    <n v="48227"/>
    <n v="-83.195028494034801"/>
    <n v="42.401634481836297"/>
    <n v="293262"/>
  </r>
  <r>
    <n v="-82.995159807999997"/>
    <n v="42.441948893000102"/>
    <n v="3605834"/>
    <n v="2103100017"/>
    <s v="Waltham St &amp; E State Fair St"/>
    <s v="MURDER / NON-NEGLIGENT MANSLAUGHTER (VOLUNTARY)"/>
    <s v="HOMICIDE"/>
    <n v="901"/>
    <n v="9001"/>
    <s v="MURDER / NON-NEGLIGENT MANSLAUGHTER (VOLUNTARY)"/>
    <x v="243"/>
    <d v="1899-12-30T06:40:00"/>
    <n v="3"/>
    <n v="6"/>
    <n v="2021"/>
    <n v="901"/>
    <n v="9"/>
    <n v="261635032001016"/>
    <s v="Conner Creek"/>
    <n v="3"/>
    <n v="48205"/>
    <n v="-82.995159808359105"/>
    <n v="42.4419488929151"/>
    <n v="397126"/>
  </r>
  <r>
    <n v="-83.243491335000002"/>
    <n v="42.364601248"/>
    <n v="3605598"/>
    <n v="2103090141"/>
    <s v="W Chicago St &amp; Braile St"/>
    <s v="MURDER / NON-NEGLIGENT MANSLAUGHTER (VOLUNTARY)"/>
    <s v="HOMICIDE"/>
    <n v="901"/>
    <n v="9001"/>
    <s v="MURDER / NON-NEGLIGENT MANSLAUGHTER (VOLUNTARY)"/>
    <x v="244"/>
    <d v="1899-12-30T14:44:00"/>
    <n v="2"/>
    <n v="14"/>
    <n v="2021"/>
    <n v="606"/>
    <n v="6"/>
    <n v="261635465002011"/>
    <s v="Franklin Park"/>
    <n v="7"/>
    <n v="48228"/>
    <n v="-83.243491334974905"/>
    <n v="42.3646012481261"/>
    <n v="397100"/>
  </r>
  <r>
    <n v="-83.162909550999998"/>
    <n v="42.361111865000098"/>
    <n v="3604657"/>
    <n v="2103060277"/>
    <s v="Birwood St &amp; Ellis St"/>
    <s v="MURDER / NON-NEGLIGENT MANSLAUGHTER (VOLUNTARY)"/>
    <s v="HOMICIDE"/>
    <n v="901"/>
    <n v="9001"/>
    <s v="MURDER / NON-NEGLIGENT MANSLAUGHTER (VOLUNTARY)"/>
    <x v="245"/>
    <d v="1899-12-30T01:30:00"/>
    <n v="7"/>
    <n v="1"/>
    <n v="2021"/>
    <n v="208"/>
    <n v="2"/>
    <n v="261635357001002"/>
    <s v="Barton-McFarland"/>
    <n v="7"/>
    <n v="48204"/>
    <n v="-83.162909551185194"/>
    <n v="42.361111865473902"/>
    <n v="396967"/>
  </r>
  <r>
    <n v="-82.977169367000002"/>
    <n v="42.427847382000003"/>
    <n v="3604208"/>
    <n v="2103050062"/>
    <s v="Spring Garden St &amp; Peoria St"/>
    <s v="MURDER / NON-NEGLIGENT MANSLAUGHTER (VOLUNTARY)"/>
    <s v="HOMICIDE"/>
    <n v="901"/>
    <n v="9001"/>
    <s v="MURDER / NON-NEGLIGENT MANSLAUGHTER (VOLUNTARY)"/>
    <x v="246"/>
    <d v="1899-12-30T05:00:00"/>
    <n v="5"/>
    <n v="5"/>
    <n v="2021"/>
    <n v="906"/>
    <n v="9"/>
    <n v="261635004003001"/>
    <s v="Mapleridge"/>
    <n v="4"/>
    <n v="48205"/>
    <n v="-82.977169367198101"/>
    <n v="42.427847381922703"/>
    <n v="396915"/>
  </r>
  <r>
    <n v="-83.074221210000005"/>
    <n v="42.419021049000001"/>
    <n v="3603996"/>
    <n v="2103040286"/>
    <s v="Jerome St &amp; Anglin St"/>
    <s v="MURDER / NON-NEGLIGENT MANSLAUGHTER (VOLUNTARY)"/>
    <s v="HOMICIDE"/>
    <n v="901"/>
    <n v="9001"/>
    <s v="MURDER / NON-NEGLIGENT MANSLAUGHTER (VOLUNTARY)"/>
    <x v="247"/>
    <d v="1899-12-30T23:10:00"/>
    <n v="4"/>
    <n v="23"/>
    <n v="2021"/>
    <n v="1107"/>
    <n v="11"/>
    <n v="261635072002016"/>
    <s v="Cadillac Heights"/>
    <n v="3"/>
    <n v="48212"/>
    <n v="-83.074221209517006"/>
    <n v="42.419021049042698"/>
    <n v="82446"/>
  </r>
  <r>
    <n v="-83.228848850999995"/>
    <n v="42.367260721999997"/>
    <n v="3603968"/>
    <n v="2103040205"/>
    <s v="Orangelawn St &amp; Piedmont St"/>
    <s v="MURDER / NON-NEGLIGENT MANSLAUGHTER (VOLUNTARY)"/>
    <s v="HOMICIDE"/>
    <n v="901"/>
    <n v="9001"/>
    <s v="MURDER / NON-NEGLIGENT MANSLAUGHTER (VOLUNTARY)"/>
    <x v="248"/>
    <d v="1899-12-30T07:15:00"/>
    <n v="4"/>
    <n v="7"/>
    <n v="2021"/>
    <n v="607"/>
    <n v="6"/>
    <n v="261635468003004"/>
    <s v="Franklin Park"/>
    <n v="7"/>
    <n v="48228"/>
    <n v="-83.228848851122393"/>
    <n v="42.3672607222463"/>
    <n v="82443"/>
  </r>
  <r>
    <n v="-82.999102125999997"/>
    <n v="42.448978175999997"/>
    <n v="3603751"/>
    <n v="2103030395"/>
    <s v="Strasburg St &amp; 8 Mile Rd"/>
    <s v="MURDER / NON-NEGLIGENT MANSLAUGHTER (VOLUNTARY)"/>
    <s v="HOMICIDE"/>
    <n v="901"/>
    <n v="9001"/>
    <s v="MURDER / NON-NEGLIGENT MANSLAUGHTER (VOLUNTARY)"/>
    <x v="249"/>
    <d v="1899-12-30T03:43:00"/>
    <n v="4"/>
    <n v="3"/>
    <n v="2021"/>
    <n v="901"/>
    <n v="9"/>
    <n v="261635032003006"/>
    <s v="Conner Creek"/>
    <n v="3"/>
    <n v="48205"/>
    <n v="-82.9991021262489"/>
    <n v="42.448978176149303"/>
    <n v="82417"/>
  </r>
  <r>
    <n v="-83.235143124000004"/>
    <n v="42.419417271999997"/>
    <n v="3603620"/>
    <n v="2103030256"/>
    <s v="Santa Clara Ave &amp; Annchester Rd"/>
    <s v="MURDER / NON-NEGLIGENT MANSLAUGHTER (VOLUNTARY)"/>
    <s v="HOMICIDE"/>
    <n v="901"/>
    <n v="9001"/>
    <s v="MURDER / NON-NEGLIGENT MANSLAUGHTER (VOLUNTARY)"/>
    <x v="250"/>
    <d v="1899-12-30T18:47:00"/>
    <n v="3"/>
    <n v="18"/>
    <n v="2021"/>
    <n v="807"/>
    <n v="8"/>
    <n v="261635406004006"/>
    <s v="Evergreen-Outer Drive"/>
    <n v="1"/>
    <n v="48219"/>
    <n v="-83.235143123866905"/>
    <n v="42.419417272176801"/>
    <n v="82396"/>
  </r>
  <r>
    <n v="-83.120477852999997"/>
    <n v="42.3630822000001"/>
    <n v="3602803"/>
    <n v="2103010145"/>
    <s v="Pingree St &amp; Quincy St"/>
    <s v="MURDER / NON-NEGLIGENT MANSLAUGHTER (VOLUNTARY)"/>
    <s v="HOMICIDE"/>
    <n v="901"/>
    <n v="9001"/>
    <s v="MURDER / NON-NEGLIGENT MANSLAUGHTER (VOLUNTARY)"/>
    <x v="251"/>
    <d v="1899-12-30T17:35:00"/>
    <n v="1"/>
    <n v="17"/>
    <n v="2021"/>
    <n v="1007"/>
    <n v="10"/>
    <n v="261635334001013"/>
    <s v="Petoskey-Otsego"/>
    <n v="5"/>
    <n v="48204"/>
    <n v="-83.120477853124498"/>
    <n v="42.363082199891103"/>
    <n v="292820"/>
  </r>
  <r>
    <n v="-83.235652560999895"/>
    <n v="42.386287380000098"/>
    <n v="3602620"/>
    <n v="2102280291"/>
    <s v="Schoolcraft St &amp; Plainview Ave"/>
    <s v="MURDER / NON-NEGLIGENT MANSLAUGHTER (VOLUNTARY)"/>
    <s v="HOMICIDE"/>
    <n v="901"/>
    <n v="9001"/>
    <s v="MURDER / NON-NEGLIGENT MANSLAUGHTER (VOLUNTARY)"/>
    <x v="252"/>
    <d v="1899-12-30T02:57:00"/>
    <n v="1"/>
    <n v="2"/>
    <n v="2021"/>
    <n v="604"/>
    <n v="6"/>
    <n v="261635427001014"/>
    <s v="Schoolcraft Southfield"/>
    <n v="1"/>
    <n v="48223"/>
    <n v="-83.235652561328394"/>
    <n v="42.386287379895499"/>
    <n v="187147"/>
  </r>
  <r>
    <n v="-83.020810861000001"/>
    <n v="42.371675461000102"/>
    <n v="3602470"/>
    <n v="2102280081"/>
    <s v="Canton St &amp; Hancock St"/>
    <s v="MURDER / NON-NEGLIGENT MANSLAUGHTER (VOLUNTARY)"/>
    <s v="HOMICIDE"/>
    <n v="901"/>
    <n v="9001"/>
    <s v="MURDER / NON-NEGLIGENT MANSLAUGHTER (VOLUNTARY)"/>
    <x v="253"/>
    <d v="1899-12-30T00:00:00"/>
    <n v="7"/>
    <n v="0"/>
    <n v="2021"/>
    <n v="704"/>
    <n v="7"/>
    <n v="261635161001018"/>
    <s v="Gratiot Town/Ketterring"/>
    <n v="5"/>
    <n v="48207"/>
    <n v="-83.020810860734898"/>
    <n v="42.371675461360702"/>
    <n v="82232"/>
  </r>
  <r>
    <n v="-83.152778482000002"/>
    <n v="42.272391379000098"/>
    <n v="3602064"/>
    <n v="2102260316"/>
    <s v="S Annabelle St &amp; Miami St"/>
    <s v="MURDER / NON-NEGLIGENT MANSLAUGHTER (VOLUNTARY)"/>
    <s v="HOMICIDE"/>
    <n v="901"/>
    <n v="9001"/>
    <s v="MURDER / NON-NEGLIGENT MANSLAUGHTER (VOLUNTARY)"/>
    <x v="254"/>
    <d v="1899-12-30T04:23:00"/>
    <n v="6"/>
    <n v="4"/>
    <n v="2021"/>
    <n v="415"/>
    <n v="4"/>
    <n v="261635247005010"/>
    <s v="Boynton"/>
    <n v="6"/>
    <n v="48217"/>
    <n v="-83.152778481804106"/>
    <n v="42.272391378704697"/>
    <n v="292718"/>
  </r>
  <r>
    <n v="-83.216263759"/>
    <n v="42.386744444000001"/>
    <n v="3602010"/>
    <n v="2102260258"/>
    <s v="Schoolcraft St &amp; Archdale St"/>
    <s v="MURDER / NON-NEGLIGENT MANSLAUGHTER (VOLUNTARY)"/>
    <s v="HOMICIDE"/>
    <n v="901"/>
    <n v="9001"/>
    <s v="MURDER / NON-NEGLIGENT MANSLAUGHTER (VOLUNTARY)"/>
    <x v="255"/>
    <d v="1899-12-30T00:42:00"/>
    <n v="6"/>
    <n v="0"/>
    <n v="2021"/>
    <n v="814"/>
    <n v="8"/>
    <n v="261635425002009"/>
    <s v="Grandmont"/>
    <n v="1"/>
    <n v="48227"/>
    <n v="-83.216263758592504"/>
    <n v="42.386744444217904"/>
    <n v="187057"/>
  </r>
  <r>
    <n v="-83.281272271999995"/>
    <n v="42.416797465000101"/>
    <n v="3601423"/>
    <n v="2102250047"/>
    <s v="Lenore Ave &amp; Santa Maria St"/>
    <s v="MURDER / NON-NEGLIGENT MANSLAUGHTER (VOLUNTARY)"/>
    <s v="HOMICIDE"/>
    <n v="901"/>
    <n v="9001"/>
    <s v="MURDER / NON-NEGLIGENT MANSLAUGHTER (VOLUNTARY)"/>
    <x v="256"/>
    <d v="1899-12-30T06:30:00"/>
    <n v="4"/>
    <n v="6"/>
    <n v="2021"/>
    <n v="805"/>
    <n v="8"/>
    <n v="261635413001002"/>
    <s v="The Eye"/>
    <n v="1"/>
    <n v="48219"/>
    <n v="-83.281272271571694"/>
    <n v="42.416797465100203"/>
    <n v="186990"/>
  </r>
  <r>
    <n v="-83.262044408999898"/>
    <n v="42.407446845000003"/>
    <n v="3601225"/>
    <n v="2102240180"/>
    <s v="Lamphere St &amp; Puritan St"/>
    <s v="MURDER / NON-NEGLIGENT MANSLAUGHTER (VOLUNTARY)"/>
    <s v="HOMICIDE"/>
    <n v="901"/>
    <n v="9001"/>
    <s v="MURDER / NON-NEGLIGENT MANSLAUGHTER (VOLUNTARY)"/>
    <x v="257"/>
    <d v="1899-12-30T17:34:00"/>
    <n v="3"/>
    <n v="17"/>
    <n v="2021"/>
    <n v="809"/>
    <n v="8"/>
    <n v="261635442003002"/>
    <s v="Riverdale"/>
    <n v="1"/>
    <n v="48219"/>
    <n v="-83.262044408643007"/>
    <n v="42.407446845231"/>
    <n v="82052"/>
  </r>
  <r>
    <n v="-82.974775802999901"/>
    <n v="42.390690773000102"/>
    <n v="3600939"/>
    <n v="2102230290"/>
    <s v="Stringham Ct &amp; Drew Ct"/>
    <s v="MURDER / NON-NEGLIGENT MANSLAUGHTER (VOLUNTARY)"/>
    <s v="HOMICIDE"/>
    <n v="901"/>
    <n v="9001"/>
    <s v="MURDER / NON-NEGLIGENT MANSLAUGHTER (VOLUNTARY)"/>
    <x v="258"/>
    <d v="1899-12-30T23:00:00"/>
    <n v="2"/>
    <n v="23"/>
    <n v="2021"/>
    <n v="502"/>
    <n v="5"/>
    <n v="261635122001008"/>
    <s v="Chandler Park"/>
    <n v="4"/>
    <n v="48213"/>
    <n v="-82.974775803247994"/>
    <n v="42.3906907732812"/>
    <n v="82014"/>
  </r>
  <r>
    <n v="-82.963070447000007"/>
    <n v="42.384351352000103"/>
    <n v="3600586"/>
    <n v="2102220286"/>
    <s v="Mack Ave &amp; Gray St"/>
    <s v="MURDER / NON-NEGLIGENT MANSLAUGHTER (VOLUNTARY)"/>
    <s v="HOMICIDE"/>
    <n v="901"/>
    <n v="9001"/>
    <s v="MURDER / NON-NEGLIGENT MANSLAUGHTER (VOLUNTARY)"/>
    <x v="259"/>
    <d v="1899-12-30T01:20:00"/>
    <n v="2"/>
    <n v="1"/>
    <n v="2021"/>
    <n v="509"/>
    <n v="5"/>
    <n v="261635126004000"/>
    <s v="Riverbend"/>
    <n v="4"/>
    <n v="48215"/>
    <n v="-82.963070446775504"/>
    <n v="42.384351352260502"/>
    <n v="396435"/>
  </r>
  <r>
    <n v="-83.211672445000005"/>
    <n v="42.345835067000102"/>
    <n v="3600605"/>
    <n v="2102220276"/>
    <s v="Majestic St &amp; Clayburn St"/>
    <s v="MURDER / NON-NEGLIGENT MANSLAUGHTER (VOLUNTARY)"/>
    <s v="HOMICIDE"/>
    <n v="901"/>
    <n v="9001"/>
    <s v="MURDER / NON-NEGLIGENT MANSLAUGHTER (VOLUNTARY)"/>
    <x v="260"/>
    <d v="1899-12-30T23:48:00"/>
    <n v="1"/>
    <n v="23"/>
    <n v="2021"/>
    <n v="611"/>
    <n v="6"/>
    <n v="261635455004004"/>
    <s v="Warren Ave Community"/>
    <n v="7"/>
    <n v="48228"/>
    <n v="-83.211672444528404"/>
    <n v="42.345835066633597"/>
    <n v="292520"/>
  </r>
  <r>
    <n v="-83.142129299000004"/>
    <n v="42.352035783000098"/>
    <n v="3600644"/>
    <n v="2102230023"/>
    <s v="Tireman St &amp; Wykes St"/>
    <s v="MURDER / NON-NEGLIGENT MANSLAUGHTER (VOLUNTARY)"/>
    <s v="HOMICIDE"/>
    <n v="901"/>
    <n v="9001"/>
    <s v="MURDER / NON-NEGLIGENT MANSLAUGHTER (VOLUNTARY)"/>
    <x v="261"/>
    <d v="1899-12-30T16:00:00"/>
    <n v="1"/>
    <n v="16"/>
    <n v="2021"/>
    <n v="210"/>
    <n v="2"/>
    <n v="261635346003019"/>
    <s v="Midwest"/>
    <n v="6"/>
    <n v="48210"/>
    <n v="-83.142129299299697"/>
    <n v="42.352035782757198"/>
    <n v="292527"/>
  </r>
  <r>
    <n v="-82.965087521000001"/>
    <n v="42.3932132320001"/>
    <n v="3599910"/>
    <n v="2102200184"/>
    <s v="Drexel St &amp; E Warren Ave"/>
    <s v="MURDER / NON-NEGLIGENT MANSLAUGHTER (VOLUNTARY)"/>
    <s v="HOMICIDE"/>
    <n v="901"/>
    <n v="9001"/>
    <s v="MURDER / NON-NEGLIGENT MANSLAUGHTER (VOLUNTARY)"/>
    <x v="262"/>
    <d v="1899-12-30T21:05:00"/>
    <n v="6"/>
    <n v="21"/>
    <n v="2021"/>
    <n v="503"/>
    <n v="5"/>
    <n v="261635123002000"/>
    <s v="Fox Creek"/>
    <n v="4"/>
    <n v="48215"/>
    <n v="-82.965087521428799"/>
    <n v="42.393213232262198"/>
    <n v="186765"/>
  </r>
  <r>
    <n v="-83.110797984000001"/>
    <n v="42.4176854990001"/>
    <n v="3599691"/>
    <n v="2102190186"/>
    <s v="W McNichols Rd &amp; Portage St"/>
    <s v="MURDER / NON-NEGLIGENT MANSLAUGHTER (VOLUNTARY)"/>
    <s v="HOMICIDE"/>
    <n v="901"/>
    <n v="9001"/>
    <s v="MURDER / NON-NEGLIGENT MANSLAUGHTER (VOLUNTARY)"/>
    <x v="263"/>
    <d v="1899-12-30T21:30:00"/>
    <n v="5"/>
    <n v="21"/>
    <n v="2021"/>
    <n v="1209"/>
    <n v="12"/>
    <n v="261635383002009"/>
    <s v="Palmer Park"/>
    <n v="2"/>
    <n v="48203"/>
    <n v="-83.110797983571601"/>
    <n v="42.417685499352402"/>
    <n v="292383"/>
  </r>
  <r>
    <n v="-82.959427148000003"/>
    <n v="42.406196526000002"/>
    <n v="3599603"/>
    <n v="2102190088"/>
    <s v="Wayburn St &amp; Harper Ave"/>
    <s v="MURDER / NON-NEGLIGENT MANSLAUGHTER (VOLUNTARY)"/>
    <s v="HOMICIDE"/>
    <n v="901"/>
    <n v="9001"/>
    <s v="MURDER / NON-NEGLIGENT MANSLAUGHTER (VOLUNTARY)"/>
    <x v="264"/>
    <d v="1899-12-30T16:22:00"/>
    <n v="5"/>
    <n v="16"/>
    <n v="2021"/>
    <n v="911"/>
    <n v="9"/>
    <n v="261635011003015"/>
    <s v="Outer Drive-Hayes"/>
    <n v="4"/>
    <n v="48224"/>
    <n v="-82.959427147617205"/>
    <n v="42.406196525713902"/>
    <n v="396290"/>
  </r>
  <r>
    <n v="-82.965212711999996"/>
    <n v="42.425600983000002"/>
    <n v="3598218"/>
    <n v="2102140165"/>
    <s v="Hayes St &amp; Cedargrove St"/>
    <s v="MURDER / NON-NEGLIGENT MANSLAUGHTER (VOLUNTARY)"/>
    <s v="HOMICIDE"/>
    <n v="901"/>
    <n v="9001"/>
    <s v="MURDER / NON-NEGLIGENT MANSLAUGHTER (VOLUNTARY)"/>
    <x v="265"/>
    <d v="1899-12-30T18:40:00"/>
    <n v="7"/>
    <n v="18"/>
    <n v="2021"/>
    <n v="906"/>
    <n v="9"/>
    <n v="261635005003003"/>
    <s v="Mapleridge"/>
    <n v="4"/>
    <n v="48205"/>
    <n v="-82.965212711665799"/>
    <n v="42.4256009831754"/>
    <n v="186541"/>
  </r>
  <r>
    <n v="-83.191568326999999"/>
    <n v="42.390909678000099"/>
    <n v="3597843"/>
    <n v="2102130068"/>
    <s v="Terry St &amp; Intervale St"/>
    <s v="MURDER / NON-NEGLIGENT MANSLAUGHTER (VOLUNTARY)"/>
    <s v="HOMICIDE"/>
    <n v="901"/>
    <n v="9001"/>
    <s v="MURDER / NON-NEGLIGENT MANSLAUGHTER (VOLUNTARY)"/>
    <x v="266"/>
    <d v="1899-12-30T10:30:00"/>
    <n v="6"/>
    <n v="10"/>
    <n v="2021"/>
    <n v="202"/>
    <n v="2"/>
    <n v="261635378001001"/>
    <s v="Hubbell-Lyndon"/>
    <n v="1"/>
    <n v="48227"/>
    <n v="-83.191568327040699"/>
    <n v="42.390909678312397"/>
    <n v="81620"/>
  </r>
  <r>
    <n v="-83.210202320999898"/>
    <n v="42.360379344000101"/>
    <n v="3597439"/>
    <n v="2102110275"/>
    <s v="Abington Ave &amp; Ellis St"/>
    <s v="MURDER / NON-NEGLIGENT MANSLAUGHTER (VOLUNTARY)"/>
    <s v="HOMICIDE"/>
    <n v="901"/>
    <n v="9001"/>
    <s v="MURDER / NON-NEGLIGENT MANSLAUGHTER (VOLUNTARY)"/>
    <x v="267"/>
    <d v="1899-12-30T02:47:00"/>
    <n v="5"/>
    <n v="2"/>
    <n v="2021"/>
    <n v="608"/>
    <n v="6"/>
    <n v="261635453002015"/>
    <s v="Joy Community"/>
    <n v="7"/>
    <n v="48228"/>
    <n v="-83.210202321008794"/>
    <n v="42.360379344208802"/>
    <n v="292066"/>
  </r>
  <r>
    <n v="-82.994160844000007"/>
    <n v="42.447425022000097"/>
    <n v="3596572"/>
    <n v="2102090011"/>
    <s v="Collingham Dr &amp; Goulburn St"/>
    <s v="MURDER / NON-NEGLIGENT MANSLAUGHTER (VOLUNTARY)"/>
    <s v="HOMICIDE"/>
    <n v="901"/>
    <n v="9001"/>
    <s v="MURDER / NON-NEGLIGENT MANSLAUGHTER (VOLUNTARY)"/>
    <x v="268"/>
    <d v="1899-12-30T05:45:00"/>
    <n v="2"/>
    <n v="5"/>
    <n v="2021"/>
    <n v="901"/>
    <n v="9"/>
    <n v="261635032003002"/>
    <s v="Conner Creek"/>
    <n v="3"/>
    <n v="48205"/>
    <n v="-82.994160843850807"/>
    <n v="42.447425021649202"/>
    <n v="395896"/>
  </r>
  <r>
    <n v="-83.010542737999998"/>
    <n v="42.430678923000102"/>
    <n v="3596277"/>
    <n v="2102070222"/>
    <s v="Algonac St &amp; Linnhurst St"/>
    <s v="MURDER / NON-NEGLIGENT MANSLAUGHTER (VOLUNTARY)"/>
    <s v="HOMICIDE"/>
    <n v="901"/>
    <n v="9001"/>
    <s v="MURDER / NON-NEGLIGENT MANSLAUGHTER (VOLUNTARY)"/>
    <x v="269"/>
    <d v="1899-12-30T03:10:00"/>
    <n v="1"/>
    <n v="3"/>
    <n v="2021"/>
    <n v="904"/>
    <n v="9"/>
    <n v="261635049002005"/>
    <s v="Mount Olivet"/>
    <n v="3"/>
    <n v="48234"/>
    <n v="-83.010542737642396"/>
    <n v="42.430678922913401"/>
    <n v="395852"/>
  </r>
  <r>
    <n v="-82.949682916"/>
    <n v="42.428286518"/>
    <n v="3596099"/>
    <n v="2102070026"/>
    <s v="Casino St &amp; Lansdowne St"/>
    <s v="MURDER / NON-NEGLIGENT MANSLAUGHTER (VOLUNTARY)"/>
    <s v="HOMICIDE"/>
    <n v="901"/>
    <n v="9001"/>
    <s v="MURDER / NON-NEGLIGENT MANSLAUGHTER (VOLUNTARY)"/>
    <x v="270"/>
    <d v="1899-12-30T06:32:00"/>
    <n v="7"/>
    <n v="6"/>
    <n v="2021"/>
    <n v="907"/>
    <n v="9"/>
    <n v="261635007003008"/>
    <s v="Moross-Morang"/>
    <n v="4"/>
    <n v="48224"/>
    <n v="-82.949682916431399"/>
    <n v="42.428286518133"/>
    <n v="395819"/>
  </r>
  <r>
    <n v="-83.143665122000002"/>
    <n v="42.431571187000003"/>
    <n v="3595750"/>
    <n v="2102050253"/>
    <s v="Santa Rosa Dr &amp; W 7 Mile Rd"/>
    <s v="MURDER / NON-NEGLIGENT MANSLAUGHTER (VOLUNTARY)"/>
    <s v="HOMICIDE"/>
    <n v="901"/>
    <n v="9001"/>
    <s v="MURDER / NON-NEGLIGENT MANSLAUGHTER (VOLUNTARY)"/>
    <x v="271"/>
    <d v="1899-12-30T00:52:00"/>
    <n v="6"/>
    <n v="0"/>
    <n v="2021"/>
    <n v="1203"/>
    <n v="12"/>
    <n v="261635386001002"/>
    <s v="Bagley"/>
    <n v="2"/>
    <n v="48221"/>
    <n v="-83.143665121514204"/>
    <n v="42.431571187310396"/>
    <n v="395779"/>
  </r>
  <r>
    <n v="-83.217905630999994"/>
    <n v="42.3674922330001"/>
    <n v="3595350"/>
    <n v="2102040149"/>
    <s v="Orangelawn St &amp; Ashton Ave"/>
    <s v="MURDER / NON-NEGLIGENT MANSLAUGHTER (VOLUNTARY)"/>
    <s v="HOMICIDE"/>
    <n v="901"/>
    <n v="9001"/>
    <s v="MURDER / NON-NEGLIGENT MANSLAUGHTER (VOLUNTARY)"/>
    <x v="272"/>
    <d v="1899-12-30T17:34:00"/>
    <n v="4"/>
    <n v="17"/>
    <n v="2021"/>
    <n v="607"/>
    <n v="6"/>
    <n v="261635469001032"/>
    <s v="Franklin Park"/>
    <n v="7"/>
    <n v="48228"/>
    <n v="-83.217905631249806"/>
    <n v="42.367492233165997"/>
    <n v="81256"/>
  </r>
  <r>
    <n v="-83.153215356999993"/>
    <n v="42.361875535000102"/>
    <n v="3591709"/>
    <n v="2101230294"/>
    <s v="Ohio St &amp; Esper St"/>
    <s v="MURDER / NON-NEGLIGENT MANSLAUGHTER (VOLUNTARY)"/>
    <s v="HOMICIDE"/>
    <n v="901"/>
    <n v="9001"/>
    <s v="MURDER / NON-NEGLIGENT MANSLAUGHTER (VOLUNTARY)"/>
    <x v="273"/>
    <d v="1899-12-30T02:51:00"/>
    <n v="7"/>
    <n v="2"/>
    <n v="2021"/>
    <n v="209"/>
    <n v="2"/>
    <n v="261635347004025"/>
    <s v="Barton-McFarland"/>
    <n v="7"/>
    <n v="48204"/>
    <n v="-83.1532153567873"/>
    <n v="42.361875535021603"/>
    <n v="395226"/>
  </r>
  <r>
    <n v="-82.997737313000002"/>
    <n v="42.349564753000003"/>
    <n v="3591625"/>
    <n v="2101230250"/>
    <s v="Baldwin St &amp; E Jefferson Ave"/>
    <s v="MURDER / NON-NEGLIGENT MANSLAUGHTER (VOLUNTARY)"/>
    <s v="HOMICIDE"/>
    <n v="901"/>
    <n v="9001"/>
    <s v="MURDER / NON-NEGLIGENT MANSLAUGHTER (VOLUNTARY)"/>
    <x v="274"/>
    <d v="1899-12-30T23:55:00"/>
    <n v="6"/>
    <n v="23"/>
    <n v="2021"/>
    <n v="711"/>
    <n v="7"/>
    <n v="261635153002011"/>
    <s v="Islandview"/>
    <n v="5"/>
    <n v="48214"/>
    <n v="-82.997737313496799"/>
    <n v="42.349564753350897"/>
    <n v="185601"/>
  </r>
  <r>
    <n v="-83.081193948999996"/>
    <n v="42.345430103000098"/>
    <n v="3591395"/>
    <n v="2101230009"/>
    <s v="Calumet St &amp; Grand River Ave"/>
    <s v="MURDER / NON-NEGLIGENT MANSLAUGHTER (VOLUNTARY)"/>
    <s v="HOMICIDE"/>
    <n v="901"/>
    <n v="9001"/>
    <s v="MURDER / NON-NEGLIGENT MANSLAUGHTER (VOLUNTARY)"/>
    <x v="275"/>
    <d v="1899-12-30T05:44:00"/>
    <n v="6"/>
    <n v="5"/>
    <n v="2021"/>
    <n v="308"/>
    <n v="3"/>
    <n v="261635220001007"/>
    <s v="Core City"/>
    <n v="6"/>
    <n v="48208"/>
    <n v="-83.081193949392997"/>
    <n v="42.3454301025102"/>
    <n v="291201"/>
  </r>
  <r>
    <n v="-83.222538912999894"/>
    <n v="42.357768276000101"/>
    <n v="3591190"/>
    <n v="2101220094"/>
    <s v="Joy Rd &amp; Greenview Ave"/>
    <s v="MURDER / NON-NEGLIGENT MANSLAUGHTER (VOLUNTARY)"/>
    <s v="HOMICIDE"/>
    <n v="901"/>
    <n v="9001"/>
    <s v="MURDER / NON-NEGLIGENT MANSLAUGHTER (VOLUNTARY)"/>
    <x v="276"/>
    <d v="1899-12-30T04:00:00"/>
    <n v="5"/>
    <n v="4"/>
    <n v="2021"/>
    <n v="607"/>
    <n v="6"/>
    <n v="261635467002006"/>
    <s v="Franklin Park"/>
    <n v="7"/>
    <n v="48228"/>
    <n v="-83.222538913224696"/>
    <n v="42.357768275830502"/>
    <n v="80679"/>
  </r>
  <r>
    <n v="-83.144335978999905"/>
    <n v="42.3340660120001"/>
    <n v="3590842"/>
    <n v="2101210081"/>
    <s v="Elmer St &amp; McGraw St"/>
    <s v="MURDER / NON-NEGLIGENT MANSLAUGHTER (VOLUNTARY)"/>
    <s v="HOMICIDE"/>
    <n v="901"/>
    <n v="9001"/>
    <s v="MURDER / NON-NEGLIGENT MANSLAUGHTER (VOLUNTARY)"/>
    <x v="277"/>
    <d v="1899-12-30T14:22:00"/>
    <n v="4"/>
    <n v="14"/>
    <n v="2021"/>
    <n v="401"/>
    <n v="4"/>
    <n v="261635262003004"/>
    <s v="Claytown"/>
    <n v="6"/>
    <n v="48210"/>
    <n v="-83.144335978568606"/>
    <n v="42.334066012230103"/>
    <n v="395109"/>
  </r>
  <r>
    <n v="-82.944275685999997"/>
    <n v="42.4089394370001"/>
    <n v="3590778"/>
    <n v="2101210034"/>
    <s v="Linville St &amp; 3 Mile Dr"/>
    <s v="MURDER / NON-NEGLIGENT MANSLAUGHTER (VOLUNTARY)"/>
    <s v="HOMICIDE"/>
    <n v="901"/>
    <n v="9001"/>
    <s v="MURDER / NON-NEGLIGENT MANSLAUGHTER (VOLUNTARY)"/>
    <x v="278"/>
    <d v="1899-12-30T09:11:00"/>
    <n v="4"/>
    <n v="9"/>
    <n v="2021"/>
    <n v="504"/>
    <n v="5"/>
    <n v="261635014004025"/>
    <s v="Morningside"/>
    <n v="4"/>
    <n v="48224"/>
    <n v="-82.944275685695402"/>
    <n v="42.408939437488598"/>
    <n v="291095"/>
  </r>
  <r>
    <n v="-83.110638034000004"/>
    <n v="42.365892101"/>
    <n v="3590359"/>
    <n v="2101190331"/>
    <s v="Wildemere St &amp; W Philadelphia St"/>
    <s v="MURDER / NON-NEGLIGENT MANSLAUGHTER (VOLUNTARY)"/>
    <s v="HOMICIDE"/>
    <n v="901"/>
    <n v="9001"/>
    <s v="MURDER / NON-NEGLIGENT MANSLAUGHTER (VOLUNTARY)"/>
    <x v="279"/>
    <d v="1899-12-30T01:11:00"/>
    <n v="3"/>
    <n v="1"/>
    <n v="2021"/>
    <n v="1007"/>
    <n v="10"/>
    <n v="261635332002007"/>
    <s v="Jamison"/>
    <n v="5"/>
    <n v="48206"/>
    <n v="-83.110638034107396"/>
    <n v="42.365892101394998"/>
    <n v="185422"/>
  </r>
  <r>
    <n v="-83.150223916999906"/>
    <n v="42.268654392000002"/>
    <n v="3590229"/>
    <n v="2101190150"/>
    <s v="S Bassett St &amp; Downing St"/>
    <s v="MURDER / NON-NEGLIGENT MANSLAUGHTER (VOLUNTARY)"/>
    <s v="HOMICIDE"/>
    <n v="901"/>
    <n v="9001"/>
    <s v="MURDER / NON-NEGLIGENT MANSLAUGHTER (VOLUNTARY)"/>
    <x v="280"/>
    <d v="1899-12-30T18:00:00"/>
    <n v="2"/>
    <n v="18"/>
    <n v="2021"/>
    <n v="415"/>
    <n v="4"/>
    <n v="261635247002007"/>
    <s v="Boynton"/>
    <n v="6"/>
    <n v="48217"/>
    <n v="-83.150223917299002"/>
    <n v="42.268654391629099"/>
    <n v="395002"/>
  </r>
  <r>
    <n v="-83.189928277999996"/>
    <n v="42.372785295"/>
    <n v="3590015"/>
    <n v="2101190036"/>
    <s v="Lauder St &amp; Plymouth Rd"/>
    <s v="MURDER / NON-NEGLIGENT MANSLAUGHTER (VOLUNTARY)"/>
    <s v="HOMICIDE"/>
    <n v="901"/>
    <n v="9001"/>
    <s v="MURDER / NON-NEGLIGENT MANSLAUGHTER (VOLUNTARY)"/>
    <x v="281"/>
    <d v="1899-12-30T07:25:00"/>
    <n v="2"/>
    <n v="7"/>
    <n v="2021"/>
    <n v="204"/>
    <n v="2"/>
    <n v="261635353005011"/>
    <s v="Plymouth-Hubbell"/>
    <n v="7"/>
    <n v="48227"/>
    <n v="-83.189928277570104"/>
    <n v="42.372785295384404"/>
    <n v="290994"/>
  </r>
  <r>
    <n v="-83.240814564999894"/>
    <n v="42.357485627000102"/>
    <n v="3589452"/>
    <n v="2101170013"/>
    <s v="Fielding St &amp; Joy Rd"/>
    <s v="MURDER / NON-NEGLIGENT MANSLAUGHTER (VOLUNTARY)"/>
    <s v="HOMICIDE"/>
    <n v="901"/>
    <n v="9001"/>
    <s v="MURDER / NON-NEGLIGENT MANSLAUGHTER (VOLUNTARY)"/>
    <x v="282"/>
    <d v="1899-12-30T05:10:00"/>
    <n v="7"/>
    <n v="5"/>
    <n v="2021"/>
    <n v="606"/>
    <n v="6"/>
    <n v="261635466001009"/>
    <s v="Franklin Park"/>
    <n v="7"/>
    <n v="48228"/>
    <n v="-83.240814565157507"/>
    <n v="42.357485627200703"/>
    <n v="290893"/>
  </r>
  <r>
    <n v="-83.024261464999896"/>
    <n v="42.433977945000002"/>
    <n v="3589292"/>
    <n v="2101160182"/>
    <s v="Van Dyke St &amp; E 7 Mile Rd"/>
    <s v="MURDER / NON-NEGLIGENT MANSLAUGHTER (VOLUNTARY)"/>
    <s v="HOMICIDE"/>
    <n v="901"/>
    <n v="9001"/>
    <s v="MURDER / NON-NEGLIGENT MANSLAUGHTER (VOLUNTARY)"/>
    <x v="283"/>
    <d v="1899-12-30T20:30:00"/>
    <n v="6"/>
    <n v="20"/>
    <n v="2021"/>
    <n v="1105"/>
    <n v="11"/>
    <n v="261635062001015"/>
    <s v="Nortown"/>
    <n v="3"/>
    <n v="48234"/>
    <n v="-83.024261465281896"/>
    <n v="42.4339779453245"/>
    <n v="80418"/>
  </r>
  <r>
    <n v="-83.156852904999894"/>
    <n v="42.412186731000098"/>
    <n v="3588401"/>
    <n v="2101140025"/>
    <s v="Florence St &amp; Wisconsin St"/>
    <s v="MURDER / NON-NEGLIGENT MANSLAUGHTER (VOLUNTARY)"/>
    <s v="HOMICIDE"/>
    <n v="901"/>
    <n v="9001"/>
    <s v="MURDER / NON-NEGLIGENT MANSLAUGHTER (VOLUNTARY)"/>
    <x v="284"/>
    <d v="1899-12-30T07:32:00"/>
    <n v="4"/>
    <n v="7"/>
    <n v="2021"/>
    <n v="1211"/>
    <n v="12"/>
    <n v="261635361003004"/>
    <s v="Fitzgerald/Marygrove"/>
    <n v="2"/>
    <n v="48221"/>
    <n v="-83.156852905324399"/>
    <n v="42.412186731340199"/>
    <n v="394739"/>
  </r>
  <r>
    <n v="-83.245275624000001"/>
    <n v="42.438345611999999"/>
    <n v="3587668"/>
    <n v="2101120013"/>
    <s v="Fargo St &amp; Patton St"/>
    <s v="MURDER / NON-NEGLIGENT MANSLAUGHTER (VOLUNTARY)"/>
    <s v="HOMICIDE"/>
    <n v="901"/>
    <n v="9001"/>
    <s v="MURDER / NON-NEGLIGENT MANSLAUGHTER (VOLUNTARY)"/>
    <x v="285"/>
    <d v="1899-12-30T06:24:00"/>
    <n v="2"/>
    <n v="6"/>
    <n v="2021"/>
    <n v="802"/>
    <n v="8"/>
    <n v="261635409004005"/>
    <s v="Evergreen Lahser 7/8"/>
    <n v="1"/>
    <n v="48219"/>
    <n v="-83.245275624357703"/>
    <n v="42.438345612151203"/>
    <n v="394631"/>
  </r>
  <r>
    <n v="-83.115613380999903"/>
    <n v="42.394622042999998"/>
    <n v="3587093"/>
    <n v="2101100047"/>
    <s v="14th St &amp; Waverly St"/>
    <s v="MURDER / NON-NEGLIGENT MANSLAUGHTER (VOLUNTARY)"/>
    <s v="HOMICIDE"/>
    <n v="901"/>
    <n v="9001"/>
    <s v="MURDER / NON-NEGLIGENT MANSLAUGHTER (VOLUNTARY)"/>
    <x v="286"/>
    <d v="1899-12-30T07:55:00"/>
    <n v="7"/>
    <n v="7"/>
    <n v="2021"/>
    <n v="1003"/>
    <n v="10"/>
    <n v="261635318003002"/>
    <s v="Dexter-Linwood"/>
    <n v="5"/>
    <n v="48238"/>
    <n v="-83.115613381295802"/>
    <n v="42.394622043177499"/>
    <n v="290558"/>
  </r>
  <r>
    <n v="-83.068618251999993"/>
    <n v="42.425842344000003"/>
    <n v="3586706"/>
    <n v="2101080287"/>
    <s v="Conant St &amp; E Nevada St"/>
    <s v="MURDER / NON-NEGLIGENT MANSLAUGHTER (VOLUNTARY)"/>
    <s v="HOMICIDE"/>
    <n v="901"/>
    <n v="9001"/>
    <s v="MURDER / NON-NEGLIGENT MANSLAUGHTER (VOLUNTARY)"/>
    <x v="287"/>
    <d v="1899-12-30T01:24:00"/>
    <n v="6"/>
    <n v="1"/>
    <n v="2021"/>
    <n v="1107"/>
    <n v="11"/>
    <n v="261635071004012"/>
    <s v="Northeast Central District"/>
    <n v="3"/>
    <n v="48234"/>
    <n v="-83.068618251913094"/>
    <n v="42.425842343655098"/>
    <n v="290497"/>
  </r>
  <r>
    <n v="-83.123471465999998"/>
    <n v="42.373887768000003"/>
    <n v="3586474"/>
    <n v="2101080033"/>
    <s v="W Boston Blvd &amp; Holmur St"/>
    <s v="MURDER / NON-NEGLIGENT MANSLAUGHTER (VOLUNTARY)"/>
    <s v="HOMICIDE"/>
    <n v="901"/>
    <n v="9001"/>
    <s v="MURDER / NON-NEGLIGENT MANSLAUGHTER (VOLUNTARY)"/>
    <x v="288"/>
    <d v="1899-12-30T07:01:00"/>
    <n v="5"/>
    <n v="7"/>
    <n v="2021"/>
    <n v="1004"/>
    <n v="10"/>
    <n v="261635309003021"/>
    <s v="Nardin Park"/>
    <n v="7"/>
    <n v="48206"/>
    <n v="-83.123471465632093"/>
    <n v="42.373887768187799"/>
    <n v="184849"/>
  </r>
  <r>
    <n v="-82.984179889999993"/>
    <n v="42.400829430000002"/>
    <n v="3585334"/>
    <n v="2101040252"/>
    <s v="Camden Ave &amp; Harrell St"/>
    <s v="MURDER / NON-NEGLIGENT MANSLAUGHTER (VOLUNTARY)"/>
    <s v="HOMICIDE"/>
    <n v="901"/>
    <n v="9001"/>
    <s v="MURDER / NON-NEGLIGENT MANSLAUGHTER (VOLUNTARY)"/>
    <x v="289"/>
    <d v="1899-12-30T21:13:00"/>
    <n v="1"/>
    <n v="21"/>
    <n v="2021"/>
    <n v="910"/>
    <n v="9"/>
    <n v="261635044002008"/>
    <s v="Ravendale"/>
    <n v="4"/>
    <n v="48213"/>
    <n v="-82.9841798897465"/>
    <n v="42.400829429857502"/>
    <n v="290288"/>
  </r>
  <r>
    <n v="-82.972608301999998"/>
    <n v="42.426310975"/>
    <n v="3584348"/>
    <n v="2101010120"/>
    <s v="Troester St &amp; Celestine St"/>
    <s v="MURDER / NON-NEGLIGENT MANSLAUGHTER (VOLUNTARY)"/>
    <s v="HOMICIDE"/>
    <n v="901"/>
    <n v="9001"/>
    <s v="MURDER / NON-NEGLIGENT MANSLAUGHTER (VOLUNTARY)"/>
    <x v="290"/>
    <d v="1899-12-30T14:17:00"/>
    <n v="5"/>
    <n v="14"/>
    <n v="2021"/>
    <n v="906"/>
    <n v="9"/>
    <n v="261635005004002"/>
    <s v="Mapleridge"/>
    <n v="4"/>
    <n v="48205"/>
    <n v="-82.972608301952405"/>
    <n v="42.426310975218797"/>
    <n v="79744"/>
  </r>
  <r>
    <n v="-83.225531942999993"/>
    <n v="42.415428724999998"/>
    <n v="3584326"/>
    <n v="2101010091"/>
    <s v="W McNichols Rd &amp; Avon Ave"/>
    <s v="MURDER / NON-NEGLIGENT MANSLAUGHTER (VOLUNTARY)"/>
    <s v="HOMICIDE"/>
    <n v="901"/>
    <n v="9001"/>
    <s v="MURDER / NON-NEGLIGENT MANSLAUGHTER (VOLUNTARY)"/>
    <x v="291"/>
    <d v="1899-12-30T06:15:00"/>
    <n v="5"/>
    <n v="6"/>
    <n v="2021"/>
    <n v="807"/>
    <n v="8"/>
    <n v="261635405001019"/>
    <s v="Evergreen-Outer Drive"/>
    <n v="1"/>
    <n v="48219"/>
    <n v="-83.225531943123102"/>
    <n v="42.415428724942799"/>
    <n v="79741"/>
  </r>
  <r>
    <n v="-83.163875597000001"/>
    <n v="42.422306180000099"/>
    <n v="3584233"/>
    <n v="2101010021"/>
    <s v="Griggs St &amp; Thatcher St"/>
    <s v="MURDER / NON-NEGLIGENT MANSLAUGHTER (VOLUNTARY)"/>
    <s v="HOMICIDE"/>
    <n v="901"/>
    <n v="9001"/>
    <s v="MURDER / NON-NEGLIGENT MANSLAUGHTER (VOLUNTARY)"/>
    <x v="292"/>
    <d v="1899-12-30T05:30:00"/>
    <n v="5"/>
    <n v="5"/>
    <n v="2021"/>
    <n v="1207"/>
    <n v="12"/>
    <n v="261635387001006"/>
    <s v="Schulze"/>
    <n v="2"/>
    <n v="48221"/>
    <n v="-83.163875596634"/>
    <n v="42.4223061796583"/>
    <n v="184480"/>
  </r>
  <r>
    <n v="-83.162117567999999"/>
    <n v="42.383574581000097"/>
    <n v="3584154"/>
    <n v="2012310273"/>
    <s v="Griggs St &amp; W Buena Vista St"/>
    <s v="MURDER / NON-NEGLIGENT MANSLAUGHTER (VOLUNTARY)"/>
    <s v="HOMICIDE"/>
    <n v="901"/>
    <n v="9001"/>
    <s v="MURDER / NON-NEGLIGENT MANSLAUGHTER (VOLUNTARY)"/>
    <x v="293"/>
    <d v="1899-12-30T01:20:00"/>
    <n v="5"/>
    <n v="1"/>
    <n v="2021"/>
    <n v="205"/>
    <n v="2"/>
    <n v="261635342005014"/>
    <s v="Grand River-I96"/>
    <n v="7"/>
    <n v="48238"/>
    <n v="-83.162117568175603"/>
    <n v="42.383574581108597"/>
    <n v="29010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2022-0032004"/>
    <n v="0"/>
    <s v="32nd"/>
    <s v="Street"/>
    <s v=""/>
    <s v=""/>
    <s v="Jacksonville"/>
    <s v="Florida"/>
    <n v="1"/>
    <s v="C1"/>
    <s v="00 32nd Street_x000a_Jacksonville, Florida"/>
    <s v="Record Exempt"/>
    <s v="B"/>
    <s v="M"/>
    <n v="38"/>
    <s v=""/>
    <s v=""/>
    <s v=""/>
    <m/>
    <s v="Open"/>
    <s v=""/>
  </r>
  <r>
    <x v="1"/>
    <s v="2022-0030206"/>
    <n v="4100"/>
    <s v="Brentwood"/>
    <s v="Avenue"/>
    <s v=""/>
    <s v=""/>
    <s v="Jacksonville"/>
    <s v="Florida"/>
    <n v="1"/>
    <s v="C1"/>
    <s v="4100 Brentwood Avenue_x000a_Jacksonville, Florida"/>
    <s v="Record Exempt"/>
    <s v="B"/>
    <s v="M"/>
    <n v="20"/>
    <s v=""/>
    <s v=""/>
    <s v=""/>
    <m/>
    <s v="Open"/>
    <s v=""/>
  </r>
  <r>
    <x v="2"/>
    <s v="2022-0013547"/>
    <n v="8000"/>
    <s v="Vermillion"/>
    <s v="Street"/>
    <s v=""/>
    <s v=""/>
    <s v="Jacksonville"/>
    <s v="Florida"/>
    <n v="1"/>
    <s v="C3"/>
    <s v="8000 Vermillion Street_x000a_Jacksonville, Florida"/>
    <s v="Record Exempt"/>
    <s v="B"/>
    <s v="F"/>
    <n v="18"/>
    <s v=""/>
    <s v=""/>
    <s v=""/>
    <m/>
    <s v="Open"/>
    <s v=""/>
  </r>
  <r>
    <x v="2"/>
    <s v="2022-0014048"/>
    <n v="8000"/>
    <s v="Wilson"/>
    <s v="Boulevard"/>
    <s v=""/>
    <s v=""/>
    <s v="Jacksonville"/>
    <s v="Florida"/>
    <n v="4"/>
    <s v="K2"/>
    <s v="8000 Wilson Boulevard_x000a_Jacksonville, Florida"/>
    <s v="Record Exempt"/>
    <s v="W"/>
    <s v="F"/>
    <n v="82"/>
    <s v="Mc Innis, Steven Allen"/>
    <s v="W"/>
    <s v="M"/>
    <n v="62"/>
    <s v="Cleared By Arrest"/>
    <s v=""/>
  </r>
  <r>
    <x v="3"/>
    <s v="2022-0010378"/>
    <n v="11100"/>
    <s v="Lem Turner"/>
    <s v="Road"/>
    <s v=""/>
    <s v=""/>
    <s v="Jacksonville"/>
    <s v="Florida"/>
    <n v="6"/>
    <s v="P2"/>
    <s v="11100 Lem Turner Road_x000a_Jacksonville, Florida"/>
    <s v="Record Exempt"/>
    <s v="W"/>
    <s v="M"/>
    <n v="55"/>
    <s v=""/>
    <s v=""/>
    <s v=""/>
    <m/>
    <s v="Open"/>
    <s v=""/>
  </r>
  <r>
    <x v="4"/>
    <s v="2022-0009552"/>
    <n v="6600"/>
    <s v="Powers"/>
    <s v="Avenue"/>
    <s v=""/>
    <s v=""/>
    <s v="Jacksonville"/>
    <s v="Florida"/>
    <n v="3"/>
    <s v="G3"/>
    <s v="6600 Powers Avenue_x000a_Jacksonville, Florida"/>
    <s v="Record Exempt"/>
    <s v="B"/>
    <s v="M"/>
    <n v="22"/>
    <s v=""/>
    <s v=""/>
    <s v=""/>
    <m/>
    <s v="Open"/>
    <s v=""/>
  </r>
  <r>
    <x v="5"/>
    <s v="2022-0002080"/>
    <n v="1100"/>
    <s v="Dunn"/>
    <s v="Ave"/>
    <s v=""/>
    <s v=""/>
    <s v="Jacksonville"/>
    <s v="Florida"/>
    <n v="6"/>
    <s v="P1"/>
    <s v="1100 Dunn Ave_x000a_Jacksonville, Florida"/>
    <s v="Record Exempt"/>
    <s v="B"/>
    <s v="M"/>
    <n v="24"/>
    <s v=""/>
    <s v=""/>
    <s v=""/>
    <m/>
    <s v="Open"/>
    <s v=""/>
  </r>
  <r>
    <x v="5"/>
    <s v="2022-0002148"/>
    <n v="4900"/>
    <s v="Skyway"/>
    <s v="Dr"/>
    <s v=""/>
    <s v=""/>
    <s v="Jacksonville"/>
    <s v="Florida"/>
    <n v="3"/>
    <s v="H1"/>
    <s v="4900 Skyway Dr_x000a_Jacksonville, Florida"/>
    <s v="Record Exempt"/>
    <s v="W"/>
    <s v="M"/>
    <n v="31"/>
    <s v="Simms, Corey Malcome"/>
    <s v="B"/>
    <s v="M"/>
    <n v="30"/>
    <s v="Open"/>
    <s v=""/>
  </r>
  <r>
    <x v="5"/>
    <s v="2022-0003644"/>
    <n v="1800"/>
    <s v="Kernan"/>
    <s v="Blvd"/>
    <s v=""/>
    <s v=""/>
    <s v="Jacksonville"/>
    <s v="Florida"/>
    <n v="2"/>
    <s v="F2"/>
    <s v="1800 Kernan Blvd_x000a_Jacksonville, Florida"/>
    <s v="Record Exempt"/>
    <s v="B"/>
    <s v="M"/>
    <n v="23"/>
    <s v=""/>
    <s v=""/>
    <s v=""/>
    <m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D4995-A324-DF42-93B8-EE7B5B0E1D1D}" name="Little Rock, AR" cacheId="1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M3:N8" firstHeaderRow="1" firstDataRow="1" firstDataCol="1"/>
  <pivotFields count="13">
    <pivotField axis="axisRow" numFmtId="22" showAll="0" sortType="descending">
      <items count="7">
        <item x="0"/>
        <item x="1"/>
        <item m="1" x="4"/>
        <item m="1" x="5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4"/>
    </i>
    <i>
      <x v="5"/>
    </i>
    <i t="grand">
      <x/>
    </i>
  </rowItems>
  <colItems count="1">
    <i/>
  </colItems>
  <dataFields count="1">
    <dataField name="Count of Incidents" fld="1" subtotal="count" baseField="0" baseItem="0"/>
  </dataFields>
  <formats count="6"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8C5E6-E011-1541-8FAD-050D3C1874C5}" name="Baltimore, MD" cacheId="1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K3:L22" firstHeaderRow="1" firstDataRow="1" firstDataCol="1"/>
  <pivotFields count="18">
    <pivotField showAll="0"/>
    <pivotField showAll="0"/>
    <pivotField dataField="1" showAll="0"/>
    <pivotField axis="axisRow" numFmtId="22" showAll="0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Incidents" fld="2" subtotal="count" baseField="0" baseItem="0"/>
  </dataFields>
  <formats count="6"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3" type="button" dataOnly="0" labelOnly="1" outline="0" axis="axisRow" fieldPosition="0"/>
    </format>
    <format dxfId="124">
      <pivotArea dataOnly="0" labelOnly="1" fieldPosition="0">
        <references count="1">
          <reference field="3" count="0"/>
        </references>
      </pivotArea>
    </format>
    <format dxfId="123">
      <pivotArea dataOnly="0" labelOnly="1" grandRow="1" outline="0" fieldPosition="0"/>
    </format>
    <format dxfId="1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71A8F-2EF9-E546-8FD5-D9102FE2C70C}" name="Jacksonville, FL" cacheId="1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I3:J10" firstHeaderRow="1" firstDataRow="1" firstDataCol="1"/>
  <pivotFields count="22">
    <pivotField axis="axisRow" numFmtId="22" showAll="0" sortType="descending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cidents" fld="1" subtotal="count" baseField="0" baseItem="0"/>
  </dataFields>
  <formats count="6"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0" type="button" dataOnly="0" labelOnly="1" outline="0" axis="axisRow" fieldPosition="0"/>
    </format>
    <format dxfId="118">
      <pivotArea dataOnly="0" labelOnly="1" fieldPosition="0">
        <references count="1">
          <reference field="0" count="0"/>
        </references>
      </pivotArea>
    </format>
    <format dxfId="117">
      <pivotArea dataOnly="0" labelOnly="1" grandRow="1" outline="0" fieldPosition="0"/>
    </format>
    <format dxfId="1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336E1-23C1-8542-AF90-E6B71D852706}" name="Detroit, MI" cacheId="1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G3:H298" firstHeaderRow="1" firstDataRow="1" firstDataCol="1"/>
  <pivotFields count="24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numFmtId="22" showAll="0" sortType="descending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m="1" x="294"/>
        <item x="111"/>
        <item x="112"/>
        <item m="1" x="296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m="1" x="297"/>
        <item x="138"/>
        <item x="139"/>
        <item x="140"/>
        <item x="141"/>
        <item x="142"/>
        <item x="143"/>
        <item x="144"/>
        <item x="145"/>
        <item x="146"/>
        <item m="1" x="295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3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 t="grand">
      <x/>
    </i>
  </rowItems>
  <colItems count="1">
    <i/>
  </colItems>
  <dataFields count="1">
    <dataField name="Count of Incidents" fld="2" subtotal="count" baseField="0" baseItem="0"/>
  </dataFields>
  <formats count="11"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10" type="button" dataOnly="0" labelOnly="1" outline="0" axis="axisRow" fieldPosition="0"/>
    </format>
    <format dxfId="112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1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0">
      <pivotArea dataOnly="0" labelOnly="1" fieldPosition="0">
        <references count="1">
          <reference field="1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9">
      <pivotArea dataOnly="0" labelOnly="1" fieldPosition="0">
        <references count="1">
          <reference field="1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08">
      <pivotArea dataOnly="0" labelOnly="1" fieldPosition="0">
        <references count="1">
          <reference field="1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07">
      <pivotArea dataOnly="0" labelOnly="1" fieldPosition="0">
        <references count="1">
          <reference field="10" count="48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</reference>
        </references>
      </pivotArea>
    </format>
    <format dxfId="106">
      <pivotArea dataOnly="0" labelOnly="1" grandRow="1" outline="0" fieldPosition="0"/>
    </format>
    <format dxfId="10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F3027-43F1-B447-B805-4C1AED107A20}" name="Indianapolis, IN" cacheId="1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E3:F17" firstHeaderRow="1" firstDataRow="1" firstDataCol="1"/>
  <pivotFields count="8">
    <pivotField dataField="1" showAll="0"/>
    <pivotField axis="axisRow" numFmtId="14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Incidents" fld="0" subtotal="count" baseField="0" baseItem="0"/>
  </dataFields>
  <formats count="6"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1" type="button" dataOnly="0" labelOnly="1" outline="0" axis="axisRow" fieldPosition="0"/>
    </format>
    <format dxfId="101">
      <pivotArea dataOnly="0" labelOnly="1" fieldPosition="0">
        <references count="1">
          <reference field="1" count="0"/>
        </references>
      </pivotArea>
    </format>
    <format dxfId="100">
      <pivotArea dataOnly="0" labelOnly="1" grandRow="1" outline="0" fieldPosition="0"/>
    </format>
    <format dxfId="9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4A352-86AA-E846-9946-5A95121FA942}" name="Louisville, KY" cacheId="1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C3:D184" firstHeaderRow="1" firstDataRow="1" firstDataCol="1"/>
  <pivotFields count="14">
    <pivotField dataField="1" showAll="0"/>
    <pivotField numFmtId="22" showAll="0" sortType="descending"/>
    <pivotField axis="axisRow" numFmtId="22" showAll="0" sortType="descending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4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1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3"/>
        <item x="174"/>
        <item x="175"/>
        <item x="176"/>
        <item x="177"/>
        <item x="178"/>
        <item m="1" x="180"/>
        <item x="170"/>
        <item x="1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9"/>
    </i>
    <i>
      <x v="180"/>
    </i>
    <i t="grand">
      <x/>
    </i>
  </rowItems>
  <colItems count="1">
    <i/>
  </colItems>
  <dataFields count="1">
    <dataField name="Count of Incidents" fld="0" subtotal="count" baseField="0" baseItem="0"/>
  </dataFields>
  <formats count="9">
    <format dxfId="11">
      <pivotArea type="all" dataOnly="0" outline="0" fieldPosition="0"/>
    </format>
    <format dxfId="12">
      <pivotArea outline="0" collapsedLevelsAreSubtotals="1" fieldPosition="0"/>
    </format>
    <format dxfId="13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6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7">
      <pivotArea dataOnly="0" labelOnly="1" fieldPosition="0">
        <references count="1">
          <reference field="2" count="2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</reference>
        </references>
      </pivotArea>
    </format>
    <format dxfId="18">
      <pivotArea dataOnly="0" labelOnly="1" grandRow="1" outline="0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0ED5D-5ACD-EC47-8759-57B838F85085}" name="Houston, TX" cacheId="1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A3:B257" firstHeaderRow="1" firstDataRow="1" firstDataCol="1"/>
  <pivotFields count="15">
    <pivotField showAll="0"/>
    <pivotField dataField="1" showAll="0"/>
    <pivotField axis="axisRow" numFmtId="14" showAll="0" sortType="descending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 t="grand">
      <x/>
    </i>
  </rowItems>
  <colItems count="1">
    <i/>
  </colItems>
  <dataFields count="1">
    <dataField name="Count of Incident" fld="1" subtotal="count" baseField="0" baseItem="0"/>
  </dataFields>
  <formats count="11">
    <format dxfId="0">
      <pivotArea type="all" dataOnly="0" outline="0" fieldPosition="0"/>
    </format>
    <format dxfId="1">
      <pivotArea outline="0" collapsedLevelsAreSubtotals="1" fieldPosition="0"/>
    </format>
    <format dxfId="2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8">
      <pivotArea dataOnly="0" labelOnly="1" fieldPosition="0">
        <references count="1">
          <reference field="2" count="3">
            <x v="250"/>
            <x v="251"/>
            <x v="252"/>
          </reference>
        </references>
      </pivotArea>
    </format>
    <format dxfId="9">
      <pivotArea dataOnly="0" labelOnly="1" grandRow="1" outline="0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8FF8C36B-ACB3-B54B-ABFD-82EC17A747F2}" autoFormatId="16" applyNumberFormats="0" applyBorderFormats="0" applyFontFormats="0" applyPatternFormats="0" applyAlignmentFormats="0" applyWidthHeightFormats="0">
  <queryTableRefresh nextId="17">
    <queryTableFields count="15">
      <queryTableField id="1" name="Unnamed: 0" tableColumnId="1"/>
      <queryTableField id="2" name="Incident" tableColumnId="2"/>
      <queryTableField id="3" name="RMSOccurrenceDate" tableColumnId="3"/>
      <queryTableField id="4" name="RMSOccurrenceHour" tableColumnId="4"/>
      <queryTableField id="5" name="NIBRSClass" tableColumnId="5"/>
      <queryTableField id="6" name="NIBRSDescription" tableColumnId="6"/>
      <queryTableField id="7" name="OffenseCount" tableColumnId="7"/>
      <queryTableField id="8" name="Beat" tableColumnId="8"/>
      <queryTableField id="9" name="Premise" tableColumnId="9"/>
      <queryTableField id="10" name="StreetNo" tableColumnId="10"/>
      <queryTableField id="11" name="StreetName" tableColumnId="11"/>
      <queryTableField id="12" name="StreetType" tableColumnId="12"/>
      <queryTableField id="13" name="Suffix" tableColumnId="13"/>
      <queryTableField id="14" name="City" tableColumnId="14"/>
      <queryTableField id="15" name="ZIPCode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339017A-CE7B-A84E-80AE-B175A7D328A5}" autoFormatId="16" applyNumberFormats="0" applyBorderFormats="0" applyFontFormats="0" applyPatternFormats="0" applyAlignmentFormats="0" applyWidthHeightFormats="0">
  <queryTableRefresh preserveSortFilterLayout="0" nextId="15">
    <queryTableFields count="14">
      <queryTableField id="1" name="INCIDENT_NUMBER" tableColumnId="71"/>
      <queryTableField id="2" name="DATE_REPORTED" tableColumnId="72"/>
      <queryTableField id="3" name="DATE_OCCURED" tableColumnId="73"/>
      <queryTableField id="4" name="CRIME_TYPE" tableColumnId="74"/>
      <queryTableField id="5" name="UOR_DESC" tableColumnId="75"/>
      <queryTableField id="6" name="NIBRS_CODE" tableColumnId="76"/>
      <queryTableField id="7" name="UCR_HIERARCHY" tableColumnId="77"/>
      <queryTableField id="8" name="ATT_COMP" tableColumnId="78"/>
      <queryTableField id="9" name="LMPD_DIVISION" tableColumnId="79"/>
      <queryTableField id="10" name="LMPD_BEAT" tableColumnId="80"/>
      <queryTableField id="11" name="PREMISE_TYPE" tableColumnId="81"/>
      <queryTableField id="12" name="BLOCK_ADDRESS" tableColumnId="82"/>
      <queryTableField id="13" name="City" tableColumnId="83"/>
      <queryTableField id="14" name="ZIP_CODE" tableColumnId="8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4B88107-E86C-D54D-984A-A19EEEB39560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Incident Number" tableColumnId="41"/>
      <queryTableField id="2" name="Incident Date" tableColumnId="42"/>
      <queryTableField id="3" name="Incident Location" tableColumnId="43"/>
      <queryTableField id="4" name="Victim ID" tableColumnId="44"/>
      <queryTableField id="5" name="Victim Race" tableColumnId="45"/>
      <queryTableField id="6" name="Victim Sex" tableColumnId="46"/>
      <queryTableField id="7" name="Victim Age" tableColumnId="47"/>
      <queryTableField id="8" name="Incident Method" tableColumnId="4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2005BF9-8924-9B42-A4A1-D244DD08478A}" autoFormatId="16" applyNumberFormats="0" applyBorderFormats="0" applyFontFormats="0" applyPatternFormats="0" applyAlignmentFormats="0" applyWidthHeightFormats="0">
  <queryTableRefresh preserveSortFilterLayout="0" nextId="25">
    <queryTableFields count="24">
      <queryTableField id="1" name="X" tableColumnId="97"/>
      <queryTableField id="2" name="Y" tableColumnId="98"/>
      <queryTableField id="3" name="crime_id" tableColumnId="99"/>
      <queryTableField id="4" name="report_number" tableColumnId="100"/>
      <queryTableField id="5" name="address" tableColumnId="101"/>
      <queryTableField id="6" name="offense_description" tableColumnId="102"/>
      <queryTableField id="7" name="offense_category" tableColumnId="103"/>
      <queryTableField id="8" name="state_offense_code" tableColumnId="104"/>
      <queryTableField id="9" name="arrest_charge" tableColumnId="105"/>
      <queryTableField id="10" name="charge_description" tableColumnId="106"/>
      <queryTableField id="11" name="incident_timestamp" tableColumnId="107"/>
      <queryTableField id="12" name="incident_time" tableColumnId="108"/>
      <queryTableField id="13" name="day_of_week" tableColumnId="109"/>
      <queryTableField id="14" name="hour_of_day" tableColumnId="110"/>
      <queryTableField id="15" name="year" tableColumnId="111"/>
      <queryTableField id="16" name="scout_car_area" tableColumnId="112"/>
      <queryTableField id="17" name="precinct" tableColumnId="113"/>
      <queryTableField id="18" name="block_id" tableColumnId="114"/>
      <queryTableField id="19" name="neighborhood" tableColumnId="115"/>
      <queryTableField id="20" name="council_district" tableColumnId="116"/>
      <queryTableField id="21" name="zip_code" tableColumnId="117"/>
      <queryTableField id="22" name="longitude" tableColumnId="118"/>
      <queryTableField id="23" name="latitude" tableColumnId="119"/>
      <queryTableField id="24" name="oid" tableColumnId="12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D3B99FF-0F8A-5047-A838-1F4876B0098D}" autoFormatId="16" applyNumberFormats="0" applyBorderFormats="0" applyFontFormats="0" applyPatternFormats="0" applyAlignmentFormats="0" applyWidthHeightFormats="0">
  <queryTableRefresh preserveSortFilterLayout="0" nextId="23">
    <queryTableFields count="22">
      <queryTableField id="1" name="IncidentDate" tableColumnId="89"/>
      <queryTableField id="2" name="IncidentNbr" tableColumnId="90"/>
      <queryTableField id="3" name="StreetNbr" tableColumnId="91"/>
      <queryTableField id="4" name="StreetName" tableColumnId="92"/>
      <queryTableField id="5" name="StreetType" tableColumnId="93"/>
      <queryTableField id="6" name="StreetDirection" tableColumnId="94"/>
      <queryTableField id="7" name="ApartmentNbr" tableColumnId="95"/>
      <queryTableField id="8" name="City" tableColumnId="96"/>
      <queryTableField id="9" name="StateProvince" tableColumnId="97"/>
      <queryTableField id="10" name="Zone" tableColumnId="98"/>
      <queryTableField id="11" name="SubSector" tableColumnId="99"/>
      <queryTableField id="12" name="IncidentLocation" tableColumnId="100"/>
      <queryTableField id="13" name="VictimName" tableColumnId="101"/>
      <queryTableField id="14" name="VictimRace" tableColumnId="102"/>
      <queryTableField id="15" name="VictimGender" tableColumnId="103"/>
      <queryTableField id="16" name="VictimAge" tableColumnId="104"/>
      <queryTableField id="17" name="SuspectName" tableColumnId="105"/>
      <queryTableField id="18" name="SuspectRace" tableColumnId="106"/>
      <queryTableField id="19" name="SuspectGender" tableColumnId="107"/>
      <queryTableField id="20" name="SuspectAge" tableColumnId="108"/>
      <queryTableField id="21" name="ClearanceCode" tableColumnId="109"/>
      <queryTableField id="22" name="Comments" tableColumnId="1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B81BC50-95CE-EF45-97F0-EA11207BF1B7}" autoFormatId="16" applyNumberFormats="0" applyBorderFormats="0" applyFontFormats="0" applyPatternFormats="0" applyAlignmentFormats="0" applyWidthHeightFormats="0">
  <queryTableRefresh preserveSortFilterLayout="0" nextId="19">
    <queryTableFields count="18">
      <queryTableField id="1" name="X" tableColumnId="55"/>
      <queryTableField id="2" name="Y" tableColumnId="56"/>
      <queryTableField id="3" name="RowID" tableColumnId="57"/>
      <queryTableField id="4" name="CrimeDateTime" tableColumnId="58"/>
      <queryTableField id="5" name="CrimeCode" tableColumnId="59"/>
      <queryTableField id="6" name="Location" tableColumnId="60"/>
      <queryTableField id="7" name="Description" tableColumnId="61"/>
      <queryTableField id="8" name="Inside_Outside" tableColumnId="62"/>
      <queryTableField id="9" name="Weapon" tableColumnId="63"/>
      <queryTableField id="10" name="Post" tableColumnId="64"/>
      <queryTableField id="11" name="District" tableColumnId="65"/>
      <queryTableField id="12" name="Neighborhood" tableColumnId="66"/>
      <queryTableField id="13" name="Latitude" tableColumnId="67"/>
      <queryTableField id="14" name="Longitude" tableColumnId="68"/>
      <queryTableField id="15" name="GeoLocation" tableColumnId="69"/>
      <queryTableField id="16" name="Premise" tableColumnId="70"/>
      <queryTableField id="17" name="VRIName" tableColumnId="71"/>
      <queryTableField id="18" name="Total_Incidents" tableColumnId="7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115BFD-9079-834D-918E-EC795E180556}" autoFormatId="16" applyNumberFormats="0" applyBorderFormats="0" applyFontFormats="0" applyPatternFormats="0" applyAlignmentFormats="0" applyWidthHeightFormats="0">
  <queryTableRefresh preserveSortFilterLayout="0" nextId="14">
    <queryTableFields count="13">
      <queryTableField id="1" name="INCIDENT_DATE" tableColumnId="40"/>
      <queryTableField id="2" name="INCIDENT_NUMBER" tableColumnId="41"/>
      <queryTableField id="3" name="LOCATION_DISTRICT" tableColumnId="42"/>
      <queryTableField id="4" name="OFFENSE_CODE" tableColumnId="43"/>
      <queryTableField id="5" name="OFFENSE_DESCRIPTION" tableColumnId="44"/>
      <queryTableField id="6" name="WEAPON_TYPE" tableColumnId="45"/>
      <queryTableField id="7" name="INCIDENT_LOCATION" tableColumnId="46"/>
      <queryTableField id="8" name="CITY" tableColumnId="47"/>
      <queryTableField id="9" name="STATE" tableColumnId="48"/>
      <queryTableField id="10" name="ZIP" tableColumnId="49"/>
      <queryTableField id="11" name="LATITUDE" tableColumnId="50"/>
      <queryTableField id="12" name="LONGITUDE" tableColumnId="51"/>
      <queryTableField id="13" name="Location 1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048D1F-0566-D349-ADFE-AE714C2615EA}" name="texas_homicide_09A" displayName="texas_homicide_09A" ref="A1:O435" tableType="queryTable" totalsRowShown="0">
  <autoFilter ref="A1:O435" xr:uid="{44048D1F-0566-D349-ADFE-AE714C2615EA}"/>
  <tableColumns count="15">
    <tableColumn id="1" xr3:uid="{0D5C49EE-DDE9-ED46-9C5F-8BB7671C6836}" uniqueName="1" name="Unnamed: 0" queryTableFieldId="1"/>
    <tableColumn id="2" xr3:uid="{B1A8E7B7-BDB3-9A40-B130-EBA583C4FAE2}" uniqueName="2" name="Incident" queryTableFieldId="2"/>
    <tableColumn id="3" xr3:uid="{97A20DDB-6666-484A-A79C-AD75AE73935F}" uniqueName="3" name="RMSOccurrenceDate" queryTableFieldId="3" dataDxfId="98"/>
    <tableColumn id="4" xr3:uid="{BA3C0C46-2E35-0540-943A-08EE54110F43}" uniqueName="4" name="RMSOccurrenceHour" queryTableFieldId="4"/>
    <tableColumn id="5" xr3:uid="{7B4C3FBA-6004-2140-B368-E42B6F95721E}" uniqueName="5" name="NIBRSClass" queryTableFieldId="5" dataDxfId="97"/>
    <tableColumn id="6" xr3:uid="{5E490C40-9085-9E45-B876-1EDE38363266}" uniqueName="6" name="NIBRSDescription" queryTableFieldId="6" dataDxfId="96"/>
    <tableColumn id="7" xr3:uid="{1198BD80-E808-9C49-83D9-BDB5227257DC}" uniqueName="7" name="OffenseCount" queryTableFieldId="7"/>
    <tableColumn id="8" xr3:uid="{E9DCCF30-C836-A442-BB85-BE33F1386B06}" uniqueName="8" name="Beat" queryTableFieldId="8" dataDxfId="95"/>
    <tableColumn id="9" xr3:uid="{D65D4A73-5B20-BA4D-9824-A1792000737A}" uniqueName="9" name="Premise" queryTableFieldId="9" dataDxfId="94"/>
    <tableColumn id="10" xr3:uid="{AEDAC9D2-5770-384F-AC4E-1B13111898AE}" uniqueName="10" name="StreetNo" queryTableFieldId="10"/>
    <tableColumn id="11" xr3:uid="{CDD7C925-EE6E-B94F-841E-0D1309EDDFE5}" uniqueName="11" name="StreetName" queryTableFieldId="11" dataDxfId="93"/>
    <tableColumn id="12" xr3:uid="{CC96F3E5-1628-954C-AE6D-72C3BD5EC373}" uniqueName="12" name="StreetType" queryTableFieldId="12" dataDxfId="92"/>
    <tableColumn id="13" xr3:uid="{DC7935BD-855F-DB4A-A2FA-267E1EA5F473}" uniqueName="13" name="Suffix" queryTableFieldId="13" dataDxfId="91"/>
    <tableColumn id="14" xr3:uid="{AD5E4C9C-8260-7B48-8600-F6D7D63C49D5}" uniqueName="14" name="City" queryTableFieldId="14" dataDxfId="90"/>
    <tableColumn id="15" xr3:uid="{BDBF184B-989D-7E46-BC6D-EEDF1859E2D3}" uniqueName="15" name="ZIPCode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D89096-C035-134D-BA38-4BB2392F912A}" name="kentucky_homicide_09A" displayName="kentucky_homicide_09A" ref="A1:N183" tableType="queryTable" totalsRowShown="0">
  <autoFilter ref="A1:N183" xr:uid="{4ED89096-C035-134D-BA38-4BB2392F912A}"/>
  <tableColumns count="14">
    <tableColumn id="71" xr3:uid="{22DE04BC-B01F-C240-83B9-82643ED880E0}" uniqueName="71" name="INCIDENT_NUMBER" queryTableFieldId="1" dataDxfId="89"/>
    <tableColumn id="72" xr3:uid="{940688E4-1899-AE48-998F-95EFFCA6E73F}" uniqueName="72" name="DATE_REPORTED" queryTableFieldId="2" dataDxfId="88"/>
    <tableColumn id="73" xr3:uid="{E53BB537-BF2C-914F-9825-88BAA7536B2D}" uniqueName="73" name="DATE_OCCURED" queryTableFieldId="3" dataDxfId="87"/>
    <tableColumn id="74" xr3:uid="{7525D003-0F7D-D942-A3C7-61220AAA84A3}" uniqueName="74" name="CRIME_TYPE" queryTableFieldId="4" dataDxfId="86"/>
    <tableColumn id="75" xr3:uid="{12535EB8-27CE-7544-9CA0-1C9B795AA36F}" uniqueName="75" name="UOR_DESC" queryTableFieldId="5" dataDxfId="85"/>
    <tableColumn id="76" xr3:uid="{13356BC6-F88B-3A4F-88C7-3AA8755E731D}" uniqueName="76" name="NIBRS_CODE" queryTableFieldId="6" dataDxfId="84"/>
    <tableColumn id="77" xr3:uid="{76BB0B9F-E94A-274F-AE2D-9D26F57F8595}" uniqueName="77" name="UCR_HIERARCHY" queryTableFieldId="7" dataDxfId="83"/>
    <tableColumn id="78" xr3:uid="{EDAE6BBC-0C8D-CA46-9948-642ECE3F0E6B}" uniqueName="78" name="ATT_COMP" queryTableFieldId="8" dataDxfId="82"/>
    <tableColumn id="79" xr3:uid="{21728A89-3579-A744-8BEB-D23DFAB76D14}" uniqueName="79" name="LMPD_DIVISION" queryTableFieldId="9" dataDxfId="81"/>
    <tableColumn id="80" xr3:uid="{33B09F55-AAFB-9D40-B695-385BBAF084EA}" uniqueName="80" name="LMPD_BEAT" queryTableFieldId="10" dataDxfId="80"/>
    <tableColumn id="81" xr3:uid="{435FF339-E8AC-9A41-8558-115EFF37692F}" uniqueName="81" name="PREMISE_TYPE" queryTableFieldId="11" dataDxfId="79"/>
    <tableColumn id="82" xr3:uid="{EF49BCC0-6272-1C46-BA6A-B3200D421B9D}" uniqueName="82" name="BLOCK_ADDRESS" queryTableFieldId="12" dataDxfId="78"/>
    <tableColumn id="83" xr3:uid="{11AA5EF0-9C7F-4043-BCB0-4A97DB3E3C10}" uniqueName="83" name="City" queryTableFieldId="13" dataDxfId="77"/>
    <tableColumn id="84" xr3:uid="{20525A0E-A0E1-614D-AA60-7105C5AA049D}" uniqueName="84" name="ZIP_CODE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BEA1AA-008F-8746-A4A1-15458FE0EF8D}" name="indianapolis_homicide_sorted" displayName="indianapolis_homicide_sorted" ref="A1:H21" tableType="queryTable" totalsRowShown="0">
  <autoFilter ref="A1:H21" xr:uid="{21BEA1AA-008F-8746-A4A1-15458FE0EF8D}"/>
  <tableColumns count="8">
    <tableColumn id="41" xr3:uid="{6E5915A5-F837-4A4F-BDCD-B07931B73163}" uniqueName="41" name="Incident Number" queryTableFieldId="1"/>
    <tableColumn id="42" xr3:uid="{EE12C1C5-A212-254A-B939-381F63CC3D71}" uniqueName="42" name="Incident Date" queryTableFieldId="2" dataDxfId="76"/>
    <tableColumn id="43" xr3:uid="{972123F3-4A8D-504C-AD13-5964F64C54E2}" uniqueName="43" name="Incident Location" queryTableFieldId="3" dataDxfId="75"/>
    <tableColumn id="44" xr3:uid="{9E616E07-11CA-3B46-976A-D78B87B9ACAE}" uniqueName="44" name="Victim ID" queryTableFieldId="4" dataDxfId="74"/>
    <tableColumn id="45" xr3:uid="{34F653E1-8C9E-EA49-BFAF-DF40F0F80B3F}" uniqueName="45" name="Victim Race" queryTableFieldId="5" dataDxfId="73"/>
    <tableColumn id="46" xr3:uid="{2A2DDD1A-FA26-0D46-968D-DF6D1B3936EE}" uniqueName="46" name="Victim Sex" queryTableFieldId="6" dataDxfId="72"/>
    <tableColumn id="47" xr3:uid="{349F4710-977B-924C-AD41-546B47AD7826}" uniqueName="47" name="Victim Age" queryTableFieldId="7"/>
    <tableColumn id="48" xr3:uid="{1B616980-0CAF-F244-BA56-E17672338969}" uniqueName="48" name="Incident Method" queryTableFieldId="8" dataDxfId="7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28D056-C905-EC44-AF42-50E31B7B1A3A}" name="detroit_homicide_sorted" displayName="detroit_homicide_sorted" ref="A1:X296" tableType="queryTable" totalsRowShown="0">
  <autoFilter ref="A1:X296" xr:uid="{8328D056-C905-EC44-AF42-50E31B7B1A3A}"/>
  <tableColumns count="24">
    <tableColumn id="97" xr3:uid="{8B9818A8-8EFC-5E41-9148-ED946ED082DF}" uniqueName="97" name="X" queryTableFieldId="1"/>
    <tableColumn id="98" xr3:uid="{F6C34955-F473-2647-A2C0-D354159D441B}" uniqueName="98" name="Y" queryTableFieldId="2"/>
    <tableColumn id="99" xr3:uid="{11B03370-7B47-3840-859A-DD4FD096CC20}" uniqueName="99" name="crime_id" queryTableFieldId="3"/>
    <tableColumn id="100" xr3:uid="{A0FC6632-27FB-FB44-A56B-40F108F6D4BE}" uniqueName="100" name="report_number" queryTableFieldId="4"/>
    <tableColumn id="101" xr3:uid="{FA67E43E-C938-9F4A-BF09-42D5FBF0ACDB}" uniqueName="101" name="address" queryTableFieldId="5" dataDxfId="70"/>
    <tableColumn id="102" xr3:uid="{8287A4AB-CE7B-A44B-BFEE-8D5005C1E269}" uniqueName="102" name="offense_description" queryTableFieldId="6" dataDxfId="69"/>
    <tableColumn id="103" xr3:uid="{0DAD4053-968D-CD4D-BBB8-82F945AC1C98}" uniqueName="103" name="offense_category" queryTableFieldId="7" dataDxfId="68"/>
    <tableColumn id="104" xr3:uid="{70C5647D-5E9D-FD45-AAEE-965E437E6C1F}" uniqueName="104" name="state_offense_code" queryTableFieldId="8"/>
    <tableColumn id="105" xr3:uid="{72EA49B6-0E9E-9546-BBDF-E0AB3B882583}" uniqueName="105" name="arrest_charge" queryTableFieldId="9"/>
    <tableColumn id="106" xr3:uid="{5472A94F-040A-CE47-AB41-6E73E8ED2863}" uniqueName="106" name="charge_description" queryTableFieldId="10" dataDxfId="67"/>
    <tableColumn id="107" xr3:uid="{5486BC9F-C4BB-D346-91D0-DF7B3827F367}" uniqueName="107" name="incident_timestamp" queryTableFieldId="11" dataDxfId="66"/>
    <tableColumn id="108" xr3:uid="{934A75C7-57BC-2347-A2F6-0E8B08354777}" uniqueName="108" name="incident_time" queryTableFieldId="12" dataDxfId="65"/>
    <tableColumn id="109" xr3:uid="{FBF7FC7A-DB4D-6E43-AE0E-70E79D301638}" uniqueName="109" name="day_of_week" queryTableFieldId="13"/>
    <tableColumn id="110" xr3:uid="{78BE295D-DD5A-2947-806A-DC057AEA3EEC}" uniqueName="110" name="hour_of_day" queryTableFieldId="14"/>
    <tableColumn id="111" xr3:uid="{1FD9963F-6363-E04E-BFD3-EE37406817AA}" uniqueName="111" name="year" queryTableFieldId="15"/>
    <tableColumn id="112" xr3:uid="{3D1C026C-DBD6-2046-988C-E189296BF951}" uniqueName="112" name="scout_car_area" queryTableFieldId="16"/>
    <tableColumn id="113" xr3:uid="{83D02944-D918-0941-9BB9-32F7DF6B08C5}" uniqueName="113" name="precinct" queryTableFieldId="17"/>
    <tableColumn id="114" xr3:uid="{67D92DC4-C841-4F4A-8703-3AFD0CCC87A0}" uniqueName="114" name="block_id" queryTableFieldId="18"/>
    <tableColumn id="115" xr3:uid="{6170AD77-4C56-B249-AE91-3A6495C541A9}" uniqueName="115" name="neighborhood" queryTableFieldId="19" dataDxfId="64"/>
    <tableColumn id="116" xr3:uid="{93A3C398-0C8E-B64B-8EC8-833167C0C8FF}" uniqueName="116" name="council_district" queryTableFieldId="20"/>
    <tableColumn id="117" xr3:uid="{45EF086C-1713-EF4E-B5BA-C6F6FA3B317F}" uniqueName="117" name="zip_code" queryTableFieldId="21"/>
    <tableColumn id="118" xr3:uid="{49924746-B163-6A4E-B831-1FAC73B24A1A}" uniqueName="118" name="longitude" queryTableFieldId="22"/>
    <tableColumn id="119" xr3:uid="{702FBB9C-B37B-884D-9797-6F0957EC87FA}" uniqueName="119" name="latitude" queryTableFieldId="23"/>
    <tableColumn id="120" xr3:uid="{321530DB-78D4-1E4F-96BD-015DB8634F8F}" uniqueName="120" name="oid" queryTableField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7A9761-B99E-464C-A33B-58F2E601F3F2}" name="jacksonville_homicide_2022" displayName="jacksonville_homicide_2022" ref="A1:V10" tableType="queryTable" totalsRowShown="0">
  <autoFilter ref="A1:V10" xr:uid="{DA7A9761-B99E-464C-A33B-58F2E601F3F2}"/>
  <tableColumns count="22">
    <tableColumn id="89" xr3:uid="{C63170FA-489E-9B44-9697-1A89EB113F4A}" uniqueName="89" name="IncidentDate" queryTableFieldId="1" dataDxfId="63"/>
    <tableColumn id="90" xr3:uid="{ADF64AF0-BB2D-D540-9220-53113CEB409D}" uniqueName="90" name="IncidentNbr" queryTableFieldId="2" dataDxfId="62"/>
    <tableColumn id="91" xr3:uid="{3F3CB07C-B3A7-0846-8A98-ACD136176E4E}" uniqueName="91" name="StreetNbr" queryTableFieldId="3"/>
    <tableColumn id="92" xr3:uid="{C385D6D2-145D-AC4A-A272-42C7D05744FD}" uniqueName="92" name="StreetName" queryTableFieldId="4" dataDxfId="61"/>
    <tableColumn id="93" xr3:uid="{6EAEB0CB-3B5F-0243-8815-2F46091C3113}" uniqueName="93" name="StreetType" queryTableFieldId="5" dataDxfId="60"/>
    <tableColumn id="94" xr3:uid="{FC303F65-65B6-D44A-8C2F-4736A4BD7245}" uniqueName="94" name="StreetDirection" queryTableFieldId="6" dataDxfId="59"/>
    <tableColumn id="95" xr3:uid="{BCFB1CDB-904B-3647-9A52-3EDA658B12FB}" uniqueName="95" name="ApartmentNbr" queryTableFieldId="7" dataDxfId="58"/>
    <tableColumn id="96" xr3:uid="{34CAB092-891E-DD47-B93E-3F77ED22CF36}" uniqueName="96" name="City" queryTableFieldId="8" dataDxfId="57"/>
    <tableColumn id="97" xr3:uid="{7646AE46-7FAF-7541-933D-19934CFE6D48}" uniqueName="97" name="StateProvince" queryTableFieldId="9" dataDxfId="56"/>
    <tableColumn id="98" xr3:uid="{5F91DCC2-7ACB-4240-8007-A27629FCB6DE}" uniqueName="98" name="Zone" queryTableFieldId="10"/>
    <tableColumn id="99" xr3:uid="{8FA581BA-4BD8-4B44-8E8C-9BE7F96FC7F1}" uniqueName="99" name="SubSector" queryTableFieldId="11" dataDxfId="55"/>
    <tableColumn id="100" xr3:uid="{ED0BE05A-538C-9142-BE85-9407ED3334DF}" uniqueName="100" name="IncidentLocation" queryTableFieldId="12" dataDxfId="54"/>
    <tableColumn id="101" xr3:uid="{5CF7BE2D-0178-EC4E-9405-B943C36654B3}" uniqueName="101" name="VictimName" queryTableFieldId="13" dataDxfId="53"/>
    <tableColumn id="102" xr3:uid="{DA0E997C-8DCD-FD4D-9A62-F63B6EED228A}" uniqueName="102" name="VictimRace" queryTableFieldId="14" dataDxfId="52"/>
    <tableColumn id="103" xr3:uid="{ACE35ABD-7D85-3047-B188-EED519791DF3}" uniqueName="103" name="VictimGender" queryTableFieldId="15" dataDxfId="51"/>
    <tableColumn id="104" xr3:uid="{2FC3EA5C-15E3-984A-8595-3302927EDFCA}" uniqueName="104" name="VictimAge" queryTableFieldId="16"/>
    <tableColumn id="105" xr3:uid="{2EB01679-CEE3-1C4F-94E0-7B7FF68F604D}" uniqueName="105" name="SuspectName" queryTableFieldId="17" dataDxfId="50"/>
    <tableColumn id="106" xr3:uid="{07D93C3C-33B4-9F47-A6D1-C6D2AC9429A3}" uniqueName="106" name="SuspectRace" queryTableFieldId="18" dataDxfId="49"/>
    <tableColumn id="107" xr3:uid="{64981DE4-9092-9540-A281-9626997B3713}" uniqueName="107" name="SuspectGender" queryTableFieldId="19" dataDxfId="48"/>
    <tableColumn id="108" xr3:uid="{DC22B6BB-68B3-C24F-92B7-F805EE535D74}" uniqueName="108" name="SuspectAge" queryTableFieldId="20"/>
    <tableColumn id="109" xr3:uid="{F895F36A-8A1B-1F40-B7C1-AEBB0ECECE8C}" uniqueName="109" name="ClearanceCode" queryTableFieldId="21" dataDxfId="47"/>
    <tableColumn id="110" xr3:uid="{86FA971F-8BEE-004C-A1FB-02E4144511C6}" uniqueName="110" name="Comments" queryTableFieldId="22" dataDxfId="4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FAEDED0-DE71-F645-A6B7-43FEED25CC2D}" name="baltimore_homicide_2022" displayName="baltimore_homicide_2022" ref="A1:R22" tableType="queryTable" totalsRowShown="0">
  <autoFilter ref="A1:R22" xr:uid="{7FAEDED0-DE71-F645-A6B7-43FEED25CC2D}"/>
  <sortState xmlns:xlrd2="http://schemas.microsoft.com/office/spreadsheetml/2017/richdata2" ref="A2:R22">
    <sortCondition descending="1" ref="D1:D22"/>
  </sortState>
  <tableColumns count="18">
    <tableColumn id="55" xr3:uid="{D784751C-0365-8B48-AE13-093B1C5AF4BA}" uniqueName="55" name="X" queryTableFieldId="1"/>
    <tableColumn id="56" xr3:uid="{854A7FF2-63D3-DA4B-8F28-9E35CCF9BF32}" uniqueName="56" name="Y" queryTableFieldId="2"/>
    <tableColumn id="57" xr3:uid="{1B1458D7-C75A-A249-830A-C93CB01BA052}" uniqueName="57" name="RowID" queryTableFieldId="3"/>
    <tableColumn id="58" xr3:uid="{85D56CFF-8E88-C344-8155-9D5512AD0E3D}" uniqueName="58" name="CrimeDateTime" queryTableFieldId="4" dataDxfId="45"/>
    <tableColumn id="59" xr3:uid="{C1C92270-32F1-DE49-A42A-DC96F4361E3F}" uniqueName="59" name="CrimeCode" queryTableFieldId="5" dataDxfId="44"/>
    <tableColumn id="60" xr3:uid="{54A23BAB-1DD4-504D-A287-DCB9AE58807C}" uniqueName="60" name="Location" queryTableFieldId="6" dataDxfId="43"/>
    <tableColumn id="61" xr3:uid="{31B19025-EAC1-C94C-8136-DE48FF33CFFC}" uniqueName="61" name="Description" queryTableFieldId="7" dataDxfId="42"/>
    <tableColumn id="62" xr3:uid="{BEF46CD4-457F-A340-A351-4C6359716D3F}" uniqueName="62" name="Inside_Outside" queryTableFieldId="8" dataDxfId="41"/>
    <tableColumn id="63" xr3:uid="{FA6DFC2F-B06D-7D49-9D98-914882DAFA5F}" uniqueName="63" name="Weapon" queryTableFieldId="9" dataDxfId="40"/>
    <tableColumn id="64" xr3:uid="{326C8AEF-F579-8A42-BC31-4A3560AE0607}" uniqueName="64" name="Post" queryTableFieldId="10"/>
    <tableColumn id="65" xr3:uid="{6AFD5465-0232-B243-B89F-DB558C21ED92}" uniqueName="65" name="District" queryTableFieldId="11" dataDxfId="39"/>
    <tableColumn id="66" xr3:uid="{0442677D-A984-6543-A88B-FA7D71B71A7B}" uniqueName="66" name="Neighborhood" queryTableFieldId="12" dataDxfId="38"/>
    <tableColumn id="67" xr3:uid="{653FD29E-2EA6-DE4A-A618-4E7830E3DF44}" uniqueName="67" name="Latitude" queryTableFieldId="13"/>
    <tableColumn id="68" xr3:uid="{9F3872E9-1FB6-6942-B629-3B4ABEF347C2}" uniqueName="68" name="Longitude" queryTableFieldId="14"/>
    <tableColumn id="69" xr3:uid="{626D20C6-DB23-9F4B-81F1-72CDE521A8A3}" uniqueName="69" name="GeoLocation" queryTableFieldId="15" dataDxfId="37"/>
    <tableColumn id="70" xr3:uid="{0C1C288E-3300-EB44-A829-0B2D1F4B4BC8}" uniqueName="70" name="Premise" queryTableFieldId="16" dataDxfId="36"/>
    <tableColumn id="71" xr3:uid="{7C0392DD-A200-4E49-9272-7806EA052701}" uniqueName="71" name="VRIName" queryTableFieldId="17" dataDxfId="35"/>
    <tableColumn id="72" xr3:uid="{2DA695FE-26BC-A444-8D80-D154C87326DC}" uniqueName="72" name="Total_Incidents" queryTableField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77CC285-A214-4D44-8287-319356CFD176}" name="arkansas_homicide_2022" displayName="arkansas_homicide_2022" ref="A1:M6" tableType="queryTable" totalsRowShown="0">
  <autoFilter ref="A1:M6" xr:uid="{F77CC285-A214-4D44-8287-319356CFD176}"/>
  <tableColumns count="13">
    <tableColumn id="40" xr3:uid="{EBA0104C-FEF1-5341-A0C0-B799015841D4}" uniqueName="40" name="INCIDENT_DATE" queryTableFieldId="1" dataDxfId="34"/>
    <tableColumn id="41" xr3:uid="{6FF491FF-A927-6246-8276-F506FE481B7C}" uniqueName="41" name="INCIDENT_NUMBER" queryTableFieldId="2" dataDxfId="33"/>
    <tableColumn id="42" xr3:uid="{2B407BDA-13AF-4A48-9473-60F0D5D97F78}" uniqueName="42" name="LOCATION_DISTRICT" queryTableFieldId="3"/>
    <tableColumn id="43" xr3:uid="{4497466D-16FE-254D-B510-03ECA9A4DC9B}" uniqueName="43" name="OFFENSE_CODE" queryTableFieldId="4" dataDxfId="32"/>
    <tableColumn id="44" xr3:uid="{E611F8D6-3153-254D-BB10-8BD99340D973}" uniqueName="44" name="OFFENSE_DESCRIPTION" queryTableFieldId="5" dataDxfId="31"/>
    <tableColumn id="45" xr3:uid="{6D7A1A8D-745E-304C-B4B6-BA02753F6330}" uniqueName="45" name="WEAPON_TYPE" queryTableFieldId="6" dataDxfId="30"/>
    <tableColumn id="46" xr3:uid="{41B6525E-6A20-C146-9B7C-6EDEE791984F}" uniqueName="46" name="INCIDENT_LOCATION" queryTableFieldId="7" dataDxfId="29"/>
    <tableColumn id="47" xr3:uid="{007D6CA0-A3B0-5E4C-878A-13A378C33871}" uniqueName="47" name="CITY" queryTableFieldId="8" dataDxfId="28"/>
    <tableColumn id="48" xr3:uid="{1B243214-9940-CA47-9AEC-00B615DB9C69}" uniqueName="48" name="STATE" queryTableFieldId="9" dataDxfId="27"/>
    <tableColumn id="49" xr3:uid="{1851832E-7830-A149-937E-84E26043EB3D}" uniqueName="49" name="ZIP" queryTableFieldId="10"/>
    <tableColumn id="50" xr3:uid="{F9E7F0E1-0FF2-4D47-8C16-400CA296E4B3}" uniqueName="50" name="LATITUDE" queryTableFieldId="11"/>
    <tableColumn id="51" xr3:uid="{FD2CE4CB-EE27-4840-B430-10C3E50D44D3}" uniqueName="51" name="LONGITUDE" queryTableFieldId="12"/>
    <tableColumn id="52" xr3:uid="{7F76C51D-32DD-7F46-AD5C-19CD4B4BCE32}" uniqueName="52" name="Location 1" queryTableFieldId="13" dataDxf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882A-496C-8440-B26E-DBB3D899EA98}">
  <dimension ref="A2:N302"/>
  <sheetViews>
    <sheetView tabSelected="1" workbookViewId="0">
      <selection activeCell="F28" sqref="F28"/>
    </sheetView>
  </sheetViews>
  <sheetFormatPr baseColWidth="10" defaultRowHeight="16" x14ac:dyDescent="0.2"/>
  <cols>
    <col min="1" max="1" width="14.6640625" style="7" bestFit="1" customWidth="1"/>
    <col min="2" max="2" width="15" style="5" bestFit="1" customWidth="1"/>
    <col min="3" max="3" width="14.6640625" style="7" bestFit="1" customWidth="1"/>
    <col min="4" max="4" width="15.83203125" style="5" bestFit="1" customWidth="1"/>
    <col min="5" max="5" width="14.6640625" style="7" bestFit="1" customWidth="1"/>
    <col min="6" max="6" width="15.83203125" style="5" bestFit="1" customWidth="1"/>
    <col min="7" max="7" width="14.6640625" style="7" bestFit="1" customWidth="1"/>
    <col min="8" max="8" width="15.83203125" style="5" bestFit="1" customWidth="1"/>
    <col min="9" max="9" width="14.6640625" style="7" bestFit="1" customWidth="1"/>
    <col min="10" max="10" width="15.83203125" style="5" bestFit="1" customWidth="1"/>
    <col min="11" max="11" width="14.6640625" style="7" bestFit="1" customWidth="1"/>
    <col min="12" max="12" width="15.83203125" style="5" bestFit="1" customWidth="1"/>
    <col min="13" max="13" width="14.6640625" style="7" bestFit="1" customWidth="1"/>
    <col min="14" max="14" width="15.83203125" style="5" bestFit="1" customWidth="1"/>
    <col min="15" max="19" width="7.83203125" bestFit="1" customWidth="1"/>
    <col min="20" max="24" width="6.83203125" bestFit="1" customWidth="1"/>
    <col min="25" max="38" width="7.83203125" bestFit="1" customWidth="1"/>
    <col min="39" max="45" width="6.83203125" bestFit="1" customWidth="1"/>
    <col min="46" max="58" width="7.83203125" bestFit="1" customWidth="1"/>
    <col min="59" max="62" width="6.83203125" bestFit="1" customWidth="1"/>
    <col min="63" max="80" width="7.83203125" bestFit="1" customWidth="1"/>
    <col min="81" max="86" width="6.83203125" bestFit="1" customWidth="1"/>
    <col min="87" max="102" width="7.83203125" bestFit="1" customWidth="1"/>
    <col min="103" max="109" width="6.83203125" bestFit="1" customWidth="1"/>
    <col min="110" max="125" width="7.83203125" bestFit="1" customWidth="1"/>
    <col min="126" max="132" width="6.83203125" bestFit="1" customWidth="1"/>
    <col min="133" max="145" width="7.83203125" bestFit="1" customWidth="1"/>
    <col min="146" max="150" width="6.83203125" bestFit="1" customWidth="1"/>
    <col min="151" max="165" width="7.83203125" bestFit="1" customWidth="1"/>
    <col min="166" max="171" width="6.83203125" bestFit="1" customWidth="1"/>
    <col min="172" max="196" width="7.83203125" bestFit="1" customWidth="1"/>
    <col min="197" max="215" width="8.83203125" bestFit="1" customWidth="1"/>
    <col min="216" max="222" width="7.83203125" bestFit="1" customWidth="1"/>
    <col min="223" max="236" width="8.83203125" bestFit="1" customWidth="1"/>
    <col min="237" max="242" width="7.83203125" bestFit="1" customWidth="1"/>
    <col min="243" max="254" width="8.83203125" bestFit="1" customWidth="1"/>
  </cols>
  <sheetData>
    <row r="2" spans="1:14" x14ac:dyDescent="0.2">
      <c r="A2" s="6" t="s">
        <v>24</v>
      </c>
      <c r="B2" s="22">
        <f>GETPIVOTDATA("Incident",$A$3)</f>
        <v>434</v>
      </c>
      <c r="C2" s="6" t="s">
        <v>465</v>
      </c>
      <c r="D2" s="22">
        <f>GETPIVOTDATA("INCIDENT_NUMBER",$C$3)</f>
        <v>182</v>
      </c>
      <c r="E2" s="6" t="s">
        <v>344</v>
      </c>
      <c r="F2" s="22">
        <f>GETPIVOTDATA("Incident Number",$E$3)</f>
        <v>20</v>
      </c>
      <c r="G2" s="6" t="s">
        <v>1549</v>
      </c>
      <c r="H2" s="22">
        <f>GETPIVOTDATA("crime_id",$G$3)</f>
        <v>295</v>
      </c>
      <c r="I2" s="6" t="s">
        <v>1550</v>
      </c>
      <c r="J2" s="22">
        <f>GETPIVOTDATA("IncidentNbr",$I$3)</f>
        <v>9</v>
      </c>
      <c r="K2" s="6" t="s">
        <v>1551</v>
      </c>
      <c r="L2" s="22">
        <f>GETPIVOTDATA("RowID",$K$3)</f>
        <v>21</v>
      </c>
      <c r="M2" s="6" t="s">
        <v>1534</v>
      </c>
      <c r="N2" s="22">
        <f>GETPIVOTDATA("INCIDENT_NUMBER",$M$3)</f>
        <v>5</v>
      </c>
    </row>
    <row r="3" spans="1:14" x14ac:dyDescent="0.2">
      <c r="A3" s="12" t="s">
        <v>882</v>
      </c>
      <c r="B3" s="17" t="s">
        <v>1547</v>
      </c>
      <c r="C3" s="12" t="s">
        <v>882</v>
      </c>
      <c r="D3" s="17" t="s">
        <v>1548</v>
      </c>
      <c r="E3" s="12" t="s">
        <v>882</v>
      </c>
      <c r="F3" s="17" t="s">
        <v>1548</v>
      </c>
      <c r="G3" s="12" t="s">
        <v>882</v>
      </c>
      <c r="H3" s="17" t="s">
        <v>1548</v>
      </c>
      <c r="I3" s="12" t="s">
        <v>882</v>
      </c>
      <c r="J3" s="17" t="s">
        <v>1548</v>
      </c>
      <c r="K3" s="12" t="s">
        <v>882</v>
      </c>
      <c r="L3" s="17" t="s">
        <v>1548</v>
      </c>
      <c r="M3" s="12" t="s">
        <v>882</v>
      </c>
      <c r="N3" s="17" t="s">
        <v>1548</v>
      </c>
    </row>
    <row r="4" spans="1:14" x14ac:dyDescent="0.2">
      <c r="A4" s="18">
        <v>44561</v>
      </c>
      <c r="B4" s="9">
        <v>1</v>
      </c>
      <c r="C4" s="13">
        <v>44553.840277777781</v>
      </c>
      <c r="D4" s="9">
        <v>1</v>
      </c>
      <c r="E4" s="18">
        <v>44560</v>
      </c>
      <c r="F4" s="9">
        <v>2</v>
      </c>
      <c r="G4" s="13">
        <v>44561.055555555555</v>
      </c>
      <c r="H4" s="9">
        <v>1</v>
      </c>
      <c r="I4" s="13">
        <v>44577</v>
      </c>
      <c r="J4" s="9">
        <v>1</v>
      </c>
      <c r="K4" s="13">
        <v>44581.379710648151</v>
      </c>
      <c r="L4" s="9">
        <v>1</v>
      </c>
      <c r="M4" s="13">
        <v>44582.990277777775</v>
      </c>
      <c r="N4" s="9">
        <v>2</v>
      </c>
    </row>
    <row r="5" spans="1:14" x14ac:dyDescent="0.2">
      <c r="A5" s="19">
        <v>44559</v>
      </c>
      <c r="B5" s="10">
        <v>1</v>
      </c>
      <c r="C5" s="14">
        <v>44553.103472222225</v>
      </c>
      <c r="D5" s="10">
        <v>1</v>
      </c>
      <c r="E5" s="19">
        <v>44559</v>
      </c>
      <c r="F5" s="10">
        <v>3</v>
      </c>
      <c r="G5" s="14">
        <v>44559.173611111109</v>
      </c>
      <c r="H5" s="10">
        <v>1</v>
      </c>
      <c r="I5" s="14">
        <v>44576</v>
      </c>
      <c r="J5" s="10">
        <v>1</v>
      </c>
      <c r="K5" s="14">
        <v>44581.083333333336</v>
      </c>
      <c r="L5" s="10">
        <v>1</v>
      </c>
      <c r="M5" s="14">
        <v>44575.365972222222</v>
      </c>
      <c r="N5" s="10">
        <v>1</v>
      </c>
    </row>
    <row r="6" spans="1:14" x14ac:dyDescent="0.2">
      <c r="A6" s="19">
        <v>44557</v>
      </c>
      <c r="B6" s="10">
        <v>1</v>
      </c>
      <c r="C6" s="14">
        <v>44551.851388888892</v>
      </c>
      <c r="D6" s="10">
        <v>1</v>
      </c>
      <c r="E6" s="19">
        <v>44558</v>
      </c>
      <c r="F6" s="10">
        <v>2</v>
      </c>
      <c r="G6" s="14">
        <v>44559.055555555555</v>
      </c>
      <c r="H6" s="10">
        <v>1</v>
      </c>
      <c r="I6" s="14">
        <v>44568</v>
      </c>
      <c r="J6" s="10">
        <v>2</v>
      </c>
      <c r="K6" s="14">
        <v>44580.6016087963</v>
      </c>
      <c r="L6" s="10">
        <v>3</v>
      </c>
      <c r="M6" s="14">
        <v>44569.924305555556</v>
      </c>
      <c r="N6" s="10">
        <v>1</v>
      </c>
    </row>
    <row r="7" spans="1:14" x14ac:dyDescent="0.2">
      <c r="A7" s="19">
        <v>44555</v>
      </c>
      <c r="B7" s="10">
        <v>1</v>
      </c>
      <c r="C7" s="14">
        <v>44548.92291666667</v>
      </c>
      <c r="D7" s="10">
        <v>1</v>
      </c>
      <c r="E7" s="19">
        <v>44556</v>
      </c>
      <c r="F7" s="10">
        <v>1</v>
      </c>
      <c r="G7" s="14">
        <v>44558.056250000001</v>
      </c>
      <c r="H7" s="10">
        <v>1</v>
      </c>
      <c r="I7" s="14">
        <v>44567</v>
      </c>
      <c r="J7" s="10">
        <v>1</v>
      </c>
      <c r="K7" s="14">
        <v>44578.875462962962</v>
      </c>
      <c r="L7" s="10">
        <v>1</v>
      </c>
      <c r="M7" s="15">
        <v>44564.689583333333</v>
      </c>
      <c r="N7" s="10">
        <v>1</v>
      </c>
    </row>
    <row r="8" spans="1:14" x14ac:dyDescent="0.2">
      <c r="A8" s="19">
        <v>44554</v>
      </c>
      <c r="B8" s="10">
        <v>2</v>
      </c>
      <c r="C8" s="14">
        <v>44548.368750000001</v>
      </c>
      <c r="D8" s="10">
        <v>1</v>
      </c>
      <c r="E8" s="19">
        <v>44550</v>
      </c>
      <c r="F8" s="10">
        <v>1</v>
      </c>
      <c r="G8" s="14">
        <v>44557.856944444444</v>
      </c>
      <c r="H8" s="10">
        <v>1</v>
      </c>
      <c r="I8" s="14">
        <v>44566</v>
      </c>
      <c r="J8" s="10">
        <v>1</v>
      </c>
      <c r="K8" s="14">
        <v>44578.773020833331</v>
      </c>
      <c r="L8" s="10">
        <v>1</v>
      </c>
      <c r="M8" s="16" t="s">
        <v>1546</v>
      </c>
      <c r="N8" s="11">
        <v>5</v>
      </c>
    </row>
    <row r="9" spans="1:14" x14ac:dyDescent="0.2">
      <c r="A9" s="19">
        <v>44553</v>
      </c>
      <c r="B9" s="10">
        <v>1</v>
      </c>
      <c r="C9" s="14">
        <v>44547.9375</v>
      </c>
      <c r="D9" s="10">
        <v>1</v>
      </c>
      <c r="E9" s="19">
        <v>44545</v>
      </c>
      <c r="F9" s="10">
        <v>2</v>
      </c>
      <c r="G9" s="14">
        <v>44556.209027777775</v>
      </c>
      <c r="H9" s="10">
        <v>1</v>
      </c>
      <c r="I9" s="15">
        <v>44563</v>
      </c>
      <c r="J9" s="10">
        <v>3</v>
      </c>
      <c r="K9" s="14">
        <v>44576.757430555554</v>
      </c>
      <c r="L9" s="10">
        <v>1</v>
      </c>
    </row>
    <row r="10" spans="1:14" x14ac:dyDescent="0.2">
      <c r="A10" s="19">
        <v>44551</v>
      </c>
      <c r="B10" s="10">
        <v>2</v>
      </c>
      <c r="C10" s="14">
        <v>44536.77847222222</v>
      </c>
      <c r="D10" s="10">
        <v>1</v>
      </c>
      <c r="E10" s="19">
        <v>44544</v>
      </c>
      <c r="F10" s="10">
        <v>1</v>
      </c>
      <c r="G10" s="14">
        <v>44556.081250000003</v>
      </c>
      <c r="H10" s="10">
        <v>1</v>
      </c>
      <c r="I10" s="16" t="s">
        <v>1546</v>
      </c>
      <c r="J10" s="11">
        <v>9</v>
      </c>
      <c r="K10" s="14">
        <v>44576.723553240743</v>
      </c>
      <c r="L10" s="10">
        <v>1</v>
      </c>
    </row>
    <row r="11" spans="1:14" x14ac:dyDescent="0.2">
      <c r="A11" s="19">
        <v>44550</v>
      </c>
      <c r="B11" s="10">
        <v>1</v>
      </c>
      <c r="C11" s="14">
        <v>44533.759027777778</v>
      </c>
      <c r="D11" s="10">
        <v>1</v>
      </c>
      <c r="E11" s="19">
        <v>44541</v>
      </c>
      <c r="F11" s="10">
        <v>2</v>
      </c>
      <c r="G11" s="14">
        <v>44555.727777777778</v>
      </c>
      <c r="H11" s="10">
        <v>1</v>
      </c>
      <c r="K11" s="14">
        <v>44573.739687499998</v>
      </c>
      <c r="L11" s="10">
        <v>1</v>
      </c>
    </row>
    <row r="12" spans="1:14" x14ac:dyDescent="0.2">
      <c r="A12" s="19">
        <v>44547</v>
      </c>
      <c r="B12" s="10">
        <v>2</v>
      </c>
      <c r="C12" s="14">
        <v>44532.915972222225</v>
      </c>
      <c r="D12" s="10">
        <v>1</v>
      </c>
      <c r="E12" s="19">
        <v>44540</v>
      </c>
      <c r="F12" s="10">
        <v>1</v>
      </c>
      <c r="G12" s="14">
        <v>44555.4375</v>
      </c>
      <c r="H12" s="10">
        <v>1</v>
      </c>
      <c r="K12" s="14">
        <v>44573.293923611112</v>
      </c>
      <c r="L12" s="10">
        <v>1</v>
      </c>
    </row>
    <row r="13" spans="1:14" x14ac:dyDescent="0.2">
      <c r="A13" s="19">
        <v>44545</v>
      </c>
      <c r="B13" s="10">
        <v>1</v>
      </c>
      <c r="C13" s="14">
        <v>44525.10833333333</v>
      </c>
      <c r="D13" s="10">
        <v>1</v>
      </c>
      <c r="E13" s="19">
        <v>44539</v>
      </c>
      <c r="F13" s="10">
        <v>1</v>
      </c>
      <c r="G13" s="14">
        <v>44554.8</v>
      </c>
      <c r="H13" s="10">
        <v>1</v>
      </c>
      <c r="K13" s="14">
        <v>44572.405833333331</v>
      </c>
      <c r="L13" s="10">
        <v>1</v>
      </c>
    </row>
    <row r="14" spans="1:14" x14ac:dyDescent="0.2">
      <c r="A14" s="19">
        <v>44542</v>
      </c>
      <c r="B14" s="10">
        <v>2</v>
      </c>
      <c r="C14" s="14">
        <v>44524.868055555555</v>
      </c>
      <c r="D14" s="10">
        <v>1</v>
      </c>
      <c r="E14" s="19">
        <v>44535</v>
      </c>
      <c r="F14" s="10">
        <v>1</v>
      </c>
      <c r="G14" s="14">
        <v>44554.161805555559</v>
      </c>
      <c r="H14" s="10">
        <v>1</v>
      </c>
      <c r="K14" s="14">
        <v>44571.777673611112</v>
      </c>
      <c r="L14" s="10">
        <v>1</v>
      </c>
    </row>
    <row r="15" spans="1:14" x14ac:dyDescent="0.2">
      <c r="A15" s="19">
        <v>44540</v>
      </c>
      <c r="B15" s="10">
        <v>1</v>
      </c>
      <c r="C15" s="14">
        <v>44521.800694444442</v>
      </c>
      <c r="D15" s="10">
        <v>1</v>
      </c>
      <c r="E15" s="19">
        <v>44533</v>
      </c>
      <c r="F15" s="10">
        <v>1</v>
      </c>
      <c r="G15" s="14">
        <v>44554.135416666664</v>
      </c>
      <c r="H15" s="10">
        <v>1</v>
      </c>
      <c r="K15" s="14">
        <v>44571.671030092592</v>
      </c>
      <c r="L15" s="10">
        <v>1</v>
      </c>
    </row>
    <row r="16" spans="1:14" x14ac:dyDescent="0.2">
      <c r="A16" s="19">
        <v>44538</v>
      </c>
      <c r="B16" s="10">
        <v>1</v>
      </c>
      <c r="C16" s="14">
        <v>44520.707638888889</v>
      </c>
      <c r="D16" s="10">
        <v>1</v>
      </c>
      <c r="E16" s="20">
        <v>44531</v>
      </c>
      <c r="F16" s="10">
        <v>2</v>
      </c>
      <c r="G16" s="14">
        <v>44552.208333333336</v>
      </c>
      <c r="H16" s="10">
        <v>1</v>
      </c>
      <c r="K16" s="14">
        <v>44571.629988425928</v>
      </c>
      <c r="L16" s="10">
        <v>1</v>
      </c>
    </row>
    <row r="17" spans="1:12" x14ac:dyDescent="0.2">
      <c r="A17" s="19">
        <v>44537</v>
      </c>
      <c r="B17" s="10">
        <v>2</v>
      </c>
      <c r="C17" s="14">
        <v>44519.193749999999</v>
      </c>
      <c r="D17" s="10">
        <v>1</v>
      </c>
      <c r="E17" s="21" t="s">
        <v>1546</v>
      </c>
      <c r="F17" s="11">
        <v>20</v>
      </c>
      <c r="G17" s="14">
        <v>44550.938888888886</v>
      </c>
      <c r="H17" s="10">
        <v>1</v>
      </c>
      <c r="K17" s="14">
        <v>44570.508784722224</v>
      </c>
      <c r="L17" s="10">
        <v>1</v>
      </c>
    </row>
    <row r="18" spans="1:12" x14ac:dyDescent="0.2">
      <c r="A18" s="19">
        <v>44535</v>
      </c>
      <c r="B18" s="10">
        <v>1</v>
      </c>
      <c r="C18" s="14">
        <v>44518.645138888889</v>
      </c>
      <c r="D18" s="10">
        <v>1</v>
      </c>
      <c r="G18" s="14">
        <v>44549.871527777781</v>
      </c>
      <c r="H18" s="10">
        <v>1</v>
      </c>
      <c r="K18" s="14">
        <v>44570.074236111112</v>
      </c>
      <c r="L18" s="10">
        <v>1</v>
      </c>
    </row>
    <row r="19" spans="1:12" x14ac:dyDescent="0.2">
      <c r="A19" s="19">
        <v>44534</v>
      </c>
      <c r="B19" s="10">
        <v>1</v>
      </c>
      <c r="C19" s="14">
        <v>44516.568749999999</v>
      </c>
      <c r="D19" s="10">
        <v>1</v>
      </c>
      <c r="G19" s="14">
        <v>44547.251388888886</v>
      </c>
      <c r="H19" s="10">
        <v>1</v>
      </c>
      <c r="K19" s="14">
        <v>44568.336863425924</v>
      </c>
      <c r="L19" s="10">
        <v>1</v>
      </c>
    </row>
    <row r="20" spans="1:12" x14ac:dyDescent="0.2">
      <c r="A20" s="19">
        <v>44533</v>
      </c>
      <c r="B20" s="10">
        <v>1</v>
      </c>
      <c r="C20" s="14">
        <v>44508.930555555555</v>
      </c>
      <c r="D20" s="10">
        <v>1</v>
      </c>
      <c r="G20" s="14">
        <v>44546.694444444445</v>
      </c>
      <c r="H20" s="10">
        <v>1</v>
      </c>
      <c r="K20" s="14">
        <v>44565.832499999997</v>
      </c>
      <c r="L20" s="10">
        <v>1</v>
      </c>
    </row>
    <row r="21" spans="1:12" x14ac:dyDescent="0.2">
      <c r="A21" s="19">
        <v>44531</v>
      </c>
      <c r="B21" s="10">
        <v>2</v>
      </c>
      <c r="C21" s="14">
        <v>44508.836805555555</v>
      </c>
      <c r="D21" s="10">
        <v>1</v>
      </c>
      <c r="G21" s="14">
        <v>44546.348611111112</v>
      </c>
      <c r="H21" s="10">
        <v>1</v>
      </c>
      <c r="K21" s="15">
        <v>44562.061111111114</v>
      </c>
      <c r="L21" s="10">
        <v>2</v>
      </c>
    </row>
    <row r="22" spans="1:12" x14ac:dyDescent="0.2">
      <c r="A22" s="19">
        <v>44530</v>
      </c>
      <c r="B22" s="10">
        <v>1</v>
      </c>
      <c r="C22" s="14">
        <v>44505.856944444444</v>
      </c>
      <c r="D22" s="10">
        <v>1</v>
      </c>
      <c r="G22" s="14">
        <v>44546.040277777778</v>
      </c>
      <c r="H22" s="10">
        <v>1</v>
      </c>
      <c r="K22" s="16" t="s">
        <v>1546</v>
      </c>
      <c r="L22" s="11">
        <v>21</v>
      </c>
    </row>
    <row r="23" spans="1:12" x14ac:dyDescent="0.2">
      <c r="A23" s="19">
        <v>44528</v>
      </c>
      <c r="B23" s="10">
        <v>2</v>
      </c>
      <c r="C23" s="14">
        <v>44504.727777777778</v>
      </c>
      <c r="D23" s="10">
        <v>1</v>
      </c>
      <c r="G23" s="14">
        <v>44544.798611111109</v>
      </c>
      <c r="H23" s="10">
        <v>1</v>
      </c>
    </row>
    <row r="24" spans="1:12" x14ac:dyDescent="0.2">
      <c r="A24" s="19">
        <v>44527</v>
      </c>
      <c r="B24" s="10">
        <v>4</v>
      </c>
      <c r="C24" s="14">
        <v>44501.19027777778</v>
      </c>
      <c r="D24" s="10">
        <v>1</v>
      </c>
      <c r="G24" s="14">
        <v>44543.775694444441</v>
      </c>
      <c r="H24" s="10">
        <v>1</v>
      </c>
    </row>
    <row r="25" spans="1:12" x14ac:dyDescent="0.2">
      <c r="A25" s="19">
        <v>44526</v>
      </c>
      <c r="B25" s="10">
        <v>2</v>
      </c>
      <c r="C25" s="14">
        <v>44500.190972222219</v>
      </c>
      <c r="D25" s="10">
        <v>1</v>
      </c>
      <c r="G25" s="14">
        <v>44540.3125</v>
      </c>
      <c r="H25" s="10">
        <v>1</v>
      </c>
    </row>
    <row r="26" spans="1:12" x14ac:dyDescent="0.2">
      <c r="A26" s="19">
        <v>44524</v>
      </c>
      <c r="B26" s="10">
        <v>1</v>
      </c>
      <c r="C26" s="14">
        <v>44496.893055555556</v>
      </c>
      <c r="D26" s="10">
        <v>1</v>
      </c>
      <c r="G26" s="14">
        <v>44539.590277777781</v>
      </c>
      <c r="H26" s="10">
        <v>1</v>
      </c>
    </row>
    <row r="27" spans="1:12" x14ac:dyDescent="0.2">
      <c r="A27" s="19">
        <v>44523</v>
      </c>
      <c r="B27" s="10">
        <v>1</v>
      </c>
      <c r="C27" s="14">
        <v>44496.761805555558</v>
      </c>
      <c r="D27" s="10">
        <v>1</v>
      </c>
      <c r="G27" s="14">
        <v>44539.125</v>
      </c>
      <c r="H27" s="10">
        <v>1</v>
      </c>
    </row>
    <row r="28" spans="1:12" x14ac:dyDescent="0.2">
      <c r="A28" s="19">
        <v>44521</v>
      </c>
      <c r="B28" s="10">
        <v>3</v>
      </c>
      <c r="C28" s="14">
        <v>44495.821527777778</v>
      </c>
      <c r="D28" s="10">
        <v>1</v>
      </c>
      <c r="G28" s="14">
        <v>44537.463194444441</v>
      </c>
      <c r="H28" s="10">
        <v>1</v>
      </c>
    </row>
    <row r="29" spans="1:12" x14ac:dyDescent="0.2">
      <c r="A29" s="19">
        <v>44520</v>
      </c>
      <c r="B29" s="10">
        <v>3</v>
      </c>
      <c r="C29" s="14">
        <v>44495.659722222219</v>
      </c>
      <c r="D29" s="10">
        <v>1</v>
      </c>
      <c r="G29" s="14">
        <v>44536.730555555558</v>
      </c>
      <c r="H29" s="10">
        <v>1</v>
      </c>
    </row>
    <row r="30" spans="1:12" x14ac:dyDescent="0.2">
      <c r="A30" s="19">
        <v>44519</v>
      </c>
      <c r="B30" s="10">
        <v>2</v>
      </c>
      <c r="C30" s="14">
        <v>44492.979166666664</v>
      </c>
      <c r="D30" s="10">
        <v>1</v>
      </c>
      <c r="G30" s="14">
        <v>44536.06527777778</v>
      </c>
      <c r="H30" s="10">
        <v>1</v>
      </c>
    </row>
    <row r="31" spans="1:12" x14ac:dyDescent="0.2">
      <c r="A31" s="19">
        <v>44518</v>
      </c>
      <c r="B31" s="10">
        <v>1</v>
      </c>
      <c r="C31" s="14">
        <v>44492.229166666664</v>
      </c>
      <c r="D31" s="10">
        <v>1</v>
      </c>
      <c r="G31" s="14">
        <v>44535.8125</v>
      </c>
      <c r="H31" s="10">
        <v>1</v>
      </c>
    </row>
    <row r="32" spans="1:12" x14ac:dyDescent="0.2">
      <c r="A32" s="19">
        <v>44515</v>
      </c>
      <c r="B32" s="10">
        <v>2</v>
      </c>
      <c r="C32" s="14">
        <v>44488.126388888886</v>
      </c>
      <c r="D32" s="10">
        <v>1</v>
      </c>
      <c r="G32" s="14">
        <v>44535.368055555555</v>
      </c>
      <c r="H32" s="10">
        <v>1</v>
      </c>
    </row>
    <row r="33" spans="1:8" x14ac:dyDescent="0.2">
      <c r="A33" s="19">
        <v>44514</v>
      </c>
      <c r="B33" s="10">
        <v>2</v>
      </c>
      <c r="C33" s="14">
        <v>44485.168055555558</v>
      </c>
      <c r="D33" s="10">
        <v>1</v>
      </c>
      <c r="G33" s="14">
        <v>44533.947916666664</v>
      </c>
      <c r="H33" s="10">
        <v>1</v>
      </c>
    </row>
    <row r="34" spans="1:8" x14ac:dyDescent="0.2">
      <c r="A34" s="19">
        <v>44513</v>
      </c>
      <c r="B34" s="10">
        <v>2</v>
      </c>
      <c r="C34" s="14">
        <v>44484.947222222225</v>
      </c>
      <c r="D34" s="10">
        <v>1</v>
      </c>
      <c r="G34" s="14">
        <v>44533.645833333336</v>
      </c>
      <c r="H34" s="10">
        <v>1</v>
      </c>
    </row>
    <row r="35" spans="1:8" x14ac:dyDescent="0.2">
      <c r="A35" s="19">
        <v>44511</v>
      </c>
      <c r="B35" s="10">
        <v>1</v>
      </c>
      <c r="C35" s="14">
        <v>44482.978472222225</v>
      </c>
      <c r="D35" s="10">
        <v>1</v>
      </c>
      <c r="G35" s="14">
        <v>44531.916666666664</v>
      </c>
      <c r="H35" s="10">
        <v>1</v>
      </c>
    </row>
    <row r="36" spans="1:8" x14ac:dyDescent="0.2">
      <c r="A36" s="19">
        <v>44509</v>
      </c>
      <c r="B36" s="10">
        <v>1</v>
      </c>
      <c r="C36" s="14">
        <v>44476.362500000003</v>
      </c>
      <c r="D36" s="10">
        <v>1</v>
      </c>
      <c r="G36" s="14">
        <v>44530.010416666664</v>
      </c>
      <c r="H36" s="10">
        <v>1</v>
      </c>
    </row>
    <row r="37" spans="1:8" x14ac:dyDescent="0.2">
      <c r="A37" s="19">
        <v>44507</v>
      </c>
      <c r="B37" s="10">
        <v>1</v>
      </c>
      <c r="C37" s="14">
        <v>44474.935416666667</v>
      </c>
      <c r="D37" s="10">
        <v>1</v>
      </c>
      <c r="G37" s="14">
        <v>44528.041666666664</v>
      </c>
      <c r="H37" s="10">
        <v>1</v>
      </c>
    </row>
    <row r="38" spans="1:8" x14ac:dyDescent="0.2">
      <c r="A38" s="19">
        <v>44505</v>
      </c>
      <c r="B38" s="10">
        <v>1</v>
      </c>
      <c r="C38" s="14">
        <v>44472.057638888888</v>
      </c>
      <c r="D38" s="10">
        <v>1</v>
      </c>
      <c r="G38" s="14">
        <v>44520.263888888891</v>
      </c>
      <c r="H38" s="10">
        <v>1</v>
      </c>
    </row>
    <row r="39" spans="1:8" x14ac:dyDescent="0.2">
      <c r="A39" s="19">
        <v>44504</v>
      </c>
      <c r="B39" s="10">
        <v>1</v>
      </c>
      <c r="C39" s="14">
        <v>44471.71875</v>
      </c>
      <c r="D39" s="10">
        <v>1</v>
      </c>
      <c r="G39" s="14">
        <v>44520.038194444445</v>
      </c>
      <c r="H39" s="10">
        <v>1</v>
      </c>
    </row>
    <row r="40" spans="1:8" x14ac:dyDescent="0.2">
      <c r="A40" s="19">
        <v>44503</v>
      </c>
      <c r="B40" s="10">
        <v>1</v>
      </c>
      <c r="C40" s="14">
        <v>44471.337500000001</v>
      </c>
      <c r="D40" s="10">
        <v>1</v>
      </c>
      <c r="G40" s="14">
        <v>44518.727083333331</v>
      </c>
      <c r="H40" s="10">
        <v>1</v>
      </c>
    </row>
    <row r="41" spans="1:8" x14ac:dyDescent="0.2">
      <c r="A41" s="19">
        <v>44502</v>
      </c>
      <c r="B41" s="10">
        <v>1</v>
      </c>
      <c r="C41" s="14">
        <v>44468.931250000001</v>
      </c>
      <c r="D41" s="10">
        <v>1</v>
      </c>
      <c r="G41" s="14">
        <v>44517.753472222219</v>
      </c>
      <c r="H41" s="10">
        <v>1</v>
      </c>
    </row>
    <row r="42" spans="1:8" x14ac:dyDescent="0.2">
      <c r="A42" s="19">
        <v>44501</v>
      </c>
      <c r="B42" s="10">
        <v>1</v>
      </c>
      <c r="C42" s="14">
        <v>44466.447222222225</v>
      </c>
      <c r="D42" s="10">
        <v>1</v>
      </c>
      <c r="G42" s="14">
        <v>44517.586111111108</v>
      </c>
      <c r="H42" s="10">
        <v>1</v>
      </c>
    </row>
    <row r="43" spans="1:8" x14ac:dyDescent="0.2">
      <c r="A43" s="19">
        <v>44500</v>
      </c>
      <c r="B43" s="10">
        <v>4</v>
      </c>
      <c r="C43" s="14">
        <v>44465.896527777775</v>
      </c>
      <c r="D43" s="10">
        <v>1</v>
      </c>
      <c r="G43" s="14">
        <v>44516.4375</v>
      </c>
      <c r="H43" s="10">
        <v>1</v>
      </c>
    </row>
    <row r="44" spans="1:8" x14ac:dyDescent="0.2">
      <c r="A44" s="19">
        <v>44499</v>
      </c>
      <c r="B44" s="10">
        <v>2</v>
      </c>
      <c r="C44" s="14">
        <v>44464.939583333333</v>
      </c>
      <c r="D44" s="10">
        <v>1</v>
      </c>
      <c r="G44" s="14">
        <v>44516.372916666667</v>
      </c>
      <c r="H44" s="10">
        <v>1</v>
      </c>
    </row>
    <row r="45" spans="1:8" x14ac:dyDescent="0.2">
      <c r="A45" s="19">
        <v>44498</v>
      </c>
      <c r="B45" s="10">
        <v>2</v>
      </c>
      <c r="C45" s="14">
        <v>44463.871527777781</v>
      </c>
      <c r="D45" s="10">
        <v>1</v>
      </c>
      <c r="G45" s="14">
        <v>44514.973611111112</v>
      </c>
      <c r="H45" s="10">
        <v>1</v>
      </c>
    </row>
    <row r="46" spans="1:8" x14ac:dyDescent="0.2">
      <c r="A46" s="19">
        <v>44497</v>
      </c>
      <c r="B46" s="10">
        <v>1</v>
      </c>
      <c r="C46" s="14">
        <v>44463.227777777778</v>
      </c>
      <c r="D46" s="10">
        <v>1</v>
      </c>
      <c r="G46" s="14">
        <v>44514.625</v>
      </c>
      <c r="H46" s="10">
        <v>1</v>
      </c>
    </row>
    <row r="47" spans="1:8" x14ac:dyDescent="0.2">
      <c r="A47" s="19">
        <v>44496</v>
      </c>
      <c r="B47" s="10">
        <v>2</v>
      </c>
      <c r="C47" s="14">
        <v>44463.032638888886</v>
      </c>
      <c r="D47" s="10">
        <v>1</v>
      </c>
      <c r="G47" s="14">
        <v>44512.867361111108</v>
      </c>
      <c r="H47" s="10">
        <v>1</v>
      </c>
    </row>
    <row r="48" spans="1:8" x14ac:dyDescent="0.2">
      <c r="A48" s="19">
        <v>44494</v>
      </c>
      <c r="B48" s="10">
        <v>1</v>
      </c>
      <c r="C48" s="14">
        <v>44461.258333333331</v>
      </c>
      <c r="D48" s="10">
        <v>1</v>
      </c>
      <c r="G48" s="14">
        <v>44508.070833333331</v>
      </c>
      <c r="H48" s="10">
        <v>1</v>
      </c>
    </row>
    <row r="49" spans="1:8" x14ac:dyDescent="0.2">
      <c r="A49" s="19">
        <v>44493</v>
      </c>
      <c r="B49" s="10">
        <v>2</v>
      </c>
      <c r="C49" s="14">
        <v>44460.804166666669</v>
      </c>
      <c r="D49" s="10">
        <v>1</v>
      </c>
      <c r="G49" s="14">
        <v>44506.045138888891</v>
      </c>
      <c r="H49" s="10">
        <v>1</v>
      </c>
    </row>
    <row r="50" spans="1:8" x14ac:dyDescent="0.2">
      <c r="A50" s="19">
        <v>44492</v>
      </c>
      <c r="B50" s="10">
        <v>1</v>
      </c>
      <c r="C50" s="14">
        <v>44459.666666666664</v>
      </c>
      <c r="D50" s="10">
        <v>1</v>
      </c>
      <c r="G50" s="14">
        <v>44505.729861111111</v>
      </c>
      <c r="H50" s="10">
        <v>1</v>
      </c>
    </row>
    <row r="51" spans="1:8" x14ac:dyDescent="0.2">
      <c r="A51" s="19">
        <v>44491</v>
      </c>
      <c r="B51" s="10">
        <v>3</v>
      </c>
      <c r="C51" s="14">
        <v>44455.959722222222</v>
      </c>
      <c r="D51" s="10">
        <v>1</v>
      </c>
      <c r="G51" s="14">
        <v>44503.188888888886</v>
      </c>
      <c r="H51" s="10">
        <v>1</v>
      </c>
    </row>
    <row r="52" spans="1:8" x14ac:dyDescent="0.2">
      <c r="A52" s="19">
        <v>44490</v>
      </c>
      <c r="B52" s="10">
        <v>1</v>
      </c>
      <c r="C52" s="14">
        <v>44451.882638888892</v>
      </c>
      <c r="D52" s="10">
        <v>1</v>
      </c>
      <c r="G52" s="14">
        <v>44502.530555555553</v>
      </c>
      <c r="H52" s="10">
        <v>1</v>
      </c>
    </row>
    <row r="53" spans="1:8" x14ac:dyDescent="0.2">
      <c r="A53" s="20">
        <v>44488</v>
      </c>
      <c r="B53" s="10">
        <v>2</v>
      </c>
      <c r="C53" s="15">
        <v>44449.922222222223</v>
      </c>
      <c r="D53" s="10">
        <v>1</v>
      </c>
      <c r="G53" s="15">
        <v>44501.779166666667</v>
      </c>
      <c r="H53" s="10">
        <v>1</v>
      </c>
    </row>
    <row r="54" spans="1:8" x14ac:dyDescent="0.2">
      <c r="A54" s="18">
        <v>44487</v>
      </c>
      <c r="B54" s="10">
        <v>2</v>
      </c>
      <c r="C54" s="13">
        <v>44447.038194444445</v>
      </c>
      <c r="D54" s="10">
        <v>1</v>
      </c>
      <c r="G54" s="13">
        <v>44500.113888888889</v>
      </c>
      <c r="H54" s="10">
        <v>1</v>
      </c>
    </row>
    <row r="55" spans="1:8" x14ac:dyDescent="0.2">
      <c r="A55" s="19">
        <v>44486</v>
      </c>
      <c r="B55" s="10">
        <v>5</v>
      </c>
      <c r="C55" s="14">
        <v>44446.313194444447</v>
      </c>
      <c r="D55" s="10">
        <v>1</v>
      </c>
      <c r="G55" s="14">
        <v>44499.305555555555</v>
      </c>
      <c r="H55" s="10">
        <v>1</v>
      </c>
    </row>
    <row r="56" spans="1:8" x14ac:dyDescent="0.2">
      <c r="A56" s="19">
        <v>44485</v>
      </c>
      <c r="B56" s="10">
        <v>1</v>
      </c>
      <c r="C56" s="14">
        <v>44443.803472222222</v>
      </c>
      <c r="D56" s="10">
        <v>1</v>
      </c>
      <c r="G56" s="14">
        <v>44498.236805555556</v>
      </c>
      <c r="H56" s="10">
        <v>1</v>
      </c>
    </row>
    <row r="57" spans="1:8" x14ac:dyDescent="0.2">
      <c r="A57" s="19">
        <v>44484</v>
      </c>
      <c r="B57" s="10">
        <v>1</v>
      </c>
      <c r="C57" s="14">
        <v>44442.490972222222</v>
      </c>
      <c r="D57" s="10">
        <v>1</v>
      </c>
      <c r="G57" s="14">
        <v>44496.311805555553</v>
      </c>
      <c r="H57" s="10">
        <v>1</v>
      </c>
    </row>
    <row r="58" spans="1:8" x14ac:dyDescent="0.2">
      <c r="A58" s="19">
        <v>44483</v>
      </c>
      <c r="B58" s="10">
        <v>1</v>
      </c>
      <c r="C58" s="14">
        <v>44440.918055555558</v>
      </c>
      <c r="D58" s="10">
        <v>1</v>
      </c>
      <c r="G58" s="14">
        <v>44495.231249999997</v>
      </c>
      <c r="H58" s="10">
        <v>1</v>
      </c>
    </row>
    <row r="59" spans="1:8" x14ac:dyDescent="0.2">
      <c r="A59" s="19">
        <v>44481</v>
      </c>
      <c r="B59" s="10">
        <v>3</v>
      </c>
      <c r="C59" s="14">
        <v>44440.684027777781</v>
      </c>
      <c r="D59" s="10">
        <v>1</v>
      </c>
      <c r="G59" s="14">
        <v>44493.387499999997</v>
      </c>
      <c r="H59" s="10">
        <v>1</v>
      </c>
    </row>
    <row r="60" spans="1:8" x14ac:dyDescent="0.2">
      <c r="A60" s="19">
        <v>44480</v>
      </c>
      <c r="B60" s="10">
        <v>1</v>
      </c>
      <c r="C60" s="14">
        <v>44433.791666666664</v>
      </c>
      <c r="D60" s="10">
        <v>2</v>
      </c>
      <c r="G60" s="14">
        <v>44492.9375</v>
      </c>
      <c r="H60" s="10">
        <v>1</v>
      </c>
    </row>
    <row r="61" spans="1:8" x14ac:dyDescent="0.2">
      <c r="A61" s="19">
        <v>44479</v>
      </c>
      <c r="B61" s="10">
        <v>1</v>
      </c>
      <c r="C61" s="14">
        <v>44432.615277777775</v>
      </c>
      <c r="D61" s="10">
        <v>1</v>
      </c>
      <c r="G61" s="14">
        <v>44492.409722222219</v>
      </c>
      <c r="H61" s="10">
        <v>1</v>
      </c>
    </row>
    <row r="62" spans="1:8" x14ac:dyDescent="0.2">
      <c r="A62" s="19">
        <v>44478</v>
      </c>
      <c r="B62" s="10">
        <v>2</v>
      </c>
      <c r="C62" s="14">
        <v>44431.049305555556</v>
      </c>
      <c r="D62" s="10">
        <v>1</v>
      </c>
      <c r="G62" s="14">
        <v>44489.375694444447</v>
      </c>
      <c r="H62" s="10">
        <v>1</v>
      </c>
    </row>
    <row r="63" spans="1:8" x14ac:dyDescent="0.2">
      <c r="A63" s="19">
        <v>44477</v>
      </c>
      <c r="B63" s="10">
        <v>3</v>
      </c>
      <c r="C63" s="14">
        <v>44430.824305555558</v>
      </c>
      <c r="D63" s="10">
        <v>1</v>
      </c>
      <c r="G63" s="14">
        <v>44488.02847222222</v>
      </c>
      <c r="H63" s="10">
        <v>1</v>
      </c>
    </row>
    <row r="64" spans="1:8" x14ac:dyDescent="0.2">
      <c r="A64" s="19">
        <v>44475</v>
      </c>
      <c r="B64" s="10">
        <v>3</v>
      </c>
      <c r="C64" s="14">
        <v>44429.79583333333</v>
      </c>
      <c r="D64" s="10">
        <v>1</v>
      </c>
      <c r="G64" s="14">
        <v>44487.993055555555</v>
      </c>
      <c r="H64" s="10">
        <v>1</v>
      </c>
    </row>
    <row r="65" spans="1:8" x14ac:dyDescent="0.2">
      <c r="A65" s="19">
        <v>44474</v>
      </c>
      <c r="B65" s="10">
        <v>2</v>
      </c>
      <c r="C65" s="14">
        <v>44428.981944444444</v>
      </c>
      <c r="D65" s="10">
        <v>1</v>
      </c>
      <c r="G65" s="14">
        <v>44487.484722222223</v>
      </c>
      <c r="H65" s="10">
        <v>1</v>
      </c>
    </row>
    <row r="66" spans="1:8" x14ac:dyDescent="0.2">
      <c r="A66" s="19">
        <v>44473</v>
      </c>
      <c r="B66" s="10">
        <v>2</v>
      </c>
      <c r="C66" s="14">
        <v>44427.853472222225</v>
      </c>
      <c r="D66" s="10">
        <v>1</v>
      </c>
      <c r="G66" s="14">
        <v>44480.182638888888</v>
      </c>
      <c r="H66" s="10">
        <v>1</v>
      </c>
    </row>
    <row r="67" spans="1:8" x14ac:dyDescent="0.2">
      <c r="A67" s="19">
        <v>44472</v>
      </c>
      <c r="B67" s="10">
        <v>2</v>
      </c>
      <c r="C67" s="14">
        <v>44426.656944444447</v>
      </c>
      <c r="D67" s="10">
        <v>1</v>
      </c>
      <c r="G67" s="14">
        <v>44479.204861111109</v>
      </c>
      <c r="H67" s="10">
        <v>1</v>
      </c>
    </row>
    <row r="68" spans="1:8" x14ac:dyDescent="0.2">
      <c r="A68" s="19">
        <v>44471</v>
      </c>
      <c r="B68" s="10">
        <v>1</v>
      </c>
      <c r="C68" s="14">
        <v>44426.006944444445</v>
      </c>
      <c r="D68" s="10">
        <v>1</v>
      </c>
      <c r="G68" s="14">
        <v>44478.260416666664</v>
      </c>
      <c r="H68" s="10">
        <v>1</v>
      </c>
    </row>
    <row r="69" spans="1:8" x14ac:dyDescent="0.2">
      <c r="A69" s="19">
        <v>44470</v>
      </c>
      <c r="B69" s="10">
        <v>7</v>
      </c>
      <c r="C69" s="14">
        <v>44423.929166666669</v>
      </c>
      <c r="D69" s="10">
        <v>1</v>
      </c>
      <c r="G69" s="14">
        <v>44476.6875</v>
      </c>
      <c r="H69" s="10">
        <v>1</v>
      </c>
    </row>
    <row r="70" spans="1:8" x14ac:dyDescent="0.2">
      <c r="A70" s="19">
        <v>44468</v>
      </c>
      <c r="B70" s="10">
        <v>1</v>
      </c>
      <c r="C70" s="14">
        <v>44423.727083333331</v>
      </c>
      <c r="D70" s="10">
        <v>1</v>
      </c>
      <c r="G70" s="14">
        <v>44475.881944444445</v>
      </c>
      <c r="H70" s="10">
        <v>1</v>
      </c>
    </row>
    <row r="71" spans="1:8" x14ac:dyDescent="0.2">
      <c r="A71" s="19">
        <v>44467</v>
      </c>
      <c r="B71" s="10">
        <v>1</v>
      </c>
      <c r="C71" s="14">
        <v>44423.152083333334</v>
      </c>
      <c r="D71" s="10">
        <v>1</v>
      </c>
      <c r="G71" s="14">
        <v>44472.482638888891</v>
      </c>
      <c r="H71" s="10">
        <v>1</v>
      </c>
    </row>
    <row r="72" spans="1:8" x14ac:dyDescent="0.2">
      <c r="A72" s="19">
        <v>44466</v>
      </c>
      <c r="B72" s="10">
        <v>3</v>
      </c>
      <c r="C72" s="14">
        <v>44422.306250000001</v>
      </c>
      <c r="D72" s="10">
        <v>1</v>
      </c>
      <c r="G72" s="14">
        <v>44471.18472222222</v>
      </c>
      <c r="H72" s="10">
        <v>1</v>
      </c>
    </row>
    <row r="73" spans="1:8" x14ac:dyDescent="0.2">
      <c r="A73" s="19">
        <v>44465</v>
      </c>
      <c r="B73" s="10">
        <v>3</v>
      </c>
      <c r="C73" s="14">
        <v>44420.118750000001</v>
      </c>
      <c r="D73" s="10">
        <v>1</v>
      </c>
      <c r="G73" s="14">
        <v>44468.216666666667</v>
      </c>
      <c r="H73" s="10">
        <v>1</v>
      </c>
    </row>
    <row r="74" spans="1:8" x14ac:dyDescent="0.2">
      <c r="A74" s="19">
        <v>44464</v>
      </c>
      <c r="B74" s="10">
        <v>1</v>
      </c>
      <c r="C74" s="14">
        <v>44416.010416666664</v>
      </c>
      <c r="D74" s="10">
        <v>1</v>
      </c>
      <c r="G74" s="14">
        <v>44465.529166666667</v>
      </c>
      <c r="H74" s="10">
        <v>1</v>
      </c>
    </row>
    <row r="75" spans="1:8" x14ac:dyDescent="0.2">
      <c r="A75" s="19">
        <v>44461</v>
      </c>
      <c r="B75" s="10">
        <v>1</v>
      </c>
      <c r="C75" s="14">
        <v>44415.154166666667</v>
      </c>
      <c r="D75" s="10">
        <v>1</v>
      </c>
      <c r="G75" s="14">
        <v>44465.125</v>
      </c>
      <c r="H75" s="10">
        <v>1</v>
      </c>
    </row>
    <row r="76" spans="1:8" x14ac:dyDescent="0.2">
      <c r="A76" s="19">
        <v>44460</v>
      </c>
      <c r="B76" s="10">
        <v>3</v>
      </c>
      <c r="C76" s="14">
        <v>44409.162499999999</v>
      </c>
      <c r="D76" s="10">
        <v>1</v>
      </c>
      <c r="G76" s="14">
        <v>44465.083333333336</v>
      </c>
      <c r="H76" s="10">
        <v>1</v>
      </c>
    </row>
    <row r="77" spans="1:8" x14ac:dyDescent="0.2">
      <c r="A77" s="19">
        <v>44459</v>
      </c>
      <c r="B77" s="10">
        <v>3</v>
      </c>
      <c r="C77" s="14">
        <v>44404.964583333334</v>
      </c>
      <c r="D77" s="10">
        <v>1</v>
      </c>
      <c r="G77" s="14">
        <v>44464.486111111109</v>
      </c>
      <c r="H77" s="10">
        <v>1</v>
      </c>
    </row>
    <row r="78" spans="1:8" x14ac:dyDescent="0.2">
      <c r="A78" s="19">
        <v>44458</v>
      </c>
      <c r="B78" s="10">
        <v>1</v>
      </c>
      <c r="C78" s="14">
        <v>44403.541666666664</v>
      </c>
      <c r="D78" s="10">
        <v>1</v>
      </c>
      <c r="G78" s="14">
        <v>44464.297222222223</v>
      </c>
      <c r="H78" s="10">
        <v>1</v>
      </c>
    </row>
    <row r="79" spans="1:8" x14ac:dyDescent="0.2">
      <c r="A79" s="19">
        <v>44457</v>
      </c>
      <c r="B79" s="10">
        <v>1</v>
      </c>
      <c r="C79" s="14">
        <v>44402.972916666666</v>
      </c>
      <c r="D79" s="10">
        <v>1</v>
      </c>
      <c r="G79" s="14">
        <v>44462.866666666669</v>
      </c>
      <c r="H79" s="10">
        <v>1</v>
      </c>
    </row>
    <row r="80" spans="1:8" x14ac:dyDescent="0.2">
      <c r="A80" s="19">
        <v>44455</v>
      </c>
      <c r="B80" s="10">
        <v>1</v>
      </c>
      <c r="C80" s="14">
        <v>44399.073611111111</v>
      </c>
      <c r="D80" s="10">
        <v>1</v>
      </c>
      <c r="G80" s="14">
        <v>44460.074305555558</v>
      </c>
      <c r="H80" s="10">
        <v>1</v>
      </c>
    </row>
    <row r="81" spans="1:8" x14ac:dyDescent="0.2">
      <c r="A81" s="19">
        <v>44454</v>
      </c>
      <c r="B81" s="10">
        <v>2</v>
      </c>
      <c r="C81" s="14">
        <v>44398.866666666669</v>
      </c>
      <c r="D81" s="10">
        <v>1</v>
      </c>
      <c r="G81" s="14">
        <v>44459.340277777781</v>
      </c>
      <c r="H81" s="10">
        <v>1</v>
      </c>
    </row>
    <row r="82" spans="1:8" x14ac:dyDescent="0.2">
      <c r="A82" s="19">
        <v>44453</v>
      </c>
      <c r="B82" s="10">
        <v>1</v>
      </c>
      <c r="C82" s="14">
        <v>44392.318749999999</v>
      </c>
      <c r="D82" s="10">
        <v>1</v>
      </c>
      <c r="G82" s="14">
        <v>44455.048611111109</v>
      </c>
      <c r="H82" s="10">
        <v>1</v>
      </c>
    </row>
    <row r="83" spans="1:8" x14ac:dyDescent="0.2">
      <c r="A83" s="19">
        <v>44452</v>
      </c>
      <c r="B83" s="10">
        <v>1</v>
      </c>
      <c r="C83" s="14">
        <v>44390.685416666667</v>
      </c>
      <c r="D83" s="10">
        <v>1</v>
      </c>
      <c r="G83" s="14">
        <v>44453.729861111111</v>
      </c>
      <c r="H83" s="10">
        <v>1</v>
      </c>
    </row>
    <row r="84" spans="1:8" x14ac:dyDescent="0.2">
      <c r="A84" s="19">
        <v>44451</v>
      </c>
      <c r="B84" s="10">
        <v>2</v>
      </c>
      <c r="C84" s="14">
        <v>44387.737500000003</v>
      </c>
      <c r="D84" s="10">
        <v>1</v>
      </c>
      <c r="G84" s="14">
        <v>44452.073611111111</v>
      </c>
      <c r="H84" s="10">
        <v>1</v>
      </c>
    </row>
    <row r="85" spans="1:8" x14ac:dyDescent="0.2">
      <c r="A85" s="19">
        <v>44450</v>
      </c>
      <c r="B85" s="10">
        <v>3</v>
      </c>
      <c r="C85" s="14">
        <v>44386.796527777777</v>
      </c>
      <c r="D85" s="10">
        <v>1</v>
      </c>
      <c r="G85" s="14">
        <v>44451.793749999997</v>
      </c>
      <c r="H85" s="10">
        <v>1</v>
      </c>
    </row>
    <row r="86" spans="1:8" x14ac:dyDescent="0.2">
      <c r="A86" s="19">
        <v>44449</v>
      </c>
      <c r="B86" s="10">
        <v>2</v>
      </c>
      <c r="C86" s="14">
        <v>44383.866666666669</v>
      </c>
      <c r="D86" s="10">
        <v>1</v>
      </c>
      <c r="G86" s="14">
        <v>44451.705555555556</v>
      </c>
      <c r="H86" s="10">
        <v>1</v>
      </c>
    </row>
    <row r="87" spans="1:8" x14ac:dyDescent="0.2">
      <c r="A87" s="19">
        <v>44446</v>
      </c>
      <c r="B87" s="10">
        <v>2</v>
      </c>
      <c r="C87" s="14">
        <v>44382.140277777777</v>
      </c>
      <c r="D87" s="10">
        <v>1</v>
      </c>
      <c r="G87" s="14">
        <v>44450.666666666664</v>
      </c>
      <c r="H87" s="10">
        <v>1</v>
      </c>
    </row>
    <row r="88" spans="1:8" x14ac:dyDescent="0.2">
      <c r="A88" s="19">
        <v>44445</v>
      </c>
      <c r="B88" s="10">
        <v>1</v>
      </c>
      <c r="C88" s="14">
        <v>44381.063194444447</v>
      </c>
      <c r="D88" s="10">
        <v>1</v>
      </c>
      <c r="G88" s="14">
        <v>44449.936111111114</v>
      </c>
      <c r="H88" s="10">
        <v>1</v>
      </c>
    </row>
    <row r="89" spans="1:8" x14ac:dyDescent="0.2">
      <c r="A89" s="19">
        <v>44444</v>
      </c>
      <c r="B89" s="10">
        <v>3</v>
      </c>
      <c r="C89" s="14">
        <v>44380.442361111112</v>
      </c>
      <c r="D89" s="10">
        <v>1</v>
      </c>
      <c r="G89" s="14">
        <v>44449.188194444447</v>
      </c>
      <c r="H89" s="10">
        <v>1</v>
      </c>
    </row>
    <row r="90" spans="1:8" x14ac:dyDescent="0.2">
      <c r="A90" s="19">
        <v>44443</v>
      </c>
      <c r="B90" s="10">
        <v>3</v>
      </c>
      <c r="C90" s="14">
        <v>44379.804166666669</v>
      </c>
      <c r="D90" s="10">
        <v>1</v>
      </c>
      <c r="G90" s="14">
        <v>44449.140277777777</v>
      </c>
      <c r="H90" s="10">
        <v>1</v>
      </c>
    </row>
    <row r="91" spans="1:8" x14ac:dyDescent="0.2">
      <c r="A91" s="19">
        <v>44442</v>
      </c>
      <c r="B91" s="10">
        <v>1</v>
      </c>
      <c r="C91" s="14">
        <v>44375.001388888886</v>
      </c>
      <c r="D91" s="10">
        <v>1</v>
      </c>
      <c r="G91" s="14">
        <v>44448.020833333336</v>
      </c>
      <c r="H91" s="10">
        <v>1</v>
      </c>
    </row>
    <row r="92" spans="1:8" x14ac:dyDescent="0.2">
      <c r="A92" s="19">
        <v>44441</v>
      </c>
      <c r="B92" s="10">
        <v>2</v>
      </c>
      <c r="C92" s="14">
        <v>44370.063194444447</v>
      </c>
      <c r="D92" s="10">
        <v>1</v>
      </c>
      <c r="G92" s="14">
        <v>44445.790277777778</v>
      </c>
      <c r="H92" s="10">
        <v>1</v>
      </c>
    </row>
    <row r="93" spans="1:8" x14ac:dyDescent="0.2">
      <c r="A93" s="19">
        <v>44439</v>
      </c>
      <c r="B93" s="10">
        <v>1</v>
      </c>
      <c r="C93" s="14">
        <v>44367.815972222219</v>
      </c>
      <c r="D93" s="10">
        <v>1</v>
      </c>
      <c r="G93" s="14">
        <v>44444.286111111112</v>
      </c>
      <c r="H93" s="10">
        <v>1</v>
      </c>
    </row>
    <row r="94" spans="1:8" x14ac:dyDescent="0.2">
      <c r="A94" s="19">
        <v>44438</v>
      </c>
      <c r="B94" s="10">
        <v>1</v>
      </c>
      <c r="C94" s="14">
        <v>44367.620833333334</v>
      </c>
      <c r="D94" s="10">
        <v>1</v>
      </c>
      <c r="G94" s="14">
        <v>44444.183333333334</v>
      </c>
      <c r="H94" s="10">
        <v>1</v>
      </c>
    </row>
    <row r="95" spans="1:8" x14ac:dyDescent="0.2">
      <c r="A95" s="19">
        <v>44437</v>
      </c>
      <c r="B95" s="10">
        <v>1</v>
      </c>
      <c r="C95" s="14">
        <v>44367.118750000001</v>
      </c>
      <c r="D95" s="10">
        <v>1</v>
      </c>
      <c r="G95" s="14">
        <v>44444.045138888891</v>
      </c>
      <c r="H95" s="10">
        <v>1</v>
      </c>
    </row>
    <row r="96" spans="1:8" x14ac:dyDescent="0.2">
      <c r="A96" s="19">
        <v>44432</v>
      </c>
      <c r="B96" s="10">
        <v>3</v>
      </c>
      <c r="C96" s="14">
        <v>44365.729861111111</v>
      </c>
      <c r="D96" s="10">
        <v>1</v>
      </c>
      <c r="G96" s="14">
        <v>44443.169444444444</v>
      </c>
      <c r="H96" s="10">
        <v>1</v>
      </c>
    </row>
    <row r="97" spans="1:8" x14ac:dyDescent="0.2">
      <c r="A97" s="19">
        <v>44431</v>
      </c>
      <c r="B97" s="10">
        <v>2</v>
      </c>
      <c r="C97" s="14">
        <v>44365.67083333333</v>
      </c>
      <c r="D97" s="10">
        <v>1</v>
      </c>
      <c r="G97" s="14">
        <v>44442.95</v>
      </c>
      <c r="H97" s="10">
        <v>1</v>
      </c>
    </row>
    <row r="98" spans="1:8" x14ac:dyDescent="0.2">
      <c r="A98" s="19">
        <v>44430</v>
      </c>
      <c r="B98" s="10">
        <v>3</v>
      </c>
      <c r="C98" s="14">
        <v>44364.354166666664</v>
      </c>
      <c r="D98" s="10">
        <v>1</v>
      </c>
      <c r="G98" s="14">
        <v>44441.361111111109</v>
      </c>
      <c r="H98" s="10">
        <v>1</v>
      </c>
    </row>
    <row r="99" spans="1:8" x14ac:dyDescent="0.2">
      <c r="A99" s="19">
        <v>44429</v>
      </c>
      <c r="B99" s="10">
        <v>2</v>
      </c>
      <c r="C99" s="14">
        <v>44364.070138888892</v>
      </c>
      <c r="D99" s="10">
        <v>1</v>
      </c>
      <c r="G99" s="14">
        <v>44441.080555555556</v>
      </c>
      <c r="H99" s="10">
        <v>1</v>
      </c>
    </row>
    <row r="100" spans="1:8" x14ac:dyDescent="0.2">
      <c r="A100" s="19">
        <v>44428</v>
      </c>
      <c r="B100" s="10">
        <v>3</v>
      </c>
      <c r="C100" s="14">
        <v>44362.856944444444</v>
      </c>
      <c r="D100" s="10">
        <v>1</v>
      </c>
      <c r="G100" s="14">
        <v>44440.99722222222</v>
      </c>
      <c r="H100" s="10">
        <v>1</v>
      </c>
    </row>
    <row r="101" spans="1:8" x14ac:dyDescent="0.2">
      <c r="A101" s="19">
        <v>44427</v>
      </c>
      <c r="B101" s="10">
        <v>1</v>
      </c>
      <c r="C101" s="14">
        <v>44361.321527777778</v>
      </c>
      <c r="D101" s="10">
        <v>1</v>
      </c>
      <c r="G101" s="14">
        <v>44440.450694444444</v>
      </c>
      <c r="H101" s="10">
        <v>1</v>
      </c>
    </row>
    <row r="102" spans="1:8" x14ac:dyDescent="0.2">
      <c r="A102" s="19">
        <v>44425</v>
      </c>
      <c r="B102" s="10">
        <v>1</v>
      </c>
      <c r="C102" s="14">
        <v>44360.691666666666</v>
      </c>
      <c r="D102" s="10">
        <v>1</v>
      </c>
      <c r="G102" s="14">
        <v>44438.875</v>
      </c>
      <c r="H102" s="10">
        <v>1</v>
      </c>
    </row>
    <row r="103" spans="1:8" x14ac:dyDescent="0.2">
      <c r="A103" s="20">
        <v>44424</v>
      </c>
      <c r="B103" s="10">
        <v>2</v>
      </c>
      <c r="C103" s="15">
        <v>44360.001388888886</v>
      </c>
      <c r="D103" s="10">
        <v>1</v>
      </c>
      <c r="G103" s="15">
        <v>44438.075694444444</v>
      </c>
      <c r="H103" s="10">
        <v>1</v>
      </c>
    </row>
    <row r="104" spans="1:8" x14ac:dyDescent="0.2">
      <c r="A104" s="18">
        <v>44423</v>
      </c>
      <c r="B104" s="10">
        <v>2</v>
      </c>
      <c r="C104" s="13">
        <v>44359.572222222225</v>
      </c>
      <c r="D104" s="10">
        <v>1</v>
      </c>
      <c r="G104" s="13">
        <v>44437.84097222222</v>
      </c>
      <c r="H104" s="10">
        <v>1</v>
      </c>
    </row>
    <row r="105" spans="1:8" x14ac:dyDescent="0.2">
      <c r="A105" s="19">
        <v>44421</v>
      </c>
      <c r="B105" s="10">
        <v>1</v>
      </c>
      <c r="C105" s="14">
        <v>44358.859027777777</v>
      </c>
      <c r="D105" s="10">
        <v>1</v>
      </c>
      <c r="G105" s="14">
        <v>44436.756944444445</v>
      </c>
      <c r="H105" s="10">
        <v>1</v>
      </c>
    </row>
    <row r="106" spans="1:8" x14ac:dyDescent="0.2">
      <c r="A106" s="19">
        <v>44419</v>
      </c>
      <c r="B106" s="10">
        <v>1</v>
      </c>
      <c r="C106" s="14">
        <v>44356.90347222222</v>
      </c>
      <c r="D106" s="10">
        <v>1</v>
      </c>
      <c r="G106" s="14">
        <v>44435.171527777777</v>
      </c>
      <c r="H106" s="10">
        <v>1</v>
      </c>
    </row>
    <row r="107" spans="1:8" x14ac:dyDescent="0.2">
      <c r="A107" s="19">
        <v>44418</v>
      </c>
      <c r="B107" s="10">
        <v>1</v>
      </c>
      <c r="C107" s="14">
        <v>44355.941666666666</v>
      </c>
      <c r="D107" s="10">
        <v>1</v>
      </c>
      <c r="G107" s="14">
        <v>44432.009722222225</v>
      </c>
      <c r="H107" s="10">
        <v>1</v>
      </c>
    </row>
    <row r="108" spans="1:8" x14ac:dyDescent="0.2">
      <c r="A108" s="19">
        <v>44417</v>
      </c>
      <c r="B108" s="10">
        <v>3</v>
      </c>
      <c r="C108" s="14">
        <v>44354.751388888886</v>
      </c>
      <c r="D108" s="10">
        <v>1</v>
      </c>
      <c r="G108" s="14">
        <v>44431.114583333336</v>
      </c>
      <c r="H108" s="10">
        <v>1</v>
      </c>
    </row>
    <row r="109" spans="1:8" x14ac:dyDescent="0.2">
      <c r="A109" s="19">
        <v>44416</v>
      </c>
      <c r="B109" s="10">
        <v>1</v>
      </c>
      <c r="C109" s="14">
        <v>44354.489583333336</v>
      </c>
      <c r="D109" s="10">
        <v>1</v>
      </c>
      <c r="G109" s="14">
        <v>44428.81527777778</v>
      </c>
      <c r="H109" s="10">
        <v>1</v>
      </c>
    </row>
    <row r="110" spans="1:8" x14ac:dyDescent="0.2">
      <c r="A110" s="19">
        <v>44415</v>
      </c>
      <c r="B110" s="10">
        <v>1</v>
      </c>
      <c r="C110" s="14">
        <v>44353.17083333333</v>
      </c>
      <c r="D110" s="10">
        <v>1</v>
      </c>
      <c r="G110" s="14">
        <v>44424.334027777775</v>
      </c>
      <c r="H110" s="10">
        <v>1</v>
      </c>
    </row>
    <row r="111" spans="1:8" x14ac:dyDescent="0.2">
      <c r="A111" s="19">
        <v>44414</v>
      </c>
      <c r="B111" s="10">
        <v>2</v>
      </c>
      <c r="C111" s="14">
        <v>44353.05972222222</v>
      </c>
      <c r="D111" s="10">
        <v>1</v>
      </c>
      <c r="G111" s="14">
        <v>44422.244444444441</v>
      </c>
      <c r="H111" s="10">
        <v>1</v>
      </c>
    </row>
    <row r="112" spans="1:8" x14ac:dyDescent="0.2">
      <c r="A112" s="19">
        <v>44410</v>
      </c>
      <c r="B112" s="10">
        <v>1</v>
      </c>
      <c r="C112" s="14">
        <v>44351.73333333333</v>
      </c>
      <c r="D112" s="10">
        <v>1</v>
      </c>
      <c r="G112" s="14">
        <v>44420.929861111108</v>
      </c>
      <c r="H112" s="10">
        <v>1</v>
      </c>
    </row>
    <row r="113" spans="1:8" x14ac:dyDescent="0.2">
      <c r="A113" s="19">
        <v>44407</v>
      </c>
      <c r="B113" s="10">
        <v>1</v>
      </c>
      <c r="C113" s="14">
        <v>44351.15347222222</v>
      </c>
      <c r="D113" s="10">
        <v>1</v>
      </c>
      <c r="G113" s="14">
        <v>44420.915277777778</v>
      </c>
      <c r="H113" s="10">
        <v>1</v>
      </c>
    </row>
    <row r="114" spans="1:8" x14ac:dyDescent="0.2">
      <c r="A114" s="19">
        <v>44404</v>
      </c>
      <c r="B114" s="10">
        <v>1</v>
      </c>
      <c r="C114" s="14">
        <v>44348.874305555553</v>
      </c>
      <c r="D114" s="10">
        <v>1</v>
      </c>
      <c r="G114" s="14">
        <v>44419.709722222222</v>
      </c>
      <c r="H114" s="10">
        <v>1</v>
      </c>
    </row>
    <row r="115" spans="1:8" x14ac:dyDescent="0.2">
      <c r="A115" s="19">
        <v>44402</v>
      </c>
      <c r="B115" s="10">
        <v>1</v>
      </c>
      <c r="C115" s="14">
        <v>44346.137499999997</v>
      </c>
      <c r="D115" s="10">
        <v>2</v>
      </c>
      <c r="G115" s="14">
        <v>44419.131944444445</v>
      </c>
      <c r="H115" s="10">
        <v>1</v>
      </c>
    </row>
    <row r="116" spans="1:8" x14ac:dyDescent="0.2">
      <c r="A116" s="19">
        <v>44401</v>
      </c>
      <c r="B116" s="10">
        <v>1</v>
      </c>
      <c r="C116" s="14">
        <v>44343.543055555558</v>
      </c>
      <c r="D116" s="10">
        <v>1</v>
      </c>
      <c r="G116" s="14">
        <v>44418.845138888886</v>
      </c>
      <c r="H116" s="10">
        <v>1</v>
      </c>
    </row>
    <row r="117" spans="1:8" x14ac:dyDescent="0.2">
      <c r="A117" s="19">
        <v>44399</v>
      </c>
      <c r="B117" s="10">
        <v>1</v>
      </c>
      <c r="C117" s="14">
        <v>44343.53125</v>
      </c>
      <c r="D117" s="10">
        <v>1</v>
      </c>
      <c r="G117" s="14">
        <v>44417.029861111114</v>
      </c>
      <c r="H117" s="10">
        <v>1</v>
      </c>
    </row>
    <row r="118" spans="1:8" x14ac:dyDescent="0.2">
      <c r="A118" s="19">
        <v>44396</v>
      </c>
      <c r="B118" s="10">
        <v>2</v>
      </c>
      <c r="C118" s="14">
        <v>44342.875694444447</v>
      </c>
      <c r="D118" s="10">
        <v>1</v>
      </c>
      <c r="G118" s="14">
        <v>44416.842361111114</v>
      </c>
      <c r="H118" s="10">
        <v>1</v>
      </c>
    </row>
    <row r="119" spans="1:8" x14ac:dyDescent="0.2">
      <c r="A119" s="19">
        <v>44395</v>
      </c>
      <c r="B119" s="10">
        <v>1</v>
      </c>
      <c r="C119" s="14">
        <v>44342</v>
      </c>
      <c r="D119" s="10">
        <v>1</v>
      </c>
      <c r="G119" s="14">
        <v>44415.354166666664</v>
      </c>
      <c r="H119" s="10">
        <v>1</v>
      </c>
    </row>
    <row r="120" spans="1:8" x14ac:dyDescent="0.2">
      <c r="A120" s="19">
        <v>44394</v>
      </c>
      <c r="B120" s="10">
        <v>1</v>
      </c>
      <c r="C120" s="14">
        <v>44341.75277777778</v>
      </c>
      <c r="D120" s="10">
        <v>1</v>
      </c>
      <c r="G120" s="14">
        <v>44415.163888888892</v>
      </c>
      <c r="H120" s="10">
        <v>1</v>
      </c>
    </row>
    <row r="121" spans="1:8" x14ac:dyDescent="0.2">
      <c r="A121" s="19">
        <v>44393</v>
      </c>
      <c r="B121" s="10">
        <v>1</v>
      </c>
      <c r="C121" s="14">
        <v>44340.776388888888</v>
      </c>
      <c r="D121" s="10">
        <v>1</v>
      </c>
      <c r="G121" s="14">
        <v>44414.734722222223</v>
      </c>
      <c r="H121" s="10">
        <v>1</v>
      </c>
    </row>
    <row r="122" spans="1:8" x14ac:dyDescent="0.2">
      <c r="A122" s="19">
        <v>44392</v>
      </c>
      <c r="B122" s="10">
        <v>1</v>
      </c>
      <c r="C122" s="14">
        <v>44340.768055555556</v>
      </c>
      <c r="D122" s="10">
        <v>1</v>
      </c>
      <c r="G122" s="14">
        <v>44412.798611111109</v>
      </c>
      <c r="H122" s="10">
        <v>1</v>
      </c>
    </row>
    <row r="123" spans="1:8" x14ac:dyDescent="0.2">
      <c r="A123" s="19">
        <v>44391</v>
      </c>
      <c r="B123" s="10">
        <v>1</v>
      </c>
      <c r="C123" s="14">
        <v>44340.073611111111</v>
      </c>
      <c r="D123" s="10">
        <v>1</v>
      </c>
      <c r="G123" s="14">
        <v>44411.18472222222</v>
      </c>
      <c r="H123" s="10">
        <v>1</v>
      </c>
    </row>
    <row r="124" spans="1:8" x14ac:dyDescent="0.2">
      <c r="A124" s="19">
        <v>44388</v>
      </c>
      <c r="B124" s="10">
        <v>2</v>
      </c>
      <c r="C124" s="14">
        <v>44333.621527777781</v>
      </c>
      <c r="D124" s="10">
        <v>1</v>
      </c>
      <c r="G124" s="14">
        <v>44409.71875</v>
      </c>
      <c r="H124" s="10">
        <v>1</v>
      </c>
    </row>
    <row r="125" spans="1:8" x14ac:dyDescent="0.2">
      <c r="A125" s="19">
        <v>44387</v>
      </c>
      <c r="B125" s="10">
        <v>3</v>
      </c>
      <c r="C125" s="14">
        <v>44333.458333333336</v>
      </c>
      <c r="D125" s="10">
        <v>1</v>
      </c>
      <c r="G125" s="14">
        <v>44405.137499999997</v>
      </c>
      <c r="H125" s="10">
        <v>1</v>
      </c>
    </row>
    <row r="126" spans="1:8" x14ac:dyDescent="0.2">
      <c r="A126" s="19">
        <v>44386</v>
      </c>
      <c r="B126" s="10">
        <v>1</v>
      </c>
      <c r="C126" s="14">
        <v>44332.861111111109</v>
      </c>
      <c r="D126" s="10">
        <v>1</v>
      </c>
      <c r="G126" s="14">
        <v>44404.066666666666</v>
      </c>
      <c r="H126" s="10">
        <v>1</v>
      </c>
    </row>
    <row r="127" spans="1:8" x14ac:dyDescent="0.2">
      <c r="A127" s="19">
        <v>44385</v>
      </c>
      <c r="B127" s="10">
        <v>1</v>
      </c>
      <c r="C127" s="14">
        <v>44331.854166666664</v>
      </c>
      <c r="D127" s="10">
        <v>1</v>
      </c>
      <c r="G127" s="14">
        <v>44403.71875</v>
      </c>
      <c r="H127" s="10">
        <v>1</v>
      </c>
    </row>
    <row r="128" spans="1:8" x14ac:dyDescent="0.2">
      <c r="A128" s="19">
        <v>44384</v>
      </c>
      <c r="B128" s="10">
        <v>1</v>
      </c>
      <c r="C128" s="14">
        <v>44329.738888888889</v>
      </c>
      <c r="D128" s="10">
        <v>1</v>
      </c>
      <c r="G128" s="14">
        <v>44403.305555555555</v>
      </c>
      <c r="H128" s="10">
        <v>1</v>
      </c>
    </row>
    <row r="129" spans="1:8" x14ac:dyDescent="0.2">
      <c r="A129" s="19">
        <v>44383</v>
      </c>
      <c r="B129" s="10">
        <v>1</v>
      </c>
      <c r="C129" s="14">
        <v>44329.615972222222</v>
      </c>
      <c r="D129" s="10">
        <v>1</v>
      </c>
      <c r="G129" s="14">
        <v>44403.166666666664</v>
      </c>
      <c r="H129" s="10">
        <v>1</v>
      </c>
    </row>
    <row r="130" spans="1:8" x14ac:dyDescent="0.2">
      <c r="A130" s="19">
        <v>44380</v>
      </c>
      <c r="B130" s="10">
        <v>1</v>
      </c>
      <c r="C130" s="14">
        <v>44328.786805555559</v>
      </c>
      <c r="D130" s="10">
        <v>1</v>
      </c>
      <c r="G130" s="14">
        <v>44403.09097222222</v>
      </c>
      <c r="H130" s="10">
        <v>1</v>
      </c>
    </row>
    <row r="131" spans="1:8" x14ac:dyDescent="0.2">
      <c r="A131" s="19">
        <v>44379</v>
      </c>
      <c r="B131" s="10">
        <v>1</v>
      </c>
      <c r="C131" s="14">
        <v>44326.992361111108</v>
      </c>
      <c r="D131" s="10">
        <v>1</v>
      </c>
      <c r="G131" s="14">
        <v>44403.038888888892</v>
      </c>
      <c r="H131" s="10">
        <v>1</v>
      </c>
    </row>
    <row r="132" spans="1:8" x14ac:dyDescent="0.2">
      <c r="A132" s="19">
        <v>44378</v>
      </c>
      <c r="B132" s="10">
        <v>2</v>
      </c>
      <c r="C132" s="14">
        <v>44326.242361111108</v>
      </c>
      <c r="D132" s="10">
        <v>1</v>
      </c>
      <c r="G132" s="14">
        <v>44401.990277777775</v>
      </c>
      <c r="H132" s="10">
        <v>1</v>
      </c>
    </row>
    <row r="133" spans="1:8" x14ac:dyDescent="0.2">
      <c r="A133" s="19">
        <v>44377</v>
      </c>
      <c r="B133" s="10">
        <v>1</v>
      </c>
      <c r="C133" s="14">
        <v>44318.760416666664</v>
      </c>
      <c r="D133" s="10">
        <v>1</v>
      </c>
      <c r="G133" s="14">
        <v>44399.898611111108</v>
      </c>
      <c r="H133" s="10">
        <v>1</v>
      </c>
    </row>
    <row r="134" spans="1:8" x14ac:dyDescent="0.2">
      <c r="A134" s="19">
        <v>44376</v>
      </c>
      <c r="B134" s="10">
        <v>2</v>
      </c>
      <c r="C134" s="14">
        <v>44317.050694444442</v>
      </c>
      <c r="D134" s="10">
        <v>1</v>
      </c>
      <c r="G134" s="14">
        <v>44398.859722222223</v>
      </c>
      <c r="H134" s="10">
        <v>1</v>
      </c>
    </row>
    <row r="135" spans="1:8" x14ac:dyDescent="0.2">
      <c r="A135" s="19">
        <v>44373</v>
      </c>
      <c r="B135" s="10">
        <v>2</v>
      </c>
      <c r="C135" s="14">
        <v>44314.140277777777</v>
      </c>
      <c r="D135" s="10">
        <v>1</v>
      </c>
      <c r="G135" s="14">
        <v>44398.354861111111</v>
      </c>
      <c r="H135" s="10">
        <v>1</v>
      </c>
    </row>
    <row r="136" spans="1:8" x14ac:dyDescent="0.2">
      <c r="A136" s="19">
        <v>44372</v>
      </c>
      <c r="B136" s="10">
        <v>1</v>
      </c>
      <c r="C136" s="14">
        <v>44313.51666666667</v>
      </c>
      <c r="D136" s="10">
        <v>1</v>
      </c>
      <c r="G136" s="14">
        <v>44395.681944444441</v>
      </c>
      <c r="H136" s="10">
        <v>1</v>
      </c>
    </row>
    <row r="137" spans="1:8" x14ac:dyDescent="0.2">
      <c r="A137" s="19">
        <v>44370</v>
      </c>
      <c r="B137" s="10">
        <v>3</v>
      </c>
      <c r="C137" s="14">
        <v>44311.49722222222</v>
      </c>
      <c r="D137" s="10">
        <v>1</v>
      </c>
      <c r="G137" s="14">
        <v>44395.280555555553</v>
      </c>
      <c r="H137" s="10">
        <v>1</v>
      </c>
    </row>
    <row r="138" spans="1:8" x14ac:dyDescent="0.2">
      <c r="A138" s="19">
        <v>44368</v>
      </c>
      <c r="B138" s="10">
        <v>4</v>
      </c>
      <c r="C138" s="14">
        <v>44306.863194444442</v>
      </c>
      <c r="D138" s="10">
        <v>1</v>
      </c>
      <c r="G138" s="14">
        <v>44393.291666666664</v>
      </c>
      <c r="H138" s="10">
        <v>1</v>
      </c>
    </row>
    <row r="139" spans="1:8" x14ac:dyDescent="0.2">
      <c r="A139" s="19">
        <v>44367</v>
      </c>
      <c r="B139" s="10">
        <v>1</v>
      </c>
      <c r="C139" s="14">
        <v>44303.212500000001</v>
      </c>
      <c r="D139" s="10">
        <v>1</v>
      </c>
      <c r="G139" s="14">
        <v>44391.234027777777</v>
      </c>
      <c r="H139" s="10">
        <v>1</v>
      </c>
    </row>
    <row r="140" spans="1:8" x14ac:dyDescent="0.2">
      <c r="A140" s="19">
        <v>44366</v>
      </c>
      <c r="B140" s="10">
        <v>3</v>
      </c>
      <c r="C140" s="14">
        <v>44300.654861111114</v>
      </c>
      <c r="D140" s="10">
        <v>1</v>
      </c>
      <c r="G140" s="14">
        <v>44390.252083333333</v>
      </c>
      <c r="H140" s="10">
        <v>1</v>
      </c>
    </row>
    <row r="141" spans="1:8" x14ac:dyDescent="0.2">
      <c r="A141" s="19">
        <v>44365</v>
      </c>
      <c r="B141" s="10">
        <v>1</v>
      </c>
      <c r="C141" s="14">
        <v>44299.063194444447</v>
      </c>
      <c r="D141" s="10">
        <v>1</v>
      </c>
      <c r="G141" s="14">
        <v>44390.136805555558</v>
      </c>
      <c r="H141" s="10">
        <v>1</v>
      </c>
    </row>
    <row r="142" spans="1:8" x14ac:dyDescent="0.2">
      <c r="A142" s="19">
        <v>44364</v>
      </c>
      <c r="B142" s="10">
        <v>3</v>
      </c>
      <c r="C142" s="14">
        <v>44291.604166666664</v>
      </c>
      <c r="D142" s="10">
        <v>1</v>
      </c>
      <c r="G142" s="14">
        <v>44388.105555555558</v>
      </c>
      <c r="H142" s="10">
        <v>1</v>
      </c>
    </row>
    <row r="143" spans="1:8" x14ac:dyDescent="0.2">
      <c r="A143" s="19">
        <v>44363</v>
      </c>
      <c r="B143" s="10">
        <v>1</v>
      </c>
      <c r="C143" s="14">
        <v>44290.747916666667</v>
      </c>
      <c r="D143" s="10">
        <v>1</v>
      </c>
      <c r="G143" s="14">
        <v>44388.057638888888</v>
      </c>
      <c r="H143" s="10">
        <v>1</v>
      </c>
    </row>
    <row r="144" spans="1:8" x14ac:dyDescent="0.2">
      <c r="A144" s="19">
        <v>44361</v>
      </c>
      <c r="B144" s="10">
        <v>2</v>
      </c>
      <c r="C144" s="14">
        <v>44288.882638888892</v>
      </c>
      <c r="D144" s="10">
        <v>1</v>
      </c>
      <c r="G144" s="14">
        <v>44386.875</v>
      </c>
      <c r="H144" s="10">
        <v>1</v>
      </c>
    </row>
    <row r="145" spans="1:8" x14ac:dyDescent="0.2">
      <c r="A145" s="19">
        <v>44360</v>
      </c>
      <c r="B145" s="10">
        <v>2</v>
      </c>
      <c r="C145" s="14">
        <v>44288.8125</v>
      </c>
      <c r="D145" s="10">
        <v>1</v>
      </c>
      <c r="G145" s="14">
        <v>44385.885416666664</v>
      </c>
      <c r="H145" s="10">
        <v>1</v>
      </c>
    </row>
    <row r="146" spans="1:8" x14ac:dyDescent="0.2">
      <c r="A146" s="19">
        <v>44359</v>
      </c>
      <c r="B146" s="10">
        <v>1</v>
      </c>
      <c r="C146" s="14">
        <v>44286.963194444441</v>
      </c>
      <c r="D146" s="10">
        <v>1</v>
      </c>
      <c r="G146" s="14">
        <v>44385.14166666667</v>
      </c>
      <c r="H146" s="10">
        <v>1</v>
      </c>
    </row>
    <row r="147" spans="1:8" x14ac:dyDescent="0.2">
      <c r="A147" s="19">
        <v>44358</v>
      </c>
      <c r="B147" s="10">
        <v>2</v>
      </c>
      <c r="C147" s="14">
        <v>44278.95416666667</v>
      </c>
      <c r="D147" s="10">
        <v>1</v>
      </c>
      <c r="G147" s="14">
        <v>44384.984027777777</v>
      </c>
      <c r="H147" s="10">
        <v>1</v>
      </c>
    </row>
    <row r="148" spans="1:8" x14ac:dyDescent="0.2">
      <c r="A148" s="19">
        <v>44357</v>
      </c>
      <c r="B148" s="10">
        <v>1</v>
      </c>
      <c r="C148" s="14">
        <v>44276.956944444442</v>
      </c>
      <c r="D148" s="10">
        <v>1</v>
      </c>
      <c r="G148" s="14">
        <v>44383.25</v>
      </c>
      <c r="H148" s="10">
        <v>1</v>
      </c>
    </row>
    <row r="149" spans="1:8" x14ac:dyDescent="0.2">
      <c r="A149" s="19">
        <v>44356</v>
      </c>
      <c r="B149" s="10">
        <v>2</v>
      </c>
      <c r="C149" s="14">
        <v>44276.513194444444</v>
      </c>
      <c r="D149" s="10">
        <v>1</v>
      </c>
      <c r="G149" s="14">
        <v>44382.214583333334</v>
      </c>
      <c r="H149" s="10">
        <v>1</v>
      </c>
    </row>
    <row r="150" spans="1:8" x14ac:dyDescent="0.2">
      <c r="A150" s="19">
        <v>44355</v>
      </c>
      <c r="B150" s="10">
        <v>2</v>
      </c>
      <c r="C150" s="14">
        <v>44276.123611111114</v>
      </c>
      <c r="D150" s="10">
        <v>1</v>
      </c>
      <c r="G150" s="15">
        <v>44382.125</v>
      </c>
      <c r="H150" s="10">
        <v>1</v>
      </c>
    </row>
    <row r="151" spans="1:8" x14ac:dyDescent="0.2">
      <c r="A151" s="19">
        <v>44354</v>
      </c>
      <c r="B151" s="10">
        <v>1</v>
      </c>
      <c r="C151" s="14">
        <v>44271.770833333336</v>
      </c>
      <c r="D151" s="10">
        <v>1</v>
      </c>
      <c r="G151" s="13">
        <v>44381.388888888891</v>
      </c>
      <c r="H151" s="10">
        <v>1</v>
      </c>
    </row>
    <row r="152" spans="1:8" x14ac:dyDescent="0.2">
      <c r="A152" s="19">
        <v>44352</v>
      </c>
      <c r="B152" s="10">
        <v>1</v>
      </c>
      <c r="C152" s="14">
        <v>44270.18472222222</v>
      </c>
      <c r="D152" s="10">
        <v>1</v>
      </c>
      <c r="G152" s="14">
        <v>44380.381249999999</v>
      </c>
      <c r="H152" s="10">
        <v>1</v>
      </c>
    </row>
    <row r="153" spans="1:8" x14ac:dyDescent="0.2">
      <c r="A153" s="20">
        <v>44351</v>
      </c>
      <c r="B153" s="10">
        <v>1</v>
      </c>
      <c r="C153" s="15">
        <v>44267.880555555559</v>
      </c>
      <c r="D153" s="10">
        <v>1</v>
      </c>
      <c r="G153" s="14">
        <v>44380.1875</v>
      </c>
      <c r="H153" s="10">
        <v>1</v>
      </c>
    </row>
    <row r="154" spans="1:8" x14ac:dyDescent="0.2">
      <c r="A154" s="18">
        <v>44350</v>
      </c>
      <c r="B154" s="10">
        <v>1</v>
      </c>
      <c r="C154" s="13">
        <v>44263.061111111114</v>
      </c>
      <c r="D154" s="10">
        <v>1</v>
      </c>
      <c r="G154" s="14">
        <v>44379.958333333336</v>
      </c>
      <c r="H154" s="10">
        <v>1</v>
      </c>
    </row>
    <row r="155" spans="1:8" x14ac:dyDescent="0.2">
      <c r="A155" s="19">
        <v>44349</v>
      </c>
      <c r="B155" s="10">
        <v>1</v>
      </c>
      <c r="C155" s="14">
        <v>44262.911805555559</v>
      </c>
      <c r="D155" s="10">
        <v>1</v>
      </c>
      <c r="G155" s="14">
        <v>44379.725694444445</v>
      </c>
      <c r="H155" s="10">
        <v>1</v>
      </c>
    </row>
    <row r="156" spans="1:8" x14ac:dyDescent="0.2">
      <c r="A156" s="19">
        <v>44347</v>
      </c>
      <c r="B156" s="10">
        <v>1</v>
      </c>
      <c r="C156" s="14">
        <v>44262.895833333336</v>
      </c>
      <c r="D156" s="10">
        <v>1</v>
      </c>
      <c r="G156" s="14">
        <v>44378.099305555559</v>
      </c>
      <c r="H156" s="10">
        <v>1</v>
      </c>
    </row>
    <row r="157" spans="1:8" x14ac:dyDescent="0.2">
      <c r="A157" s="19">
        <v>44346</v>
      </c>
      <c r="B157" s="10">
        <v>4</v>
      </c>
      <c r="C157" s="14">
        <v>44262.86041666667</v>
      </c>
      <c r="D157" s="10">
        <v>1</v>
      </c>
      <c r="G157" s="14">
        <v>44376.54791666667</v>
      </c>
      <c r="H157" s="10">
        <v>1</v>
      </c>
    </row>
    <row r="158" spans="1:8" x14ac:dyDescent="0.2">
      <c r="A158" s="19">
        <v>44345</v>
      </c>
      <c r="B158" s="10">
        <v>3</v>
      </c>
      <c r="C158" s="14">
        <v>44256.685416666667</v>
      </c>
      <c r="D158" s="10">
        <v>1</v>
      </c>
      <c r="G158" s="14">
        <v>44376.15625</v>
      </c>
      <c r="H158" s="10">
        <v>1</v>
      </c>
    </row>
    <row r="159" spans="1:8" x14ac:dyDescent="0.2">
      <c r="A159" s="19">
        <v>44344</v>
      </c>
      <c r="B159" s="10">
        <v>4</v>
      </c>
      <c r="C159" s="14">
        <v>44255.511111111111</v>
      </c>
      <c r="D159" s="10">
        <v>1</v>
      </c>
      <c r="G159" s="14">
        <v>44376.069444444445</v>
      </c>
      <c r="H159" s="10">
        <v>1</v>
      </c>
    </row>
    <row r="160" spans="1:8" x14ac:dyDescent="0.2">
      <c r="A160" s="19">
        <v>44343</v>
      </c>
      <c r="B160" s="10">
        <v>4</v>
      </c>
      <c r="C160" s="14">
        <v>44253.009722222225</v>
      </c>
      <c r="D160" s="10">
        <v>1</v>
      </c>
      <c r="G160" s="14">
        <v>44373.134722222225</v>
      </c>
      <c r="H160" s="10">
        <v>1</v>
      </c>
    </row>
    <row r="161" spans="1:8" x14ac:dyDescent="0.2">
      <c r="A161" s="19">
        <v>44342</v>
      </c>
      <c r="B161" s="10">
        <v>1</v>
      </c>
      <c r="C161" s="14">
        <v>44250.942361111112</v>
      </c>
      <c r="D161" s="10">
        <v>1</v>
      </c>
      <c r="G161" s="14">
        <v>44372.065972222219</v>
      </c>
      <c r="H161" s="10">
        <v>1</v>
      </c>
    </row>
    <row r="162" spans="1:8" x14ac:dyDescent="0.2">
      <c r="A162" s="19">
        <v>44341</v>
      </c>
      <c r="B162" s="10">
        <v>4</v>
      </c>
      <c r="C162" s="14">
        <v>44250.823611111111</v>
      </c>
      <c r="D162" s="10">
        <v>1</v>
      </c>
      <c r="G162" s="14">
        <v>44368.95416666667</v>
      </c>
      <c r="H162" s="10">
        <v>1</v>
      </c>
    </row>
    <row r="163" spans="1:8" x14ac:dyDescent="0.2">
      <c r="A163" s="19">
        <v>44340</v>
      </c>
      <c r="B163" s="10">
        <v>1</v>
      </c>
      <c r="C163" s="14">
        <v>44246.027083333334</v>
      </c>
      <c r="D163" s="10">
        <v>1</v>
      </c>
      <c r="G163" s="14">
        <v>44368.166666666664</v>
      </c>
      <c r="H163" s="10">
        <v>1</v>
      </c>
    </row>
    <row r="164" spans="1:8" x14ac:dyDescent="0.2">
      <c r="A164" s="19">
        <v>44338</v>
      </c>
      <c r="B164" s="10">
        <v>1</v>
      </c>
      <c r="C164" s="14">
        <v>44243.786111111112</v>
      </c>
      <c r="D164" s="10">
        <v>1</v>
      </c>
      <c r="G164" s="14">
        <v>44367.314583333333</v>
      </c>
      <c r="H164" s="10">
        <v>1</v>
      </c>
    </row>
    <row r="165" spans="1:8" x14ac:dyDescent="0.2">
      <c r="A165" s="19">
        <v>44335</v>
      </c>
      <c r="B165" s="10">
        <v>1</v>
      </c>
      <c r="C165" s="14">
        <v>44239.88958333333</v>
      </c>
      <c r="D165" s="10">
        <v>1</v>
      </c>
      <c r="G165" s="14">
        <v>44367.076388888891</v>
      </c>
      <c r="H165" s="10">
        <v>1</v>
      </c>
    </row>
    <row r="166" spans="1:8" x14ac:dyDescent="0.2">
      <c r="A166" s="19">
        <v>44333</v>
      </c>
      <c r="B166" s="10">
        <v>2</v>
      </c>
      <c r="C166" s="14">
        <v>44234.224999999999</v>
      </c>
      <c r="D166" s="10">
        <v>1</v>
      </c>
      <c r="G166" s="14">
        <v>44365.600694444445</v>
      </c>
      <c r="H166" s="10">
        <v>1</v>
      </c>
    </row>
    <row r="167" spans="1:8" x14ac:dyDescent="0.2">
      <c r="A167" s="19">
        <v>44332</v>
      </c>
      <c r="B167" s="10">
        <v>2</v>
      </c>
      <c r="C167" s="14">
        <v>44232.798611111109</v>
      </c>
      <c r="D167" s="10">
        <v>1</v>
      </c>
      <c r="G167" s="14">
        <v>44364.041666666664</v>
      </c>
      <c r="H167" s="10">
        <v>1</v>
      </c>
    </row>
    <row r="168" spans="1:8" x14ac:dyDescent="0.2">
      <c r="A168" s="19">
        <v>44330</v>
      </c>
      <c r="B168" s="10">
        <v>1</v>
      </c>
      <c r="C168" s="14">
        <v>44229.743055555555</v>
      </c>
      <c r="D168" s="10">
        <v>1</v>
      </c>
      <c r="G168" s="14">
        <v>44362.112500000003</v>
      </c>
      <c r="H168" s="10">
        <v>1</v>
      </c>
    </row>
    <row r="169" spans="1:8" x14ac:dyDescent="0.2">
      <c r="A169" s="19">
        <v>44329</v>
      </c>
      <c r="B169" s="10">
        <v>2</v>
      </c>
      <c r="C169" s="14">
        <v>44229.542361111111</v>
      </c>
      <c r="D169" s="10">
        <v>1</v>
      </c>
      <c r="G169" s="14">
        <v>44362.049305555556</v>
      </c>
      <c r="H169" s="10">
        <v>1</v>
      </c>
    </row>
    <row r="170" spans="1:8" x14ac:dyDescent="0.2">
      <c r="A170" s="19">
        <v>44328</v>
      </c>
      <c r="B170" s="10">
        <v>3</v>
      </c>
      <c r="C170" s="14">
        <v>44227.218055555553</v>
      </c>
      <c r="D170" s="10">
        <v>1</v>
      </c>
      <c r="G170" s="14">
        <v>44361.170138888891</v>
      </c>
      <c r="H170" s="10">
        <v>1</v>
      </c>
    </row>
    <row r="171" spans="1:8" x14ac:dyDescent="0.2">
      <c r="A171" s="19">
        <v>44327</v>
      </c>
      <c r="B171" s="10">
        <v>1</v>
      </c>
      <c r="C171" s="14">
        <v>44227.182638888888</v>
      </c>
      <c r="D171" s="10">
        <v>1</v>
      </c>
      <c r="G171" s="14">
        <v>44360.714583333334</v>
      </c>
      <c r="H171" s="10">
        <v>1</v>
      </c>
    </row>
    <row r="172" spans="1:8" x14ac:dyDescent="0.2">
      <c r="A172" s="19">
        <v>44324</v>
      </c>
      <c r="B172" s="10">
        <v>2</v>
      </c>
      <c r="C172" s="14">
        <v>44224.9</v>
      </c>
      <c r="D172" s="10">
        <v>1</v>
      </c>
      <c r="G172" s="14">
        <v>44360.356249999997</v>
      </c>
      <c r="H172" s="10">
        <v>1</v>
      </c>
    </row>
    <row r="173" spans="1:8" x14ac:dyDescent="0.2">
      <c r="A173" s="19">
        <v>44323</v>
      </c>
      <c r="B173" s="10">
        <v>2</v>
      </c>
      <c r="C173" s="14">
        <v>44217.866666666669</v>
      </c>
      <c r="D173" s="10">
        <v>1</v>
      </c>
      <c r="G173" s="14">
        <v>44359.786805555559</v>
      </c>
      <c r="H173" s="10">
        <v>1</v>
      </c>
    </row>
    <row r="174" spans="1:8" x14ac:dyDescent="0.2">
      <c r="A174" s="19">
        <v>44322</v>
      </c>
      <c r="B174" s="10">
        <v>1</v>
      </c>
      <c r="C174" s="14">
        <v>44215.943749999999</v>
      </c>
      <c r="D174" s="10">
        <v>1</v>
      </c>
      <c r="G174" s="14">
        <v>44358.688888888886</v>
      </c>
      <c r="H174" s="10">
        <v>1</v>
      </c>
    </row>
    <row r="175" spans="1:8" x14ac:dyDescent="0.2">
      <c r="A175" s="19">
        <v>44321</v>
      </c>
      <c r="B175" s="10">
        <v>2</v>
      </c>
      <c r="C175" s="14">
        <v>44211.000694444447</v>
      </c>
      <c r="D175" s="10">
        <v>1</v>
      </c>
      <c r="G175" s="14">
        <v>44358.256944444445</v>
      </c>
      <c r="H175" s="10">
        <v>1</v>
      </c>
    </row>
    <row r="176" spans="1:8" x14ac:dyDescent="0.2">
      <c r="A176" s="19">
        <v>44320</v>
      </c>
      <c r="B176" s="10">
        <v>1</v>
      </c>
      <c r="C176" s="14">
        <v>44206.956250000003</v>
      </c>
      <c r="D176" s="10">
        <v>1</v>
      </c>
      <c r="G176" s="14">
        <v>44357.934027777781</v>
      </c>
      <c r="H176" s="10">
        <v>1</v>
      </c>
    </row>
    <row r="177" spans="1:8" x14ac:dyDescent="0.2">
      <c r="A177" s="19">
        <v>44318</v>
      </c>
      <c r="B177" s="10">
        <v>2</v>
      </c>
      <c r="C177" s="14">
        <v>44206.165277777778</v>
      </c>
      <c r="D177" s="10">
        <v>1</v>
      </c>
      <c r="G177" s="14">
        <v>44356.688194444447</v>
      </c>
      <c r="H177" s="10">
        <v>1</v>
      </c>
    </row>
    <row r="178" spans="1:8" x14ac:dyDescent="0.2">
      <c r="A178" s="19">
        <v>44316</v>
      </c>
      <c r="B178" s="10">
        <v>1</v>
      </c>
      <c r="C178" s="14">
        <v>44206.115277777775</v>
      </c>
      <c r="D178" s="10">
        <v>1</v>
      </c>
      <c r="G178" s="14">
        <v>44354.878472222219</v>
      </c>
      <c r="H178" s="10">
        <v>1</v>
      </c>
    </row>
    <row r="179" spans="1:8" x14ac:dyDescent="0.2">
      <c r="A179" s="19">
        <v>44315</v>
      </c>
      <c r="B179" s="10">
        <v>1</v>
      </c>
      <c r="C179" s="14">
        <v>44203.738888888889</v>
      </c>
      <c r="D179" s="10">
        <v>1</v>
      </c>
      <c r="G179" s="14">
        <v>44354.113888888889</v>
      </c>
      <c r="H179" s="10">
        <v>1</v>
      </c>
    </row>
    <row r="180" spans="1:8" x14ac:dyDescent="0.2">
      <c r="A180" s="19">
        <v>44314</v>
      </c>
      <c r="B180" s="10">
        <v>2</v>
      </c>
      <c r="C180" s="14">
        <v>44203.728472222225</v>
      </c>
      <c r="D180" s="10">
        <v>1</v>
      </c>
      <c r="G180" s="14">
        <v>44348.227777777778</v>
      </c>
      <c r="H180" s="10">
        <v>1</v>
      </c>
    </row>
    <row r="181" spans="1:8" x14ac:dyDescent="0.2">
      <c r="A181" s="19">
        <v>44313</v>
      </c>
      <c r="B181" s="10">
        <v>1</v>
      </c>
      <c r="C181" s="15">
        <v>44200.11041666667</v>
      </c>
      <c r="D181" s="10">
        <v>1</v>
      </c>
      <c r="G181" s="14">
        <v>44347.949305555558</v>
      </c>
      <c r="H181" s="10">
        <v>1</v>
      </c>
    </row>
    <row r="182" spans="1:8" x14ac:dyDescent="0.2">
      <c r="A182" s="19">
        <v>44311</v>
      </c>
      <c r="B182" s="10">
        <v>2</v>
      </c>
      <c r="C182" s="8">
        <v>44195.9375</v>
      </c>
      <c r="D182" s="10">
        <v>1</v>
      </c>
      <c r="G182" s="14">
        <v>44347.270833333336</v>
      </c>
      <c r="H182" s="10">
        <v>1</v>
      </c>
    </row>
    <row r="183" spans="1:8" x14ac:dyDescent="0.2">
      <c r="A183" s="19">
        <v>44310</v>
      </c>
      <c r="B183" s="10">
        <v>2</v>
      </c>
      <c r="C183" s="8">
        <v>44197.291666666664</v>
      </c>
      <c r="D183" s="10">
        <v>1</v>
      </c>
      <c r="G183" s="14">
        <v>44346.433333333334</v>
      </c>
      <c r="H183" s="10">
        <v>1</v>
      </c>
    </row>
    <row r="184" spans="1:8" x14ac:dyDescent="0.2">
      <c r="A184" s="19">
        <v>44309</v>
      </c>
      <c r="B184" s="10">
        <v>1</v>
      </c>
      <c r="C184" s="16" t="s">
        <v>1546</v>
      </c>
      <c r="D184" s="11">
        <v>182</v>
      </c>
      <c r="G184" s="14">
        <v>44345.854166666664</v>
      </c>
      <c r="H184" s="10">
        <v>1</v>
      </c>
    </row>
    <row r="185" spans="1:8" x14ac:dyDescent="0.2">
      <c r="A185" s="19">
        <v>44308</v>
      </c>
      <c r="B185" s="10">
        <v>1</v>
      </c>
      <c r="G185" s="14">
        <v>44344.052083333336</v>
      </c>
      <c r="H185" s="10">
        <v>1</v>
      </c>
    </row>
    <row r="186" spans="1:8" x14ac:dyDescent="0.2">
      <c r="A186" s="19">
        <v>44307</v>
      </c>
      <c r="B186" s="10">
        <v>3</v>
      </c>
      <c r="G186" s="14">
        <v>44343.997916666667</v>
      </c>
      <c r="H186" s="10">
        <v>1</v>
      </c>
    </row>
    <row r="187" spans="1:8" x14ac:dyDescent="0.2">
      <c r="A187" s="19">
        <v>44306</v>
      </c>
      <c r="B187" s="10">
        <v>1</v>
      </c>
      <c r="G187" s="14">
        <v>44343.767361111109</v>
      </c>
      <c r="H187" s="10">
        <v>1</v>
      </c>
    </row>
    <row r="188" spans="1:8" x14ac:dyDescent="0.2">
      <c r="A188" s="19">
        <v>44305</v>
      </c>
      <c r="B188" s="10">
        <v>2</v>
      </c>
      <c r="G188" s="14">
        <v>44342.140972222223</v>
      </c>
      <c r="H188" s="10">
        <v>1</v>
      </c>
    </row>
    <row r="189" spans="1:8" x14ac:dyDescent="0.2">
      <c r="A189" s="19">
        <v>44304</v>
      </c>
      <c r="B189" s="10">
        <v>2</v>
      </c>
      <c r="G189" s="14">
        <v>44340.993055555555</v>
      </c>
      <c r="H189" s="10">
        <v>1</v>
      </c>
    </row>
    <row r="190" spans="1:8" x14ac:dyDescent="0.2">
      <c r="A190" s="19">
        <v>44303</v>
      </c>
      <c r="B190" s="10">
        <v>2</v>
      </c>
      <c r="G190" s="14">
        <v>44340.206250000003</v>
      </c>
      <c r="H190" s="10">
        <v>1</v>
      </c>
    </row>
    <row r="191" spans="1:8" x14ac:dyDescent="0.2">
      <c r="A191" s="19">
        <v>44302</v>
      </c>
      <c r="B191" s="10">
        <v>1</v>
      </c>
      <c r="G191" s="14">
        <v>44338.965277777781</v>
      </c>
      <c r="H191" s="10">
        <v>1</v>
      </c>
    </row>
    <row r="192" spans="1:8" x14ac:dyDescent="0.2">
      <c r="A192" s="19">
        <v>44301</v>
      </c>
      <c r="B192" s="10">
        <v>1</v>
      </c>
      <c r="G192" s="14">
        <v>44337.168749999997</v>
      </c>
      <c r="H192" s="10">
        <v>1</v>
      </c>
    </row>
    <row r="193" spans="1:8" x14ac:dyDescent="0.2">
      <c r="A193" s="19">
        <v>44300</v>
      </c>
      <c r="B193" s="10">
        <v>1</v>
      </c>
      <c r="G193" s="14">
        <v>44336.122916666667</v>
      </c>
      <c r="H193" s="10">
        <v>1</v>
      </c>
    </row>
    <row r="194" spans="1:8" x14ac:dyDescent="0.2">
      <c r="A194" s="19">
        <v>44297</v>
      </c>
      <c r="B194" s="10">
        <v>2</v>
      </c>
      <c r="G194" s="14">
        <v>44335.84375</v>
      </c>
      <c r="H194" s="10">
        <v>1</v>
      </c>
    </row>
    <row r="195" spans="1:8" x14ac:dyDescent="0.2">
      <c r="A195" s="19">
        <v>44296</v>
      </c>
      <c r="B195" s="10">
        <v>3</v>
      </c>
      <c r="G195" s="14">
        <v>44335.700694444444</v>
      </c>
      <c r="H195" s="10">
        <v>1</v>
      </c>
    </row>
    <row r="196" spans="1:8" x14ac:dyDescent="0.2">
      <c r="A196" s="19">
        <v>44295</v>
      </c>
      <c r="B196" s="10">
        <v>1</v>
      </c>
      <c r="G196" s="14">
        <v>44333.055555555555</v>
      </c>
      <c r="H196" s="10">
        <v>1</v>
      </c>
    </row>
    <row r="197" spans="1:8" x14ac:dyDescent="0.2">
      <c r="A197" s="19">
        <v>44291</v>
      </c>
      <c r="B197" s="10">
        <v>2</v>
      </c>
      <c r="G197" s="14">
        <v>44331.074999999997</v>
      </c>
      <c r="H197" s="10">
        <v>1</v>
      </c>
    </row>
    <row r="198" spans="1:8" x14ac:dyDescent="0.2">
      <c r="A198" s="19">
        <v>44290</v>
      </c>
      <c r="B198" s="10">
        <v>2</v>
      </c>
      <c r="G198" s="14">
        <v>44330.974999999999</v>
      </c>
      <c r="H198" s="10">
        <v>1</v>
      </c>
    </row>
    <row r="199" spans="1:8" x14ac:dyDescent="0.2">
      <c r="A199" s="19">
        <v>44288</v>
      </c>
      <c r="B199" s="10">
        <v>2</v>
      </c>
      <c r="G199" s="15">
        <v>44329.180555555555</v>
      </c>
      <c r="H199" s="10">
        <v>1</v>
      </c>
    </row>
    <row r="200" spans="1:8" x14ac:dyDescent="0.2">
      <c r="A200" s="19">
        <v>44285</v>
      </c>
      <c r="B200" s="10">
        <v>1</v>
      </c>
      <c r="G200" s="13">
        <v>44328.017361111109</v>
      </c>
      <c r="H200" s="10">
        <v>1</v>
      </c>
    </row>
    <row r="201" spans="1:8" x14ac:dyDescent="0.2">
      <c r="A201" s="19">
        <v>44284</v>
      </c>
      <c r="B201" s="10">
        <v>1</v>
      </c>
      <c r="G201" s="14">
        <v>44327.074305555558</v>
      </c>
      <c r="H201" s="10">
        <v>1</v>
      </c>
    </row>
    <row r="202" spans="1:8" x14ac:dyDescent="0.2">
      <c r="A202" s="19">
        <v>44283</v>
      </c>
      <c r="B202" s="10">
        <v>1</v>
      </c>
      <c r="G202" s="14">
        <v>44324.186805555553</v>
      </c>
      <c r="H202" s="10">
        <v>1</v>
      </c>
    </row>
    <row r="203" spans="1:8" x14ac:dyDescent="0.2">
      <c r="A203" s="20">
        <v>44279</v>
      </c>
      <c r="B203" s="10">
        <v>1</v>
      </c>
      <c r="G203" s="14">
        <v>44321.684027777781</v>
      </c>
      <c r="H203" s="10">
        <v>1</v>
      </c>
    </row>
    <row r="204" spans="1:8" x14ac:dyDescent="0.2">
      <c r="A204" s="18">
        <v>44278</v>
      </c>
      <c r="B204" s="10">
        <v>1</v>
      </c>
      <c r="G204" s="14">
        <v>44320.376388888886</v>
      </c>
      <c r="H204" s="10">
        <v>1</v>
      </c>
    </row>
    <row r="205" spans="1:8" x14ac:dyDescent="0.2">
      <c r="A205" s="19">
        <v>44275</v>
      </c>
      <c r="B205" s="10">
        <v>1</v>
      </c>
      <c r="G205" s="14">
        <v>44319.631944444445</v>
      </c>
      <c r="H205" s="10">
        <v>1</v>
      </c>
    </row>
    <row r="206" spans="1:8" x14ac:dyDescent="0.2">
      <c r="A206" s="19">
        <v>44274</v>
      </c>
      <c r="B206" s="10">
        <v>2</v>
      </c>
      <c r="G206" s="14">
        <v>44319.118750000001</v>
      </c>
      <c r="H206" s="10">
        <v>1</v>
      </c>
    </row>
    <row r="207" spans="1:8" x14ac:dyDescent="0.2">
      <c r="A207" s="19">
        <v>44273</v>
      </c>
      <c r="B207" s="10">
        <v>1</v>
      </c>
      <c r="G207" s="14">
        <v>44317.109027777777</v>
      </c>
      <c r="H207" s="10">
        <v>1</v>
      </c>
    </row>
    <row r="208" spans="1:8" x14ac:dyDescent="0.2">
      <c r="A208" s="19">
        <v>44271</v>
      </c>
      <c r="B208" s="10">
        <v>1</v>
      </c>
      <c r="G208" s="14">
        <v>44315.068055555559</v>
      </c>
      <c r="H208" s="10">
        <v>1</v>
      </c>
    </row>
    <row r="209" spans="1:8" x14ac:dyDescent="0.2">
      <c r="A209" s="19">
        <v>44270</v>
      </c>
      <c r="B209" s="10">
        <v>2</v>
      </c>
      <c r="G209" s="14">
        <v>44314.124305555553</v>
      </c>
      <c r="H209" s="10">
        <v>1</v>
      </c>
    </row>
    <row r="210" spans="1:8" x14ac:dyDescent="0.2">
      <c r="A210" s="19">
        <v>44268</v>
      </c>
      <c r="B210" s="10">
        <v>3</v>
      </c>
      <c r="G210" s="14">
        <v>44311.210416666669</v>
      </c>
      <c r="H210" s="10">
        <v>1</v>
      </c>
    </row>
    <row r="211" spans="1:8" x14ac:dyDescent="0.2">
      <c r="A211" s="19">
        <v>44267</v>
      </c>
      <c r="B211" s="10">
        <v>3</v>
      </c>
      <c r="G211" s="14">
        <v>44311.145138888889</v>
      </c>
      <c r="H211" s="10">
        <v>1</v>
      </c>
    </row>
    <row r="212" spans="1:8" x14ac:dyDescent="0.2">
      <c r="A212" s="19">
        <v>44265</v>
      </c>
      <c r="B212" s="10">
        <v>2</v>
      </c>
      <c r="G212" s="14">
        <v>44310.208333333336</v>
      </c>
      <c r="H212" s="10">
        <v>1</v>
      </c>
    </row>
    <row r="213" spans="1:8" x14ac:dyDescent="0.2">
      <c r="A213" s="19">
        <v>44264</v>
      </c>
      <c r="B213" s="10">
        <v>2</v>
      </c>
      <c r="G213" s="14">
        <v>44310.118055555555</v>
      </c>
      <c r="H213" s="10">
        <v>1</v>
      </c>
    </row>
    <row r="214" spans="1:8" x14ac:dyDescent="0.2">
      <c r="A214" s="19">
        <v>44263</v>
      </c>
      <c r="B214" s="10">
        <v>1</v>
      </c>
      <c r="G214" s="14">
        <v>44309.166666666664</v>
      </c>
      <c r="H214" s="10">
        <v>2</v>
      </c>
    </row>
    <row r="215" spans="1:8" x14ac:dyDescent="0.2">
      <c r="A215" s="19">
        <v>44261</v>
      </c>
      <c r="B215" s="10">
        <v>2</v>
      </c>
      <c r="G215" s="14">
        <v>44309.09375</v>
      </c>
      <c r="H215" s="10">
        <v>1</v>
      </c>
    </row>
    <row r="216" spans="1:8" x14ac:dyDescent="0.2">
      <c r="A216" s="19">
        <v>44260</v>
      </c>
      <c r="B216" s="10">
        <v>2</v>
      </c>
      <c r="G216" s="14">
        <v>44307.611111111109</v>
      </c>
      <c r="H216" s="10">
        <v>1</v>
      </c>
    </row>
    <row r="217" spans="1:8" x14ac:dyDescent="0.2">
      <c r="A217" s="19">
        <v>44259</v>
      </c>
      <c r="B217" s="10">
        <v>1</v>
      </c>
      <c r="G217" s="14">
        <v>44307.057638888888</v>
      </c>
      <c r="H217" s="10">
        <v>1</v>
      </c>
    </row>
    <row r="218" spans="1:8" x14ac:dyDescent="0.2">
      <c r="A218" s="19">
        <v>44257</v>
      </c>
      <c r="B218" s="10">
        <v>2</v>
      </c>
      <c r="G218" s="14">
        <v>44305.850694444445</v>
      </c>
      <c r="H218" s="10">
        <v>1</v>
      </c>
    </row>
    <row r="219" spans="1:8" x14ac:dyDescent="0.2">
      <c r="A219" s="19">
        <v>44256</v>
      </c>
      <c r="B219" s="10">
        <v>1</v>
      </c>
      <c r="G219" s="14">
        <v>44304.972222222219</v>
      </c>
      <c r="H219" s="10">
        <v>1</v>
      </c>
    </row>
    <row r="220" spans="1:8" x14ac:dyDescent="0.2">
      <c r="A220" s="19">
        <v>44255</v>
      </c>
      <c r="B220" s="10">
        <v>1</v>
      </c>
      <c r="G220" s="14">
        <v>44304.684027777781</v>
      </c>
      <c r="H220" s="10">
        <v>1</v>
      </c>
    </row>
    <row r="221" spans="1:8" x14ac:dyDescent="0.2">
      <c r="A221" s="19">
        <v>44254</v>
      </c>
      <c r="B221" s="10">
        <v>1</v>
      </c>
      <c r="G221" s="14">
        <v>44304.220138888886</v>
      </c>
      <c r="H221" s="10">
        <v>1</v>
      </c>
    </row>
    <row r="222" spans="1:8" x14ac:dyDescent="0.2">
      <c r="A222" s="19">
        <v>44253</v>
      </c>
      <c r="B222" s="10">
        <v>1</v>
      </c>
      <c r="G222" s="14">
        <v>44304.219444444447</v>
      </c>
      <c r="H222" s="10">
        <v>1</v>
      </c>
    </row>
    <row r="223" spans="1:8" x14ac:dyDescent="0.2">
      <c r="A223" s="19">
        <v>44252</v>
      </c>
      <c r="B223" s="10">
        <v>2</v>
      </c>
      <c r="G223" s="14">
        <v>44299.229861111111</v>
      </c>
      <c r="H223" s="10">
        <v>1</v>
      </c>
    </row>
    <row r="224" spans="1:8" x14ac:dyDescent="0.2">
      <c r="A224" s="19">
        <v>44251</v>
      </c>
      <c r="B224" s="10">
        <v>6</v>
      </c>
      <c r="G224" s="14">
        <v>44299.119444444441</v>
      </c>
      <c r="H224" s="10">
        <v>1</v>
      </c>
    </row>
    <row r="225" spans="1:8" x14ac:dyDescent="0.2">
      <c r="A225" s="19">
        <v>44250</v>
      </c>
      <c r="B225" s="10">
        <v>1</v>
      </c>
      <c r="G225" s="14">
        <v>44297.821527777778</v>
      </c>
      <c r="H225" s="10">
        <v>1</v>
      </c>
    </row>
    <row r="226" spans="1:8" x14ac:dyDescent="0.2">
      <c r="A226" s="19">
        <v>44247</v>
      </c>
      <c r="B226" s="10">
        <v>2</v>
      </c>
      <c r="G226" s="14">
        <v>44297.291666666664</v>
      </c>
      <c r="H226" s="10">
        <v>1</v>
      </c>
    </row>
    <row r="227" spans="1:8" x14ac:dyDescent="0.2">
      <c r="A227" s="19">
        <v>44246</v>
      </c>
      <c r="B227" s="10">
        <v>1</v>
      </c>
      <c r="G227" s="14">
        <v>44295.814583333333</v>
      </c>
      <c r="H227" s="10">
        <v>1</v>
      </c>
    </row>
    <row r="228" spans="1:8" x14ac:dyDescent="0.2">
      <c r="A228" s="19">
        <v>44244</v>
      </c>
      <c r="B228" s="10">
        <v>3</v>
      </c>
      <c r="G228" s="14">
        <v>44293.5625</v>
      </c>
      <c r="H228" s="10">
        <v>1</v>
      </c>
    </row>
    <row r="229" spans="1:8" x14ac:dyDescent="0.2">
      <c r="A229" s="19">
        <v>44243</v>
      </c>
      <c r="B229" s="10">
        <v>1</v>
      </c>
      <c r="G229" s="14">
        <v>44293.215277777781</v>
      </c>
      <c r="H229" s="10">
        <v>1</v>
      </c>
    </row>
    <row r="230" spans="1:8" x14ac:dyDescent="0.2">
      <c r="A230" s="19">
        <v>44242</v>
      </c>
      <c r="B230" s="10">
        <v>1</v>
      </c>
      <c r="G230" s="14">
        <v>44292.904861111114</v>
      </c>
      <c r="H230" s="10">
        <v>1</v>
      </c>
    </row>
    <row r="231" spans="1:8" x14ac:dyDescent="0.2">
      <c r="A231" s="19">
        <v>44241</v>
      </c>
      <c r="B231" s="10">
        <v>1</v>
      </c>
      <c r="G231" s="14">
        <v>44291.652777777781</v>
      </c>
      <c r="H231" s="10">
        <v>1</v>
      </c>
    </row>
    <row r="232" spans="1:8" x14ac:dyDescent="0.2">
      <c r="A232" s="19">
        <v>44238</v>
      </c>
      <c r="B232" s="10">
        <v>1</v>
      </c>
      <c r="G232" s="14">
        <v>44291.295138888891</v>
      </c>
      <c r="H232" s="10">
        <v>1</v>
      </c>
    </row>
    <row r="233" spans="1:8" x14ac:dyDescent="0.2">
      <c r="A233" s="19">
        <v>44237</v>
      </c>
      <c r="B233" s="10">
        <v>3</v>
      </c>
      <c r="G233" s="14">
        <v>44291.178472222222</v>
      </c>
      <c r="H233" s="10">
        <v>1</v>
      </c>
    </row>
    <row r="234" spans="1:8" x14ac:dyDescent="0.2">
      <c r="A234" s="19">
        <v>44236</v>
      </c>
      <c r="B234" s="10">
        <v>1</v>
      </c>
      <c r="G234" s="14">
        <v>44289.768750000003</v>
      </c>
      <c r="H234" s="10">
        <v>1</v>
      </c>
    </row>
    <row r="235" spans="1:8" x14ac:dyDescent="0.2">
      <c r="A235" s="19">
        <v>44234</v>
      </c>
      <c r="B235" s="10">
        <v>2</v>
      </c>
      <c r="G235" s="14">
        <v>44289.043749999997</v>
      </c>
      <c r="H235" s="10">
        <v>1</v>
      </c>
    </row>
    <row r="236" spans="1:8" x14ac:dyDescent="0.2">
      <c r="A236" s="19">
        <v>44233</v>
      </c>
      <c r="B236" s="10">
        <v>4</v>
      </c>
      <c r="G236" s="14">
        <v>44285.277083333334</v>
      </c>
      <c r="H236" s="10">
        <v>1</v>
      </c>
    </row>
    <row r="237" spans="1:8" x14ac:dyDescent="0.2">
      <c r="A237" s="19">
        <v>44232</v>
      </c>
      <c r="B237" s="10">
        <v>1</v>
      </c>
      <c r="G237" s="14">
        <v>44283.39166666667</v>
      </c>
      <c r="H237" s="10">
        <v>1</v>
      </c>
    </row>
    <row r="238" spans="1:8" x14ac:dyDescent="0.2">
      <c r="A238" s="19">
        <v>44228</v>
      </c>
      <c r="B238" s="10">
        <v>2</v>
      </c>
      <c r="G238" s="14">
        <v>44283.158333333333</v>
      </c>
      <c r="H238" s="10">
        <v>1</v>
      </c>
    </row>
    <row r="239" spans="1:8" x14ac:dyDescent="0.2">
      <c r="A239" s="19">
        <v>44227</v>
      </c>
      <c r="B239" s="10">
        <v>1</v>
      </c>
      <c r="G239" s="14">
        <v>44279.174305555556</v>
      </c>
      <c r="H239" s="10">
        <v>1</v>
      </c>
    </row>
    <row r="240" spans="1:8" x14ac:dyDescent="0.2">
      <c r="A240" s="19">
        <v>44224</v>
      </c>
      <c r="B240" s="10">
        <v>2</v>
      </c>
      <c r="G240" s="14">
        <v>44278.114583333336</v>
      </c>
      <c r="H240" s="10">
        <v>1</v>
      </c>
    </row>
    <row r="241" spans="1:8" x14ac:dyDescent="0.2">
      <c r="A241" s="19">
        <v>44222</v>
      </c>
      <c r="B241" s="10">
        <v>2</v>
      </c>
      <c r="G241" s="14">
        <v>44277.259027777778</v>
      </c>
      <c r="H241" s="10">
        <v>1</v>
      </c>
    </row>
    <row r="242" spans="1:8" x14ac:dyDescent="0.2">
      <c r="A242" s="19">
        <v>44221</v>
      </c>
      <c r="B242" s="10">
        <v>2</v>
      </c>
      <c r="G242" s="14">
        <v>44276.756944444445</v>
      </c>
      <c r="H242" s="10">
        <v>1</v>
      </c>
    </row>
    <row r="243" spans="1:8" x14ac:dyDescent="0.2">
      <c r="A243" s="19">
        <v>44220</v>
      </c>
      <c r="B243" s="10">
        <v>2</v>
      </c>
      <c r="G243" s="14">
        <v>44276.239583333336</v>
      </c>
      <c r="H243" s="10">
        <v>1</v>
      </c>
    </row>
    <row r="244" spans="1:8" x14ac:dyDescent="0.2">
      <c r="A244" s="19">
        <v>44218</v>
      </c>
      <c r="B244" s="10">
        <v>2</v>
      </c>
      <c r="G244" s="14">
        <v>44275.940972222219</v>
      </c>
      <c r="H244" s="10">
        <v>1</v>
      </c>
    </row>
    <row r="245" spans="1:8" x14ac:dyDescent="0.2">
      <c r="A245" s="19">
        <v>44214</v>
      </c>
      <c r="B245" s="10">
        <v>2</v>
      </c>
      <c r="G245" s="14">
        <v>44270.604861111111</v>
      </c>
      <c r="H245" s="10">
        <v>1</v>
      </c>
    </row>
    <row r="246" spans="1:8" x14ac:dyDescent="0.2">
      <c r="A246" s="19">
        <v>44212</v>
      </c>
      <c r="B246" s="10">
        <v>1</v>
      </c>
      <c r="G246" s="14">
        <v>44265.375</v>
      </c>
      <c r="H246" s="10">
        <v>1</v>
      </c>
    </row>
    <row r="247" spans="1:8" x14ac:dyDescent="0.2">
      <c r="A247" s="19">
        <v>44211</v>
      </c>
      <c r="B247" s="10">
        <v>1</v>
      </c>
      <c r="G247" s="14">
        <v>44265.277777777781</v>
      </c>
      <c r="H247" s="10">
        <v>1</v>
      </c>
    </row>
    <row r="248" spans="1:8" x14ac:dyDescent="0.2">
      <c r="A248" s="19">
        <v>44210</v>
      </c>
      <c r="B248" s="10">
        <v>4</v>
      </c>
      <c r="G248" s="14">
        <v>44264.613888888889</v>
      </c>
      <c r="H248" s="10">
        <v>1</v>
      </c>
    </row>
    <row r="249" spans="1:8" x14ac:dyDescent="0.2">
      <c r="A249" s="19">
        <v>44207</v>
      </c>
      <c r="B249" s="10">
        <v>1</v>
      </c>
      <c r="G249" s="15">
        <v>44262.0625</v>
      </c>
      <c r="H249" s="10">
        <v>1</v>
      </c>
    </row>
    <row r="250" spans="1:8" x14ac:dyDescent="0.2">
      <c r="A250" s="19">
        <v>44206</v>
      </c>
      <c r="B250" s="10">
        <v>2</v>
      </c>
      <c r="G250" s="13">
        <v>44260.208333333336</v>
      </c>
      <c r="H250" s="10">
        <v>1</v>
      </c>
    </row>
    <row r="251" spans="1:8" x14ac:dyDescent="0.2">
      <c r="A251" s="19">
        <v>44205</v>
      </c>
      <c r="B251" s="10">
        <v>3</v>
      </c>
      <c r="G251" s="14">
        <v>44259.965277777781</v>
      </c>
      <c r="H251" s="10">
        <v>1</v>
      </c>
    </row>
    <row r="252" spans="1:8" x14ac:dyDescent="0.2">
      <c r="A252" s="19">
        <v>44202</v>
      </c>
      <c r="B252" s="10">
        <v>1</v>
      </c>
      <c r="G252" s="14">
        <v>44259.302083333336</v>
      </c>
      <c r="H252" s="10">
        <v>1</v>
      </c>
    </row>
    <row r="253" spans="1:8" x14ac:dyDescent="0.2">
      <c r="A253" s="20">
        <v>44201</v>
      </c>
      <c r="B253" s="10">
        <v>1</v>
      </c>
      <c r="G253" s="14">
        <v>44259.154861111114</v>
      </c>
      <c r="H253" s="10">
        <v>1</v>
      </c>
    </row>
    <row r="254" spans="1:8" x14ac:dyDescent="0.2">
      <c r="A254" s="18">
        <v>44199</v>
      </c>
      <c r="B254" s="10">
        <v>3</v>
      </c>
      <c r="G254" s="14">
        <v>44258.782638888886</v>
      </c>
      <c r="H254" s="10">
        <v>1</v>
      </c>
    </row>
    <row r="255" spans="1:8" x14ac:dyDescent="0.2">
      <c r="A255" s="19">
        <v>44198</v>
      </c>
      <c r="B255" s="10">
        <v>1</v>
      </c>
      <c r="G255" s="14">
        <v>44256.732638888891</v>
      </c>
      <c r="H255" s="10">
        <v>1</v>
      </c>
    </row>
    <row r="256" spans="1:8" x14ac:dyDescent="0.2">
      <c r="A256" s="20">
        <v>44197</v>
      </c>
      <c r="B256" s="10">
        <v>1</v>
      </c>
      <c r="G256" s="14">
        <v>44256.122916666667</v>
      </c>
      <c r="H256" s="10">
        <v>1</v>
      </c>
    </row>
    <row r="257" spans="1:8" x14ac:dyDescent="0.2">
      <c r="A257" s="21" t="s">
        <v>1546</v>
      </c>
      <c r="B257" s="11">
        <v>434</v>
      </c>
      <c r="G257" s="14">
        <v>44255</v>
      </c>
      <c r="H257" s="10">
        <v>1</v>
      </c>
    </row>
    <row r="258" spans="1:8" x14ac:dyDescent="0.2">
      <c r="G258" s="14">
        <v>44254.182638888888</v>
      </c>
      <c r="H258" s="10">
        <v>1</v>
      </c>
    </row>
    <row r="259" spans="1:8" x14ac:dyDescent="0.2">
      <c r="G259" s="14">
        <v>44254.029166666667</v>
      </c>
      <c r="H259" s="10">
        <v>1</v>
      </c>
    </row>
    <row r="260" spans="1:8" x14ac:dyDescent="0.2">
      <c r="G260" s="14">
        <v>44252.270833333336</v>
      </c>
      <c r="H260" s="10">
        <v>1</v>
      </c>
    </row>
    <row r="261" spans="1:8" x14ac:dyDescent="0.2">
      <c r="G261" s="14">
        <v>44251.731944444444</v>
      </c>
      <c r="H261" s="10">
        <v>1</v>
      </c>
    </row>
    <row r="262" spans="1:8" x14ac:dyDescent="0.2">
      <c r="G262" s="14">
        <v>44250.958333333336</v>
      </c>
      <c r="H262" s="10">
        <v>1</v>
      </c>
    </row>
    <row r="263" spans="1:8" x14ac:dyDescent="0.2">
      <c r="G263" s="14">
        <v>44250.055555555555</v>
      </c>
      <c r="H263" s="10">
        <v>1</v>
      </c>
    </row>
    <row r="264" spans="1:8" x14ac:dyDescent="0.2">
      <c r="G264" s="14">
        <v>44249.991666666669</v>
      </c>
      <c r="H264" s="10">
        <v>1</v>
      </c>
    </row>
    <row r="265" spans="1:8" x14ac:dyDescent="0.2">
      <c r="G265" s="14">
        <v>44249.666666666664</v>
      </c>
      <c r="H265" s="10">
        <v>1</v>
      </c>
    </row>
    <row r="266" spans="1:8" x14ac:dyDescent="0.2">
      <c r="G266" s="14">
        <v>44247.878472222219</v>
      </c>
      <c r="H266" s="10">
        <v>1</v>
      </c>
    </row>
    <row r="267" spans="1:8" x14ac:dyDescent="0.2">
      <c r="G267" s="14">
        <v>44246.895833333336</v>
      </c>
      <c r="H267" s="10">
        <v>1</v>
      </c>
    </row>
    <row r="268" spans="1:8" x14ac:dyDescent="0.2">
      <c r="G268" s="14">
        <v>44246.681944444441</v>
      </c>
      <c r="H268" s="10">
        <v>1</v>
      </c>
    </row>
    <row r="269" spans="1:8" x14ac:dyDescent="0.2">
      <c r="G269" s="14">
        <v>44241.777777777781</v>
      </c>
      <c r="H269" s="10">
        <v>1</v>
      </c>
    </row>
    <row r="270" spans="1:8" x14ac:dyDescent="0.2">
      <c r="G270" s="14">
        <v>44240.4375</v>
      </c>
      <c r="H270" s="10">
        <v>1</v>
      </c>
    </row>
    <row r="271" spans="1:8" x14ac:dyDescent="0.2">
      <c r="G271" s="14">
        <v>44239.115972222222</v>
      </c>
      <c r="H271" s="10">
        <v>1</v>
      </c>
    </row>
    <row r="272" spans="1:8" x14ac:dyDescent="0.2">
      <c r="G272" s="14">
        <v>44236.239583333336</v>
      </c>
      <c r="H272" s="10">
        <v>1</v>
      </c>
    </row>
    <row r="273" spans="7:8" x14ac:dyDescent="0.2">
      <c r="G273" s="14">
        <v>44235.131944444445</v>
      </c>
      <c r="H273" s="10">
        <v>1</v>
      </c>
    </row>
    <row r="274" spans="7:8" x14ac:dyDescent="0.2">
      <c r="G274" s="14">
        <v>44234.272222222222</v>
      </c>
      <c r="H274" s="10">
        <v>1</v>
      </c>
    </row>
    <row r="275" spans="7:8" x14ac:dyDescent="0.2">
      <c r="G275" s="14">
        <v>44233.036111111112</v>
      </c>
      <c r="H275" s="10">
        <v>1</v>
      </c>
    </row>
    <row r="276" spans="7:8" x14ac:dyDescent="0.2">
      <c r="G276" s="14">
        <v>44231.731944444444</v>
      </c>
      <c r="H276" s="10">
        <v>1</v>
      </c>
    </row>
    <row r="277" spans="7:8" x14ac:dyDescent="0.2">
      <c r="G277" s="14">
        <v>44220.118750000001</v>
      </c>
      <c r="H277" s="10">
        <v>1</v>
      </c>
    </row>
    <row r="278" spans="7:8" x14ac:dyDescent="0.2">
      <c r="G278" s="14">
        <v>44219.996527777781</v>
      </c>
      <c r="H278" s="10">
        <v>1</v>
      </c>
    </row>
    <row r="279" spans="7:8" x14ac:dyDescent="0.2">
      <c r="G279" s="14">
        <v>44219.238888888889</v>
      </c>
      <c r="H279" s="10">
        <v>1</v>
      </c>
    </row>
    <row r="280" spans="7:8" x14ac:dyDescent="0.2">
      <c r="G280" s="14">
        <v>44218.166666666664</v>
      </c>
      <c r="H280" s="10">
        <v>1</v>
      </c>
    </row>
    <row r="281" spans="7:8" x14ac:dyDescent="0.2">
      <c r="G281" s="14">
        <v>44217.598611111112</v>
      </c>
      <c r="H281" s="10">
        <v>1</v>
      </c>
    </row>
    <row r="282" spans="7:8" x14ac:dyDescent="0.2">
      <c r="G282" s="14">
        <v>44217.382638888892</v>
      </c>
      <c r="H282" s="10">
        <v>1</v>
      </c>
    </row>
    <row r="283" spans="7:8" x14ac:dyDescent="0.2">
      <c r="G283" s="14">
        <v>44216.049305555556</v>
      </c>
      <c r="H283" s="10">
        <v>1</v>
      </c>
    </row>
    <row r="284" spans="7:8" x14ac:dyDescent="0.2">
      <c r="G284" s="14">
        <v>44215.75</v>
      </c>
      <c r="H284" s="10">
        <v>1</v>
      </c>
    </row>
    <row r="285" spans="7:8" x14ac:dyDescent="0.2">
      <c r="G285" s="14">
        <v>44215.309027777781</v>
      </c>
      <c r="H285" s="10">
        <v>1</v>
      </c>
    </row>
    <row r="286" spans="7:8" x14ac:dyDescent="0.2">
      <c r="G286" s="14">
        <v>44213.215277777781</v>
      </c>
      <c r="H286" s="10">
        <v>1</v>
      </c>
    </row>
    <row r="287" spans="7:8" x14ac:dyDescent="0.2">
      <c r="G287" s="14">
        <v>44212.854166666664</v>
      </c>
      <c r="H287" s="10">
        <v>1</v>
      </c>
    </row>
    <row r="288" spans="7:8" x14ac:dyDescent="0.2">
      <c r="G288" s="14">
        <v>44210.313888888886</v>
      </c>
      <c r="H288" s="10">
        <v>1</v>
      </c>
    </row>
    <row r="289" spans="7:8" x14ac:dyDescent="0.2">
      <c r="G289" s="14">
        <v>44208.26666666667</v>
      </c>
      <c r="H289" s="10">
        <v>1</v>
      </c>
    </row>
    <row r="290" spans="7:8" x14ac:dyDescent="0.2">
      <c r="G290" s="14">
        <v>44206.329861111109</v>
      </c>
      <c r="H290" s="10">
        <v>1</v>
      </c>
    </row>
    <row r="291" spans="7:8" x14ac:dyDescent="0.2">
      <c r="G291" s="14">
        <v>44205.058333333334</v>
      </c>
      <c r="H291" s="10">
        <v>1</v>
      </c>
    </row>
    <row r="292" spans="7:8" x14ac:dyDescent="0.2">
      <c r="G292" s="14">
        <v>44204.292361111111</v>
      </c>
      <c r="H292" s="10">
        <v>1</v>
      </c>
    </row>
    <row r="293" spans="7:8" x14ac:dyDescent="0.2">
      <c r="G293" s="14">
        <v>44200.884027777778</v>
      </c>
      <c r="H293" s="10">
        <v>1</v>
      </c>
    </row>
    <row r="294" spans="7:8" x14ac:dyDescent="0.2">
      <c r="G294" s="14">
        <v>44197.595138888886</v>
      </c>
      <c r="H294" s="10">
        <v>1</v>
      </c>
    </row>
    <row r="295" spans="7:8" x14ac:dyDescent="0.2">
      <c r="G295" s="14">
        <v>44197.260416666664</v>
      </c>
      <c r="H295" s="10">
        <v>1</v>
      </c>
    </row>
    <row r="296" spans="7:8" x14ac:dyDescent="0.2">
      <c r="G296" s="14">
        <v>44197.229166666664</v>
      </c>
      <c r="H296" s="10">
        <v>1</v>
      </c>
    </row>
    <row r="297" spans="7:8" x14ac:dyDescent="0.2">
      <c r="G297" s="15">
        <v>44197.055555555555</v>
      </c>
      <c r="H297" s="10">
        <v>1</v>
      </c>
    </row>
    <row r="298" spans="7:8" x14ac:dyDescent="0.2">
      <c r="G298" s="16" t="s">
        <v>1546</v>
      </c>
      <c r="H298" s="11">
        <v>295</v>
      </c>
    </row>
    <row r="299" spans="7:8" x14ac:dyDescent="0.2">
      <c r="G299"/>
      <c r="H299"/>
    </row>
    <row r="300" spans="7:8" x14ac:dyDescent="0.2">
      <c r="G300"/>
      <c r="H300"/>
    </row>
    <row r="301" spans="7:8" x14ac:dyDescent="0.2">
      <c r="G301"/>
      <c r="H301"/>
    </row>
    <row r="302" spans="7:8" x14ac:dyDescent="0.2">
      <c r="G302"/>
      <c r="H3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954F-1925-6540-BC96-6D2A62C095A1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B579-A464-D748-8B79-FC98F91BACCA}">
  <dimension ref="A1:O435"/>
  <sheetViews>
    <sheetView workbookViewId="0">
      <selection activeCell="H18" sqref="H18"/>
    </sheetView>
  </sheetViews>
  <sheetFormatPr baseColWidth="10" defaultRowHeight="16" x14ac:dyDescent="0.2"/>
  <cols>
    <col min="1" max="1" width="13.6640625" bestFit="1" customWidth="1"/>
    <col min="2" max="2" width="10.1640625" bestFit="1" customWidth="1"/>
    <col min="3" max="4" width="20.83203125" bestFit="1" customWidth="1"/>
    <col min="5" max="5" width="13" bestFit="1" customWidth="1"/>
    <col min="6" max="6" width="19.6640625" bestFit="1" customWidth="1"/>
    <col min="7" max="7" width="14.83203125" bestFit="1" customWidth="1"/>
    <col min="8" max="8" width="7.5" bestFit="1" customWidth="1"/>
    <col min="9" max="9" width="33.83203125" bestFit="1" customWidth="1"/>
    <col min="10" max="10" width="11" bestFit="1" customWidth="1"/>
    <col min="11" max="11" width="19.83203125" bestFit="1" customWidth="1"/>
    <col min="12" max="12" width="12.6640625" bestFit="1" customWidth="1"/>
    <col min="13" max="13" width="8.5" bestFit="1" customWidth="1"/>
    <col min="14" max="14" width="12.1640625" bestFit="1" customWidth="1"/>
    <col min="15" max="15" width="10.1640625" bestFit="1" customWidth="1"/>
  </cols>
  <sheetData>
    <row r="1" spans="1:1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">
      <c r="A2">
        <v>246954</v>
      </c>
      <c r="B2">
        <v>174790321</v>
      </c>
      <c r="C2" s="1">
        <v>44561</v>
      </c>
      <c r="D2">
        <v>23</v>
      </c>
      <c r="E2" s="2" t="s">
        <v>17</v>
      </c>
      <c r="F2" s="2" t="s">
        <v>18</v>
      </c>
      <c r="G2">
        <v>1</v>
      </c>
      <c r="H2" s="2" t="s">
        <v>19</v>
      </c>
      <c r="I2" s="2" t="s">
        <v>20</v>
      </c>
      <c r="J2">
        <v>13034</v>
      </c>
      <c r="K2" s="2" t="s">
        <v>21</v>
      </c>
      <c r="L2" s="2" t="s">
        <v>22</v>
      </c>
      <c r="M2" s="2" t="s">
        <v>23</v>
      </c>
      <c r="N2" s="2" t="s">
        <v>24</v>
      </c>
      <c r="O2">
        <v>77015</v>
      </c>
    </row>
    <row r="3" spans="1:15" x14ac:dyDescent="0.2">
      <c r="A3">
        <v>245687</v>
      </c>
      <c r="B3">
        <v>173876721</v>
      </c>
      <c r="C3" s="1">
        <v>44559</v>
      </c>
      <c r="D3">
        <v>23</v>
      </c>
      <c r="E3" s="2" t="s">
        <v>17</v>
      </c>
      <c r="F3" s="2" t="s">
        <v>18</v>
      </c>
      <c r="G3">
        <v>1</v>
      </c>
      <c r="H3" s="2" t="s">
        <v>25</v>
      </c>
      <c r="I3" s="2" t="s">
        <v>20</v>
      </c>
      <c r="J3">
        <v>3505</v>
      </c>
      <c r="K3" s="2" t="s">
        <v>26</v>
      </c>
      <c r="L3" s="2" t="s">
        <v>22</v>
      </c>
      <c r="M3" s="2" t="s">
        <v>23</v>
      </c>
      <c r="N3" s="2" t="s">
        <v>24</v>
      </c>
      <c r="O3">
        <v>77020</v>
      </c>
    </row>
    <row r="4" spans="1:15" x14ac:dyDescent="0.2">
      <c r="A4">
        <v>243902</v>
      </c>
      <c r="B4">
        <v>172727221</v>
      </c>
      <c r="C4" s="1">
        <v>44557</v>
      </c>
      <c r="D4">
        <v>2</v>
      </c>
      <c r="E4" s="2" t="s">
        <v>17</v>
      </c>
      <c r="F4" s="2" t="s">
        <v>18</v>
      </c>
      <c r="G4">
        <v>1</v>
      </c>
      <c r="H4" s="2" t="s">
        <v>27</v>
      </c>
      <c r="I4" s="2" t="s">
        <v>20</v>
      </c>
      <c r="J4">
        <v>7715</v>
      </c>
      <c r="K4" s="2" t="s">
        <v>28</v>
      </c>
      <c r="L4" s="2" t="s">
        <v>22</v>
      </c>
      <c r="M4" s="2" t="s">
        <v>23</v>
      </c>
      <c r="N4" s="2" t="s">
        <v>24</v>
      </c>
      <c r="O4">
        <v>77012</v>
      </c>
    </row>
    <row r="5" spans="1:15" x14ac:dyDescent="0.2">
      <c r="A5">
        <v>243237</v>
      </c>
      <c r="B5">
        <v>172294621</v>
      </c>
      <c r="C5" s="1">
        <v>44555</v>
      </c>
      <c r="D5">
        <v>21</v>
      </c>
      <c r="E5" s="2" t="s">
        <v>17</v>
      </c>
      <c r="F5" s="2" t="s">
        <v>18</v>
      </c>
      <c r="G5">
        <v>1</v>
      </c>
      <c r="H5" s="2" t="s">
        <v>29</v>
      </c>
      <c r="I5" s="2" t="s">
        <v>30</v>
      </c>
      <c r="J5">
        <v>5663</v>
      </c>
      <c r="K5" s="2" t="s">
        <v>31</v>
      </c>
      <c r="L5" s="2" t="s">
        <v>22</v>
      </c>
      <c r="M5" s="2" t="s">
        <v>23</v>
      </c>
      <c r="N5" s="2" t="s">
        <v>24</v>
      </c>
      <c r="O5">
        <v>77033</v>
      </c>
    </row>
    <row r="6" spans="1:15" x14ac:dyDescent="0.2">
      <c r="A6">
        <v>242754</v>
      </c>
      <c r="B6">
        <v>171923321</v>
      </c>
      <c r="C6" s="1">
        <v>44554</v>
      </c>
      <c r="D6">
        <v>21</v>
      </c>
      <c r="E6" s="2" t="s">
        <v>17</v>
      </c>
      <c r="F6" s="2" t="s">
        <v>18</v>
      </c>
      <c r="G6">
        <v>1</v>
      </c>
      <c r="H6" s="2" t="s">
        <v>32</v>
      </c>
      <c r="I6" s="2" t="s">
        <v>33</v>
      </c>
      <c r="J6">
        <v>5500</v>
      </c>
      <c r="K6" s="2" t="s">
        <v>34</v>
      </c>
      <c r="L6" s="2" t="s">
        <v>35</v>
      </c>
      <c r="M6" s="2" t="s">
        <v>36</v>
      </c>
      <c r="N6" s="2" t="s">
        <v>24</v>
      </c>
      <c r="O6">
        <v>77096</v>
      </c>
    </row>
    <row r="7" spans="1:15" x14ac:dyDescent="0.2">
      <c r="A7">
        <v>242753</v>
      </c>
      <c r="B7">
        <v>171921921</v>
      </c>
      <c r="C7" s="1">
        <v>44554</v>
      </c>
      <c r="D7">
        <v>21</v>
      </c>
      <c r="E7" s="2" t="s">
        <v>17</v>
      </c>
      <c r="F7" s="2" t="s">
        <v>18</v>
      </c>
      <c r="G7">
        <v>1</v>
      </c>
      <c r="H7" s="2" t="s">
        <v>37</v>
      </c>
      <c r="I7" s="2" t="s">
        <v>30</v>
      </c>
      <c r="J7">
        <v>8400</v>
      </c>
      <c r="K7" s="2" t="s">
        <v>38</v>
      </c>
      <c r="L7" s="2" t="s">
        <v>23</v>
      </c>
      <c r="M7" s="2" t="s">
        <v>23</v>
      </c>
      <c r="N7" s="2" t="s">
        <v>24</v>
      </c>
      <c r="O7">
        <v>77028</v>
      </c>
    </row>
    <row r="8" spans="1:15" x14ac:dyDescent="0.2">
      <c r="A8">
        <v>241920</v>
      </c>
      <c r="B8">
        <v>171358321</v>
      </c>
      <c r="C8" s="1">
        <v>44553</v>
      </c>
      <c r="D8">
        <v>14</v>
      </c>
      <c r="E8" s="2" t="s">
        <v>17</v>
      </c>
      <c r="F8" s="2" t="s">
        <v>18</v>
      </c>
      <c r="G8">
        <v>1</v>
      </c>
      <c r="H8" s="2" t="s">
        <v>39</v>
      </c>
      <c r="I8" s="2" t="s">
        <v>40</v>
      </c>
      <c r="J8">
        <v>12805</v>
      </c>
      <c r="K8" s="2" t="s">
        <v>41</v>
      </c>
      <c r="L8" s="2" t="s">
        <v>22</v>
      </c>
      <c r="M8" s="2" t="s">
        <v>23</v>
      </c>
      <c r="N8" s="2" t="s">
        <v>24</v>
      </c>
      <c r="O8">
        <v>77099</v>
      </c>
    </row>
    <row r="9" spans="1:15" x14ac:dyDescent="0.2">
      <c r="A9">
        <v>240831</v>
      </c>
      <c r="B9">
        <v>170597721</v>
      </c>
      <c r="C9" s="1">
        <v>44551</v>
      </c>
      <c r="D9">
        <v>20</v>
      </c>
      <c r="E9" s="2" t="s">
        <v>17</v>
      </c>
      <c r="F9" s="2" t="s">
        <v>18</v>
      </c>
      <c r="G9">
        <v>1</v>
      </c>
      <c r="H9" s="2" t="s">
        <v>42</v>
      </c>
      <c r="I9" s="2" t="s">
        <v>20</v>
      </c>
      <c r="J9">
        <v>9603</v>
      </c>
      <c r="K9" s="2" t="s">
        <v>43</v>
      </c>
      <c r="L9" s="2" t="s">
        <v>44</v>
      </c>
      <c r="M9" s="2" t="s">
        <v>23</v>
      </c>
      <c r="N9" s="2" t="s">
        <v>24</v>
      </c>
      <c r="O9">
        <v>77016</v>
      </c>
    </row>
    <row r="10" spans="1:15" x14ac:dyDescent="0.2">
      <c r="A10">
        <v>240911</v>
      </c>
      <c r="B10">
        <v>170647721</v>
      </c>
      <c r="C10" s="1">
        <v>44551</v>
      </c>
      <c r="D10">
        <v>22</v>
      </c>
      <c r="E10" s="2" t="s">
        <v>17</v>
      </c>
      <c r="F10" s="2" t="s">
        <v>18</v>
      </c>
      <c r="G10">
        <v>1</v>
      </c>
      <c r="H10" s="2" t="s">
        <v>45</v>
      </c>
      <c r="I10" s="2" t="s">
        <v>20</v>
      </c>
      <c r="J10">
        <v>4700</v>
      </c>
      <c r="K10" s="2" t="s">
        <v>46</v>
      </c>
      <c r="L10" s="2" t="s">
        <v>22</v>
      </c>
      <c r="M10" s="2" t="s">
        <v>23</v>
      </c>
      <c r="N10" s="2" t="s">
        <v>24</v>
      </c>
      <c r="O10">
        <v>77033</v>
      </c>
    </row>
    <row r="11" spans="1:15" x14ac:dyDescent="0.2">
      <c r="A11">
        <v>240064</v>
      </c>
      <c r="B11">
        <v>169995321</v>
      </c>
      <c r="C11" s="1">
        <v>44550</v>
      </c>
      <c r="D11">
        <v>14</v>
      </c>
      <c r="E11" s="2" t="s">
        <v>17</v>
      </c>
      <c r="F11" s="2" t="s">
        <v>18</v>
      </c>
      <c r="G11">
        <v>1</v>
      </c>
      <c r="H11" s="2" t="s">
        <v>47</v>
      </c>
      <c r="I11" s="2" t="s">
        <v>20</v>
      </c>
      <c r="J11">
        <v>1455</v>
      </c>
      <c r="K11" s="2" t="s">
        <v>48</v>
      </c>
      <c r="L11" s="2" t="s">
        <v>49</v>
      </c>
      <c r="M11" s="2" t="s">
        <v>23</v>
      </c>
      <c r="N11" s="2" t="s">
        <v>24</v>
      </c>
      <c r="O11">
        <v>77042</v>
      </c>
    </row>
    <row r="12" spans="1:15" x14ac:dyDescent="0.2">
      <c r="A12">
        <v>237879</v>
      </c>
      <c r="B12">
        <v>168486521</v>
      </c>
      <c r="C12" s="1">
        <v>44547</v>
      </c>
      <c r="D12">
        <v>9</v>
      </c>
      <c r="E12" s="2" t="s">
        <v>17</v>
      </c>
      <c r="F12" s="2" t="s">
        <v>18</v>
      </c>
      <c r="G12">
        <v>1</v>
      </c>
      <c r="H12" s="2" t="s">
        <v>50</v>
      </c>
      <c r="I12" s="2" t="s">
        <v>20</v>
      </c>
      <c r="J12">
        <v>8952</v>
      </c>
      <c r="K12" s="2" t="s">
        <v>51</v>
      </c>
      <c r="L12" s="2" t="s">
        <v>49</v>
      </c>
      <c r="M12" s="2" t="s">
        <v>23</v>
      </c>
      <c r="N12" s="2" t="s">
        <v>24</v>
      </c>
      <c r="O12">
        <v>77099</v>
      </c>
    </row>
    <row r="13" spans="1:15" x14ac:dyDescent="0.2">
      <c r="A13">
        <v>237803</v>
      </c>
      <c r="B13">
        <v>168422821</v>
      </c>
      <c r="C13" s="1">
        <v>44547</v>
      </c>
      <c r="D13">
        <v>5</v>
      </c>
      <c r="E13" s="2" t="s">
        <v>17</v>
      </c>
      <c r="F13" s="2" t="s">
        <v>18</v>
      </c>
      <c r="G13">
        <v>1</v>
      </c>
      <c r="H13" s="2" t="s">
        <v>52</v>
      </c>
      <c r="I13" s="2" t="s">
        <v>20</v>
      </c>
      <c r="J13">
        <v>6100</v>
      </c>
      <c r="K13" s="2" t="s">
        <v>53</v>
      </c>
      <c r="L13" s="2" t="s">
        <v>22</v>
      </c>
      <c r="M13" s="2" t="s">
        <v>23</v>
      </c>
      <c r="N13" s="2" t="s">
        <v>24</v>
      </c>
      <c r="O13">
        <v>77081</v>
      </c>
    </row>
    <row r="14" spans="1:15" x14ac:dyDescent="0.2">
      <c r="A14">
        <v>237013</v>
      </c>
      <c r="B14">
        <v>167837921</v>
      </c>
      <c r="C14" s="1">
        <v>44545</v>
      </c>
      <c r="D14">
        <v>22</v>
      </c>
      <c r="E14" s="2" t="s">
        <v>17</v>
      </c>
      <c r="F14" s="2" t="s">
        <v>18</v>
      </c>
      <c r="G14">
        <v>1</v>
      </c>
      <c r="H14" s="2" t="s">
        <v>54</v>
      </c>
      <c r="I14" s="2" t="s">
        <v>30</v>
      </c>
      <c r="J14">
        <v>6602</v>
      </c>
      <c r="K14" s="2" t="s">
        <v>55</v>
      </c>
      <c r="L14" s="2" t="s">
        <v>22</v>
      </c>
      <c r="M14" s="2" t="s">
        <v>23</v>
      </c>
      <c r="N14" s="2" t="s">
        <v>24</v>
      </c>
      <c r="O14">
        <v>77021</v>
      </c>
    </row>
    <row r="15" spans="1:15" x14ac:dyDescent="0.2">
      <c r="A15">
        <v>234624</v>
      </c>
      <c r="B15">
        <v>166124621</v>
      </c>
      <c r="C15" s="1">
        <v>44542</v>
      </c>
      <c r="D15">
        <v>7</v>
      </c>
      <c r="E15" s="2" t="s">
        <v>17</v>
      </c>
      <c r="F15" s="2" t="s">
        <v>18</v>
      </c>
      <c r="G15">
        <v>1</v>
      </c>
      <c r="H15" s="2" t="s">
        <v>56</v>
      </c>
      <c r="I15" s="2" t="s">
        <v>33</v>
      </c>
      <c r="J15">
        <v>4368</v>
      </c>
      <c r="K15" s="2" t="s">
        <v>57</v>
      </c>
      <c r="L15" s="2" t="s">
        <v>44</v>
      </c>
      <c r="M15" s="2" t="s">
        <v>23</v>
      </c>
      <c r="N15" s="2" t="s">
        <v>24</v>
      </c>
      <c r="O15">
        <v>77087</v>
      </c>
    </row>
    <row r="16" spans="1:15" x14ac:dyDescent="0.2">
      <c r="A16">
        <v>234534</v>
      </c>
      <c r="B16">
        <v>166075021</v>
      </c>
      <c r="C16" s="1">
        <v>44542</v>
      </c>
      <c r="D16">
        <v>2</v>
      </c>
      <c r="E16" s="2" t="s">
        <v>17</v>
      </c>
      <c r="F16" s="2" t="s">
        <v>18</v>
      </c>
      <c r="G16">
        <v>1</v>
      </c>
      <c r="H16" s="2" t="s">
        <v>58</v>
      </c>
      <c r="I16" s="2" t="s">
        <v>59</v>
      </c>
      <c r="J16">
        <v>8110</v>
      </c>
      <c r="K16" s="2" t="s">
        <v>60</v>
      </c>
      <c r="L16" s="2" t="s">
        <v>61</v>
      </c>
      <c r="M16" s="2" t="s">
        <v>23</v>
      </c>
      <c r="N16" s="2" t="s">
        <v>24</v>
      </c>
      <c r="O16">
        <v>77036</v>
      </c>
    </row>
    <row r="17" spans="1:15" x14ac:dyDescent="0.2">
      <c r="A17">
        <v>233572</v>
      </c>
      <c r="B17">
        <v>165469021</v>
      </c>
      <c r="C17" s="1">
        <v>44540</v>
      </c>
      <c r="D17">
        <v>19</v>
      </c>
      <c r="E17" s="2" t="s">
        <v>17</v>
      </c>
      <c r="F17" s="2" t="s">
        <v>18</v>
      </c>
      <c r="G17">
        <v>1</v>
      </c>
      <c r="H17" s="2" t="s">
        <v>62</v>
      </c>
      <c r="I17" s="2" t="s">
        <v>63</v>
      </c>
      <c r="J17">
        <v>6400</v>
      </c>
      <c r="K17" s="2" t="s">
        <v>64</v>
      </c>
      <c r="L17" s="2" t="s">
        <v>49</v>
      </c>
      <c r="M17" s="2" t="s">
        <v>23</v>
      </c>
      <c r="N17" s="2" t="s">
        <v>24</v>
      </c>
      <c r="O17">
        <v>77036</v>
      </c>
    </row>
    <row r="18" spans="1:15" x14ac:dyDescent="0.2">
      <c r="A18">
        <v>231751</v>
      </c>
      <c r="B18">
        <v>164129621</v>
      </c>
      <c r="C18" s="1">
        <v>44538</v>
      </c>
      <c r="D18">
        <v>8</v>
      </c>
      <c r="E18" s="2" t="s">
        <v>17</v>
      </c>
      <c r="F18" s="2" t="s">
        <v>18</v>
      </c>
      <c r="G18">
        <v>1</v>
      </c>
      <c r="H18" s="2" t="s">
        <v>39</v>
      </c>
      <c r="I18" s="2" t="s">
        <v>65</v>
      </c>
      <c r="J18">
        <v>11213</v>
      </c>
      <c r="K18" s="2" t="s">
        <v>66</v>
      </c>
      <c r="L18" s="2" t="s">
        <v>22</v>
      </c>
      <c r="M18" s="2" t="s">
        <v>23</v>
      </c>
      <c r="N18" s="2" t="s">
        <v>24</v>
      </c>
      <c r="O18">
        <v>77072</v>
      </c>
    </row>
    <row r="19" spans="1:15" x14ac:dyDescent="0.2">
      <c r="A19">
        <v>230937</v>
      </c>
      <c r="B19">
        <v>163561221</v>
      </c>
      <c r="C19" s="1">
        <v>44537</v>
      </c>
      <c r="D19">
        <v>2</v>
      </c>
      <c r="E19" s="2" t="s">
        <v>17</v>
      </c>
      <c r="F19" s="2" t="s">
        <v>18</v>
      </c>
      <c r="G19">
        <v>1</v>
      </c>
      <c r="H19" s="2" t="s">
        <v>67</v>
      </c>
      <c r="I19" s="2" t="s">
        <v>68</v>
      </c>
      <c r="J19">
        <v>3100</v>
      </c>
      <c r="K19" s="2" t="s">
        <v>69</v>
      </c>
      <c r="L19" s="2" t="s">
        <v>22</v>
      </c>
      <c r="M19" s="2" t="s">
        <v>23</v>
      </c>
      <c r="N19" s="2" t="s">
        <v>24</v>
      </c>
      <c r="O19">
        <v>77004</v>
      </c>
    </row>
    <row r="20" spans="1:15" x14ac:dyDescent="0.2">
      <c r="A20">
        <v>231543</v>
      </c>
      <c r="B20">
        <v>164007121</v>
      </c>
      <c r="C20" s="1">
        <v>44537</v>
      </c>
      <c r="D20">
        <v>23</v>
      </c>
      <c r="E20" s="2" t="s">
        <v>17</v>
      </c>
      <c r="F20" s="2" t="s">
        <v>18</v>
      </c>
      <c r="G20">
        <v>1</v>
      </c>
      <c r="H20" s="2" t="s">
        <v>45</v>
      </c>
      <c r="I20" s="2" t="s">
        <v>33</v>
      </c>
      <c r="J20">
        <v>4103</v>
      </c>
      <c r="K20" s="2" t="s">
        <v>70</v>
      </c>
      <c r="L20" s="2" t="s">
        <v>49</v>
      </c>
      <c r="M20" s="2" t="s">
        <v>23</v>
      </c>
      <c r="N20" s="2" t="s">
        <v>24</v>
      </c>
      <c r="O20">
        <v>77051</v>
      </c>
    </row>
    <row r="21" spans="1:15" x14ac:dyDescent="0.2">
      <c r="A21">
        <v>229494</v>
      </c>
      <c r="B21">
        <v>162666221</v>
      </c>
      <c r="C21" s="1">
        <v>44535</v>
      </c>
      <c r="D21">
        <v>3</v>
      </c>
      <c r="E21" s="2" t="s">
        <v>17</v>
      </c>
      <c r="F21" s="2" t="s">
        <v>18</v>
      </c>
      <c r="G21">
        <v>1</v>
      </c>
      <c r="H21" s="2" t="s">
        <v>56</v>
      </c>
      <c r="I21" s="2" t="s">
        <v>20</v>
      </c>
      <c r="J21">
        <v>2510</v>
      </c>
      <c r="K21" s="2" t="s">
        <v>71</v>
      </c>
      <c r="L21" s="2" t="s">
        <v>22</v>
      </c>
      <c r="M21" s="2" t="s">
        <v>23</v>
      </c>
      <c r="N21" s="2" t="s">
        <v>24</v>
      </c>
      <c r="O21">
        <v>77023</v>
      </c>
    </row>
    <row r="22" spans="1:15" x14ac:dyDescent="0.2">
      <c r="A22">
        <v>229161</v>
      </c>
      <c r="B22">
        <v>162471021</v>
      </c>
      <c r="C22" s="1">
        <v>44534</v>
      </c>
      <c r="D22">
        <v>18</v>
      </c>
      <c r="E22" s="2" t="s">
        <v>17</v>
      </c>
      <c r="F22" s="2" t="s">
        <v>18</v>
      </c>
      <c r="G22">
        <v>2</v>
      </c>
      <c r="H22" s="2" t="s">
        <v>50</v>
      </c>
      <c r="I22" s="2" t="s">
        <v>20</v>
      </c>
      <c r="J22">
        <v>8323</v>
      </c>
      <c r="K22" s="2" t="s">
        <v>72</v>
      </c>
      <c r="L22" s="2" t="s">
        <v>73</v>
      </c>
      <c r="M22" s="2" t="s">
        <v>23</v>
      </c>
      <c r="N22" s="2" t="s">
        <v>24</v>
      </c>
      <c r="O22">
        <v>77072</v>
      </c>
    </row>
    <row r="23" spans="1:15" x14ac:dyDescent="0.2">
      <c r="A23">
        <v>228000</v>
      </c>
      <c r="B23">
        <v>161655921</v>
      </c>
      <c r="C23" s="1">
        <v>44533</v>
      </c>
      <c r="D23">
        <v>6</v>
      </c>
      <c r="E23" s="2" t="s">
        <v>17</v>
      </c>
      <c r="F23" s="2" t="s">
        <v>18</v>
      </c>
      <c r="G23">
        <v>1</v>
      </c>
      <c r="H23" s="2" t="s">
        <v>74</v>
      </c>
      <c r="I23" s="2" t="s">
        <v>20</v>
      </c>
      <c r="J23">
        <v>3812</v>
      </c>
      <c r="K23" s="2" t="s">
        <v>75</v>
      </c>
      <c r="L23" s="2" t="s">
        <v>22</v>
      </c>
      <c r="M23" s="2" t="s">
        <v>23</v>
      </c>
      <c r="N23" s="2" t="s">
        <v>24</v>
      </c>
      <c r="O23">
        <v>77026</v>
      </c>
    </row>
    <row r="24" spans="1:15" x14ac:dyDescent="0.2">
      <c r="A24">
        <v>226914</v>
      </c>
      <c r="B24">
        <v>160952321</v>
      </c>
      <c r="C24" s="1">
        <v>44531</v>
      </c>
      <c r="D24">
        <v>17</v>
      </c>
      <c r="E24" s="2" t="s">
        <v>17</v>
      </c>
      <c r="F24" s="2" t="s">
        <v>18</v>
      </c>
      <c r="G24">
        <v>1</v>
      </c>
      <c r="H24" s="2" t="s">
        <v>76</v>
      </c>
      <c r="I24" s="2" t="s">
        <v>30</v>
      </c>
      <c r="J24">
        <v>8400</v>
      </c>
      <c r="K24" s="2" t="s">
        <v>77</v>
      </c>
      <c r="L24" s="2" t="s">
        <v>49</v>
      </c>
      <c r="M24" s="2" t="s">
        <v>78</v>
      </c>
      <c r="N24" s="2" t="s">
        <v>24</v>
      </c>
      <c r="O24">
        <v>77054</v>
      </c>
    </row>
    <row r="25" spans="1:15" x14ac:dyDescent="0.2">
      <c r="A25">
        <v>226972</v>
      </c>
      <c r="B25">
        <v>160991721</v>
      </c>
      <c r="C25" s="1">
        <v>44531</v>
      </c>
      <c r="D25">
        <v>18</v>
      </c>
      <c r="E25" s="2" t="s">
        <v>17</v>
      </c>
      <c r="F25" s="2" t="s">
        <v>18</v>
      </c>
      <c r="G25">
        <v>1</v>
      </c>
      <c r="H25" s="2" t="s">
        <v>79</v>
      </c>
      <c r="I25" s="2" t="s">
        <v>30</v>
      </c>
      <c r="J25">
        <v>1798</v>
      </c>
      <c r="K25" s="2" t="s">
        <v>80</v>
      </c>
      <c r="L25" s="2" t="s">
        <v>61</v>
      </c>
      <c r="M25" s="2" t="s">
        <v>36</v>
      </c>
      <c r="N25" s="2" t="s">
        <v>24</v>
      </c>
      <c r="O25">
        <v>77009</v>
      </c>
    </row>
    <row r="26" spans="1:15" x14ac:dyDescent="0.2">
      <c r="A26">
        <v>226037</v>
      </c>
      <c r="B26">
        <v>160292221</v>
      </c>
      <c r="C26" s="1">
        <v>44530</v>
      </c>
      <c r="D26">
        <v>11</v>
      </c>
      <c r="E26" s="2" t="s">
        <v>17</v>
      </c>
      <c r="F26" s="2" t="s">
        <v>18</v>
      </c>
      <c r="G26">
        <v>1</v>
      </c>
      <c r="H26" s="2" t="s">
        <v>81</v>
      </c>
      <c r="I26" s="2" t="s">
        <v>20</v>
      </c>
      <c r="J26">
        <v>7255</v>
      </c>
      <c r="K26" s="2" t="s">
        <v>82</v>
      </c>
      <c r="L26" s="2" t="s">
        <v>23</v>
      </c>
      <c r="M26" s="2" t="s">
        <v>23</v>
      </c>
      <c r="N26" s="2" t="s">
        <v>24</v>
      </c>
      <c r="O26">
        <v>77011</v>
      </c>
    </row>
    <row r="27" spans="1:15" x14ac:dyDescent="0.2">
      <c r="A27">
        <v>224637</v>
      </c>
      <c r="B27">
        <v>159271921</v>
      </c>
      <c r="C27" s="1">
        <v>44528</v>
      </c>
      <c r="D27">
        <v>1</v>
      </c>
      <c r="E27" s="2" t="s">
        <v>17</v>
      </c>
      <c r="F27" s="2" t="s">
        <v>18</v>
      </c>
      <c r="G27">
        <v>1</v>
      </c>
      <c r="H27" s="2" t="s">
        <v>83</v>
      </c>
      <c r="I27" s="2" t="s">
        <v>59</v>
      </c>
      <c r="J27">
        <v>179</v>
      </c>
      <c r="K27" s="2" t="s">
        <v>84</v>
      </c>
      <c r="L27" s="2" t="s">
        <v>44</v>
      </c>
      <c r="M27" s="2" t="s">
        <v>23</v>
      </c>
      <c r="N27" s="2" t="s">
        <v>24</v>
      </c>
      <c r="O27">
        <v>77060</v>
      </c>
    </row>
    <row r="28" spans="1:15" x14ac:dyDescent="0.2">
      <c r="A28">
        <v>224946</v>
      </c>
      <c r="B28">
        <v>159476221</v>
      </c>
      <c r="C28" s="1">
        <v>44528</v>
      </c>
      <c r="D28">
        <v>16</v>
      </c>
      <c r="E28" s="2" t="s">
        <v>17</v>
      </c>
      <c r="F28" s="2" t="s">
        <v>18</v>
      </c>
      <c r="G28">
        <v>1</v>
      </c>
      <c r="H28" s="2" t="s">
        <v>62</v>
      </c>
      <c r="I28" s="2" t="s">
        <v>20</v>
      </c>
      <c r="J28">
        <v>7222</v>
      </c>
      <c r="K28" s="2" t="s">
        <v>85</v>
      </c>
      <c r="L28" s="2" t="s">
        <v>49</v>
      </c>
      <c r="M28" s="2" t="s">
        <v>23</v>
      </c>
      <c r="N28" s="2" t="s">
        <v>24</v>
      </c>
      <c r="O28">
        <v>77036</v>
      </c>
    </row>
    <row r="29" spans="1:15" x14ac:dyDescent="0.2">
      <c r="A29">
        <v>224050</v>
      </c>
      <c r="B29">
        <v>158903021</v>
      </c>
      <c r="C29" s="1">
        <v>44527</v>
      </c>
      <c r="D29">
        <v>3</v>
      </c>
      <c r="E29" s="2" t="s">
        <v>17</v>
      </c>
      <c r="F29" s="2" t="s">
        <v>18</v>
      </c>
      <c r="G29">
        <v>1</v>
      </c>
      <c r="H29" s="2" t="s">
        <v>86</v>
      </c>
      <c r="I29" s="2" t="s">
        <v>20</v>
      </c>
      <c r="J29">
        <v>2727</v>
      </c>
      <c r="K29" s="2" t="s">
        <v>87</v>
      </c>
      <c r="L29" s="2" t="s">
        <v>49</v>
      </c>
      <c r="M29" s="2" t="s">
        <v>23</v>
      </c>
      <c r="N29" s="2" t="s">
        <v>24</v>
      </c>
      <c r="O29">
        <v>77339</v>
      </c>
    </row>
    <row r="30" spans="1:15" x14ac:dyDescent="0.2">
      <c r="A30">
        <v>224272</v>
      </c>
      <c r="B30">
        <v>159056421</v>
      </c>
      <c r="C30" s="1">
        <v>44527</v>
      </c>
      <c r="D30">
        <v>14</v>
      </c>
      <c r="E30" s="2" t="s">
        <v>17</v>
      </c>
      <c r="F30" s="2" t="s">
        <v>18</v>
      </c>
      <c r="G30">
        <v>1</v>
      </c>
      <c r="H30" s="2" t="s">
        <v>88</v>
      </c>
      <c r="I30" s="2" t="s">
        <v>30</v>
      </c>
      <c r="J30">
        <v>17100</v>
      </c>
      <c r="K30" s="2" t="s">
        <v>89</v>
      </c>
      <c r="L30" s="2" t="s">
        <v>90</v>
      </c>
      <c r="M30" s="2" t="s">
        <v>23</v>
      </c>
      <c r="N30" s="2" t="s">
        <v>24</v>
      </c>
      <c r="O30">
        <v>77064</v>
      </c>
    </row>
    <row r="31" spans="1:15" x14ac:dyDescent="0.2">
      <c r="A31">
        <v>224497</v>
      </c>
      <c r="B31">
        <v>159221321</v>
      </c>
      <c r="C31" s="1">
        <v>44527</v>
      </c>
      <c r="D31">
        <v>21</v>
      </c>
      <c r="E31" s="2" t="s">
        <v>17</v>
      </c>
      <c r="F31" s="2" t="s">
        <v>18</v>
      </c>
      <c r="G31">
        <v>1</v>
      </c>
      <c r="H31" s="2" t="s">
        <v>91</v>
      </c>
      <c r="I31" s="2" t="s">
        <v>33</v>
      </c>
      <c r="J31">
        <v>11212</v>
      </c>
      <c r="K31" s="2" t="s">
        <v>92</v>
      </c>
      <c r="L31" s="2" t="s">
        <v>49</v>
      </c>
      <c r="M31" s="2" t="s">
        <v>23</v>
      </c>
      <c r="N31" s="2" t="s">
        <v>24</v>
      </c>
      <c r="O31">
        <v>77042</v>
      </c>
    </row>
    <row r="32" spans="1:15" x14ac:dyDescent="0.2">
      <c r="A32">
        <v>224293</v>
      </c>
      <c r="B32">
        <v>159064221</v>
      </c>
      <c r="C32" s="1">
        <v>44527</v>
      </c>
      <c r="D32">
        <v>15</v>
      </c>
      <c r="E32" s="2" t="s">
        <v>17</v>
      </c>
      <c r="F32" s="2" t="s">
        <v>18</v>
      </c>
      <c r="G32">
        <v>1</v>
      </c>
      <c r="H32" s="2" t="s">
        <v>91</v>
      </c>
      <c r="I32" s="2" t="s">
        <v>93</v>
      </c>
      <c r="J32">
        <v>10414</v>
      </c>
      <c r="K32" s="2" t="s">
        <v>94</v>
      </c>
      <c r="L32" s="2" t="s">
        <v>95</v>
      </c>
      <c r="M32" s="2" t="s">
        <v>23</v>
      </c>
      <c r="N32" s="2" t="s">
        <v>24</v>
      </c>
      <c r="O32">
        <v>77042</v>
      </c>
    </row>
    <row r="33" spans="1:15" x14ac:dyDescent="0.2">
      <c r="A33">
        <v>223833</v>
      </c>
      <c r="B33">
        <v>158786621</v>
      </c>
      <c r="C33" s="1">
        <v>44526</v>
      </c>
      <c r="D33">
        <v>20</v>
      </c>
      <c r="E33" s="2" t="s">
        <v>17</v>
      </c>
      <c r="F33" s="2" t="s">
        <v>18</v>
      </c>
      <c r="G33">
        <v>1</v>
      </c>
      <c r="H33" s="2" t="s">
        <v>62</v>
      </c>
      <c r="I33" s="2" t="s">
        <v>30</v>
      </c>
      <c r="J33">
        <v>7640</v>
      </c>
      <c r="K33" s="2" t="s">
        <v>96</v>
      </c>
      <c r="L33" s="2" t="s">
        <v>49</v>
      </c>
      <c r="M33" s="2" t="s">
        <v>23</v>
      </c>
      <c r="N33" s="2" t="s">
        <v>24</v>
      </c>
      <c r="O33">
        <v>77036</v>
      </c>
    </row>
    <row r="34" spans="1:15" x14ac:dyDescent="0.2">
      <c r="A34">
        <v>223765</v>
      </c>
      <c r="B34">
        <v>158743321</v>
      </c>
      <c r="C34" s="1">
        <v>44526</v>
      </c>
      <c r="D34">
        <v>18</v>
      </c>
      <c r="E34" s="2" t="s">
        <v>17</v>
      </c>
      <c r="F34" s="2" t="s">
        <v>18</v>
      </c>
      <c r="G34">
        <v>1</v>
      </c>
      <c r="H34" s="2" t="s">
        <v>97</v>
      </c>
      <c r="I34" s="2" t="s">
        <v>33</v>
      </c>
      <c r="J34">
        <v>5133</v>
      </c>
      <c r="K34" s="2" t="s">
        <v>94</v>
      </c>
      <c r="L34" s="2" t="s">
        <v>95</v>
      </c>
      <c r="M34" s="2" t="s">
        <v>23</v>
      </c>
      <c r="N34" s="2" t="s">
        <v>24</v>
      </c>
      <c r="O34">
        <v>77056</v>
      </c>
    </row>
    <row r="35" spans="1:15" x14ac:dyDescent="0.2">
      <c r="A35">
        <v>222460</v>
      </c>
      <c r="B35">
        <v>2414922</v>
      </c>
      <c r="C35" s="1">
        <v>44524</v>
      </c>
      <c r="D35">
        <v>12</v>
      </c>
      <c r="E35" s="2" t="s">
        <v>17</v>
      </c>
      <c r="F35" s="2" t="s">
        <v>18</v>
      </c>
      <c r="G35">
        <v>1</v>
      </c>
      <c r="H35" s="2" t="s">
        <v>98</v>
      </c>
      <c r="I35" s="2" t="s">
        <v>99</v>
      </c>
      <c r="J35">
        <v>3618</v>
      </c>
      <c r="K35" s="2" t="s">
        <v>100</v>
      </c>
      <c r="L35" s="2" t="s">
        <v>44</v>
      </c>
      <c r="M35" s="2" t="s">
        <v>23</v>
      </c>
      <c r="N35" s="2" t="s">
        <v>24</v>
      </c>
      <c r="O35">
        <v>77093</v>
      </c>
    </row>
    <row r="36" spans="1:15" x14ac:dyDescent="0.2">
      <c r="A36">
        <v>221960</v>
      </c>
      <c r="B36">
        <v>157554021</v>
      </c>
      <c r="C36" s="1">
        <v>44523</v>
      </c>
      <c r="D36">
        <v>16</v>
      </c>
      <c r="E36" s="2" t="s">
        <v>17</v>
      </c>
      <c r="F36" s="2" t="s">
        <v>18</v>
      </c>
      <c r="G36">
        <v>1</v>
      </c>
      <c r="H36" s="2" t="s">
        <v>101</v>
      </c>
      <c r="I36" s="2" t="s">
        <v>99</v>
      </c>
      <c r="J36">
        <v>4965</v>
      </c>
      <c r="K36" s="2" t="s">
        <v>102</v>
      </c>
      <c r="L36" s="2" t="s">
        <v>49</v>
      </c>
      <c r="M36" s="2" t="s">
        <v>23</v>
      </c>
      <c r="N36" s="2" t="s">
        <v>24</v>
      </c>
      <c r="O36">
        <v>77022</v>
      </c>
    </row>
    <row r="37" spans="1:15" x14ac:dyDescent="0.2">
      <c r="A37">
        <v>220468</v>
      </c>
      <c r="B37">
        <v>156484421</v>
      </c>
      <c r="C37" s="1">
        <v>44521</v>
      </c>
      <c r="D37">
        <v>8</v>
      </c>
      <c r="E37" s="2" t="s">
        <v>17</v>
      </c>
      <c r="F37" s="2" t="s">
        <v>18</v>
      </c>
      <c r="G37">
        <v>1</v>
      </c>
      <c r="H37" s="2" t="s">
        <v>29</v>
      </c>
      <c r="I37" s="2" t="s">
        <v>103</v>
      </c>
      <c r="J37">
        <v>6034</v>
      </c>
      <c r="K37" s="2" t="s">
        <v>104</v>
      </c>
      <c r="L37" s="2" t="s">
        <v>23</v>
      </c>
      <c r="M37" s="2" t="s">
        <v>23</v>
      </c>
      <c r="N37" s="2" t="s">
        <v>24</v>
      </c>
      <c r="O37">
        <v>77033</v>
      </c>
    </row>
    <row r="38" spans="1:15" x14ac:dyDescent="0.2">
      <c r="A38">
        <v>220488</v>
      </c>
      <c r="B38">
        <v>156492821</v>
      </c>
      <c r="C38" s="1">
        <v>44521</v>
      </c>
      <c r="D38">
        <v>9</v>
      </c>
      <c r="E38" s="2" t="s">
        <v>17</v>
      </c>
      <c r="F38" s="2" t="s">
        <v>18</v>
      </c>
      <c r="G38">
        <v>1</v>
      </c>
      <c r="H38" s="2" t="s">
        <v>42</v>
      </c>
      <c r="I38" s="2" t="s">
        <v>33</v>
      </c>
      <c r="J38">
        <v>9555</v>
      </c>
      <c r="K38" s="2" t="s">
        <v>105</v>
      </c>
      <c r="L38" s="2" t="s">
        <v>22</v>
      </c>
      <c r="M38" s="2" t="s">
        <v>23</v>
      </c>
      <c r="N38" s="2" t="s">
        <v>24</v>
      </c>
      <c r="O38">
        <v>77016</v>
      </c>
    </row>
    <row r="39" spans="1:15" x14ac:dyDescent="0.2">
      <c r="A39">
        <v>220734</v>
      </c>
      <c r="B39">
        <v>156681021</v>
      </c>
      <c r="C39" s="1">
        <v>44521</v>
      </c>
      <c r="D39">
        <v>19</v>
      </c>
      <c r="E39" s="2" t="s">
        <v>17</v>
      </c>
      <c r="F39" s="2" t="s">
        <v>18</v>
      </c>
      <c r="G39">
        <v>1</v>
      </c>
      <c r="H39" s="2" t="s">
        <v>54</v>
      </c>
      <c r="I39" s="2" t="s">
        <v>33</v>
      </c>
      <c r="J39">
        <v>6602</v>
      </c>
      <c r="K39" s="2" t="s">
        <v>55</v>
      </c>
      <c r="L39" s="2" t="s">
        <v>22</v>
      </c>
      <c r="M39" s="2" t="s">
        <v>23</v>
      </c>
      <c r="N39" s="2" t="s">
        <v>24</v>
      </c>
      <c r="O39">
        <v>77021</v>
      </c>
    </row>
    <row r="40" spans="1:15" x14ac:dyDescent="0.2">
      <c r="A40">
        <v>219657</v>
      </c>
      <c r="B40">
        <v>155948421</v>
      </c>
      <c r="C40" s="1">
        <v>44520</v>
      </c>
      <c r="D40">
        <v>2</v>
      </c>
      <c r="E40" s="2" t="s">
        <v>17</v>
      </c>
      <c r="F40" s="2" t="s">
        <v>18</v>
      </c>
      <c r="G40">
        <v>1</v>
      </c>
      <c r="H40" s="2" t="s">
        <v>106</v>
      </c>
      <c r="I40" s="2" t="s">
        <v>30</v>
      </c>
      <c r="J40">
        <v>10866</v>
      </c>
      <c r="K40" s="2" t="s">
        <v>107</v>
      </c>
      <c r="L40" s="2" t="s">
        <v>73</v>
      </c>
      <c r="M40" s="2" t="s">
        <v>23</v>
      </c>
      <c r="N40" s="2" t="s">
        <v>24</v>
      </c>
      <c r="O40">
        <v>77075</v>
      </c>
    </row>
    <row r="41" spans="1:15" x14ac:dyDescent="0.2">
      <c r="A41">
        <v>219668</v>
      </c>
      <c r="B41">
        <v>155998421</v>
      </c>
      <c r="C41" s="1">
        <v>44520</v>
      </c>
      <c r="D41">
        <v>2</v>
      </c>
      <c r="E41" s="2" t="s">
        <v>17</v>
      </c>
      <c r="F41" s="2" t="s">
        <v>18</v>
      </c>
      <c r="G41">
        <v>1</v>
      </c>
      <c r="H41" s="2" t="s">
        <v>108</v>
      </c>
      <c r="I41" s="2" t="s">
        <v>20</v>
      </c>
      <c r="J41">
        <v>2020</v>
      </c>
      <c r="K41" s="2" t="s">
        <v>109</v>
      </c>
      <c r="L41" s="2" t="s">
        <v>49</v>
      </c>
      <c r="M41" s="2" t="s">
        <v>23</v>
      </c>
      <c r="N41" s="2" t="s">
        <v>24</v>
      </c>
      <c r="O41">
        <v>77077</v>
      </c>
    </row>
    <row r="42" spans="1:15" x14ac:dyDescent="0.2">
      <c r="A42">
        <v>220158</v>
      </c>
      <c r="B42">
        <v>156305721</v>
      </c>
      <c r="C42" s="1">
        <v>44520</v>
      </c>
      <c r="D42">
        <v>21</v>
      </c>
      <c r="E42" s="2" t="s">
        <v>17</v>
      </c>
      <c r="F42" s="2" t="s">
        <v>18</v>
      </c>
      <c r="G42">
        <v>1</v>
      </c>
      <c r="H42" s="2" t="s">
        <v>110</v>
      </c>
      <c r="I42" s="2" t="s">
        <v>30</v>
      </c>
      <c r="J42">
        <v>801</v>
      </c>
      <c r="K42" s="2" t="s">
        <v>111</v>
      </c>
      <c r="L42" s="2" t="s">
        <v>22</v>
      </c>
      <c r="M42" s="2" t="s">
        <v>23</v>
      </c>
      <c r="N42" s="2" t="s">
        <v>24</v>
      </c>
      <c r="O42">
        <v>77002</v>
      </c>
    </row>
    <row r="43" spans="1:15" x14ac:dyDescent="0.2">
      <c r="A43">
        <v>219122</v>
      </c>
      <c r="B43">
        <v>155608321</v>
      </c>
      <c r="C43" s="1">
        <v>44519</v>
      </c>
      <c r="D43">
        <v>12</v>
      </c>
      <c r="E43" s="2" t="s">
        <v>17</v>
      </c>
      <c r="F43" s="2" t="s">
        <v>18</v>
      </c>
      <c r="G43">
        <v>1</v>
      </c>
      <c r="H43" s="2" t="s">
        <v>83</v>
      </c>
      <c r="I43" s="2" t="s">
        <v>30</v>
      </c>
      <c r="J43">
        <v>11997</v>
      </c>
      <c r="K43" s="2" t="s">
        <v>112</v>
      </c>
      <c r="L43" s="2" t="s">
        <v>49</v>
      </c>
      <c r="M43" s="2" t="s">
        <v>23</v>
      </c>
      <c r="N43" s="2" t="s">
        <v>24</v>
      </c>
      <c r="O43">
        <v>77060</v>
      </c>
    </row>
    <row r="44" spans="1:15" x14ac:dyDescent="0.2">
      <c r="A44">
        <v>219199</v>
      </c>
      <c r="B44">
        <v>155665321</v>
      </c>
      <c r="C44" s="1">
        <v>44519</v>
      </c>
      <c r="D44">
        <v>14</v>
      </c>
      <c r="E44" s="2" t="s">
        <v>17</v>
      </c>
      <c r="F44" s="2" t="s">
        <v>18</v>
      </c>
      <c r="G44">
        <v>1</v>
      </c>
      <c r="H44" s="2" t="s">
        <v>42</v>
      </c>
      <c r="I44" s="2" t="s">
        <v>33</v>
      </c>
      <c r="J44">
        <v>4422</v>
      </c>
      <c r="K44" s="2" t="s">
        <v>113</v>
      </c>
      <c r="L44" s="2" t="s">
        <v>44</v>
      </c>
      <c r="M44" s="2" t="s">
        <v>23</v>
      </c>
      <c r="N44" s="2" t="s">
        <v>24</v>
      </c>
      <c r="O44">
        <v>77016</v>
      </c>
    </row>
    <row r="45" spans="1:15" x14ac:dyDescent="0.2">
      <c r="A45">
        <v>218381</v>
      </c>
      <c r="B45">
        <v>155046521</v>
      </c>
      <c r="C45" s="1">
        <v>44518</v>
      </c>
      <c r="D45">
        <v>9</v>
      </c>
      <c r="E45" s="2" t="s">
        <v>17</v>
      </c>
      <c r="F45" s="2" t="s">
        <v>18</v>
      </c>
      <c r="G45">
        <v>1</v>
      </c>
      <c r="H45" s="2" t="s">
        <v>67</v>
      </c>
      <c r="I45" s="2" t="s">
        <v>68</v>
      </c>
      <c r="J45">
        <v>2898</v>
      </c>
      <c r="K45" s="2" t="s">
        <v>114</v>
      </c>
      <c r="L45" s="2" t="s">
        <v>22</v>
      </c>
      <c r="M45" s="2" t="s">
        <v>23</v>
      </c>
      <c r="N45" s="2" t="s">
        <v>24</v>
      </c>
      <c r="O45">
        <v>77004</v>
      </c>
    </row>
    <row r="46" spans="1:15" x14ac:dyDescent="0.2">
      <c r="A46">
        <v>216301</v>
      </c>
      <c r="B46">
        <v>153530921</v>
      </c>
      <c r="C46" s="1">
        <v>44515</v>
      </c>
      <c r="D46">
        <v>5</v>
      </c>
      <c r="E46" s="2" t="s">
        <v>17</v>
      </c>
      <c r="F46" s="2" t="s">
        <v>18</v>
      </c>
      <c r="G46">
        <v>1</v>
      </c>
      <c r="H46" s="2" t="s">
        <v>74</v>
      </c>
      <c r="I46" s="2" t="s">
        <v>20</v>
      </c>
      <c r="J46">
        <v>4016</v>
      </c>
      <c r="K46" s="2" t="s">
        <v>115</v>
      </c>
      <c r="L46" s="2" t="s">
        <v>23</v>
      </c>
      <c r="M46" s="2" t="s">
        <v>23</v>
      </c>
      <c r="N46" s="2" t="s">
        <v>24</v>
      </c>
      <c r="O46">
        <v>77026</v>
      </c>
    </row>
    <row r="47" spans="1:15" x14ac:dyDescent="0.2">
      <c r="A47">
        <v>216787</v>
      </c>
      <c r="B47">
        <v>153948621</v>
      </c>
      <c r="C47" s="1">
        <v>44515</v>
      </c>
      <c r="D47">
        <v>21</v>
      </c>
      <c r="E47" s="2" t="s">
        <v>17</v>
      </c>
      <c r="F47" s="2" t="s">
        <v>18</v>
      </c>
      <c r="G47">
        <v>1</v>
      </c>
      <c r="H47" s="2" t="s">
        <v>116</v>
      </c>
      <c r="I47" s="2" t="s">
        <v>63</v>
      </c>
      <c r="J47">
        <v>9834</v>
      </c>
      <c r="K47" s="2" t="s">
        <v>117</v>
      </c>
      <c r="L47" s="2" t="s">
        <v>73</v>
      </c>
      <c r="M47" s="2" t="s">
        <v>23</v>
      </c>
      <c r="N47" s="2" t="s">
        <v>24</v>
      </c>
      <c r="O47">
        <v>77042</v>
      </c>
    </row>
    <row r="48" spans="1:15" x14ac:dyDescent="0.2">
      <c r="A48">
        <v>215612</v>
      </c>
      <c r="B48">
        <v>153105821</v>
      </c>
      <c r="C48" s="1">
        <v>44514</v>
      </c>
      <c r="D48">
        <v>2</v>
      </c>
      <c r="E48" s="2" t="s">
        <v>17</v>
      </c>
      <c r="F48" s="2" t="s">
        <v>18</v>
      </c>
      <c r="G48">
        <v>1</v>
      </c>
      <c r="H48" s="2" t="s">
        <v>118</v>
      </c>
      <c r="I48" s="2" t="s">
        <v>33</v>
      </c>
      <c r="J48">
        <v>11555</v>
      </c>
      <c r="K48" s="2" t="s">
        <v>119</v>
      </c>
      <c r="L48" s="2" t="s">
        <v>22</v>
      </c>
      <c r="M48" s="2" t="s">
        <v>23</v>
      </c>
      <c r="N48" s="2" t="s">
        <v>24</v>
      </c>
      <c r="O48">
        <v>77034</v>
      </c>
    </row>
    <row r="49" spans="1:15" x14ac:dyDescent="0.2">
      <c r="A49">
        <v>216146</v>
      </c>
      <c r="B49">
        <v>153459721</v>
      </c>
      <c r="C49" s="1">
        <v>44514</v>
      </c>
      <c r="D49">
        <v>22</v>
      </c>
      <c r="E49" s="2" t="s">
        <v>17</v>
      </c>
      <c r="F49" s="2" t="s">
        <v>18</v>
      </c>
      <c r="G49">
        <v>1</v>
      </c>
      <c r="H49" s="2" t="s">
        <v>110</v>
      </c>
      <c r="I49" s="2" t="s">
        <v>63</v>
      </c>
      <c r="J49">
        <v>3298</v>
      </c>
      <c r="K49" s="2" t="s">
        <v>120</v>
      </c>
      <c r="L49" s="2" t="s">
        <v>22</v>
      </c>
      <c r="M49" s="2" t="s">
        <v>23</v>
      </c>
      <c r="N49" s="2" t="s">
        <v>24</v>
      </c>
      <c r="O49">
        <v>77004</v>
      </c>
    </row>
    <row r="50" spans="1:15" x14ac:dyDescent="0.2">
      <c r="A50">
        <v>214959</v>
      </c>
      <c r="B50">
        <v>152654621</v>
      </c>
      <c r="C50" s="1">
        <v>44513</v>
      </c>
      <c r="D50">
        <v>1</v>
      </c>
      <c r="E50" s="2" t="s">
        <v>17</v>
      </c>
      <c r="F50" s="2" t="s">
        <v>18</v>
      </c>
      <c r="G50">
        <v>1</v>
      </c>
      <c r="H50" s="2" t="s">
        <v>58</v>
      </c>
      <c r="I50" s="2" t="s">
        <v>121</v>
      </c>
      <c r="J50">
        <v>5877</v>
      </c>
      <c r="K50" s="2" t="s">
        <v>122</v>
      </c>
      <c r="L50" s="2" t="s">
        <v>44</v>
      </c>
      <c r="M50" s="2" t="s">
        <v>123</v>
      </c>
      <c r="N50" s="2" t="s">
        <v>24</v>
      </c>
      <c r="O50">
        <v>77036</v>
      </c>
    </row>
    <row r="51" spans="1:15" x14ac:dyDescent="0.2">
      <c r="A51">
        <v>215481</v>
      </c>
      <c r="B51">
        <v>153029121</v>
      </c>
      <c r="C51" s="1">
        <v>44513</v>
      </c>
      <c r="D51">
        <v>22</v>
      </c>
      <c r="E51" s="2" t="s">
        <v>17</v>
      </c>
      <c r="F51" s="2" t="s">
        <v>18</v>
      </c>
      <c r="G51">
        <v>1</v>
      </c>
      <c r="H51" s="2" t="s">
        <v>124</v>
      </c>
      <c r="I51" s="2" t="s">
        <v>33</v>
      </c>
      <c r="J51">
        <v>444</v>
      </c>
      <c r="K51" s="2" t="s">
        <v>125</v>
      </c>
      <c r="L51" s="2" t="s">
        <v>44</v>
      </c>
      <c r="M51" s="2" t="s">
        <v>78</v>
      </c>
      <c r="N51" s="2" t="s">
        <v>24</v>
      </c>
      <c r="O51">
        <v>77037</v>
      </c>
    </row>
    <row r="52" spans="1:15" x14ac:dyDescent="0.2">
      <c r="A52">
        <v>214163</v>
      </c>
      <c r="B52">
        <v>152114721</v>
      </c>
      <c r="C52" s="1">
        <v>44511</v>
      </c>
      <c r="D52">
        <v>22</v>
      </c>
      <c r="E52" s="2" t="s">
        <v>17</v>
      </c>
      <c r="F52" s="2" t="s">
        <v>18</v>
      </c>
      <c r="G52">
        <v>1</v>
      </c>
      <c r="H52" s="2" t="s">
        <v>126</v>
      </c>
      <c r="I52" s="2" t="s">
        <v>30</v>
      </c>
      <c r="J52">
        <v>15179</v>
      </c>
      <c r="K52" s="2" t="s">
        <v>127</v>
      </c>
      <c r="L52" s="2" t="s">
        <v>44</v>
      </c>
      <c r="M52" s="2" t="s">
        <v>23</v>
      </c>
      <c r="N52" s="2" t="s">
        <v>24</v>
      </c>
      <c r="O52">
        <v>77489</v>
      </c>
    </row>
    <row r="53" spans="1:15" x14ac:dyDescent="0.2">
      <c r="A53">
        <v>212832</v>
      </c>
      <c r="B53">
        <v>151235021</v>
      </c>
      <c r="C53" s="1">
        <v>44509</v>
      </c>
      <c r="D53">
        <v>22</v>
      </c>
      <c r="E53" s="2" t="s">
        <v>17</v>
      </c>
      <c r="F53" s="2" t="s">
        <v>18</v>
      </c>
      <c r="G53">
        <v>1</v>
      </c>
      <c r="H53" s="2" t="s">
        <v>88</v>
      </c>
      <c r="I53" s="2" t="s">
        <v>30</v>
      </c>
      <c r="J53">
        <v>17398</v>
      </c>
      <c r="K53" s="2" t="s">
        <v>89</v>
      </c>
      <c r="L53" s="2" t="s">
        <v>90</v>
      </c>
      <c r="M53" s="2" t="s">
        <v>23</v>
      </c>
      <c r="N53" s="2" t="s">
        <v>24</v>
      </c>
      <c r="O53">
        <v>77064</v>
      </c>
    </row>
    <row r="54" spans="1:15" x14ac:dyDescent="0.2">
      <c r="A54">
        <v>211165</v>
      </c>
      <c r="B54">
        <v>150074521</v>
      </c>
      <c r="C54" s="1">
        <v>44507</v>
      </c>
      <c r="D54">
        <v>12</v>
      </c>
      <c r="E54" s="2" t="s">
        <v>17</v>
      </c>
      <c r="F54" s="2" t="s">
        <v>18</v>
      </c>
      <c r="G54">
        <v>1</v>
      </c>
      <c r="H54" s="2" t="s">
        <v>108</v>
      </c>
      <c r="I54" s="2" t="s">
        <v>33</v>
      </c>
      <c r="J54">
        <v>11312</v>
      </c>
      <c r="K54" s="2" t="s">
        <v>128</v>
      </c>
      <c r="L54" s="2" t="s">
        <v>44</v>
      </c>
      <c r="M54" s="2" t="s">
        <v>23</v>
      </c>
      <c r="N54" s="2" t="s">
        <v>24</v>
      </c>
      <c r="O54">
        <v>77077</v>
      </c>
    </row>
    <row r="55" spans="1:15" x14ac:dyDescent="0.2">
      <c r="A55">
        <v>209656</v>
      </c>
      <c r="B55">
        <v>149136821</v>
      </c>
      <c r="C55" s="1">
        <v>44505</v>
      </c>
      <c r="D55">
        <v>10</v>
      </c>
      <c r="E55" s="2" t="s">
        <v>17</v>
      </c>
      <c r="F55" s="2" t="s">
        <v>18</v>
      </c>
      <c r="G55">
        <v>1</v>
      </c>
      <c r="H55" s="2" t="s">
        <v>50</v>
      </c>
      <c r="I55" s="2" t="s">
        <v>20</v>
      </c>
      <c r="J55">
        <v>10630</v>
      </c>
      <c r="K55" s="2" t="s">
        <v>66</v>
      </c>
      <c r="L55" s="2" t="s">
        <v>22</v>
      </c>
      <c r="M55" s="2" t="s">
        <v>23</v>
      </c>
      <c r="N55" s="2" t="s">
        <v>24</v>
      </c>
      <c r="O55">
        <v>77072</v>
      </c>
    </row>
    <row r="56" spans="1:15" x14ac:dyDescent="0.2">
      <c r="A56">
        <v>208741</v>
      </c>
      <c r="B56">
        <v>148519421</v>
      </c>
      <c r="C56" s="1">
        <v>44504</v>
      </c>
      <c r="D56">
        <v>0</v>
      </c>
      <c r="E56" s="2" t="s">
        <v>17</v>
      </c>
      <c r="F56" s="2" t="s">
        <v>18</v>
      </c>
      <c r="G56">
        <v>1</v>
      </c>
      <c r="H56" s="2" t="s">
        <v>129</v>
      </c>
      <c r="I56" s="2" t="s">
        <v>20</v>
      </c>
      <c r="J56">
        <v>2108</v>
      </c>
      <c r="K56" s="2" t="s">
        <v>130</v>
      </c>
      <c r="L56" s="2" t="s">
        <v>22</v>
      </c>
      <c r="M56" s="2" t="s">
        <v>23</v>
      </c>
      <c r="N56" s="2" t="s">
        <v>24</v>
      </c>
      <c r="O56">
        <v>77088</v>
      </c>
    </row>
    <row r="57" spans="1:15" x14ac:dyDescent="0.2">
      <c r="A57">
        <v>208258</v>
      </c>
      <c r="B57">
        <v>148193821</v>
      </c>
      <c r="C57" s="1">
        <v>44503</v>
      </c>
      <c r="D57">
        <v>10</v>
      </c>
      <c r="E57" s="2" t="s">
        <v>17</v>
      </c>
      <c r="F57" s="2" t="s">
        <v>18</v>
      </c>
      <c r="G57">
        <v>1</v>
      </c>
      <c r="H57" s="2" t="s">
        <v>131</v>
      </c>
      <c r="I57" s="2" t="s">
        <v>93</v>
      </c>
      <c r="J57">
        <v>3901</v>
      </c>
      <c r="K57" s="2" t="s">
        <v>132</v>
      </c>
      <c r="L57" s="2" t="s">
        <v>133</v>
      </c>
      <c r="M57" s="2" t="s">
        <v>23</v>
      </c>
      <c r="N57" s="2" t="s">
        <v>24</v>
      </c>
      <c r="O57">
        <v>77021</v>
      </c>
    </row>
    <row r="58" spans="1:15" x14ac:dyDescent="0.2">
      <c r="A58">
        <v>207982</v>
      </c>
      <c r="B58">
        <v>148018121</v>
      </c>
      <c r="C58" s="1">
        <v>44502</v>
      </c>
      <c r="D58">
        <v>21</v>
      </c>
      <c r="E58" s="2" t="s">
        <v>17</v>
      </c>
      <c r="F58" s="2" t="s">
        <v>18</v>
      </c>
      <c r="G58">
        <v>1</v>
      </c>
      <c r="H58" s="2" t="s">
        <v>19</v>
      </c>
      <c r="I58" s="2" t="s">
        <v>30</v>
      </c>
      <c r="J58">
        <v>12008</v>
      </c>
      <c r="K58" s="2" t="s">
        <v>134</v>
      </c>
      <c r="L58" s="2" t="s">
        <v>61</v>
      </c>
      <c r="M58" s="2" t="s">
        <v>23</v>
      </c>
      <c r="N58" s="2" t="s">
        <v>24</v>
      </c>
      <c r="O58">
        <v>77029</v>
      </c>
    </row>
    <row r="59" spans="1:15" x14ac:dyDescent="0.2">
      <c r="A59">
        <v>206667</v>
      </c>
      <c r="B59">
        <v>147120321</v>
      </c>
      <c r="C59" s="1">
        <v>44501</v>
      </c>
      <c r="D59">
        <v>2</v>
      </c>
      <c r="E59" s="2" t="s">
        <v>17</v>
      </c>
      <c r="F59" s="2" t="s">
        <v>18</v>
      </c>
      <c r="G59">
        <v>1</v>
      </c>
      <c r="H59" s="2" t="s">
        <v>135</v>
      </c>
      <c r="I59" s="2" t="s">
        <v>30</v>
      </c>
      <c r="J59">
        <v>5300</v>
      </c>
      <c r="K59" s="2" t="s">
        <v>136</v>
      </c>
      <c r="L59" s="2" t="s">
        <v>95</v>
      </c>
      <c r="M59" s="2" t="s">
        <v>23</v>
      </c>
      <c r="N59" s="2" t="s">
        <v>24</v>
      </c>
      <c r="O59">
        <v>77007</v>
      </c>
    </row>
    <row r="60" spans="1:15" x14ac:dyDescent="0.2">
      <c r="A60">
        <v>206194</v>
      </c>
      <c r="B60">
        <v>146832421</v>
      </c>
      <c r="C60" s="1">
        <v>44500</v>
      </c>
      <c r="D60">
        <v>12</v>
      </c>
      <c r="E60" s="2" t="s">
        <v>17</v>
      </c>
      <c r="F60" s="2" t="s">
        <v>18</v>
      </c>
      <c r="G60">
        <v>1</v>
      </c>
      <c r="H60" s="2" t="s">
        <v>137</v>
      </c>
      <c r="I60" s="2" t="s">
        <v>20</v>
      </c>
      <c r="J60">
        <v>12777</v>
      </c>
      <c r="K60" s="2" t="s">
        <v>138</v>
      </c>
      <c r="L60" s="2" t="s">
        <v>49</v>
      </c>
      <c r="M60" s="2" t="s">
        <v>23</v>
      </c>
      <c r="N60" s="2" t="s">
        <v>24</v>
      </c>
      <c r="O60">
        <v>77082</v>
      </c>
    </row>
    <row r="61" spans="1:15" x14ac:dyDescent="0.2">
      <c r="A61">
        <v>205905</v>
      </c>
      <c r="B61">
        <v>146648321</v>
      </c>
      <c r="C61" s="1">
        <v>44500</v>
      </c>
      <c r="D61">
        <v>0</v>
      </c>
      <c r="E61" s="2" t="s">
        <v>17</v>
      </c>
      <c r="F61" s="2" t="s">
        <v>18</v>
      </c>
      <c r="G61">
        <v>1</v>
      </c>
      <c r="H61" s="2" t="s">
        <v>139</v>
      </c>
      <c r="I61" s="2" t="s">
        <v>33</v>
      </c>
      <c r="J61">
        <v>6362</v>
      </c>
      <c r="K61" s="2" t="s">
        <v>140</v>
      </c>
      <c r="L61" s="2" t="s">
        <v>73</v>
      </c>
      <c r="M61" s="2" t="s">
        <v>23</v>
      </c>
      <c r="N61" s="2" t="s">
        <v>24</v>
      </c>
      <c r="O61">
        <v>77057</v>
      </c>
    </row>
    <row r="62" spans="1:15" x14ac:dyDescent="0.2">
      <c r="A62">
        <v>205916</v>
      </c>
      <c r="B62">
        <v>146659421</v>
      </c>
      <c r="C62" s="1">
        <v>44500</v>
      </c>
      <c r="D62">
        <v>0</v>
      </c>
      <c r="E62" s="2" t="s">
        <v>17</v>
      </c>
      <c r="F62" s="2" t="s">
        <v>18</v>
      </c>
      <c r="G62">
        <v>1</v>
      </c>
      <c r="H62" s="2" t="s">
        <v>98</v>
      </c>
      <c r="I62" s="2" t="s">
        <v>20</v>
      </c>
      <c r="J62">
        <v>1909</v>
      </c>
      <c r="K62" s="2" t="s">
        <v>141</v>
      </c>
      <c r="L62" s="2" t="s">
        <v>49</v>
      </c>
      <c r="M62" s="2" t="s">
        <v>23</v>
      </c>
      <c r="N62" s="2" t="s">
        <v>24</v>
      </c>
      <c r="O62">
        <v>77093</v>
      </c>
    </row>
    <row r="63" spans="1:15" x14ac:dyDescent="0.2">
      <c r="A63">
        <v>206441</v>
      </c>
      <c r="B63">
        <v>147005421</v>
      </c>
      <c r="C63" s="1">
        <v>44500</v>
      </c>
      <c r="D63">
        <v>19</v>
      </c>
      <c r="E63" s="2" t="s">
        <v>17</v>
      </c>
      <c r="F63" s="2" t="s">
        <v>18</v>
      </c>
      <c r="G63">
        <v>1</v>
      </c>
      <c r="H63" s="2" t="s">
        <v>19</v>
      </c>
      <c r="I63" s="2" t="s">
        <v>33</v>
      </c>
      <c r="J63">
        <v>670</v>
      </c>
      <c r="K63" s="2" t="s">
        <v>142</v>
      </c>
      <c r="L63" s="2" t="s">
        <v>44</v>
      </c>
      <c r="M63" s="2" t="s">
        <v>23</v>
      </c>
      <c r="N63" s="2" t="s">
        <v>24</v>
      </c>
      <c r="O63">
        <v>77013</v>
      </c>
    </row>
    <row r="64" spans="1:15" x14ac:dyDescent="0.2">
      <c r="A64">
        <v>205201</v>
      </c>
      <c r="B64">
        <v>146639221</v>
      </c>
      <c r="C64" s="1">
        <v>44499</v>
      </c>
      <c r="D64">
        <v>0</v>
      </c>
      <c r="E64" s="2" t="s">
        <v>17</v>
      </c>
      <c r="F64" s="2" t="s">
        <v>18</v>
      </c>
      <c r="G64">
        <v>1</v>
      </c>
      <c r="H64" s="2" t="s">
        <v>143</v>
      </c>
      <c r="I64" s="2" t="s">
        <v>20</v>
      </c>
      <c r="J64">
        <v>7730</v>
      </c>
      <c r="K64" s="2" t="s">
        <v>144</v>
      </c>
      <c r="L64" s="2" t="s">
        <v>22</v>
      </c>
      <c r="M64" s="2" t="s">
        <v>23</v>
      </c>
      <c r="N64" s="2" t="s">
        <v>24</v>
      </c>
      <c r="O64">
        <v>77087</v>
      </c>
    </row>
    <row r="65" spans="1:15" x14ac:dyDescent="0.2">
      <c r="A65">
        <v>205684</v>
      </c>
      <c r="B65">
        <v>146533421</v>
      </c>
      <c r="C65" s="1">
        <v>44499</v>
      </c>
      <c r="D65">
        <v>19</v>
      </c>
      <c r="E65" s="2" t="s">
        <v>17</v>
      </c>
      <c r="F65" s="2" t="s">
        <v>18</v>
      </c>
      <c r="G65">
        <v>1</v>
      </c>
      <c r="H65" s="2" t="s">
        <v>126</v>
      </c>
      <c r="I65" s="2" t="s">
        <v>20</v>
      </c>
      <c r="J65">
        <v>4910</v>
      </c>
      <c r="K65" s="2" t="s">
        <v>145</v>
      </c>
      <c r="L65" s="2" t="s">
        <v>49</v>
      </c>
      <c r="M65" s="2" t="s">
        <v>23</v>
      </c>
      <c r="N65" s="2" t="s">
        <v>24</v>
      </c>
      <c r="O65">
        <v>77053</v>
      </c>
    </row>
    <row r="66" spans="1:15" x14ac:dyDescent="0.2">
      <c r="A66">
        <v>204562</v>
      </c>
      <c r="B66">
        <v>145702521</v>
      </c>
      <c r="C66" s="1">
        <v>44498</v>
      </c>
      <c r="D66">
        <v>6</v>
      </c>
      <c r="E66" s="2" t="s">
        <v>17</v>
      </c>
      <c r="F66" s="2" t="s">
        <v>18</v>
      </c>
      <c r="G66">
        <v>1</v>
      </c>
      <c r="H66" s="2" t="s">
        <v>62</v>
      </c>
      <c r="I66" s="2" t="s">
        <v>30</v>
      </c>
      <c r="J66">
        <v>6601</v>
      </c>
      <c r="K66" s="2" t="s">
        <v>127</v>
      </c>
      <c r="L66" s="2" t="s">
        <v>44</v>
      </c>
      <c r="M66" s="2" t="s">
        <v>23</v>
      </c>
      <c r="N66" s="2" t="s">
        <v>24</v>
      </c>
      <c r="O66">
        <v>77036</v>
      </c>
    </row>
    <row r="67" spans="1:15" x14ac:dyDescent="0.2">
      <c r="A67">
        <v>205110</v>
      </c>
      <c r="B67">
        <v>146113521</v>
      </c>
      <c r="C67" s="1">
        <v>44498</v>
      </c>
      <c r="D67">
        <v>22</v>
      </c>
      <c r="E67" s="2" t="s">
        <v>17</v>
      </c>
      <c r="F67" s="2" t="s">
        <v>18</v>
      </c>
      <c r="G67">
        <v>1</v>
      </c>
      <c r="H67" s="2" t="s">
        <v>27</v>
      </c>
      <c r="I67" s="2" t="s">
        <v>20</v>
      </c>
      <c r="J67">
        <v>7731</v>
      </c>
      <c r="K67" s="2" t="s">
        <v>28</v>
      </c>
      <c r="L67" s="2" t="s">
        <v>22</v>
      </c>
      <c r="M67" s="2" t="s">
        <v>23</v>
      </c>
      <c r="N67" s="2" t="s">
        <v>24</v>
      </c>
      <c r="O67">
        <v>77012</v>
      </c>
    </row>
    <row r="68" spans="1:15" x14ac:dyDescent="0.2">
      <c r="A68">
        <v>204363</v>
      </c>
      <c r="B68">
        <v>145600521</v>
      </c>
      <c r="C68" s="1">
        <v>44497</v>
      </c>
      <c r="D68">
        <v>22</v>
      </c>
      <c r="E68" s="2" t="s">
        <v>17</v>
      </c>
      <c r="F68" s="2" t="s">
        <v>18</v>
      </c>
      <c r="G68">
        <v>1</v>
      </c>
      <c r="H68" s="2" t="s">
        <v>146</v>
      </c>
      <c r="I68" s="2" t="s">
        <v>20</v>
      </c>
      <c r="J68">
        <v>910</v>
      </c>
      <c r="K68" s="2" t="s">
        <v>147</v>
      </c>
      <c r="L68" s="2" t="s">
        <v>73</v>
      </c>
      <c r="M68" s="2" t="s">
        <v>23</v>
      </c>
      <c r="N68" s="2" t="s">
        <v>24</v>
      </c>
      <c r="O68">
        <v>77091</v>
      </c>
    </row>
    <row r="69" spans="1:15" x14ac:dyDescent="0.2">
      <c r="A69">
        <v>203139</v>
      </c>
      <c r="B69">
        <v>144670321</v>
      </c>
      <c r="C69" s="1">
        <v>44496</v>
      </c>
      <c r="D69">
        <v>7</v>
      </c>
      <c r="E69" s="2" t="s">
        <v>17</v>
      </c>
      <c r="F69" s="2" t="s">
        <v>18</v>
      </c>
      <c r="G69">
        <v>1</v>
      </c>
      <c r="H69" s="2" t="s">
        <v>76</v>
      </c>
      <c r="I69" s="2" t="s">
        <v>30</v>
      </c>
      <c r="J69">
        <v>10301</v>
      </c>
      <c r="K69" s="2" t="s">
        <v>148</v>
      </c>
      <c r="L69" s="2" t="s">
        <v>23</v>
      </c>
      <c r="M69" s="2" t="s">
        <v>23</v>
      </c>
      <c r="N69" s="2" t="s">
        <v>24</v>
      </c>
      <c r="O69">
        <v>77054</v>
      </c>
    </row>
    <row r="70" spans="1:15" x14ac:dyDescent="0.2">
      <c r="A70">
        <v>203371</v>
      </c>
      <c r="B70">
        <v>144860921</v>
      </c>
      <c r="C70" s="1">
        <v>44496</v>
      </c>
      <c r="D70">
        <v>14</v>
      </c>
      <c r="E70" s="2" t="s">
        <v>17</v>
      </c>
      <c r="F70" s="2" t="s">
        <v>18</v>
      </c>
      <c r="G70">
        <v>1</v>
      </c>
      <c r="H70" s="2" t="s">
        <v>74</v>
      </c>
      <c r="I70" s="2" t="s">
        <v>30</v>
      </c>
      <c r="J70">
        <v>2898</v>
      </c>
      <c r="K70" s="2" t="s">
        <v>149</v>
      </c>
      <c r="L70" s="2" t="s">
        <v>22</v>
      </c>
      <c r="M70" s="2" t="s">
        <v>23</v>
      </c>
      <c r="N70" s="2" t="s">
        <v>24</v>
      </c>
      <c r="O70">
        <v>77026</v>
      </c>
    </row>
    <row r="71" spans="1:15" x14ac:dyDescent="0.2">
      <c r="A71">
        <v>201632</v>
      </c>
      <c r="B71">
        <v>143630321</v>
      </c>
      <c r="C71" s="1">
        <v>44494</v>
      </c>
      <c r="D71">
        <v>1</v>
      </c>
      <c r="E71" s="2" t="s">
        <v>17</v>
      </c>
      <c r="F71" s="2" t="s">
        <v>18</v>
      </c>
      <c r="G71">
        <v>1</v>
      </c>
      <c r="H71" s="2" t="s">
        <v>50</v>
      </c>
      <c r="I71" s="2" t="s">
        <v>33</v>
      </c>
      <c r="J71">
        <v>10908</v>
      </c>
      <c r="K71" s="2" t="s">
        <v>41</v>
      </c>
      <c r="L71" s="2" t="s">
        <v>22</v>
      </c>
      <c r="M71" s="2" t="s">
        <v>23</v>
      </c>
      <c r="N71" s="2" t="s">
        <v>24</v>
      </c>
      <c r="O71">
        <v>77099</v>
      </c>
    </row>
    <row r="72" spans="1:15" x14ac:dyDescent="0.2">
      <c r="A72">
        <v>201564</v>
      </c>
      <c r="B72">
        <v>143605221</v>
      </c>
      <c r="C72" s="1">
        <v>44493</v>
      </c>
      <c r="D72">
        <v>23</v>
      </c>
      <c r="E72" s="2" t="s">
        <v>17</v>
      </c>
      <c r="F72" s="2" t="s">
        <v>18</v>
      </c>
      <c r="G72">
        <v>1</v>
      </c>
      <c r="H72" s="2" t="s">
        <v>150</v>
      </c>
      <c r="I72" s="2" t="s">
        <v>63</v>
      </c>
      <c r="J72">
        <v>4000</v>
      </c>
      <c r="K72" s="2" t="s">
        <v>151</v>
      </c>
      <c r="L72" s="2" t="s">
        <v>22</v>
      </c>
      <c r="M72" s="2" t="s">
        <v>23</v>
      </c>
      <c r="N72" s="2" t="s">
        <v>24</v>
      </c>
      <c r="O72">
        <v>77080</v>
      </c>
    </row>
    <row r="73" spans="1:15" x14ac:dyDescent="0.2">
      <c r="A73">
        <v>201532</v>
      </c>
      <c r="B73">
        <v>143581521</v>
      </c>
      <c r="C73" s="1">
        <v>44493</v>
      </c>
      <c r="D73">
        <v>22</v>
      </c>
      <c r="E73" s="2" t="s">
        <v>17</v>
      </c>
      <c r="F73" s="2" t="s">
        <v>18</v>
      </c>
      <c r="G73">
        <v>1</v>
      </c>
      <c r="H73" s="2" t="s">
        <v>152</v>
      </c>
      <c r="I73" s="2" t="s">
        <v>63</v>
      </c>
      <c r="J73">
        <v>8900</v>
      </c>
      <c r="K73" s="2" t="s">
        <v>34</v>
      </c>
      <c r="L73" s="2" t="s">
        <v>35</v>
      </c>
      <c r="M73" s="2" t="s">
        <v>123</v>
      </c>
      <c r="N73" s="2" t="s">
        <v>24</v>
      </c>
      <c r="O73">
        <v>77074</v>
      </c>
    </row>
    <row r="74" spans="1:15" x14ac:dyDescent="0.2">
      <c r="A74">
        <v>200285</v>
      </c>
      <c r="B74">
        <v>142786821</v>
      </c>
      <c r="C74" s="1">
        <v>44492</v>
      </c>
      <c r="D74">
        <v>2</v>
      </c>
      <c r="E74" s="2" t="s">
        <v>17</v>
      </c>
      <c r="F74" s="2" t="s">
        <v>18</v>
      </c>
      <c r="G74">
        <v>1</v>
      </c>
      <c r="H74" s="2" t="s">
        <v>153</v>
      </c>
      <c r="I74" s="2" t="s">
        <v>20</v>
      </c>
      <c r="J74">
        <v>1816</v>
      </c>
      <c r="K74" s="2" t="s">
        <v>154</v>
      </c>
      <c r="L74" s="2" t="s">
        <v>22</v>
      </c>
      <c r="M74" s="2" t="s">
        <v>23</v>
      </c>
      <c r="N74" s="2" t="s">
        <v>24</v>
      </c>
      <c r="O74">
        <v>77007</v>
      </c>
    </row>
    <row r="75" spans="1:15" x14ac:dyDescent="0.2">
      <c r="A75">
        <v>199487</v>
      </c>
      <c r="B75">
        <v>142253021</v>
      </c>
      <c r="C75" s="1">
        <v>44491</v>
      </c>
      <c r="D75">
        <v>0</v>
      </c>
      <c r="E75" s="2" t="s">
        <v>17</v>
      </c>
      <c r="F75" s="2" t="s">
        <v>18</v>
      </c>
      <c r="G75">
        <v>1</v>
      </c>
      <c r="H75" s="2" t="s">
        <v>27</v>
      </c>
      <c r="I75" s="2" t="s">
        <v>20</v>
      </c>
      <c r="J75">
        <v>7719</v>
      </c>
      <c r="K75" s="2" t="s">
        <v>155</v>
      </c>
      <c r="L75" s="2" t="s">
        <v>22</v>
      </c>
      <c r="M75" s="2" t="s">
        <v>156</v>
      </c>
      <c r="N75" s="2" t="s">
        <v>24</v>
      </c>
      <c r="O75">
        <v>77012</v>
      </c>
    </row>
    <row r="76" spans="1:15" x14ac:dyDescent="0.2">
      <c r="A76">
        <v>200098</v>
      </c>
      <c r="B76">
        <v>142696021</v>
      </c>
      <c r="C76" s="1">
        <v>44491</v>
      </c>
      <c r="D76">
        <v>21</v>
      </c>
      <c r="E76" s="2" t="s">
        <v>17</v>
      </c>
      <c r="F76" s="2" t="s">
        <v>18</v>
      </c>
      <c r="G76">
        <v>1</v>
      </c>
      <c r="H76" s="2" t="s">
        <v>110</v>
      </c>
      <c r="I76" s="2" t="s">
        <v>30</v>
      </c>
      <c r="J76">
        <v>2200</v>
      </c>
      <c r="K76" s="2" t="s">
        <v>157</v>
      </c>
      <c r="L76" s="2" t="s">
        <v>22</v>
      </c>
      <c r="M76" s="2" t="s">
        <v>23</v>
      </c>
      <c r="N76" s="2" t="s">
        <v>24</v>
      </c>
      <c r="O76">
        <v>77002</v>
      </c>
    </row>
    <row r="77" spans="1:15" x14ac:dyDescent="0.2">
      <c r="A77">
        <v>200058</v>
      </c>
      <c r="B77">
        <v>142682621</v>
      </c>
      <c r="C77" s="1">
        <v>44491</v>
      </c>
      <c r="D77">
        <v>20</v>
      </c>
      <c r="E77" s="2" t="s">
        <v>17</v>
      </c>
      <c r="F77" s="2" t="s">
        <v>18</v>
      </c>
      <c r="G77">
        <v>1</v>
      </c>
      <c r="H77" s="2" t="s">
        <v>158</v>
      </c>
      <c r="I77" s="2" t="s">
        <v>159</v>
      </c>
      <c r="J77">
        <v>8201</v>
      </c>
      <c r="K77" s="2" t="s">
        <v>160</v>
      </c>
      <c r="L77" s="2" t="s">
        <v>49</v>
      </c>
      <c r="M77" s="2" t="s">
        <v>36</v>
      </c>
      <c r="N77" s="2" t="s">
        <v>24</v>
      </c>
      <c r="O77">
        <v>77017</v>
      </c>
    </row>
    <row r="78" spans="1:15" x14ac:dyDescent="0.2">
      <c r="A78">
        <v>199360</v>
      </c>
      <c r="B78">
        <v>142195021</v>
      </c>
      <c r="C78" s="1">
        <v>44490</v>
      </c>
      <c r="D78">
        <v>20</v>
      </c>
      <c r="E78" s="2" t="s">
        <v>17</v>
      </c>
      <c r="F78" s="2" t="s">
        <v>18</v>
      </c>
      <c r="G78">
        <v>1</v>
      </c>
      <c r="H78" s="2" t="s">
        <v>161</v>
      </c>
      <c r="I78" s="2" t="s">
        <v>30</v>
      </c>
      <c r="J78">
        <v>1500</v>
      </c>
      <c r="K78" s="2" t="s">
        <v>162</v>
      </c>
      <c r="L78" s="2" t="s">
        <v>22</v>
      </c>
      <c r="M78" s="2" t="s">
        <v>23</v>
      </c>
      <c r="N78" s="2" t="s">
        <v>24</v>
      </c>
      <c r="O78">
        <v>77019</v>
      </c>
    </row>
    <row r="79" spans="1:15" x14ac:dyDescent="0.2">
      <c r="A79">
        <v>197960</v>
      </c>
      <c r="B79">
        <v>141214021</v>
      </c>
      <c r="C79" s="1">
        <v>44488</v>
      </c>
      <c r="D79">
        <v>20</v>
      </c>
      <c r="E79" s="2" t="s">
        <v>17</v>
      </c>
      <c r="F79" s="2" t="s">
        <v>18</v>
      </c>
      <c r="G79">
        <v>1</v>
      </c>
      <c r="H79" s="2" t="s">
        <v>163</v>
      </c>
      <c r="I79" s="2" t="s">
        <v>30</v>
      </c>
      <c r="J79">
        <v>20898</v>
      </c>
      <c r="K79" s="2" t="s">
        <v>164</v>
      </c>
      <c r="L79" s="2" t="s">
        <v>35</v>
      </c>
      <c r="M79" s="2" t="s">
        <v>23</v>
      </c>
      <c r="N79" s="2" t="s">
        <v>24</v>
      </c>
      <c r="O79">
        <v>77338</v>
      </c>
    </row>
    <row r="80" spans="1:15" x14ac:dyDescent="0.2">
      <c r="A80">
        <v>197959</v>
      </c>
      <c r="B80">
        <v>141211921</v>
      </c>
      <c r="C80" s="1">
        <v>44488</v>
      </c>
      <c r="D80">
        <v>20</v>
      </c>
      <c r="E80" s="2" t="s">
        <v>17</v>
      </c>
      <c r="F80" s="2" t="s">
        <v>18</v>
      </c>
      <c r="G80">
        <v>1</v>
      </c>
      <c r="H80" s="2" t="s">
        <v>106</v>
      </c>
      <c r="I80" s="2" t="s">
        <v>30</v>
      </c>
      <c r="J80">
        <v>9851</v>
      </c>
      <c r="K80" s="2" t="s">
        <v>165</v>
      </c>
      <c r="L80" s="2" t="s">
        <v>22</v>
      </c>
      <c r="M80" s="2" t="s">
        <v>23</v>
      </c>
      <c r="N80" s="2" t="s">
        <v>24</v>
      </c>
      <c r="O80">
        <v>77075</v>
      </c>
    </row>
    <row r="81" spans="1:15" x14ac:dyDescent="0.2">
      <c r="A81">
        <v>197101</v>
      </c>
      <c r="B81">
        <v>140537921</v>
      </c>
      <c r="C81" s="1">
        <v>44487</v>
      </c>
      <c r="D81">
        <v>13</v>
      </c>
      <c r="E81" s="2" t="s">
        <v>17</v>
      </c>
      <c r="F81" s="2" t="s">
        <v>18</v>
      </c>
      <c r="G81">
        <v>1</v>
      </c>
      <c r="H81" s="2" t="s">
        <v>54</v>
      </c>
      <c r="I81" s="2" t="s">
        <v>20</v>
      </c>
      <c r="J81">
        <v>6211</v>
      </c>
      <c r="K81" s="2" t="s">
        <v>166</v>
      </c>
      <c r="L81" s="2" t="s">
        <v>22</v>
      </c>
      <c r="M81" s="2" t="s">
        <v>23</v>
      </c>
      <c r="N81" s="2" t="s">
        <v>24</v>
      </c>
      <c r="O81">
        <v>77021</v>
      </c>
    </row>
    <row r="82" spans="1:15" x14ac:dyDescent="0.2">
      <c r="A82">
        <v>197140</v>
      </c>
      <c r="B82">
        <v>140577821</v>
      </c>
      <c r="C82" s="1">
        <v>44487</v>
      </c>
      <c r="D82">
        <v>14</v>
      </c>
      <c r="E82" s="2" t="s">
        <v>17</v>
      </c>
      <c r="F82" s="2" t="s">
        <v>18</v>
      </c>
      <c r="G82">
        <v>1</v>
      </c>
      <c r="H82" s="2" t="s">
        <v>19</v>
      </c>
      <c r="I82" s="2" t="s">
        <v>20</v>
      </c>
      <c r="J82">
        <v>12902</v>
      </c>
      <c r="K82" s="2" t="s">
        <v>167</v>
      </c>
      <c r="L82" s="2" t="s">
        <v>73</v>
      </c>
      <c r="M82" s="2" t="s">
        <v>23</v>
      </c>
      <c r="N82" s="2" t="s">
        <v>24</v>
      </c>
      <c r="O82">
        <v>77015</v>
      </c>
    </row>
    <row r="83" spans="1:15" x14ac:dyDescent="0.2">
      <c r="A83">
        <v>196432</v>
      </c>
      <c r="B83">
        <v>140090721</v>
      </c>
      <c r="C83" s="1">
        <v>44486</v>
      </c>
      <c r="D83">
        <v>12</v>
      </c>
      <c r="E83" s="2" t="s">
        <v>17</v>
      </c>
      <c r="F83" s="2" t="s">
        <v>18</v>
      </c>
      <c r="G83">
        <v>1</v>
      </c>
      <c r="H83" s="2" t="s">
        <v>25</v>
      </c>
      <c r="I83" s="2" t="s">
        <v>20</v>
      </c>
      <c r="J83">
        <v>1614</v>
      </c>
      <c r="K83" s="2" t="s">
        <v>168</v>
      </c>
      <c r="L83" s="2" t="s">
        <v>22</v>
      </c>
      <c r="M83" s="2" t="s">
        <v>23</v>
      </c>
      <c r="N83" s="2" t="s">
        <v>24</v>
      </c>
      <c r="O83">
        <v>77020</v>
      </c>
    </row>
    <row r="84" spans="1:15" x14ac:dyDescent="0.2">
      <c r="A84">
        <v>196214</v>
      </c>
      <c r="B84">
        <v>139954621</v>
      </c>
      <c r="C84" s="1">
        <v>44486</v>
      </c>
      <c r="D84">
        <v>2</v>
      </c>
      <c r="E84" s="2" t="s">
        <v>17</v>
      </c>
      <c r="F84" s="2" t="s">
        <v>18</v>
      </c>
      <c r="G84">
        <v>1</v>
      </c>
      <c r="H84" s="2" t="s">
        <v>45</v>
      </c>
      <c r="I84" s="2" t="s">
        <v>20</v>
      </c>
      <c r="J84">
        <v>7402</v>
      </c>
      <c r="K84" s="2" t="s">
        <v>169</v>
      </c>
      <c r="L84" s="2" t="s">
        <v>44</v>
      </c>
      <c r="M84" s="2" t="s">
        <v>23</v>
      </c>
      <c r="N84" s="2" t="s">
        <v>24</v>
      </c>
      <c r="O84">
        <v>77033</v>
      </c>
    </row>
    <row r="85" spans="1:15" x14ac:dyDescent="0.2">
      <c r="A85">
        <v>196156</v>
      </c>
      <c r="B85">
        <v>139922021</v>
      </c>
      <c r="C85" s="1">
        <v>44486</v>
      </c>
      <c r="D85">
        <v>0</v>
      </c>
      <c r="E85" s="2" t="s">
        <v>17</v>
      </c>
      <c r="F85" s="2" t="s">
        <v>18</v>
      </c>
      <c r="G85">
        <v>1</v>
      </c>
      <c r="H85" s="2" t="s">
        <v>56</v>
      </c>
      <c r="I85" s="2" t="s">
        <v>170</v>
      </c>
      <c r="J85">
        <v>2900</v>
      </c>
      <c r="K85" s="2" t="s">
        <v>171</v>
      </c>
      <c r="L85" s="2" t="s">
        <v>49</v>
      </c>
      <c r="M85" s="2" t="s">
        <v>23</v>
      </c>
      <c r="N85" s="2" t="s">
        <v>24</v>
      </c>
      <c r="O85">
        <v>77087</v>
      </c>
    </row>
    <row r="86" spans="1:15" x14ac:dyDescent="0.2">
      <c r="A86">
        <v>196476</v>
      </c>
      <c r="B86">
        <v>140109221</v>
      </c>
      <c r="C86" s="1">
        <v>44486</v>
      </c>
      <c r="D86">
        <v>13</v>
      </c>
      <c r="E86" s="2" t="s">
        <v>17</v>
      </c>
      <c r="F86" s="2" t="s">
        <v>18</v>
      </c>
      <c r="G86">
        <v>1</v>
      </c>
      <c r="H86" s="2" t="s">
        <v>172</v>
      </c>
      <c r="I86" s="2" t="s">
        <v>33</v>
      </c>
      <c r="J86">
        <v>6425</v>
      </c>
      <c r="K86" s="2" t="s">
        <v>173</v>
      </c>
      <c r="L86" s="2" t="s">
        <v>49</v>
      </c>
      <c r="M86" s="2" t="s">
        <v>23</v>
      </c>
      <c r="N86" s="2" t="s">
        <v>24</v>
      </c>
      <c r="O86">
        <v>77096</v>
      </c>
    </row>
    <row r="87" spans="1:15" x14ac:dyDescent="0.2">
      <c r="A87">
        <v>196514</v>
      </c>
      <c r="B87">
        <v>140132121</v>
      </c>
      <c r="C87" s="1">
        <v>44486</v>
      </c>
      <c r="D87">
        <v>14</v>
      </c>
      <c r="E87" s="2" t="s">
        <v>17</v>
      </c>
      <c r="F87" s="2" t="s">
        <v>18</v>
      </c>
      <c r="G87">
        <v>1</v>
      </c>
      <c r="H87" s="2" t="s">
        <v>106</v>
      </c>
      <c r="I87" s="2" t="s">
        <v>33</v>
      </c>
      <c r="J87">
        <v>9953</v>
      </c>
      <c r="K87" s="2" t="s">
        <v>174</v>
      </c>
      <c r="L87" s="2" t="s">
        <v>22</v>
      </c>
      <c r="M87" s="2" t="s">
        <v>23</v>
      </c>
      <c r="N87" s="2" t="s">
        <v>24</v>
      </c>
      <c r="O87">
        <v>77034</v>
      </c>
    </row>
    <row r="88" spans="1:15" x14ac:dyDescent="0.2">
      <c r="A88">
        <v>195567</v>
      </c>
      <c r="B88">
        <v>139470221</v>
      </c>
      <c r="C88" s="1">
        <v>44485</v>
      </c>
      <c r="D88">
        <v>2</v>
      </c>
      <c r="E88" s="2" t="s">
        <v>17</v>
      </c>
      <c r="F88" s="2" t="s">
        <v>18</v>
      </c>
      <c r="G88">
        <v>1</v>
      </c>
      <c r="H88" s="2" t="s">
        <v>175</v>
      </c>
      <c r="I88" s="2" t="s">
        <v>33</v>
      </c>
      <c r="J88">
        <v>4479</v>
      </c>
      <c r="K88" s="2" t="s">
        <v>176</v>
      </c>
      <c r="L88" s="2" t="s">
        <v>61</v>
      </c>
      <c r="M88" s="2" t="s">
        <v>23</v>
      </c>
      <c r="N88" s="2" t="s">
        <v>24</v>
      </c>
      <c r="O88">
        <v>77022</v>
      </c>
    </row>
    <row r="89" spans="1:15" x14ac:dyDescent="0.2">
      <c r="A89">
        <v>194950</v>
      </c>
      <c r="B89">
        <v>139014821</v>
      </c>
      <c r="C89" s="1">
        <v>44484</v>
      </c>
      <c r="D89">
        <v>8</v>
      </c>
      <c r="E89" s="2" t="s">
        <v>17</v>
      </c>
      <c r="F89" s="2" t="s">
        <v>18</v>
      </c>
      <c r="G89">
        <v>1</v>
      </c>
      <c r="H89" s="2" t="s">
        <v>143</v>
      </c>
      <c r="I89" s="2" t="s">
        <v>63</v>
      </c>
      <c r="J89">
        <v>8320</v>
      </c>
      <c r="K89" s="2" t="s">
        <v>177</v>
      </c>
      <c r="L89" s="2" t="s">
        <v>61</v>
      </c>
      <c r="M89" s="2" t="s">
        <v>23</v>
      </c>
      <c r="N89" s="2" t="s">
        <v>24</v>
      </c>
      <c r="O89">
        <v>77061</v>
      </c>
    </row>
    <row r="90" spans="1:15" x14ac:dyDescent="0.2">
      <c r="A90">
        <v>194234</v>
      </c>
      <c r="B90">
        <v>138480821</v>
      </c>
      <c r="C90" s="1">
        <v>44483</v>
      </c>
      <c r="D90">
        <v>3</v>
      </c>
      <c r="E90" s="2" t="s">
        <v>17</v>
      </c>
      <c r="F90" s="2" t="s">
        <v>18</v>
      </c>
      <c r="G90">
        <v>1</v>
      </c>
      <c r="H90" s="2" t="s">
        <v>91</v>
      </c>
      <c r="I90" s="2" t="s">
        <v>178</v>
      </c>
      <c r="J90">
        <v>11043</v>
      </c>
      <c r="K90" s="2" t="s">
        <v>128</v>
      </c>
      <c r="L90" s="2" t="s">
        <v>44</v>
      </c>
      <c r="M90" s="2" t="s">
        <v>23</v>
      </c>
      <c r="N90" s="2" t="s">
        <v>24</v>
      </c>
      <c r="O90">
        <v>77042</v>
      </c>
    </row>
    <row r="91" spans="1:15" x14ac:dyDescent="0.2">
      <c r="A91">
        <v>193043</v>
      </c>
      <c r="B91">
        <v>137669421</v>
      </c>
      <c r="C91" s="1">
        <v>44481</v>
      </c>
      <c r="D91">
        <v>13</v>
      </c>
      <c r="E91" s="2" t="s">
        <v>17</v>
      </c>
      <c r="F91" s="2" t="s">
        <v>18</v>
      </c>
      <c r="G91">
        <v>1</v>
      </c>
      <c r="H91" s="2" t="s">
        <v>106</v>
      </c>
      <c r="I91" s="2" t="s">
        <v>20</v>
      </c>
      <c r="J91">
        <v>9240</v>
      </c>
      <c r="K91" s="2" t="s">
        <v>179</v>
      </c>
      <c r="L91" s="2" t="s">
        <v>23</v>
      </c>
      <c r="M91" s="2" t="s">
        <v>23</v>
      </c>
      <c r="N91" s="2" t="s">
        <v>24</v>
      </c>
      <c r="O91">
        <v>77075</v>
      </c>
    </row>
    <row r="92" spans="1:15" x14ac:dyDescent="0.2">
      <c r="A92">
        <v>192868</v>
      </c>
      <c r="B92">
        <v>137490821</v>
      </c>
      <c r="C92" s="1">
        <v>44481</v>
      </c>
      <c r="D92">
        <v>6</v>
      </c>
      <c r="E92" s="2" t="s">
        <v>17</v>
      </c>
      <c r="F92" s="2" t="s">
        <v>18</v>
      </c>
      <c r="G92">
        <v>1</v>
      </c>
      <c r="H92" s="2" t="s">
        <v>180</v>
      </c>
      <c r="I92" s="2" t="s">
        <v>30</v>
      </c>
      <c r="J92">
        <v>9616</v>
      </c>
      <c r="K92" s="2" t="s">
        <v>181</v>
      </c>
      <c r="L92" s="2" t="s">
        <v>44</v>
      </c>
      <c r="M92" s="2" t="s">
        <v>23</v>
      </c>
      <c r="N92" s="2" t="s">
        <v>24</v>
      </c>
      <c r="O92">
        <v>77055</v>
      </c>
    </row>
    <row r="93" spans="1:15" x14ac:dyDescent="0.2">
      <c r="A93">
        <v>193361</v>
      </c>
      <c r="B93">
        <v>137889221</v>
      </c>
      <c r="C93" s="1">
        <v>44481</v>
      </c>
      <c r="D93">
        <v>21</v>
      </c>
      <c r="E93" s="2" t="s">
        <v>17</v>
      </c>
      <c r="F93" s="2" t="s">
        <v>18</v>
      </c>
      <c r="G93">
        <v>2</v>
      </c>
      <c r="H93" s="2" t="s">
        <v>146</v>
      </c>
      <c r="I93" s="2" t="s">
        <v>20</v>
      </c>
      <c r="J93">
        <v>300</v>
      </c>
      <c r="K93" s="2" t="s">
        <v>182</v>
      </c>
      <c r="L93" s="2" t="s">
        <v>44</v>
      </c>
      <c r="M93" s="2" t="s">
        <v>78</v>
      </c>
      <c r="N93" s="2" t="s">
        <v>24</v>
      </c>
      <c r="O93">
        <v>77091</v>
      </c>
    </row>
    <row r="94" spans="1:15" x14ac:dyDescent="0.2">
      <c r="A94">
        <v>192206</v>
      </c>
      <c r="B94">
        <v>137024121</v>
      </c>
      <c r="C94" s="1">
        <v>44480</v>
      </c>
      <c r="D94">
        <v>6</v>
      </c>
      <c r="E94" s="2" t="s">
        <v>17</v>
      </c>
      <c r="F94" s="2" t="s">
        <v>18</v>
      </c>
      <c r="G94">
        <v>2</v>
      </c>
      <c r="H94" s="2" t="s">
        <v>50</v>
      </c>
      <c r="I94" s="2" t="s">
        <v>33</v>
      </c>
      <c r="J94">
        <v>10223</v>
      </c>
      <c r="K94" s="2" t="s">
        <v>183</v>
      </c>
      <c r="L94" s="2" t="s">
        <v>49</v>
      </c>
      <c r="M94" s="2" t="s">
        <v>23</v>
      </c>
      <c r="N94" s="2" t="s">
        <v>24</v>
      </c>
      <c r="O94">
        <v>77036</v>
      </c>
    </row>
    <row r="95" spans="1:15" x14ac:dyDescent="0.2">
      <c r="A95">
        <v>191895</v>
      </c>
      <c r="B95">
        <v>136828121</v>
      </c>
      <c r="C95" s="1">
        <v>44479</v>
      </c>
      <c r="D95">
        <v>18</v>
      </c>
      <c r="E95" s="2" t="s">
        <v>17</v>
      </c>
      <c r="F95" s="2" t="s">
        <v>18</v>
      </c>
      <c r="G95">
        <v>1</v>
      </c>
      <c r="H95" s="2" t="s">
        <v>67</v>
      </c>
      <c r="I95" s="2" t="s">
        <v>30</v>
      </c>
      <c r="J95">
        <v>3000</v>
      </c>
      <c r="K95" s="2" t="s">
        <v>184</v>
      </c>
      <c r="L95" s="2" t="s">
        <v>22</v>
      </c>
      <c r="M95" s="2" t="s">
        <v>23</v>
      </c>
      <c r="N95" s="2" t="s">
        <v>24</v>
      </c>
      <c r="O95">
        <v>77004</v>
      </c>
    </row>
    <row r="96" spans="1:15" x14ac:dyDescent="0.2">
      <c r="A96">
        <v>191283</v>
      </c>
      <c r="B96">
        <v>136436721</v>
      </c>
      <c r="C96" s="1">
        <v>44478</v>
      </c>
      <c r="D96">
        <v>20</v>
      </c>
      <c r="E96" s="2" t="s">
        <v>17</v>
      </c>
      <c r="F96" s="2" t="s">
        <v>18</v>
      </c>
      <c r="G96">
        <v>1</v>
      </c>
      <c r="H96" s="2" t="s">
        <v>185</v>
      </c>
      <c r="I96" s="2" t="s">
        <v>33</v>
      </c>
      <c r="J96">
        <v>11223</v>
      </c>
      <c r="K96" s="2" t="s">
        <v>186</v>
      </c>
      <c r="L96" s="2" t="s">
        <v>23</v>
      </c>
      <c r="M96" s="2" t="s">
        <v>23</v>
      </c>
      <c r="N96" s="2" t="s">
        <v>24</v>
      </c>
      <c r="O96">
        <v>77072</v>
      </c>
    </row>
    <row r="97" spans="1:15" x14ac:dyDescent="0.2">
      <c r="A97">
        <v>191387</v>
      </c>
      <c r="B97">
        <v>136500221</v>
      </c>
      <c r="C97" s="1">
        <v>44478</v>
      </c>
      <c r="D97">
        <v>23</v>
      </c>
      <c r="E97" s="2" t="s">
        <v>17</v>
      </c>
      <c r="F97" s="2" t="s">
        <v>18</v>
      </c>
      <c r="G97">
        <v>1</v>
      </c>
      <c r="H97" s="2" t="s">
        <v>187</v>
      </c>
      <c r="I97" s="2" t="s">
        <v>33</v>
      </c>
      <c r="J97">
        <v>7523</v>
      </c>
      <c r="K97" s="2" t="s">
        <v>181</v>
      </c>
      <c r="L97" s="2" t="s">
        <v>44</v>
      </c>
      <c r="M97" s="2" t="s">
        <v>23</v>
      </c>
      <c r="N97" s="2" t="s">
        <v>24</v>
      </c>
      <c r="O97">
        <v>77055</v>
      </c>
    </row>
    <row r="98" spans="1:15" x14ac:dyDescent="0.2">
      <c r="A98">
        <v>190284</v>
      </c>
      <c r="B98">
        <v>135741421</v>
      </c>
      <c r="C98" s="1">
        <v>44477</v>
      </c>
      <c r="D98">
        <v>12</v>
      </c>
      <c r="E98" s="2" t="s">
        <v>17</v>
      </c>
      <c r="F98" s="2" t="s">
        <v>18</v>
      </c>
      <c r="G98">
        <v>1</v>
      </c>
      <c r="H98" s="2" t="s">
        <v>188</v>
      </c>
      <c r="I98" s="2" t="s">
        <v>33</v>
      </c>
      <c r="J98">
        <v>6914</v>
      </c>
      <c r="K98" s="2" t="s">
        <v>189</v>
      </c>
      <c r="L98" s="2" t="s">
        <v>22</v>
      </c>
      <c r="M98" s="2" t="s">
        <v>23</v>
      </c>
      <c r="N98" s="2" t="s">
        <v>24</v>
      </c>
      <c r="O98">
        <v>77020</v>
      </c>
    </row>
    <row r="99" spans="1:15" x14ac:dyDescent="0.2">
      <c r="A99">
        <v>190080</v>
      </c>
      <c r="B99">
        <v>135581021</v>
      </c>
      <c r="C99" s="1">
        <v>44477</v>
      </c>
      <c r="D99">
        <v>2</v>
      </c>
      <c r="E99" s="2" t="s">
        <v>17</v>
      </c>
      <c r="F99" s="2" t="s">
        <v>18</v>
      </c>
      <c r="G99">
        <v>1</v>
      </c>
      <c r="H99" s="2" t="s">
        <v>54</v>
      </c>
      <c r="I99" s="2" t="s">
        <v>20</v>
      </c>
      <c r="J99">
        <v>6013</v>
      </c>
      <c r="K99" s="2" t="s">
        <v>190</v>
      </c>
      <c r="L99" s="2" t="s">
        <v>44</v>
      </c>
      <c r="M99" s="2" t="s">
        <v>23</v>
      </c>
      <c r="N99" s="2" t="s">
        <v>24</v>
      </c>
      <c r="O99">
        <v>77021</v>
      </c>
    </row>
    <row r="100" spans="1:15" x14ac:dyDescent="0.2">
      <c r="A100">
        <v>190690</v>
      </c>
      <c r="B100">
        <v>136029421</v>
      </c>
      <c r="C100" s="1">
        <v>44477</v>
      </c>
      <c r="D100">
        <v>23</v>
      </c>
      <c r="E100" s="2" t="s">
        <v>17</v>
      </c>
      <c r="F100" s="2" t="s">
        <v>18</v>
      </c>
      <c r="G100">
        <v>1</v>
      </c>
      <c r="H100" s="2" t="s">
        <v>106</v>
      </c>
      <c r="I100" s="2" t="s">
        <v>30</v>
      </c>
      <c r="J100">
        <v>10900</v>
      </c>
      <c r="K100" s="2" t="s">
        <v>191</v>
      </c>
      <c r="L100" s="2" t="s">
        <v>23</v>
      </c>
      <c r="M100" s="2" t="s">
        <v>23</v>
      </c>
      <c r="N100" s="2" t="s">
        <v>24</v>
      </c>
      <c r="O100">
        <v>77075</v>
      </c>
    </row>
    <row r="101" spans="1:15" x14ac:dyDescent="0.2">
      <c r="A101">
        <v>188933</v>
      </c>
      <c r="B101">
        <v>135262221</v>
      </c>
      <c r="C101" s="1">
        <v>44475</v>
      </c>
      <c r="D101">
        <v>13</v>
      </c>
      <c r="E101" s="2" t="s">
        <v>17</v>
      </c>
      <c r="F101" s="2" t="s">
        <v>18</v>
      </c>
      <c r="G101">
        <v>1</v>
      </c>
      <c r="H101" s="2" t="s">
        <v>131</v>
      </c>
      <c r="I101" s="2" t="s">
        <v>20</v>
      </c>
      <c r="J101">
        <v>3800</v>
      </c>
      <c r="K101" s="2" t="s">
        <v>192</v>
      </c>
      <c r="L101" s="2" t="s">
        <v>22</v>
      </c>
      <c r="M101" s="2" t="s">
        <v>23</v>
      </c>
      <c r="N101" s="2" t="s">
        <v>24</v>
      </c>
      <c r="O101">
        <v>77004</v>
      </c>
    </row>
    <row r="102" spans="1:15" x14ac:dyDescent="0.2">
      <c r="A102">
        <v>188716</v>
      </c>
      <c r="B102">
        <v>134586921</v>
      </c>
      <c r="C102" s="1">
        <v>44475</v>
      </c>
      <c r="D102">
        <v>6</v>
      </c>
      <c r="E102" s="2" t="s">
        <v>17</v>
      </c>
      <c r="F102" s="2" t="s">
        <v>18</v>
      </c>
      <c r="G102">
        <v>1</v>
      </c>
      <c r="H102" s="2" t="s">
        <v>101</v>
      </c>
      <c r="I102" s="2" t="s">
        <v>30</v>
      </c>
      <c r="J102">
        <v>806</v>
      </c>
      <c r="K102" s="2" t="s">
        <v>115</v>
      </c>
      <c r="L102" s="2" t="s">
        <v>23</v>
      </c>
      <c r="M102" s="2" t="s">
        <v>23</v>
      </c>
      <c r="N102" s="2" t="s">
        <v>24</v>
      </c>
      <c r="O102">
        <v>77022</v>
      </c>
    </row>
    <row r="103" spans="1:15" x14ac:dyDescent="0.2">
      <c r="A103">
        <v>189072</v>
      </c>
      <c r="B103">
        <v>134900721</v>
      </c>
      <c r="C103" s="1">
        <v>44475</v>
      </c>
      <c r="D103">
        <v>17</v>
      </c>
      <c r="E103" s="2" t="s">
        <v>17</v>
      </c>
      <c r="F103" s="2" t="s">
        <v>18</v>
      </c>
      <c r="G103">
        <v>1</v>
      </c>
      <c r="H103" s="2" t="s">
        <v>193</v>
      </c>
      <c r="I103" s="2" t="s">
        <v>20</v>
      </c>
      <c r="J103">
        <v>2806</v>
      </c>
      <c r="K103" s="2" t="s">
        <v>194</v>
      </c>
      <c r="L103" s="2" t="s">
        <v>22</v>
      </c>
      <c r="M103" s="2" t="s">
        <v>23</v>
      </c>
      <c r="N103" s="2" t="s">
        <v>24</v>
      </c>
      <c r="O103">
        <v>77009</v>
      </c>
    </row>
    <row r="104" spans="1:15" x14ac:dyDescent="0.2">
      <c r="A104">
        <v>188031</v>
      </c>
      <c r="B104">
        <v>134042321</v>
      </c>
      <c r="C104" s="1">
        <v>44474</v>
      </c>
      <c r="D104">
        <v>4</v>
      </c>
      <c r="E104" s="2" t="s">
        <v>17</v>
      </c>
      <c r="F104" s="2" t="s">
        <v>18</v>
      </c>
      <c r="G104">
        <v>1</v>
      </c>
      <c r="H104" s="2" t="s">
        <v>91</v>
      </c>
      <c r="I104" s="2" t="s">
        <v>68</v>
      </c>
      <c r="J104">
        <v>10414</v>
      </c>
      <c r="K104" s="2" t="s">
        <v>94</v>
      </c>
      <c r="L104" s="2" t="s">
        <v>95</v>
      </c>
      <c r="M104" s="2" t="s">
        <v>23</v>
      </c>
      <c r="N104" s="2" t="s">
        <v>24</v>
      </c>
      <c r="O104">
        <v>77042</v>
      </c>
    </row>
    <row r="105" spans="1:15" x14ac:dyDescent="0.2">
      <c r="A105">
        <v>188519</v>
      </c>
      <c r="B105">
        <v>134471621</v>
      </c>
      <c r="C105" s="1">
        <v>44474</v>
      </c>
      <c r="D105">
        <v>21</v>
      </c>
      <c r="E105" s="2" t="s">
        <v>17</v>
      </c>
      <c r="F105" s="2" t="s">
        <v>18</v>
      </c>
      <c r="G105">
        <v>1</v>
      </c>
      <c r="H105" s="2" t="s">
        <v>153</v>
      </c>
      <c r="I105" s="2" t="s">
        <v>20</v>
      </c>
      <c r="J105">
        <v>520</v>
      </c>
      <c r="K105" s="2" t="s">
        <v>195</v>
      </c>
      <c r="L105" s="2" t="s">
        <v>22</v>
      </c>
      <c r="M105" s="2" t="s">
        <v>23</v>
      </c>
      <c r="N105" s="2" t="s">
        <v>24</v>
      </c>
      <c r="O105">
        <v>77007</v>
      </c>
    </row>
    <row r="106" spans="1:15" x14ac:dyDescent="0.2">
      <c r="A106">
        <v>187634</v>
      </c>
      <c r="B106">
        <v>133758621</v>
      </c>
      <c r="C106" s="1">
        <v>44473</v>
      </c>
      <c r="D106">
        <v>13</v>
      </c>
      <c r="E106" s="2" t="s">
        <v>17</v>
      </c>
      <c r="F106" s="2" t="s">
        <v>18</v>
      </c>
      <c r="G106">
        <v>1</v>
      </c>
      <c r="H106" s="2" t="s">
        <v>88</v>
      </c>
      <c r="I106" s="2" t="s">
        <v>33</v>
      </c>
      <c r="J106">
        <v>7311</v>
      </c>
      <c r="K106" s="2" t="s">
        <v>196</v>
      </c>
      <c r="L106" s="2" t="s">
        <v>44</v>
      </c>
      <c r="M106" s="2" t="s">
        <v>78</v>
      </c>
      <c r="N106" s="2" t="s">
        <v>24</v>
      </c>
      <c r="O106">
        <v>77064</v>
      </c>
    </row>
    <row r="107" spans="1:15" x14ac:dyDescent="0.2">
      <c r="A107">
        <v>187835</v>
      </c>
      <c r="B107">
        <v>133931521</v>
      </c>
      <c r="C107" s="1">
        <v>44473</v>
      </c>
      <c r="D107">
        <v>20</v>
      </c>
      <c r="E107" s="2" t="s">
        <v>17</v>
      </c>
      <c r="F107" s="2" t="s">
        <v>18</v>
      </c>
      <c r="G107">
        <v>1</v>
      </c>
      <c r="H107" s="2" t="s">
        <v>139</v>
      </c>
      <c r="I107" s="2" t="s">
        <v>33</v>
      </c>
      <c r="J107">
        <v>3000</v>
      </c>
      <c r="K107" s="2" t="s">
        <v>197</v>
      </c>
      <c r="L107" s="2" t="s">
        <v>49</v>
      </c>
      <c r="M107" s="2" t="s">
        <v>23</v>
      </c>
      <c r="N107" s="2" t="s">
        <v>24</v>
      </c>
      <c r="O107">
        <v>77057</v>
      </c>
    </row>
    <row r="108" spans="1:15" x14ac:dyDescent="0.2">
      <c r="A108">
        <v>186705</v>
      </c>
      <c r="B108">
        <v>133128321</v>
      </c>
      <c r="C108" s="1">
        <v>44472</v>
      </c>
      <c r="D108">
        <v>2</v>
      </c>
      <c r="E108" s="2" t="s">
        <v>17</v>
      </c>
      <c r="F108" s="2" t="s">
        <v>18</v>
      </c>
      <c r="G108">
        <v>1</v>
      </c>
      <c r="H108" s="2" t="s">
        <v>198</v>
      </c>
      <c r="I108" s="2" t="s">
        <v>30</v>
      </c>
      <c r="J108">
        <v>4601</v>
      </c>
      <c r="K108" s="2" t="s">
        <v>199</v>
      </c>
      <c r="L108" s="2" t="s">
        <v>49</v>
      </c>
      <c r="M108" s="2" t="s">
        <v>78</v>
      </c>
      <c r="N108" s="2" t="s">
        <v>24</v>
      </c>
      <c r="O108">
        <v>77045</v>
      </c>
    </row>
    <row r="109" spans="1:15" x14ac:dyDescent="0.2">
      <c r="A109">
        <v>187036</v>
      </c>
      <c r="B109">
        <v>133335321</v>
      </c>
      <c r="C109" s="1">
        <v>44472</v>
      </c>
      <c r="D109">
        <v>16</v>
      </c>
      <c r="E109" s="2" t="s">
        <v>17</v>
      </c>
      <c r="F109" s="2" t="s">
        <v>18</v>
      </c>
      <c r="G109">
        <v>1</v>
      </c>
      <c r="H109" s="2" t="s">
        <v>200</v>
      </c>
      <c r="I109" s="2" t="s">
        <v>30</v>
      </c>
      <c r="J109">
        <v>10810</v>
      </c>
      <c r="K109" s="2" t="s">
        <v>57</v>
      </c>
      <c r="L109" s="2" t="s">
        <v>44</v>
      </c>
      <c r="M109" s="2" t="s">
        <v>23</v>
      </c>
      <c r="N109" s="2" t="s">
        <v>24</v>
      </c>
      <c r="O109">
        <v>77075</v>
      </c>
    </row>
    <row r="110" spans="1:15" x14ac:dyDescent="0.2">
      <c r="A110">
        <v>186021</v>
      </c>
      <c r="B110">
        <v>132682921</v>
      </c>
      <c r="C110" s="1">
        <v>44471</v>
      </c>
      <c r="D110">
        <v>2</v>
      </c>
      <c r="E110" s="2" t="s">
        <v>17</v>
      </c>
      <c r="F110" s="2" t="s">
        <v>18</v>
      </c>
      <c r="G110">
        <v>1</v>
      </c>
      <c r="H110" s="2" t="s">
        <v>39</v>
      </c>
      <c r="I110" s="2" t="s">
        <v>30</v>
      </c>
      <c r="J110">
        <v>11100</v>
      </c>
      <c r="K110" s="2" t="s">
        <v>41</v>
      </c>
      <c r="L110" s="2" t="s">
        <v>22</v>
      </c>
      <c r="M110" s="2" t="s">
        <v>23</v>
      </c>
      <c r="N110" s="2" t="s">
        <v>24</v>
      </c>
      <c r="O110">
        <v>77099</v>
      </c>
    </row>
    <row r="111" spans="1:15" x14ac:dyDescent="0.2">
      <c r="A111">
        <v>185333</v>
      </c>
      <c r="B111">
        <v>144877221</v>
      </c>
      <c r="C111" s="1">
        <v>44470</v>
      </c>
      <c r="D111">
        <v>7</v>
      </c>
      <c r="E111" s="2" t="s">
        <v>17</v>
      </c>
      <c r="F111" s="2" t="s">
        <v>18</v>
      </c>
      <c r="G111">
        <v>1</v>
      </c>
      <c r="H111" s="2" t="s">
        <v>52</v>
      </c>
      <c r="I111" s="2" t="s">
        <v>99</v>
      </c>
      <c r="J111">
        <v>6060</v>
      </c>
      <c r="K111" s="2" t="s">
        <v>201</v>
      </c>
      <c r="L111" s="2" t="s">
        <v>49</v>
      </c>
      <c r="M111" s="2" t="s">
        <v>23</v>
      </c>
      <c r="N111" s="2" t="s">
        <v>24</v>
      </c>
      <c r="O111">
        <v>77081</v>
      </c>
    </row>
    <row r="112" spans="1:15" x14ac:dyDescent="0.2">
      <c r="A112">
        <v>185142</v>
      </c>
      <c r="B112">
        <v>132142421</v>
      </c>
      <c r="C112" s="1">
        <v>44470</v>
      </c>
      <c r="D112">
        <v>0</v>
      </c>
      <c r="E112" s="2" t="s">
        <v>17</v>
      </c>
      <c r="F112" s="2" t="s">
        <v>18</v>
      </c>
      <c r="G112">
        <v>1</v>
      </c>
      <c r="H112" s="2" t="s">
        <v>150</v>
      </c>
      <c r="I112" s="2" t="s">
        <v>33</v>
      </c>
      <c r="J112">
        <v>8650</v>
      </c>
      <c r="K112" s="2" t="s">
        <v>202</v>
      </c>
      <c r="L112" s="2" t="s">
        <v>44</v>
      </c>
      <c r="M112" s="2" t="s">
        <v>23</v>
      </c>
      <c r="N112" s="2" t="s">
        <v>24</v>
      </c>
      <c r="O112">
        <v>77080</v>
      </c>
    </row>
    <row r="113" spans="1:15" x14ac:dyDescent="0.2">
      <c r="A113">
        <v>185302</v>
      </c>
      <c r="B113">
        <v>132210821</v>
      </c>
      <c r="C113" s="1">
        <v>44470</v>
      </c>
      <c r="D113">
        <v>6</v>
      </c>
      <c r="E113" s="2" t="s">
        <v>17</v>
      </c>
      <c r="F113" s="2" t="s">
        <v>18</v>
      </c>
      <c r="G113">
        <v>1</v>
      </c>
      <c r="H113" s="2" t="s">
        <v>129</v>
      </c>
      <c r="I113" s="2" t="s">
        <v>30</v>
      </c>
      <c r="J113">
        <v>7515</v>
      </c>
      <c r="K113" s="2" t="s">
        <v>203</v>
      </c>
      <c r="L113" s="2" t="s">
        <v>22</v>
      </c>
      <c r="M113" s="2" t="s">
        <v>23</v>
      </c>
      <c r="N113" s="2" t="s">
        <v>24</v>
      </c>
      <c r="O113">
        <v>77088</v>
      </c>
    </row>
    <row r="114" spans="1:15" x14ac:dyDescent="0.2">
      <c r="A114">
        <v>185232</v>
      </c>
      <c r="B114">
        <v>132172721</v>
      </c>
      <c r="C114" s="1">
        <v>44470</v>
      </c>
      <c r="D114">
        <v>2</v>
      </c>
      <c r="E114" s="2" t="s">
        <v>17</v>
      </c>
      <c r="F114" s="2" t="s">
        <v>18</v>
      </c>
      <c r="G114">
        <v>1</v>
      </c>
      <c r="H114" s="2" t="s">
        <v>204</v>
      </c>
      <c r="I114" s="2" t="s">
        <v>33</v>
      </c>
      <c r="J114">
        <v>1050</v>
      </c>
      <c r="K114" s="2" t="s">
        <v>205</v>
      </c>
      <c r="L114" s="2" t="s">
        <v>44</v>
      </c>
      <c r="M114" s="2" t="s">
        <v>78</v>
      </c>
      <c r="N114" s="2" t="s">
        <v>24</v>
      </c>
      <c r="O114">
        <v>77067</v>
      </c>
    </row>
    <row r="115" spans="1:15" x14ac:dyDescent="0.2">
      <c r="A115">
        <v>185914</v>
      </c>
      <c r="B115">
        <v>132617921</v>
      </c>
      <c r="C115" s="1">
        <v>44470</v>
      </c>
      <c r="D115">
        <v>23</v>
      </c>
      <c r="E115" s="2" t="s">
        <v>17</v>
      </c>
      <c r="F115" s="2" t="s">
        <v>18</v>
      </c>
      <c r="G115">
        <v>1</v>
      </c>
      <c r="H115" s="2" t="s">
        <v>106</v>
      </c>
      <c r="I115" s="2" t="s">
        <v>30</v>
      </c>
      <c r="J115">
        <v>9130</v>
      </c>
      <c r="K115" s="2" t="s">
        <v>206</v>
      </c>
      <c r="L115" s="2" t="s">
        <v>22</v>
      </c>
      <c r="M115" s="2" t="s">
        <v>23</v>
      </c>
      <c r="N115" s="2" t="s">
        <v>24</v>
      </c>
      <c r="O115">
        <v>77075</v>
      </c>
    </row>
    <row r="116" spans="1:15" x14ac:dyDescent="0.2">
      <c r="A116">
        <v>185889</v>
      </c>
      <c r="B116">
        <v>132605521</v>
      </c>
      <c r="C116" s="1">
        <v>44470</v>
      </c>
      <c r="D116">
        <v>22</v>
      </c>
      <c r="E116" s="2" t="s">
        <v>17</v>
      </c>
      <c r="F116" s="2" t="s">
        <v>18</v>
      </c>
      <c r="G116">
        <v>3</v>
      </c>
      <c r="H116" s="2" t="s">
        <v>139</v>
      </c>
      <c r="I116" s="2" t="s">
        <v>30</v>
      </c>
      <c r="J116">
        <v>6000</v>
      </c>
      <c r="K116" s="2" t="s">
        <v>207</v>
      </c>
      <c r="L116" s="2" t="s">
        <v>73</v>
      </c>
      <c r="M116" s="2" t="s">
        <v>23</v>
      </c>
      <c r="N116" s="2" t="s">
        <v>24</v>
      </c>
      <c r="O116">
        <v>77057</v>
      </c>
    </row>
    <row r="117" spans="1:15" x14ac:dyDescent="0.2">
      <c r="A117">
        <v>185866</v>
      </c>
      <c r="B117">
        <v>132591221</v>
      </c>
      <c r="C117" s="1">
        <v>44470</v>
      </c>
      <c r="D117">
        <v>21</v>
      </c>
      <c r="E117" s="2" t="s">
        <v>17</v>
      </c>
      <c r="F117" s="2" t="s">
        <v>18</v>
      </c>
      <c r="G117">
        <v>1</v>
      </c>
      <c r="H117" s="2" t="s">
        <v>54</v>
      </c>
      <c r="I117" s="2" t="s">
        <v>93</v>
      </c>
      <c r="J117">
        <v>3354</v>
      </c>
      <c r="K117" s="2" t="s">
        <v>132</v>
      </c>
      <c r="L117" s="2" t="s">
        <v>133</v>
      </c>
      <c r="M117" s="2" t="s">
        <v>23</v>
      </c>
      <c r="N117" s="2" t="s">
        <v>24</v>
      </c>
      <c r="O117">
        <v>77021</v>
      </c>
    </row>
    <row r="118" spans="1:15" x14ac:dyDescent="0.2">
      <c r="A118">
        <v>183970</v>
      </c>
      <c r="B118">
        <v>131313521</v>
      </c>
      <c r="C118" s="1">
        <v>44468</v>
      </c>
      <c r="D118">
        <v>11</v>
      </c>
      <c r="E118" s="2" t="s">
        <v>17</v>
      </c>
      <c r="F118" s="2" t="s">
        <v>18</v>
      </c>
      <c r="G118">
        <v>1</v>
      </c>
      <c r="H118" s="2" t="s">
        <v>187</v>
      </c>
      <c r="I118" s="2" t="s">
        <v>20</v>
      </c>
      <c r="J118">
        <v>1714</v>
      </c>
      <c r="K118" s="2" t="s">
        <v>208</v>
      </c>
      <c r="L118" s="2" t="s">
        <v>44</v>
      </c>
      <c r="M118" s="2" t="s">
        <v>23</v>
      </c>
      <c r="N118" s="2" t="s">
        <v>24</v>
      </c>
      <c r="O118">
        <v>77055</v>
      </c>
    </row>
    <row r="119" spans="1:15" x14ac:dyDescent="0.2">
      <c r="A119">
        <v>183406</v>
      </c>
      <c r="B119">
        <v>130893121</v>
      </c>
      <c r="C119" s="1">
        <v>44467</v>
      </c>
      <c r="D119">
        <v>14</v>
      </c>
      <c r="E119" s="2" t="s">
        <v>17</v>
      </c>
      <c r="F119" s="2" t="s">
        <v>18</v>
      </c>
      <c r="G119">
        <v>1</v>
      </c>
      <c r="H119" s="2" t="s">
        <v>19</v>
      </c>
      <c r="I119" s="2" t="s">
        <v>30</v>
      </c>
      <c r="J119">
        <v>557</v>
      </c>
      <c r="K119" s="2" t="s">
        <v>209</v>
      </c>
      <c r="L119" s="2" t="s">
        <v>44</v>
      </c>
      <c r="M119" s="2" t="s">
        <v>23</v>
      </c>
      <c r="N119" s="2" t="s">
        <v>24</v>
      </c>
      <c r="O119">
        <v>77015</v>
      </c>
    </row>
    <row r="120" spans="1:15" x14ac:dyDescent="0.2">
      <c r="A120">
        <v>182652</v>
      </c>
      <c r="B120">
        <v>130334421</v>
      </c>
      <c r="C120" s="1">
        <v>44466</v>
      </c>
      <c r="D120">
        <v>10</v>
      </c>
      <c r="E120" s="2" t="s">
        <v>17</v>
      </c>
      <c r="F120" s="2" t="s">
        <v>18</v>
      </c>
      <c r="G120">
        <v>1</v>
      </c>
      <c r="H120" s="2" t="s">
        <v>210</v>
      </c>
      <c r="I120" s="2" t="s">
        <v>159</v>
      </c>
      <c r="J120">
        <v>12157</v>
      </c>
      <c r="K120" s="2" t="s">
        <v>211</v>
      </c>
      <c r="L120" s="2" t="s">
        <v>44</v>
      </c>
      <c r="M120" s="2" t="s">
        <v>23</v>
      </c>
      <c r="N120" s="2" t="s">
        <v>24</v>
      </c>
      <c r="O120">
        <v>77045</v>
      </c>
    </row>
    <row r="121" spans="1:15" x14ac:dyDescent="0.2">
      <c r="A121">
        <v>182499</v>
      </c>
      <c r="B121">
        <v>130217021</v>
      </c>
      <c r="C121" s="1">
        <v>44466</v>
      </c>
      <c r="D121">
        <v>2</v>
      </c>
      <c r="E121" s="2" t="s">
        <v>17</v>
      </c>
      <c r="F121" s="2" t="s">
        <v>18</v>
      </c>
      <c r="G121">
        <v>1</v>
      </c>
      <c r="H121" s="2" t="s">
        <v>110</v>
      </c>
      <c r="I121" s="2" t="s">
        <v>30</v>
      </c>
      <c r="J121">
        <v>1000</v>
      </c>
      <c r="K121" s="2" t="s">
        <v>111</v>
      </c>
      <c r="L121" s="2" t="s">
        <v>22</v>
      </c>
      <c r="M121" s="2" t="s">
        <v>23</v>
      </c>
      <c r="N121" s="2" t="s">
        <v>24</v>
      </c>
      <c r="O121">
        <v>77002</v>
      </c>
    </row>
    <row r="122" spans="1:15" x14ac:dyDescent="0.2">
      <c r="A122">
        <v>183034</v>
      </c>
      <c r="B122">
        <v>130600421</v>
      </c>
      <c r="C122" s="1">
        <v>44466</v>
      </c>
      <c r="D122">
        <v>21</v>
      </c>
      <c r="E122" s="2" t="s">
        <v>17</v>
      </c>
      <c r="F122" s="2" t="s">
        <v>18</v>
      </c>
      <c r="G122">
        <v>1</v>
      </c>
      <c r="H122" s="2" t="s">
        <v>45</v>
      </c>
      <c r="I122" s="2" t="s">
        <v>63</v>
      </c>
      <c r="J122">
        <v>9635</v>
      </c>
      <c r="K122" s="2" t="s">
        <v>114</v>
      </c>
      <c r="L122" s="2" t="s">
        <v>22</v>
      </c>
      <c r="M122" s="2" t="s">
        <v>23</v>
      </c>
      <c r="N122" s="2" t="s">
        <v>24</v>
      </c>
      <c r="O122">
        <v>77051</v>
      </c>
    </row>
    <row r="123" spans="1:15" x14ac:dyDescent="0.2">
      <c r="A123">
        <v>181859</v>
      </c>
      <c r="B123">
        <v>129828121</v>
      </c>
      <c r="C123" s="1">
        <v>44465</v>
      </c>
      <c r="D123">
        <v>3</v>
      </c>
      <c r="E123" s="2" t="s">
        <v>17</v>
      </c>
      <c r="F123" s="2" t="s">
        <v>18</v>
      </c>
      <c r="G123">
        <v>1</v>
      </c>
      <c r="H123" s="2" t="s">
        <v>45</v>
      </c>
      <c r="I123" s="2" t="s">
        <v>63</v>
      </c>
      <c r="J123">
        <v>8210</v>
      </c>
      <c r="K123" s="2" t="s">
        <v>114</v>
      </c>
      <c r="L123" s="2" t="s">
        <v>22</v>
      </c>
      <c r="M123" s="2" t="s">
        <v>23</v>
      </c>
      <c r="N123" s="2" t="s">
        <v>24</v>
      </c>
      <c r="O123">
        <v>77051</v>
      </c>
    </row>
    <row r="124" spans="1:15" x14ac:dyDescent="0.2">
      <c r="A124">
        <v>181804</v>
      </c>
      <c r="B124">
        <v>129794021</v>
      </c>
      <c r="C124" s="1">
        <v>44465</v>
      </c>
      <c r="D124">
        <v>2</v>
      </c>
      <c r="E124" s="2" t="s">
        <v>17</v>
      </c>
      <c r="F124" s="2" t="s">
        <v>18</v>
      </c>
      <c r="G124">
        <v>1</v>
      </c>
      <c r="H124" s="2" t="s">
        <v>212</v>
      </c>
      <c r="I124" s="2" t="s">
        <v>99</v>
      </c>
      <c r="J124">
        <v>11230</v>
      </c>
      <c r="K124" s="2" t="s">
        <v>60</v>
      </c>
      <c r="L124" s="2" t="s">
        <v>61</v>
      </c>
      <c r="M124" s="2" t="s">
        <v>23</v>
      </c>
      <c r="N124" s="2" t="s">
        <v>24</v>
      </c>
      <c r="O124">
        <v>77031</v>
      </c>
    </row>
    <row r="125" spans="1:15" x14ac:dyDescent="0.2">
      <c r="A125">
        <v>182282</v>
      </c>
      <c r="B125">
        <v>130114121</v>
      </c>
      <c r="C125" s="1">
        <v>44465</v>
      </c>
      <c r="D125">
        <v>20</v>
      </c>
      <c r="E125" s="2" t="s">
        <v>17</v>
      </c>
      <c r="F125" s="2" t="s">
        <v>18</v>
      </c>
      <c r="G125">
        <v>1</v>
      </c>
      <c r="H125" s="2" t="s">
        <v>56</v>
      </c>
      <c r="I125" s="2" t="s">
        <v>30</v>
      </c>
      <c r="J125">
        <v>6355</v>
      </c>
      <c r="K125" s="2" t="s">
        <v>213</v>
      </c>
      <c r="L125" s="2" t="s">
        <v>44</v>
      </c>
      <c r="M125" s="2" t="s">
        <v>23</v>
      </c>
      <c r="N125" s="2" t="s">
        <v>24</v>
      </c>
      <c r="O125">
        <v>77023</v>
      </c>
    </row>
    <row r="126" spans="1:15" x14ac:dyDescent="0.2">
      <c r="A126">
        <v>181332</v>
      </c>
      <c r="B126">
        <v>129473621</v>
      </c>
      <c r="C126" s="1">
        <v>44464</v>
      </c>
      <c r="D126">
        <v>12</v>
      </c>
      <c r="E126" s="2" t="s">
        <v>17</v>
      </c>
      <c r="F126" s="2" t="s">
        <v>18</v>
      </c>
      <c r="G126">
        <v>1</v>
      </c>
      <c r="H126" s="2" t="s">
        <v>135</v>
      </c>
      <c r="I126" s="2" t="s">
        <v>30</v>
      </c>
      <c r="J126">
        <v>1505</v>
      </c>
      <c r="K126" s="2" t="s">
        <v>214</v>
      </c>
      <c r="L126" s="2" t="s">
        <v>22</v>
      </c>
      <c r="M126" s="2" t="s">
        <v>23</v>
      </c>
      <c r="N126" s="2" t="s">
        <v>24</v>
      </c>
      <c r="O126">
        <v>77007</v>
      </c>
    </row>
    <row r="127" spans="1:15" x14ac:dyDescent="0.2">
      <c r="A127">
        <v>179100</v>
      </c>
      <c r="B127">
        <v>127887321</v>
      </c>
      <c r="C127" s="1">
        <v>44461</v>
      </c>
      <c r="D127">
        <v>9</v>
      </c>
      <c r="E127" s="2" t="s">
        <v>17</v>
      </c>
      <c r="F127" s="2" t="s">
        <v>18</v>
      </c>
      <c r="G127">
        <v>1</v>
      </c>
      <c r="H127" s="2" t="s">
        <v>187</v>
      </c>
      <c r="I127" s="2" t="s">
        <v>20</v>
      </c>
      <c r="J127">
        <v>6533</v>
      </c>
      <c r="K127" s="2" t="s">
        <v>215</v>
      </c>
      <c r="L127" s="2" t="s">
        <v>22</v>
      </c>
      <c r="M127" s="2" t="s">
        <v>23</v>
      </c>
      <c r="N127" s="2" t="s">
        <v>24</v>
      </c>
      <c r="O127">
        <v>77055</v>
      </c>
    </row>
    <row r="128" spans="1:15" x14ac:dyDescent="0.2">
      <c r="A128">
        <v>178325</v>
      </c>
      <c r="B128">
        <v>127368521</v>
      </c>
      <c r="C128" s="1">
        <v>44460</v>
      </c>
      <c r="D128">
        <v>8</v>
      </c>
      <c r="E128" s="2" t="s">
        <v>17</v>
      </c>
      <c r="F128" s="2" t="s">
        <v>18</v>
      </c>
      <c r="G128">
        <v>1</v>
      </c>
      <c r="H128" s="2" t="s">
        <v>45</v>
      </c>
      <c r="I128" s="2" t="s">
        <v>103</v>
      </c>
      <c r="J128">
        <v>3200</v>
      </c>
      <c r="K128" s="2" t="s">
        <v>216</v>
      </c>
      <c r="L128" s="2" t="s">
        <v>22</v>
      </c>
      <c r="M128" s="2" t="s">
        <v>23</v>
      </c>
      <c r="N128" s="2" t="s">
        <v>24</v>
      </c>
      <c r="O128">
        <v>77051</v>
      </c>
    </row>
    <row r="129" spans="1:15" x14ac:dyDescent="0.2">
      <c r="A129">
        <v>178829</v>
      </c>
      <c r="B129">
        <v>127728321</v>
      </c>
      <c r="C129" s="1">
        <v>44460</v>
      </c>
      <c r="D129">
        <v>21</v>
      </c>
      <c r="E129" s="2" t="s">
        <v>17</v>
      </c>
      <c r="F129" s="2" t="s">
        <v>18</v>
      </c>
      <c r="G129">
        <v>1</v>
      </c>
      <c r="H129" s="2" t="s">
        <v>143</v>
      </c>
      <c r="I129" s="2" t="s">
        <v>20</v>
      </c>
      <c r="J129">
        <v>8801</v>
      </c>
      <c r="K129" s="2" t="s">
        <v>217</v>
      </c>
      <c r="L129" s="2" t="s">
        <v>22</v>
      </c>
      <c r="M129" s="2" t="s">
        <v>23</v>
      </c>
      <c r="N129" s="2" t="s">
        <v>24</v>
      </c>
      <c r="O129">
        <v>77061</v>
      </c>
    </row>
    <row r="130" spans="1:15" x14ac:dyDescent="0.2">
      <c r="A130">
        <v>178714</v>
      </c>
      <c r="B130">
        <v>127676121</v>
      </c>
      <c r="C130" s="1">
        <v>44460</v>
      </c>
      <c r="D130">
        <v>19</v>
      </c>
      <c r="E130" s="2" t="s">
        <v>17</v>
      </c>
      <c r="F130" s="2" t="s">
        <v>18</v>
      </c>
      <c r="G130">
        <v>1</v>
      </c>
      <c r="H130" s="2" t="s">
        <v>131</v>
      </c>
      <c r="I130" s="2" t="s">
        <v>30</v>
      </c>
      <c r="J130">
        <v>2901</v>
      </c>
      <c r="K130" s="2" t="s">
        <v>218</v>
      </c>
      <c r="L130" s="2" t="s">
        <v>22</v>
      </c>
      <c r="M130" s="2" t="s">
        <v>23</v>
      </c>
      <c r="N130" s="2" t="s">
        <v>24</v>
      </c>
      <c r="O130">
        <v>77004</v>
      </c>
    </row>
    <row r="131" spans="1:15" x14ac:dyDescent="0.2">
      <c r="A131">
        <v>177727</v>
      </c>
      <c r="B131">
        <v>126917321</v>
      </c>
      <c r="C131" s="1">
        <v>44459</v>
      </c>
      <c r="D131">
        <v>9</v>
      </c>
      <c r="E131" s="2" t="s">
        <v>17</v>
      </c>
      <c r="F131" s="2" t="s">
        <v>18</v>
      </c>
      <c r="G131">
        <v>1</v>
      </c>
      <c r="H131" s="2" t="s">
        <v>37</v>
      </c>
      <c r="I131" s="2" t="s">
        <v>30</v>
      </c>
      <c r="J131">
        <v>8800</v>
      </c>
      <c r="K131" s="2" t="s">
        <v>219</v>
      </c>
      <c r="L131" s="2" t="s">
        <v>49</v>
      </c>
      <c r="M131" s="2" t="s">
        <v>23</v>
      </c>
      <c r="N131" s="2" t="s">
        <v>24</v>
      </c>
      <c r="O131">
        <v>77028</v>
      </c>
    </row>
    <row r="132" spans="1:15" x14ac:dyDescent="0.2">
      <c r="A132">
        <v>177671</v>
      </c>
      <c r="B132">
        <v>126875121</v>
      </c>
      <c r="C132" s="1">
        <v>44459</v>
      </c>
      <c r="D132">
        <v>7</v>
      </c>
      <c r="E132" s="2" t="s">
        <v>17</v>
      </c>
      <c r="F132" s="2" t="s">
        <v>18</v>
      </c>
      <c r="G132">
        <v>1</v>
      </c>
      <c r="H132" s="2" t="s">
        <v>152</v>
      </c>
      <c r="I132" s="2" t="s">
        <v>159</v>
      </c>
      <c r="J132">
        <v>11000</v>
      </c>
      <c r="K132" s="2" t="s">
        <v>220</v>
      </c>
      <c r="L132" s="2" t="s">
        <v>23</v>
      </c>
      <c r="M132" s="2" t="s">
        <v>23</v>
      </c>
      <c r="N132" s="2" t="s">
        <v>24</v>
      </c>
    </row>
    <row r="133" spans="1:15" x14ac:dyDescent="0.2">
      <c r="A133">
        <v>178051</v>
      </c>
      <c r="B133">
        <v>127201921</v>
      </c>
      <c r="C133" s="1">
        <v>44459</v>
      </c>
      <c r="D133">
        <v>19</v>
      </c>
      <c r="E133" s="2" t="s">
        <v>17</v>
      </c>
      <c r="F133" s="2" t="s">
        <v>18</v>
      </c>
      <c r="G133">
        <v>1</v>
      </c>
      <c r="H133" s="2" t="s">
        <v>62</v>
      </c>
      <c r="I133" s="2" t="s">
        <v>30</v>
      </c>
      <c r="J133">
        <v>8801</v>
      </c>
      <c r="K133" s="2" t="s">
        <v>92</v>
      </c>
      <c r="L133" s="2" t="s">
        <v>49</v>
      </c>
      <c r="M133" s="2" t="s">
        <v>23</v>
      </c>
      <c r="N133" s="2" t="s">
        <v>24</v>
      </c>
      <c r="O133">
        <v>77063</v>
      </c>
    </row>
    <row r="134" spans="1:15" x14ac:dyDescent="0.2">
      <c r="A134">
        <v>177537</v>
      </c>
      <c r="B134">
        <v>126792921</v>
      </c>
      <c r="C134" s="1">
        <v>44458</v>
      </c>
      <c r="D134">
        <v>23</v>
      </c>
      <c r="E134" s="2" t="s">
        <v>17</v>
      </c>
      <c r="F134" s="2" t="s">
        <v>18</v>
      </c>
      <c r="G134">
        <v>1</v>
      </c>
      <c r="H134" s="2" t="s">
        <v>221</v>
      </c>
      <c r="I134" s="2" t="s">
        <v>33</v>
      </c>
      <c r="J134">
        <v>801</v>
      </c>
      <c r="K134" s="2" t="s">
        <v>222</v>
      </c>
      <c r="L134" s="2" t="s">
        <v>49</v>
      </c>
      <c r="M134" s="2" t="s">
        <v>23</v>
      </c>
      <c r="N134" s="2" t="s">
        <v>24</v>
      </c>
      <c r="O134">
        <v>77079</v>
      </c>
    </row>
    <row r="135" spans="1:15" x14ac:dyDescent="0.2">
      <c r="A135">
        <v>176577</v>
      </c>
      <c r="B135">
        <v>126212221</v>
      </c>
      <c r="C135" s="1">
        <v>44457</v>
      </c>
      <c r="D135">
        <v>17</v>
      </c>
      <c r="E135" s="2" t="s">
        <v>17</v>
      </c>
      <c r="F135" s="2" t="s">
        <v>18</v>
      </c>
      <c r="G135">
        <v>1</v>
      </c>
      <c r="H135" s="2" t="s">
        <v>45</v>
      </c>
      <c r="I135" s="2" t="s">
        <v>20</v>
      </c>
      <c r="J135">
        <v>3710</v>
      </c>
      <c r="K135" s="2" t="s">
        <v>223</v>
      </c>
      <c r="L135" s="2" t="s">
        <v>22</v>
      </c>
      <c r="M135" s="2" t="s">
        <v>23</v>
      </c>
      <c r="N135" s="2" t="s">
        <v>24</v>
      </c>
      <c r="O135">
        <v>77021</v>
      </c>
    </row>
    <row r="136" spans="1:15" x14ac:dyDescent="0.2">
      <c r="A136">
        <v>174750</v>
      </c>
      <c r="B136">
        <v>124925721</v>
      </c>
      <c r="C136" s="1">
        <v>44455</v>
      </c>
      <c r="D136">
        <v>2</v>
      </c>
      <c r="E136" s="2" t="s">
        <v>17</v>
      </c>
      <c r="F136" s="2" t="s">
        <v>18</v>
      </c>
      <c r="G136">
        <v>1</v>
      </c>
      <c r="H136" s="2" t="s">
        <v>98</v>
      </c>
      <c r="I136" s="2" t="s">
        <v>20</v>
      </c>
      <c r="J136">
        <v>2013</v>
      </c>
      <c r="K136" s="2" t="s">
        <v>224</v>
      </c>
      <c r="L136" s="2" t="s">
        <v>23</v>
      </c>
      <c r="M136" s="2" t="s">
        <v>23</v>
      </c>
      <c r="N136" s="2" t="s">
        <v>24</v>
      </c>
      <c r="O136">
        <v>77093</v>
      </c>
    </row>
    <row r="137" spans="1:15" x14ac:dyDescent="0.2">
      <c r="A137">
        <v>174089</v>
      </c>
      <c r="B137">
        <v>124452221</v>
      </c>
      <c r="C137" s="1">
        <v>44454</v>
      </c>
      <c r="D137">
        <v>4</v>
      </c>
      <c r="E137" s="2" t="s">
        <v>17</v>
      </c>
      <c r="F137" s="2" t="s">
        <v>18</v>
      </c>
      <c r="G137">
        <v>1</v>
      </c>
      <c r="H137" s="2" t="s">
        <v>204</v>
      </c>
      <c r="I137" s="2" t="s">
        <v>99</v>
      </c>
      <c r="J137">
        <v>12500</v>
      </c>
      <c r="K137" s="2" t="s">
        <v>176</v>
      </c>
      <c r="L137" s="2" t="s">
        <v>61</v>
      </c>
      <c r="M137" s="2" t="s">
        <v>23</v>
      </c>
      <c r="N137" s="2" t="s">
        <v>24</v>
      </c>
      <c r="O137">
        <v>77060</v>
      </c>
    </row>
    <row r="138" spans="1:15" x14ac:dyDescent="0.2">
      <c r="A138">
        <v>174662</v>
      </c>
      <c r="B138">
        <v>124887821</v>
      </c>
      <c r="C138" s="1">
        <v>44454</v>
      </c>
      <c r="D138">
        <v>23</v>
      </c>
      <c r="E138" s="2" t="s">
        <v>17</v>
      </c>
      <c r="F138" s="2" t="s">
        <v>18</v>
      </c>
      <c r="G138">
        <v>1</v>
      </c>
      <c r="H138" s="2" t="s">
        <v>106</v>
      </c>
      <c r="I138" s="2" t="s">
        <v>20</v>
      </c>
      <c r="J138">
        <v>10910</v>
      </c>
      <c r="K138" s="2" t="s">
        <v>177</v>
      </c>
      <c r="L138" s="2" t="s">
        <v>61</v>
      </c>
      <c r="M138" s="2" t="s">
        <v>23</v>
      </c>
      <c r="N138" s="2" t="s">
        <v>24</v>
      </c>
      <c r="O138">
        <v>77075</v>
      </c>
    </row>
    <row r="139" spans="1:15" x14ac:dyDescent="0.2">
      <c r="A139">
        <v>173540</v>
      </c>
      <c r="B139">
        <v>124086321</v>
      </c>
      <c r="C139" s="1">
        <v>44453</v>
      </c>
      <c r="D139">
        <v>10</v>
      </c>
      <c r="E139" s="2" t="s">
        <v>17</v>
      </c>
      <c r="F139" s="2" t="s">
        <v>18</v>
      </c>
      <c r="G139">
        <v>1</v>
      </c>
      <c r="H139" s="2" t="s">
        <v>204</v>
      </c>
      <c r="I139" s="2" t="s">
        <v>33</v>
      </c>
      <c r="J139">
        <v>12800</v>
      </c>
      <c r="K139" s="2" t="s">
        <v>225</v>
      </c>
      <c r="L139" s="2" t="s">
        <v>49</v>
      </c>
      <c r="M139" s="2" t="s">
        <v>23</v>
      </c>
      <c r="N139" s="2" t="s">
        <v>24</v>
      </c>
      <c r="O139">
        <v>77067</v>
      </c>
    </row>
    <row r="140" spans="1:15" x14ac:dyDescent="0.2">
      <c r="A140">
        <v>172809</v>
      </c>
      <c r="B140">
        <v>123509721</v>
      </c>
      <c r="C140" s="1">
        <v>44452</v>
      </c>
      <c r="D140">
        <v>1</v>
      </c>
      <c r="E140" s="2" t="s">
        <v>17</v>
      </c>
      <c r="F140" s="2" t="s">
        <v>18</v>
      </c>
      <c r="G140">
        <v>1</v>
      </c>
      <c r="H140" s="2" t="s">
        <v>226</v>
      </c>
      <c r="I140" s="2" t="s">
        <v>20</v>
      </c>
      <c r="J140">
        <v>5625</v>
      </c>
      <c r="K140" s="2" t="s">
        <v>227</v>
      </c>
      <c r="L140" s="2" t="s">
        <v>49</v>
      </c>
      <c r="M140" s="2" t="s">
        <v>23</v>
      </c>
      <c r="N140" s="2" t="s">
        <v>24</v>
      </c>
      <c r="O140">
        <v>77092</v>
      </c>
    </row>
    <row r="141" spans="1:15" x14ac:dyDescent="0.2">
      <c r="A141">
        <v>172606</v>
      </c>
      <c r="B141">
        <v>123402721</v>
      </c>
      <c r="C141" s="1">
        <v>44451</v>
      </c>
      <c r="D141">
        <v>19</v>
      </c>
      <c r="E141" s="2" t="s">
        <v>17</v>
      </c>
      <c r="F141" s="2" t="s">
        <v>18</v>
      </c>
      <c r="G141">
        <v>1</v>
      </c>
      <c r="H141" s="2" t="s">
        <v>228</v>
      </c>
      <c r="I141" s="2" t="s">
        <v>30</v>
      </c>
      <c r="J141">
        <v>7006</v>
      </c>
      <c r="K141" s="2" t="s">
        <v>229</v>
      </c>
      <c r="L141" s="2" t="s">
        <v>22</v>
      </c>
      <c r="M141" s="2" t="s">
        <v>123</v>
      </c>
      <c r="N141" s="2" t="s">
        <v>24</v>
      </c>
      <c r="O141">
        <v>77028</v>
      </c>
    </row>
    <row r="142" spans="1:15" x14ac:dyDescent="0.2">
      <c r="A142">
        <v>172500</v>
      </c>
      <c r="B142">
        <v>123329021</v>
      </c>
      <c r="C142" s="1">
        <v>44451</v>
      </c>
      <c r="D142">
        <v>16</v>
      </c>
      <c r="E142" s="2" t="s">
        <v>17</v>
      </c>
      <c r="F142" s="2" t="s">
        <v>18</v>
      </c>
      <c r="G142">
        <v>1</v>
      </c>
      <c r="H142" s="2" t="s">
        <v>230</v>
      </c>
      <c r="I142" s="2" t="s">
        <v>68</v>
      </c>
      <c r="J142">
        <v>12207</v>
      </c>
      <c r="K142" s="2" t="s">
        <v>231</v>
      </c>
      <c r="L142" s="2" t="s">
        <v>22</v>
      </c>
      <c r="M142" s="2" t="s">
        <v>23</v>
      </c>
      <c r="N142" s="2" t="s">
        <v>24</v>
      </c>
      <c r="O142">
        <v>77085</v>
      </c>
    </row>
    <row r="143" spans="1:15" x14ac:dyDescent="0.2">
      <c r="A143">
        <v>171655</v>
      </c>
      <c r="B143">
        <v>122789621</v>
      </c>
      <c r="C143" s="1">
        <v>44450</v>
      </c>
      <c r="D143">
        <v>10</v>
      </c>
      <c r="E143" s="2" t="s">
        <v>17</v>
      </c>
      <c r="F143" s="2" t="s">
        <v>18</v>
      </c>
      <c r="G143">
        <v>1</v>
      </c>
      <c r="H143" s="2" t="s">
        <v>172</v>
      </c>
      <c r="I143" s="2" t="s">
        <v>30</v>
      </c>
      <c r="J143">
        <v>12301</v>
      </c>
      <c r="K143" s="2" t="s">
        <v>232</v>
      </c>
      <c r="L143" s="2" t="s">
        <v>49</v>
      </c>
      <c r="M143" s="2" t="s">
        <v>23</v>
      </c>
      <c r="N143" s="2" t="s">
        <v>24</v>
      </c>
      <c r="O143">
        <v>77035</v>
      </c>
    </row>
    <row r="144" spans="1:15" x14ac:dyDescent="0.2">
      <c r="A144">
        <v>171571</v>
      </c>
      <c r="B144">
        <v>122717621</v>
      </c>
      <c r="C144" s="1">
        <v>44450</v>
      </c>
      <c r="D144">
        <v>5</v>
      </c>
      <c r="E144" s="2" t="s">
        <v>17</v>
      </c>
      <c r="F144" s="2" t="s">
        <v>18</v>
      </c>
      <c r="G144">
        <v>1</v>
      </c>
      <c r="H144" s="2" t="s">
        <v>62</v>
      </c>
      <c r="I144" s="2" t="s">
        <v>59</v>
      </c>
      <c r="J144">
        <v>9544</v>
      </c>
      <c r="K144" s="2" t="s">
        <v>94</v>
      </c>
      <c r="L144" s="2" t="s">
        <v>95</v>
      </c>
      <c r="M144" s="2" t="s">
        <v>23</v>
      </c>
      <c r="N144" s="2" t="s">
        <v>24</v>
      </c>
      <c r="O144">
        <v>77063</v>
      </c>
    </row>
    <row r="145" spans="1:15" x14ac:dyDescent="0.2">
      <c r="A145">
        <v>171556</v>
      </c>
      <c r="B145">
        <v>122709621</v>
      </c>
      <c r="C145" s="1">
        <v>44450</v>
      </c>
      <c r="D145">
        <v>4</v>
      </c>
      <c r="E145" s="2" t="s">
        <v>17</v>
      </c>
      <c r="F145" s="2" t="s">
        <v>18</v>
      </c>
      <c r="G145">
        <v>1</v>
      </c>
      <c r="H145" s="2" t="s">
        <v>42</v>
      </c>
      <c r="I145" s="2" t="s">
        <v>33</v>
      </c>
      <c r="J145">
        <v>9603</v>
      </c>
      <c r="K145" s="2" t="s">
        <v>43</v>
      </c>
      <c r="L145" s="2" t="s">
        <v>44</v>
      </c>
      <c r="M145" s="2" t="s">
        <v>23</v>
      </c>
      <c r="N145" s="2" t="s">
        <v>24</v>
      </c>
      <c r="O145">
        <v>77016</v>
      </c>
    </row>
    <row r="146" spans="1:15" x14ac:dyDescent="0.2">
      <c r="A146">
        <v>171418</v>
      </c>
      <c r="B146">
        <v>122708521</v>
      </c>
      <c r="C146" s="1">
        <v>44449</v>
      </c>
      <c r="D146">
        <v>23</v>
      </c>
      <c r="E146" s="2" t="s">
        <v>17</v>
      </c>
      <c r="F146" s="2" t="s">
        <v>18</v>
      </c>
      <c r="G146">
        <v>1</v>
      </c>
      <c r="H146" s="2" t="s">
        <v>101</v>
      </c>
      <c r="I146" s="2" t="s">
        <v>20</v>
      </c>
      <c r="J146">
        <v>8913</v>
      </c>
      <c r="K146" s="2" t="s">
        <v>233</v>
      </c>
      <c r="L146" s="2" t="s">
        <v>35</v>
      </c>
      <c r="M146" s="2" t="s">
        <v>23</v>
      </c>
      <c r="N146" s="2" t="s">
        <v>24</v>
      </c>
      <c r="O146">
        <v>77022</v>
      </c>
    </row>
    <row r="147" spans="1:15" x14ac:dyDescent="0.2">
      <c r="A147">
        <v>171074</v>
      </c>
      <c r="B147">
        <v>122398421</v>
      </c>
      <c r="C147" s="1">
        <v>44449</v>
      </c>
      <c r="D147">
        <v>14</v>
      </c>
      <c r="E147" s="2" t="s">
        <v>17</v>
      </c>
      <c r="F147" s="2" t="s">
        <v>18</v>
      </c>
      <c r="G147">
        <v>1</v>
      </c>
      <c r="H147" s="2" t="s">
        <v>234</v>
      </c>
      <c r="I147" s="2" t="s">
        <v>20</v>
      </c>
      <c r="J147">
        <v>9000</v>
      </c>
      <c r="K147" s="2" t="s">
        <v>127</v>
      </c>
      <c r="L147" s="2" t="s">
        <v>44</v>
      </c>
      <c r="M147" s="2" t="s">
        <v>23</v>
      </c>
      <c r="N147" s="2" t="s">
        <v>24</v>
      </c>
      <c r="O147">
        <v>77074</v>
      </c>
    </row>
    <row r="148" spans="1:15" x14ac:dyDescent="0.2">
      <c r="A148">
        <v>168822</v>
      </c>
      <c r="B148">
        <v>120709521</v>
      </c>
      <c r="C148" s="1">
        <v>44446</v>
      </c>
      <c r="D148">
        <v>3</v>
      </c>
      <c r="E148" s="2" t="s">
        <v>17</v>
      </c>
      <c r="F148" s="2" t="s">
        <v>18</v>
      </c>
      <c r="G148">
        <v>1</v>
      </c>
      <c r="H148" s="2" t="s">
        <v>235</v>
      </c>
      <c r="I148" s="2" t="s">
        <v>20</v>
      </c>
      <c r="J148">
        <v>6206</v>
      </c>
      <c r="K148" s="2" t="s">
        <v>236</v>
      </c>
      <c r="L148" s="2" t="s">
        <v>22</v>
      </c>
      <c r="M148" s="2" t="s">
        <v>23</v>
      </c>
      <c r="N148" s="2" t="s">
        <v>24</v>
      </c>
      <c r="O148">
        <v>77016</v>
      </c>
    </row>
    <row r="149" spans="1:15" x14ac:dyDescent="0.2">
      <c r="A149">
        <v>169117</v>
      </c>
      <c r="B149">
        <v>120976421</v>
      </c>
      <c r="C149" s="1">
        <v>44446</v>
      </c>
      <c r="D149">
        <v>15</v>
      </c>
      <c r="E149" s="2" t="s">
        <v>17</v>
      </c>
      <c r="F149" s="2" t="s">
        <v>18</v>
      </c>
      <c r="G149">
        <v>1</v>
      </c>
      <c r="H149" s="2" t="s">
        <v>237</v>
      </c>
      <c r="I149" s="2" t="s">
        <v>99</v>
      </c>
      <c r="J149">
        <v>1777</v>
      </c>
      <c r="K149" s="2" t="s">
        <v>238</v>
      </c>
      <c r="L149" s="2" t="s">
        <v>22</v>
      </c>
      <c r="M149" s="2" t="s">
        <v>23</v>
      </c>
      <c r="N149" s="2" t="s">
        <v>24</v>
      </c>
      <c r="O149">
        <v>77010</v>
      </c>
    </row>
    <row r="150" spans="1:15" x14ac:dyDescent="0.2">
      <c r="A150">
        <v>168721</v>
      </c>
      <c r="B150">
        <v>120665721</v>
      </c>
      <c r="C150" s="1">
        <v>44445</v>
      </c>
      <c r="D150">
        <v>23</v>
      </c>
      <c r="E150" s="2" t="s">
        <v>17</v>
      </c>
      <c r="F150" s="2" t="s">
        <v>18</v>
      </c>
      <c r="G150">
        <v>1</v>
      </c>
      <c r="H150" s="2" t="s">
        <v>235</v>
      </c>
      <c r="I150" s="2" t="s">
        <v>30</v>
      </c>
      <c r="J150">
        <v>12100</v>
      </c>
      <c r="K150" s="2" t="s">
        <v>239</v>
      </c>
      <c r="L150" s="2" t="s">
        <v>49</v>
      </c>
      <c r="M150" s="2" t="s">
        <v>23</v>
      </c>
      <c r="N150" s="2" t="s">
        <v>24</v>
      </c>
      <c r="O150">
        <v>77050</v>
      </c>
    </row>
    <row r="151" spans="1:15" x14ac:dyDescent="0.2">
      <c r="A151">
        <v>167641</v>
      </c>
      <c r="B151">
        <v>119968721</v>
      </c>
      <c r="C151" s="1">
        <v>44444</v>
      </c>
      <c r="D151">
        <v>7</v>
      </c>
      <c r="E151" s="2" t="s">
        <v>17</v>
      </c>
      <c r="F151" s="2" t="s">
        <v>18</v>
      </c>
      <c r="G151">
        <v>4</v>
      </c>
      <c r="H151" s="2" t="s">
        <v>234</v>
      </c>
      <c r="I151" s="2" t="s">
        <v>20</v>
      </c>
      <c r="J151">
        <v>7518</v>
      </c>
      <c r="K151" s="2" t="s">
        <v>240</v>
      </c>
      <c r="L151" s="2" t="s">
        <v>22</v>
      </c>
      <c r="M151" s="2" t="s">
        <v>23</v>
      </c>
      <c r="N151" s="2" t="s">
        <v>24</v>
      </c>
      <c r="O151">
        <v>77074</v>
      </c>
    </row>
    <row r="152" spans="1:15" x14ac:dyDescent="0.2">
      <c r="A152">
        <v>167726</v>
      </c>
      <c r="B152">
        <v>120011621</v>
      </c>
      <c r="C152" s="1">
        <v>44444</v>
      </c>
      <c r="D152">
        <v>11</v>
      </c>
      <c r="E152" s="2" t="s">
        <v>17</v>
      </c>
      <c r="F152" s="2" t="s">
        <v>18</v>
      </c>
      <c r="G152">
        <v>1</v>
      </c>
      <c r="H152" s="2" t="s">
        <v>241</v>
      </c>
      <c r="I152" s="2" t="s">
        <v>30</v>
      </c>
      <c r="J152">
        <v>1901</v>
      </c>
      <c r="K152" s="2" t="s">
        <v>94</v>
      </c>
      <c r="L152" s="2" t="s">
        <v>95</v>
      </c>
      <c r="M152" s="2" t="s">
        <v>23</v>
      </c>
      <c r="N152" s="2" t="s">
        <v>24</v>
      </c>
      <c r="O152">
        <v>77098</v>
      </c>
    </row>
    <row r="153" spans="1:15" x14ac:dyDescent="0.2">
      <c r="A153">
        <v>167422</v>
      </c>
      <c r="B153">
        <v>119864321</v>
      </c>
      <c r="C153" s="1">
        <v>44444</v>
      </c>
      <c r="D153">
        <v>0</v>
      </c>
      <c r="E153" s="2" t="s">
        <v>17</v>
      </c>
      <c r="F153" s="2" t="s">
        <v>18</v>
      </c>
      <c r="G153">
        <v>1</v>
      </c>
      <c r="H153" s="2" t="s">
        <v>45</v>
      </c>
      <c r="I153" s="2" t="s">
        <v>20</v>
      </c>
      <c r="J153">
        <v>9412</v>
      </c>
      <c r="K153" s="2" t="s">
        <v>242</v>
      </c>
      <c r="L153" s="2" t="s">
        <v>22</v>
      </c>
      <c r="M153" s="2" t="s">
        <v>23</v>
      </c>
      <c r="N153" s="2" t="s">
        <v>24</v>
      </c>
      <c r="O153">
        <v>77033</v>
      </c>
    </row>
    <row r="154" spans="1:15" x14ac:dyDescent="0.2">
      <c r="A154">
        <v>166900</v>
      </c>
      <c r="B154">
        <v>121854321</v>
      </c>
      <c r="C154" s="1">
        <v>44443</v>
      </c>
      <c r="D154">
        <v>8</v>
      </c>
      <c r="E154" s="2" t="s">
        <v>17</v>
      </c>
      <c r="F154" s="2" t="s">
        <v>18</v>
      </c>
      <c r="G154">
        <v>1</v>
      </c>
      <c r="H154" s="2" t="s">
        <v>29</v>
      </c>
      <c r="I154" s="2" t="s">
        <v>20</v>
      </c>
      <c r="J154">
        <v>5410</v>
      </c>
      <c r="K154" s="2" t="s">
        <v>243</v>
      </c>
      <c r="L154" s="2" t="s">
        <v>22</v>
      </c>
      <c r="M154" s="2" t="s">
        <v>23</v>
      </c>
      <c r="N154" s="2" t="s">
        <v>24</v>
      </c>
      <c r="O154">
        <v>77033</v>
      </c>
    </row>
    <row r="155" spans="1:15" x14ac:dyDescent="0.2">
      <c r="A155">
        <v>166839</v>
      </c>
      <c r="B155">
        <v>119460721</v>
      </c>
      <c r="C155" s="1">
        <v>44443</v>
      </c>
      <c r="D155">
        <v>4</v>
      </c>
      <c r="E155" s="2" t="s">
        <v>17</v>
      </c>
      <c r="F155" s="2" t="s">
        <v>18</v>
      </c>
      <c r="G155">
        <v>1</v>
      </c>
      <c r="H155" s="2" t="s">
        <v>54</v>
      </c>
      <c r="I155" s="2" t="s">
        <v>30</v>
      </c>
      <c r="J155">
        <v>4151</v>
      </c>
      <c r="K155" s="2" t="s">
        <v>244</v>
      </c>
      <c r="L155" s="2" t="s">
        <v>22</v>
      </c>
      <c r="M155" s="2" t="s">
        <v>23</v>
      </c>
      <c r="N155" s="2" t="s">
        <v>24</v>
      </c>
      <c r="O155">
        <v>77021</v>
      </c>
    </row>
    <row r="156" spans="1:15" x14ac:dyDescent="0.2">
      <c r="A156">
        <v>167324</v>
      </c>
      <c r="B156">
        <v>119805021</v>
      </c>
      <c r="C156" s="1">
        <v>44443</v>
      </c>
      <c r="D156">
        <v>22</v>
      </c>
      <c r="E156" s="2" t="s">
        <v>17</v>
      </c>
      <c r="F156" s="2" t="s">
        <v>18</v>
      </c>
      <c r="G156">
        <v>1</v>
      </c>
      <c r="H156" s="2" t="s">
        <v>204</v>
      </c>
      <c r="I156" s="2" t="s">
        <v>63</v>
      </c>
      <c r="J156">
        <v>706</v>
      </c>
      <c r="K156" s="2" t="s">
        <v>196</v>
      </c>
      <c r="L156" s="2" t="s">
        <v>44</v>
      </c>
      <c r="M156" s="2" t="s">
        <v>23</v>
      </c>
      <c r="N156" s="2" t="s">
        <v>24</v>
      </c>
      <c r="O156">
        <v>77060</v>
      </c>
    </row>
    <row r="157" spans="1:15" x14ac:dyDescent="0.2">
      <c r="A157">
        <v>166097</v>
      </c>
      <c r="B157">
        <v>118945721</v>
      </c>
      <c r="C157" s="1">
        <v>44442</v>
      </c>
      <c r="D157">
        <v>5</v>
      </c>
      <c r="E157" s="2" t="s">
        <v>17</v>
      </c>
      <c r="F157" s="2" t="s">
        <v>18</v>
      </c>
      <c r="G157">
        <v>1</v>
      </c>
      <c r="H157" s="2" t="s">
        <v>245</v>
      </c>
      <c r="I157" s="2" t="s">
        <v>20</v>
      </c>
      <c r="J157">
        <v>9410</v>
      </c>
      <c r="K157" s="2" t="s">
        <v>246</v>
      </c>
      <c r="L157" s="2" t="s">
        <v>23</v>
      </c>
      <c r="M157" s="2" t="s">
        <v>23</v>
      </c>
      <c r="N157" s="2" t="s">
        <v>24</v>
      </c>
      <c r="O157">
        <v>77029</v>
      </c>
    </row>
    <row r="158" spans="1:15" x14ac:dyDescent="0.2">
      <c r="A158">
        <v>165330</v>
      </c>
      <c r="B158">
        <v>118398021</v>
      </c>
      <c r="C158" s="1">
        <v>44441</v>
      </c>
      <c r="D158">
        <v>1</v>
      </c>
      <c r="E158" s="2" t="s">
        <v>17</v>
      </c>
      <c r="F158" s="2" t="s">
        <v>18</v>
      </c>
      <c r="G158">
        <v>1</v>
      </c>
      <c r="H158" s="2" t="s">
        <v>143</v>
      </c>
      <c r="I158" s="2" t="s">
        <v>20</v>
      </c>
      <c r="J158">
        <v>8306</v>
      </c>
      <c r="K158" s="2" t="s">
        <v>177</v>
      </c>
      <c r="L158" s="2" t="s">
        <v>61</v>
      </c>
      <c r="M158" s="2" t="s">
        <v>23</v>
      </c>
      <c r="N158" s="2" t="s">
        <v>24</v>
      </c>
      <c r="O158">
        <v>77061</v>
      </c>
    </row>
    <row r="159" spans="1:15" x14ac:dyDescent="0.2">
      <c r="A159">
        <v>165393</v>
      </c>
      <c r="B159">
        <v>118443421</v>
      </c>
      <c r="C159" s="1">
        <v>44441</v>
      </c>
      <c r="D159">
        <v>6</v>
      </c>
      <c r="E159" s="2" t="s">
        <v>17</v>
      </c>
      <c r="F159" s="2" t="s">
        <v>18</v>
      </c>
      <c r="G159">
        <v>1</v>
      </c>
      <c r="H159" s="2" t="s">
        <v>226</v>
      </c>
      <c r="I159" s="2" t="s">
        <v>30</v>
      </c>
      <c r="J159">
        <v>4098</v>
      </c>
      <c r="K159" s="2" t="s">
        <v>247</v>
      </c>
      <c r="L159" s="2" t="s">
        <v>73</v>
      </c>
      <c r="M159" s="2" t="s">
        <v>23</v>
      </c>
      <c r="N159" s="2" t="s">
        <v>24</v>
      </c>
      <c r="O159">
        <v>77092</v>
      </c>
    </row>
    <row r="160" spans="1:15" x14ac:dyDescent="0.2">
      <c r="A160">
        <v>164287</v>
      </c>
      <c r="B160">
        <v>117725821</v>
      </c>
      <c r="C160" s="1">
        <v>44439</v>
      </c>
      <c r="D160">
        <v>17</v>
      </c>
      <c r="E160" s="2" t="s">
        <v>17</v>
      </c>
      <c r="F160" s="2" t="s">
        <v>18</v>
      </c>
      <c r="G160">
        <v>1</v>
      </c>
      <c r="H160" s="2" t="s">
        <v>74</v>
      </c>
      <c r="I160" s="2" t="s">
        <v>20</v>
      </c>
      <c r="J160">
        <v>5520</v>
      </c>
      <c r="K160" s="2" t="s">
        <v>248</v>
      </c>
      <c r="L160" s="2" t="s">
        <v>22</v>
      </c>
      <c r="M160" s="2" t="s">
        <v>23</v>
      </c>
      <c r="N160" s="2" t="s">
        <v>24</v>
      </c>
      <c r="O160">
        <v>77026</v>
      </c>
    </row>
    <row r="161" spans="1:15" x14ac:dyDescent="0.2">
      <c r="A161">
        <v>163876</v>
      </c>
      <c r="B161">
        <v>117383821</v>
      </c>
      <c r="C161" s="1">
        <v>44438</v>
      </c>
      <c r="D161">
        <v>23</v>
      </c>
      <c r="E161" s="2" t="s">
        <v>17</v>
      </c>
      <c r="F161" s="2" t="s">
        <v>18</v>
      </c>
      <c r="G161">
        <v>1</v>
      </c>
      <c r="H161" s="2" t="s">
        <v>249</v>
      </c>
      <c r="I161" s="2" t="s">
        <v>30</v>
      </c>
      <c r="J161">
        <v>5685</v>
      </c>
      <c r="K161" s="2" t="s">
        <v>250</v>
      </c>
      <c r="L161" s="2" t="s">
        <v>22</v>
      </c>
      <c r="M161" s="2" t="s">
        <v>23</v>
      </c>
      <c r="N161" s="2" t="s">
        <v>24</v>
      </c>
      <c r="O161">
        <v>77091</v>
      </c>
    </row>
    <row r="162" spans="1:15" x14ac:dyDescent="0.2">
      <c r="A162">
        <v>162601</v>
      </c>
      <c r="B162">
        <v>116526421</v>
      </c>
      <c r="C162" s="1">
        <v>44437</v>
      </c>
      <c r="D162">
        <v>2</v>
      </c>
      <c r="E162" s="2" t="s">
        <v>17</v>
      </c>
      <c r="F162" s="2" t="s">
        <v>18</v>
      </c>
      <c r="G162">
        <v>1</v>
      </c>
      <c r="H162" s="2" t="s">
        <v>251</v>
      </c>
      <c r="I162" s="2" t="s">
        <v>20</v>
      </c>
      <c r="J162">
        <v>12325</v>
      </c>
      <c r="K162" s="2" t="s">
        <v>252</v>
      </c>
      <c r="L162" s="2" t="s">
        <v>95</v>
      </c>
      <c r="M162" s="2" t="s">
        <v>23</v>
      </c>
      <c r="N162" s="2" t="s">
        <v>24</v>
      </c>
      <c r="O162">
        <v>77035</v>
      </c>
    </row>
    <row r="163" spans="1:15" x14ac:dyDescent="0.2">
      <c r="A163">
        <v>159221</v>
      </c>
      <c r="B163">
        <v>114125921</v>
      </c>
      <c r="C163" s="1">
        <v>44432</v>
      </c>
      <c r="D163">
        <v>3</v>
      </c>
      <c r="E163" s="2" t="s">
        <v>17</v>
      </c>
      <c r="F163" s="2" t="s">
        <v>18</v>
      </c>
      <c r="G163">
        <v>1</v>
      </c>
      <c r="H163" s="2" t="s">
        <v>39</v>
      </c>
      <c r="I163" s="2" t="s">
        <v>20</v>
      </c>
      <c r="J163">
        <v>11207</v>
      </c>
      <c r="K163" s="2" t="s">
        <v>253</v>
      </c>
      <c r="L163" s="2" t="s">
        <v>49</v>
      </c>
      <c r="M163" s="2" t="s">
        <v>23</v>
      </c>
      <c r="N163" s="2" t="s">
        <v>24</v>
      </c>
      <c r="O163">
        <v>77477</v>
      </c>
    </row>
    <row r="164" spans="1:15" x14ac:dyDescent="0.2">
      <c r="A164">
        <v>159189</v>
      </c>
      <c r="B164">
        <v>114114021</v>
      </c>
      <c r="C164" s="1">
        <v>44432</v>
      </c>
      <c r="D164">
        <v>1</v>
      </c>
      <c r="E164" s="2" t="s">
        <v>17</v>
      </c>
      <c r="F164" s="2" t="s">
        <v>18</v>
      </c>
      <c r="G164">
        <v>1</v>
      </c>
      <c r="H164" s="2" t="s">
        <v>101</v>
      </c>
      <c r="I164" s="2" t="s">
        <v>33</v>
      </c>
      <c r="J164">
        <v>4412</v>
      </c>
      <c r="K164" s="2" t="s">
        <v>176</v>
      </c>
      <c r="L164" s="2" t="s">
        <v>61</v>
      </c>
      <c r="M164" s="2" t="s">
        <v>23</v>
      </c>
      <c r="N164" s="2" t="s">
        <v>24</v>
      </c>
      <c r="O164">
        <v>77022</v>
      </c>
    </row>
    <row r="165" spans="1:15" x14ac:dyDescent="0.2">
      <c r="A165">
        <v>159286</v>
      </c>
      <c r="B165">
        <v>114176321</v>
      </c>
      <c r="C165" s="1">
        <v>44432</v>
      </c>
      <c r="D165">
        <v>8</v>
      </c>
      <c r="E165" s="2" t="s">
        <v>17</v>
      </c>
      <c r="F165" s="2" t="s">
        <v>18</v>
      </c>
      <c r="G165">
        <v>1</v>
      </c>
      <c r="H165" s="2" t="s">
        <v>56</v>
      </c>
      <c r="I165" s="2" t="s">
        <v>20</v>
      </c>
      <c r="J165">
        <v>2510</v>
      </c>
      <c r="K165" s="2" t="s">
        <v>71</v>
      </c>
      <c r="L165" s="2" t="s">
        <v>22</v>
      </c>
      <c r="M165" s="2" t="s">
        <v>23</v>
      </c>
      <c r="N165" s="2" t="s">
        <v>24</v>
      </c>
      <c r="O165">
        <v>77023</v>
      </c>
    </row>
    <row r="166" spans="1:15" x14ac:dyDescent="0.2">
      <c r="A166">
        <v>159056</v>
      </c>
      <c r="B166">
        <v>114056321</v>
      </c>
      <c r="C166" s="1">
        <v>44431</v>
      </c>
      <c r="D166">
        <v>21</v>
      </c>
      <c r="E166" s="2" t="s">
        <v>17</v>
      </c>
      <c r="F166" s="2" t="s">
        <v>18</v>
      </c>
      <c r="G166">
        <v>1</v>
      </c>
      <c r="H166" s="2" t="s">
        <v>25</v>
      </c>
      <c r="I166" s="2" t="s">
        <v>30</v>
      </c>
      <c r="J166">
        <v>2103</v>
      </c>
      <c r="K166" s="2" t="s">
        <v>254</v>
      </c>
      <c r="L166" s="2" t="s">
        <v>22</v>
      </c>
      <c r="M166" s="2" t="s">
        <v>23</v>
      </c>
      <c r="N166" s="2" t="s">
        <v>24</v>
      </c>
      <c r="O166">
        <v>77020</v>
      </c>
    </row>
    <row r="167" spans="1:15" x14ac:dyDescent="0.2">
      <c r="A167">
        <v>158980</v>
      </c>
      <c r="B167">
        <v>114004321</v>
      </c>
      <c r="C167" s="1">
        <v>44431</v>
      </c>
      <c r="D167">
        <v>19</v>
      </c>
      <c r="E167" s="2" t="s">
        <v>17</v>
      </c>
      <c r="F167" s="2" t="s">
        <v>18</v>
      </c>
      <c r="G167">
        <v>2</v>
      </c>
      <c r="H167" s="2" t="s">
        <v>249</v>
      </c>
      <c r="I167" s="2" t="s">
        <v>20</v>
      </c>
      <c r="J167">
        <v>5300</v>
      </c>
      <c r="K167" s="2" t="s">
        <v>255</v>
      </c>
      <c r="L167" s="2" t="s">
        <v>44</v>
      </c>
      <c r="M167" s="2" t="s">
        <v>78</v>
      </c>
      <c r="N167" s="2" t="s">
        <v>24</v>
      </c>
      <c r="O167">
        <v>77088</v>
      </c>
    </row>
    <row r="168" spans="1:15" x14ac:dyDescent="0.2">
      <c r="A168">
        <v>158058</v>
      </c>
      <c r="B168">
        <v>113343421</v>
      </c>
      <c r="C168" s="1">
        <v>44430</v>
      </c>
      <c r="D168">
        <v>10</v>
      </c>
      <c r="E168" s="2" t="s">
        <v>17</v>
      </c>
      <c r="F168" s="2" t="s">
        <v>18</v>
      </c>
      <c r="G168">
        <v>1</v>
      </c>
      <c r="H168" s="2" t="s">
        <v>226</v>
      </c>
      <c r="I168" s="2" t="s">
        <v>20</v>
      </c>
      <c r="J168">
        <v>4250</v>
      </c>
      <c r="K168" s="2" t="s">
        <v>256</v>
      </c>
      <c r="L168" s="2" t="s">
        <v>22</v>
      </c>
      <c r="M168" s="2" t="s">
        <v>78</v>
      </c>
      <c r="N168" s="2" t="s">
        <v>24</v>
      </c>
      <c r="O168">
        <v>77092</v>
      </c>
    </row>
    <row r="169" spans="1:15" x14ac:dyDescent="0.2">
      <c r="A169">
        <v>157952</v>
      </c>
      <c r="B169">
        <v>113275821</v>
      </c>
      <c r="C169" s="1">
        <v>44430</v>
      </c>
      <c r="D169">
        <v>4</v>
      </c>
      <c r="E169" s="2" t="s">
        <v>17</v>
      </c>
      <c r="F169" s="2" t="s">
        <v>18</v>
      </c>
      <c r="G169">
        <v>1</v>
      </c>
      <c r="H169" s="2" t="s">
        <v>150</v>
      </c>
      <c r="I169" s="2" t="s">
        <v>20</v>
      </c>
      <c r="J169">
        <v>8332</v>
      </c>
      <c r="K169" s="2" t="s">
        <v>257</v>
      </c>
      <c r="L169" s="2" t="s">
        <v>35</v>
      </c>
      <c r="M169" s="2" t="s">
        <v>23</v>
      </c>
      <c r="N169" s="2" t="s">
        <v>24</v>
      </c>
      <c r="O169">
        <v>77055</v>
      </c>
    </row>
    <row r="170" spans="1:15" x14ac:dyDescent="0.2">
      <c r="A170">
        <v>158406</v>
      </c>
      <c r="B170">
        <v>113576721</v>
      </c>
      <c r="C170" s="1">
        <v>44430</v>
      </c>
      <c r="D170">
        <v>22</v>
      </c>
      <c r="E170" s="2" t="s">
        <v>17</v>
      </c>
      <c r="F170" s="2" t="s">
        <v>18</v>
      </c>
      <c r="G170">
        <v>1</v>
      </c>
      <c r="H170" s="2" t="s">
        <v>29</v>
      </c>
      <c r="I170" s="2" t="s">
        <v>63</v>
      </c>
      <c r="J170">
        <v>7302</v>
      </c>
      <c r="K170" s="2" t="s">
        <v>258</v>
      </c>
      <c r="L170" s="2" t="s">
        <v>44</v>
      </c>
      <c r="M170" s="2" t="s">
        <v>23</v>
      </c>
      <c r="N170" s="2" t="s">
        <v>24</v>
      </c>
      <c r="O170">
        <v>77033</v>
      </c>
    </row>
    <row r="171" spans="1:15" x14ac:dyDescent="0.2">
      <c r="A171">
        <v>157165</v>
      </c>
      <c r="B171">
        <v>112767821</v>
      </c>
      <c r="C171" s="1">
        <v>44429</v>
      </c>
      <c r="D171">
        <v>2</v>
      </c>
      <c r="E171" s="2" t="s">
        <v>17</v>
      </c>
      <c r="F171" s="2" t="s">
        <v>18</v>
      </c>
      <c r="G171">
        <v>1</v>
      </c>
      <c r="H171" s="2" t="s">
        <v>259</v>
      </c>
      <c r="I171" s="2" t="s">
        <v>30</v>
      </c>
      <c r="J171">
        <v>11400</v>
      </c>
      <c r="K171" s="2" t="s">
        <v>134</v>
      </c>
      <c r="L171" s="2" t="s">
        <v>61</v>
      </c>
      <c r="M171" s="2" t="s">
        <v>23</v>
      </c>
      <c r="N171" s="2" t="s">
        <v>260</v>
      </c>
      <c r="O171">
        <v>77029</v>
      </c>
    </row>
    <row r="172" spans="1:15" x14ac:dyDescent="0.2">
      <c r="A172">
        <v>157594</v>
      </c>
      <c r="B172">
        <v>113028721</v>
      </c>
      <c r="C172" s="1">
        <v>44429</v>
      </c>
      <c r="D172">
        <v>17</v>
      </c>
      <c r="E172" s="2" t="s">
        <v>17</v>
      </c>
      <c r="F172" s="2" t="s">
        <v>18</v>
      </c>
      <c r="G172">
        <v>2</v>
      </c>
      <c r="H172" s="2" t="s">
        <v>261</v>
      </c>
      <c r="I172" s="2" t="s">
        <v>121</v>
      </c>
      <c r="J172">
        <v>4715</v>
      </c>
      <c r="K172" s="2" t="s">
        <v>128</v>
      </c>
      <c r="L172" s="2" t="s">
        <v>44</v>
      </c>
      <c r="M172" s="2" t="s">
        <v>23</v>
      </c>
      <c r="N172" s="2" t="s">
        <v>24</v>
      </c>
      <c r="O172">
        <v>77027</v>
      </c>
    </row>
    <row r="173" spans="1:15" x14ac:dyDescent="0.2">
      <c r="A173">
        <v>156550</v>
      </c>
      <c r="B173">
        <v>112344121</v>
      </c>
      <c r="C173" s="1">
        <v>44428</v>
      </c>
      <c r="D173">
        <v>9</v>
      </c>
      <c r="E173" s="2" t="s">
        <v>17</v>
      </c>
      <c r="F173" s="2" t="s">
        <v>18</v>
      </c>
      <c r="G173">
        <v>1</v>
      </c>
      <c r="H173" s="2" t="s">
        <v>262</v>
      </c>
      <c r="I173" s="2" t="s">
        <v>20</v>
      </c>
      <c r="J173">
        <v>16</v>
      </c>
      <c r="K173" s="2" t="s">
        <v>263</v>
      </c>
      <c r="L173" s="2" t="s">
        <v>49</v>
      </c>
      <c r="M173" s="2" t="s">
        <v>23</v>
      </c>
      <c r="N173" s="2" t="s">
        <v>24</v>
      </c>
      <c r="O173">
        <v>77025</v>
      </c>
    </row>
    <row r="174" spans="1:15" x14ac:dyDescent="0.2">
      <c r="A174">
        <v>156942</v>
      </c>
      <c r="B174">
        <v>112640321</v>
      </c>
      <c r="C174" s="1">
        <v>44428</v>
      </c>
      <c r="D174">
        <v>20</v>
      </c>
      <c r="E174" s="2" t="s">
        <v>17</v>
      </c>
      <c r="F174" s="2" t="s">
        <v>18</v>
      </c>
      <c r="G174">
        <v>1</v>
      </c>
      <c r="H174" s="2" t="s">
        <v>54</v>
      </c>
      <c r="I174" s="2" t="s">
        <v>30</v>
      </c>
      <c r="J174">
        <v>6371</v>
      </c>
      <c r="K174" s="2" t="s">
        <v>264</v>
      </c>
      <c r="L174" s="2" t="s">
        <v>35</v>
      </c>
      <c r="M174" s="2" t="s">
        <v>23</v>
      </c>
      <c r="N174" s="2" t="s">
        <v>24</v>
      </c>
      <c r="O174">
        <v>77021</v>
      </c>
    </row>
    <row r="175" spans="1:15" x14ac:dyDescent="0.2">
      <c r="A175">
        <v>156886</v>
      </c>
      <c r="B175">
        <v>112598821</v>
      </c>
      <c r="C175" s="1">
        <v>44428</v>
      </c>
      <c r="D175">
        <v>18</v>
      </c>
      <c r="E175" s="2" t="s">
        <v>17</v>
      </c>
      <c r="F175" s="2" t="s">
        <v>18</v>
      </c>
      <c r="G175">
        <v>1</v>
      </c>
      <c r="H175" s="2" t="s">
        <v>101</v>
      </c>
      <c r="I175" s="2" t="s">
        <v>30</v>
      </c>
      <c r="J175">
        <v>8306</v>
      </c>
      <c r="K175" s="2" t="s">
        <v>265</v>
      </c>
      <c r="L175" s="2" t="s">
        <v>23</v>
      </c>
      <c r="M175" s="2" t="s">
        <v>23</v>
      </c>
      <c r="N175" s="2" t="s">
        <v>24</v>
      </c>
      <c r="O175">
        <v>77022</v>
      </c>
    </row>
    <row r="176" spans="1:15" x14ac:dyDescent="0.2">
      <c r="A176">
        <v>155981</v>
      </c>
      <c r="B176">
        <v>111947521</v>
      </c>
      <c r="C176" s="1">
        <v>44427</v>
      </c>
      <c r="D176">
        <v>12</v>
      </c>
      <c r="E176" s="2" t="s">
        <v>17</v>
      </c>
      <c r="F176" s="2" t="s">
        <v>18</v>
      </c>
      <c r="G176">
        <v>1</v>
      </c>
      <c r="H176" s="2" t="s">
        <v>146</v>
      </c>
      <c r="I176" s="2" t="s">
        <v>20</v>
      </c>
      <c r="J176">
        <v>711</v>
      </c>
      <c r="K176" s="2" t="s">
        <v>266</v>
      </c>
      <c r="L176" s="2" t="s">
        <v>49</v>
      </c>
      <c r="M176" s="2" t="s">
        <v>23</v>
      </c>
      <c r="N176" s="2" t="s">
        <v>24</v>
      </c>
      <c r="O176">
        <v>77091</v>
      </c>
    </row>
    <row r="177" spans="1:15" x14ac:dyDescent="0.2">
      <c r="A177">
        <v>154870</v>
      </c>
      <c r="B177">
        <v>111175921</v>
      </c>
      <c r="C177" s="1">
        <v>44425</v>
      </c>
      <c r="D177">
        <v>19</v>
      </c>
      <c r="E177" s="2" t="s">
        <v>17</v>
      </c>
      <c r="F177" s="2" t="s">
        <v>18</v>
      </c>
      <c r="G177">
        <v>1</v>
      </c>
      <c r="H177" s="2" t="s">
        <v>39</v>
      </c>
      <c r="I177" s="2" t="s">
        <v>20</v>
      </c>
      <c r="J177">
        <v>9700</v>
      </c>
      <c r="K177" s="2" t="s">
        <v>267</v>
      </c>
      <c r="L177" s="2" t="s">
        <v>49</v>
      </c>
      <c r="M177" s="2" t="s">
        <v>23</v>
      </c>
      <c r="N177" s="2" t="s">
        <v>24</v>
      </c>
      <c r="O177">
        <v>77099</v>
      </c>
    </row>
    <row r="178" spans="1:15" x14ac:dyDescent="0.2">
      <c r="A178">
        <v>153895</v>
      </c>
      <c r="B178">
        <v>110416221</v>
      </c>
      <c r="C178" s="1">
        <v>44424</v>
      </c>
      <c r="D178">
        <v>9</v>
      </c>
      <c r="E178" s="2" t="s">
        <v>17</v>
      </c>
      <c r="F178" s="2" t="s">
        <v>18</v>
      </c>
      <c r="G178">
        <v>1</v>
      </c>
      <c r="H178" s="2" t="s">
        <v>42</v>
      </c>
      <c r="I178" s="2" t="s">
        <v>20</v>
      </c>
      <c r="J178">
        <v>7629</v>
      </c>
      <c r="K178" s="2" t="s">
        <v>268</v>
      </c>
      <c r="L178" s="2" t="s">
        <v>23</v>
      </c>
      <c r="M178" s="2" t="s">
        <v>23</v>
      </c>
      <c r="N178" s="2" t="s">
        <v>24</v>
      </c>
      <c r="O178">
        <v>77016</v>
      </c>
    </row>
    <row r="179" spans="1:15" x14ac:dyDescent="0.2">
      <c r="A179">
        <v>154214</v>
      </c>
      <c r="B179">
        <v>110686221</v>
      </c>
      <c r="C179" s="1">
        <v>44424</v>
      </c>
      <c r="D179">
        <v>19</v>
      </c>
      <c r="E179" s="2" t="s">
        <v>17</v>
      </c>
      <c r="F179" s="2" t="s">
        <v>18</v>
      </c>
      <c r="G179">
        <v>1</v>
      </c>
      <c r="H179" s="2" t="s">
        <v>88</v>
      </c>
      <c r="I179" s="2" t="s">
        <v>20</v>
      </c>
      <c r="J179">
        <v>8301</v>
      </c>
      <c r="K179" s="2" t="s">
        <v>269</v>
      </c>
      <c r="L179" s="2" t="s">
        <v>49</v>
      </c>
      <c r="M179" s="2" t="s">
        <v>23</v>
      </c>
      <c r="N179" s="2" t="s">
        <v>24</v>
      </c>
      <c r="O179">
        <v>77070</v>
      </c>
    </row>
    <row r="180" spans="1:15" x14ac:dyDescent="0.2">
      <c r="A180">
        <v>153136</v>
      </c>
      <c r="B180">
        <v>109888221</v>
      </c>
      <c r="C180" s="1">
        <v>44423</v>
      </c>
      <c r="D180">
        <v>1</v>
      </c>
      <c r="E180" s="2" t="s">
        <v>17</v>
      </c>
      <c r="F180" s="2" t="s">
        <v>18</v>
      </c>
      <c r="G180">
        <v>1</v>
      </c>
      <c r="H180" s="2" t="s">
        <v>98</v>
      </c>
      <c r="I180" s="2" t="s">
        <v>93</v>
      </c>
      <c r="J180">
        <v>9602</v>
      </c>
      <c r="K180" s="2" t="s">
        <v>270</v>
      </c>
      <c r="L180" s="2" t="s">
        <v>49</v>
      </c>
      <c r="M180" s="2" t="s">
        <v>23</v>
      </c>
      <c r="N180" s="2" t="s">
        <v>24</v>
      </c>
      <c r="O180">
        <v>77093</v>
      </c>
    </row>
    <row r="181" spans="1:15" x14ac:dyDescent="0.2">
      <c r="A181">
        <v>153444</v>
      </c>
      <c r="B181">
        <v>110089121</v>
      </c>
      <c r="C181" s="1">
        <v>44423</v>
      </c>
      <c r="D181">
        <v>14</v>
      </c>
      <c r="E181" s="2" t="s">
        <v>17</v>
      </c>
      <c r="F181" s="2" t="s">
        <v>18</v>
      </c>
      <c r="G181">
        <v>1</v>
      </c>
      <c r="H181" s="2" t="s">
        <v>76</v>
      </c>
      <c r="I181" s="2" t="s">
        <v>68</v>
      </c>
      <c r="J181">
        <v>9551</v>
      </c>
      <c r="K181" s="2" t="s">
        <v>120</v>
      </c>
      <c r="L181" s="2" t="s">
        <v>22</v>
      </c>
      <c r="M181" s="2" t="s">
        <v>23</v>
      </c>
      <c r="N181" s="2" t="s">
        <v>24</v>
      </c>
      <c r="O181">
        <v>77045</v>
      </c>
    </row>
    <row r="182" spans="1:15" x14ac:dyDescent="0.2">
      <c r="A182">
        <v>152217</v>
      </c>
      <c r="B182">
        <v>109313021</v>
      </c>
      <c r="C182" s="1">
        <v>44421</v>
      </c>
      <c r="D182">
        <v>19</v>
      </c>
      <c r="E182" s="2" t="s">
        <v>17</v>
      </c>
      <c r="F182" s="2" t="s">
        <v>18</v>
      </c>
      <c r="G182">
        <v>1</v>
      </c>
      <c r="H182" s="2" t="s">
        <v>271</v>
      </c>
      <c r="I182" s="2" t="s">
        <v>30</v>
      </c>
      <c r="J182">
        <v>9000</v>
      </c>
      <c r="K182" s="2" t="s">
        <v>128</v>
      </c>
      <c r="L182" s="2" t="s">
        <v>44</v>
      </c>
      <c r="M182" s="2" t="s">
        <v>23</v>
      </c>
      <c r="N182" s="2" t="s">
        <v>24</v>
      </c>
      <c r="O182">
        <v>77063</v>
      </c>
    </row>
    <row r="183" spans="1:15" x14ac:dyDescent="0.2">
      <c r="A183">
        <v>150735</v>
      </c>
      <c r="B183">
        <v>108220921</v>
      </c>
      <c r="C183" s="1">
        <v>44419</v>
      </c>
      <c r="D183">
        <v>15</v>
      </c>
      <c r="E183" s="2" t="s">
        <v>17</v>
      </c>
      <c r="F183" s="2" t="s">
        <v>18</v>
      </c>
      <c r="G183">
        <v>1</v>
      </c>
      <c r="H183" s="2" t="s">
        <v>161</v>
      </c>
      <c r="I183" s="2" t="s">
        <v>30</v>
      </c>
      <c r="J183">
        <v>3098</v>
      </c>
      <c r="K183" s="2" t="s">
        <v>272</v>
      </c>
      <c r="L183" s="2" t="s">
        <v>22</v>
      </c>
      <c r="M183" s="2" t="s">
        <v>23</v>
      </c>
      <c r="N183" s="2" t="s">
        <v>24</v>
      </c>
      <c r="O183">
        <v>77006</v>
      </c>
    </row>
    <row r="184" spans="1:15" x14ac:dyDescent="0.2">
      <c r="A184">
        <v>150037</v>
      </c>
      <c r="B184">
        <v>107661221</v>
      </c>
      <c r="C184" s="1">
        <v>44418</v>
      </c>
      <c r="D184">
        <v>11</v>
      </c>
      <c r="E184" s="2" t="s">
        <v>17</v>
      </c>
      <c r="F184" s="2" t="s">
        <v>18</v>
      </c>
      <c r="G184">
        <v>1</v>
      </c>
      <c r="H184" s="2" t="s">
        <v>273</v>
      </c>
      <c r="I184" s="2" t="s">
        <v>99</v>
      </c>
      <c r="J184">
        <v>10155</v>
      </c>
      <c r="K184" s="2" t="s">
        <v>134</v>
      </c>
      <c r="L184" s="2" t="s">
        <v>61</v>
      </c>
      <c r="M184" s="2" t="s">
        <v>23</v>
      </c>
      <c r="N184" s="2" t="s">
        <v>24</v>
      </c>
      <c r="O184">
        <v>77013</v>
      </c>
    </row>
    <row r="185" spans="1:15" x14ac:dyDescent="0.2">
      <c r="A185">
        <v>149403</v>
      </c>
      <c r="B185">
        <v>107211021</v>
      </c>
      <c r="C185" s="1">
        <v>44417</v>
      </c>
      <c r="D185">
        <v>12</v>
      </c>
      <c r="E185" s="2" t="s">
        <v>17</v>
      </c>
      <c r="F185" s="2" t="s">
        <v>18</v>
      </c>
      <c r="G185">
        <v>2</v>
      </c>
      <c r="H185" s="2" t="s">
        <v>150</v>
      </c>
      <c r="I185" s="2" t="s">
        <v>30</v>
      </c>
      <c r="J185">
        <v>8655</v>
      </c>
      <c r="K185" s="2" t="s">
        <v>202</v>
      </c>
      <c r="L185" s="2" t="s">
        <v>44</v>
      </c>
      <c r="M185" s="2" t="s">
        <v>23</v>
      </c>
      <c r="N185" s="2" t="s">
        <v>24</v>
      </c>
      <c r="O185">
        <v>77080</v>
      </c>
    </row>
    <row r="186" spans="1:15" x14ac:dyDescent="0.2">
      <c r="A186">
        <v>149800</v>
      </c>
      <c r="B186">
        <v>107475421</v>
      </c>
      <c r="C186" s="1">
        <v>44417</v>
      </c>
      <c r="D186">
        <v>23</v>
      </c>
      <c r="E186" s="2" t="s">
        <v>17</v>
      </c>
      <c r="F186" s="2" t="s">
        <v>18</v>
      </c>
      <c r="G186">
        <v>1</v>
      </c>
      <c r="H186" s="2" t="s">
        <v>124</v>
      </c>
      <c r="I186" s="2" t="s">
        <v>30</v>
      </c>
      <c r="J186">
        <v>10280</v>
      </c>
      <c r="K186" s="2" t="s">
        <v>274</v>
      </c>
      <c r="L186" s="2" t="s">
        <v>22</v>
      </c>
      <c r="M186" s="2" t="s">
        <v>23</v>
      </c>
      <c r="N186" s="2" t="s">
        <v>24</v>
      </c>
      <c r="O186">
        <v>77076</v>
      </c>
    </row>
    <row r="187" spans="1:15" x14ac:dyDescent="0.2">
      <c r="A187">
        <v>149613</v>
      </c>
      <c r="B187">
        <v>107378421</v>
      </c>
      <c r="C187" s="1">
        <v>44417</v>
      </c>
      <c r="D187">
        <v>18</v>
      </c>
      <c r="E187" s="2" t="s">
        <v>17</v>
      </c>
      <c r="F187" s="2" t="s">
        <v>18</v>
      </c>
      <c r="G187">
        <v>1</v>
      </c>
      <c r="H187" s="2" t="s">
        <v>76</v>
      </c>
      <c r="I187" s="2" t="s">
        <v>30</v>
      </c>
      <c r="J187">
        <v>10301</v>
      </c>
      <c r="K187" s="2" t="s">
        <v>148</v>
      </c>
      <c r="L187" s="2" t="s">
        <v>23</v>
      </c>
      <c r="M187" s="2" t="s">
        <v>23</v>
      </c>
      <c r="N187" s="2" t="s">
        <v>24</v>
      </c>
      <c r="O187">
        <v>77054</v>
      </c>
    </row>
    <row r="188" spans="1:15" x14ac:dyDescent="0.2">
      <c r="A188">
        <v>148991</v>
      </c>
      <c r="B188">
        <v>106921821</v>
      </c>
      <c r="C188" s="1">
        <v>44416</v>
      </c>
      <c r="D188">
        <v>19</v>
      </c>
      <c r="E188" s="2" t="s">
        <v>17</v>
      </c>
      <c r="F188" s="2" t="s">
        <v>18</v>
      </c>
      <c r="G188">
        <v>1</v>
      </c>
      <c r="H188" s="2" t="s">
        <v>81</v>
      </c>
      <c r="I188" s="2" t="s">
        <v>30</v>
      </c>
      <c r="J188">
        <v>5612</v>
      </c>
      <c r="K188" s="2" t="s">
        <v>275</v>
      </c>
      <c r="L188" s="2" t="s">
        <v>22</v>
      </c>
      <c r="M188" s="2" t="s">
        <v>23</v>
      </c>
      <c r="N188" s="2" t="s">
        <v>24</v>
      </c>
      <c r="O188">
        <v>77023</v>
      </c>
    </row>
    <row r="189" spans="1:15" x14ac:dyDescent="0.2">
      <c r="A189">
        <v>147934</v>
      </c>
      <c r="B189">
        <v>106227721</v>
      </c>
      <c r="C189" s="1">
        <v>44415</v>
      </c>
      <c r="D189">
        <v>4</v>
      </c>
      <c r="E189" s="2" t="s">
        <v>17</v>
      </c>
      <c r="F189" s="2" t="s">
        <v>18</v>
      </c>
      <c r="G189">
        <v>2</v>
      </c>
      <c r="H189" s="2" t="s">
        <v>249</v>
      </c>
      <c r="I189" s="2" t="s">
        <v>20</v>
      </c>
      <c r="J189">
        <v>10143</v>
      </c>
      <c r="K189" s="2" t="s">
        <v>276</v>
      </c>
      <c r="L189" s="2" t="s">
        <v>73</v>
      </c>
      <c r="M189" s="2" t="s">
        <v>23</v>
      </c>
      <c r="N189" s="2" t="s">
        <v>24</v>
      </c>
      <c r="O189">
        <v>77088</v>
      </c>
    </row>
    <row r="190" spans="1:15" x14ac:dyDescent="0.2">
      <c r="A190">
        <v>147687</v>
      </c>
      <c r="B190">
        <v>106109021</v>
      </c>
      <c r="C190" s="1">
        <v>44414</v>
      </c>
      <c r="D190">
        <v>22</v>
      </c>
      <c r="E190" s="2" t="s">
        <v>17</v>
      </c>
      <c r="F190" s="2" t="s">
        <v>18</v>
      </c>
      <c r="G190">
        <v>1</v>
      </c>
      <c r="H190" s="2" t="s">
        <v>277</v>
      </c>
      <c r="I190" s="2" t="s">
        <v>20</v>
      </c>
      <c r="J190">
        <v>2046</v>
      </c>
      <c r="K190" s="2" t="s">
        <v>278</v>
      </c>
      <c r="L190" s="2" t="s">
        <v>49</v>
      </c>
      <c r="M190" s="2" t="s">
        <v>23</v>
      </c>
      <c r="N190" s="2" t="s">
        <v>24</v>
      </c>
      <c r="O190">
        <v>77339</v>
      </c>
    </row>
    <row r="191" spans="1:15" x14ac:dyDescent="0.2">
      <c r="A191">
        <v>147422</v>
      </c>
      <c r="B191">
        <v>105953921</v>
      </c>
      <c r="C191" s="1">
        <v>44414</v>
      </c>
      <c r="D191">
        <v>16</v>
      </c>
      <c r="E191" s="2" t="s">
        <v>17</v>
      </c>
      <c r="F191" s="2" t="s">
        <v>18</v>
      </c>
      <c r="G191">
        <v>1</v>
      </c>
      <c r="H191" s="2" t="s">
        <v>67</v>
      </c>
      <c r="I191" s="2" t="s">
        <v>30</v>
      </c>
      <c r="J191">
        <v>3117</v>
      </c>
      <c r="K191" s="2" t="s">
        <v>279</v>
      </c>
      <c r="L191" s="2" t="s">
        <v>22</v>
      </c>
      <c r="M191" s="2" t="s">
        <v>23</v>
      </c>
      <c r="N191" s="2" t="s">
        <v>24</v>
      </c>
      <c r="O191">
        <v>77004</v>
      </c>
    </row>
    <row r="192" spans="1:15" x14ac:dyDescent="0.2">
      <c r="A192">
        <v>144405</v>
      </c>
      <c r="B192">
        <v>103779021</v>
      </c>
      <c r="C192" s="1">
        <v>44410</v>
      </c>
      <c r="D192">
        <v>5</v>
      </c>
      <c r="E192" s="2" t="s">
        <v>17</v>
      </c>
      <c r="F192" s="2" t="s">
        <v>18</v>
      </c>
      <c r="G192">
        <v>1</v>
      </c>
      <c r="H192" s="2" t="s">
        <v>185</v>
      </c>
      <c r="I192" s="2" t="s">
        <v>20</v>
      </c>
      <c r="J192">
        <v>11490</v>
      </c>
      <c r="K192" s="2" t="s">
        <v>280</v>
      </c>
      <c r="L192" s="2" t="s">
        <v>49</v>
      </c>
      <c r="M192" s="2" t="s">
        <v>23</v>
      </c>
      <c r="N192" s="2" t="s">
        <v>24</v>
      </c>
      <c r="O192">
        <v>77072</v>
      </c>
    </row>
    <row r="193" spans="1:15" x14ac:dyDescent="0.2">
      <c r="A193">
        <v>142631</v>
      </c>
      <c r="B193">
        <v>102683221</v>
      </c>
      <c r="C193" s="1">
        <v>44407</v>
      </c>
      <c r="D193">
        <v>18</v>
      </c>
      <c r="E193" s="2" t="s">
        <v>17</v>
      </c>
      <c r="F193" s="2" t="s">
        <v>18</v>
      </c>
      <c r="G193">
        <v>1</v>
      </c>
      <c r="H193" s="2" t="s">
        <v>281</v>
      </c>
      <c r="I193" s="2" t="s">
        <v>20</v>
      </c>
      <c r="J193">
        <v>7911</v>
      </c>
      <c r="K193" s="2" t="s">
        <v>282</v>
      </c>
      <c r="L193" s="2" t="s">
        <v>23</v>
      </c>
      <c r="M193" s="2" t="s">
        <v>23</v>
      </c>
      <c r="N193" s="2" t="s">
        <v>24</v>
      </c>
      <c r="O193">
        <v>77078</v>
      </c>
    </row>
    <row r="194" spans="1:15" x14ac:dyDescent="0.2">
      <c r="A194">
        <v>140179</v>
      </c>
      <c r="B194">
        <v>100844621</v>
      </c>
      <c r="C194" s="1">
        <v>44404</v>
      </c>
      <c r="D194">
        <v>2</v>
      </c>
      <c r="E194" s="2" t="s">
        <v>17</v>
      </c>
      <c r="F194" s="2" t="s">
        <v>18</v>
      </c>
      <c r="G194">
        <v>1</v>
      </c>
      <c r="H194" s="2" t="s">
        <v>146</v>
      </c>
      <c r="I194" s="2" t="s">
        <v>20</v>
      </c>
      <c r="J194">
        <v>2425</v>
      </c>
      <c r="K194" s="2" t="s">
        <v>283</v>
      </c>
      <c r="L194" s="2" t="s">
        <v>22</v>
      </c>
      <c r="M194" s="2" t="s">
        <v>23</v>
      </c>
      <c r="N194" s="2" t="s">
        <v>24</v>
      </c>
      <c r="O194">
        <v>77091</v>
      </c>
    </row>
    <row r="195" spans="1:15" x14ac:dyDescent="0.2">
      <c r="A195">
        <v>139332</v>
      </c>
      <c r="B195">
        <v>101044221</v>
      </c>
      <c r="C195" s="1">
        <v>44402</v>
      </c>
      <c r="D195">
        <v>20</v>
      </c>
      <c r="E195" s="2" t="s">
        <v>17</v>
      </c>
      <c r="F195" s="2" t="s">
        <v>18</v>
      </c>
      <c r="G195">
        <v>1</v>
      </c>
      <c r="H195" s="2" t="s">
        <v>32</v>
      </c>
      <c r="I195" s="2" t="s">
        <v>33</v>
      </c>
      <c r="J195">
        <v>8950</v>
      </c>
      <c r="K195" s="2" t="s">
        <v>284</v>
      </c>
      <c r="L195" s="2" t="s">
        <v>44</v>
      </c>
      <c r="M195" s="2" t="s">
        <v>23</v>
      </c>
      <c r="N195" s="2" t="s">
        <v>24</v>
      </c>
      <c r="O195">
        <v>77096</v>
      </c>
    </row>
    <row r="196" spans="1:15" x14ac:dyDescent="0.2">
      <c r="A196">
        <v>138146</v>
      </c>
      <c r="B196">
        <v>99470921</v>
      </c>
      <c r="C196" s="1">
        <v>44401</v>
      </c>
      <c r="D196">
        <v>0</v>
      </c>
      <c r="E196" s="2" t="s">
        <v>17</v>
      </c>
      <c r="F196" s="2" t="s">
        <v>18</v>
      </c>
      <c r="G196">
        <v>1</v>
      </c>
      <c r="H196" s="2" t="s">
        <v>42</v>
      </c>
      <c r="I196" s="2" t="s">
        <v>30</v>
      </c>
      <c r="J196">
        <v>5714</v>
      </c>
      <c r="K196" s="2" t="s">
        <v>285</v>
      </c>
      <c r="L196" s="2" t="s">
        <v>44</v>
      </c>
      <c r="M196" s="2" t="s">
        <v>23</v>
      </c>
      <c r="N196" s="2" t="s">
        <v>24</v>
      </c>
      <c r="O196">
        <v>77016</v>
      </c>
    </row>
    <row r="197" spans="1:15" x14ac:dyDescent="0.2">
      <c r="A197">
        <v>137276</v>
      </c>
      <c r="B197">
        <v>98864521</v>
      </c>
      <c r="C197" s="1">
        <v>44399</v>
      </c>
      <c r="D197">
        <v>20</v>
      </c>
      <c r="E197" s="2" t="s">
        <v>17</v>
      </c>
      <c r="F197" s="2" t="s">
        <v>18</v>
      </c>
      <c r="G197">
        <v>1</v>
      </c>
      <c r="H197" s="2" t="s">
        <v>249</v>
      </c>
      <c r="I197" s="2" t="s">
        <v>59</v>
      </c>
      <c r="J197">
        <v>9717</v>
      </c>
      <c r="K197" s="2" t="s">
        <v>286</v>
      </c>
      <c r="L197" s="2" t="s">
        <v>44</v>
      </c>
      <c r="M197" s="2" t="s">
        <v>36</v>
      </c>
      <c r="N197" s="2" t="s">
        <v>24</v>
      </c>
      <c r="O197">
        <v>77088</v>
      </c>
    </row>
    <row r="198" spans="1:15" x14ac:dyDescent="0.2">
      <c r="A198">
        <v>134703</v>
      </c>
      <c r="B198">
        <v>96959121</v>
      </c>
      <c r="C198" s="1">
        <v>44396</v>
      </c>
      <c r="D198">
        <v>0</v>
      </c>
      <c r="E198" s="2" t="s">
        <v>17</v>
      </c>
      <c r="F198" s="2" t="s">
        <v>18</v>
      </c>
      <c r="G198">
        <v>1</v>
      </c>
      <c r="H198" s="2" t="s">
        <v>129</v>
      </c>
      <c r="I198" s="2" t="s">
        <v>30</v>
      </c>
      <c r="J198">
        <v>9400</v>
      </c>
      <c r="K198" s="2" t="s">
        <v>80</v>
      </c>
      <c r="L198" s="2" t="s">
        <v>61</v>
      </c>
      <c r="M198" s="2" t="s">
        <v>36</v>
      </c>
      <c r="N198" s="2" t="s">
        <v>24</v>
      </c>
      <c r="O198">
        <v>77037</v>
      </c>
    </row>
    <row r="199" spans="1:15" x14ac:dyDescent="0.2">
      <c r="A199">
        <v>135079</v>
      </c>
      <c r="B199">
        <v>97290121</v>
      </c>
      <c r="C199" s="1">
        <v>44396</v>
      </c>
      <c r="D199">
        <v>16</v>
      </c>
      <c r="E199" s="2" t="s">
        <v>17</v>
      </c>
      <c r="F199" s="2" t="s">
        <v>18</v>
      </c>
      <c r="G199">
        <v>1</v>
      </c>
      <c r="H199" s="2" t="s">
        <v>175</v>
      </c>
      <c r="I199" s="2" t="s">
        <v>63</v>
      </c>
      <c r="J199">
        <v>5101</v>
      </c>
      <c r="K199" s="2" t="s">
        <v>287</v>
      </c>
      <c r="L199" s="2" t="s">
        <v>22</v>
      </c>
      <c r="M199" s="2" t="s">
        <v>23</v>
      </c>
      <c r="N199" s="2" t="s">
        <v>24</v>
      </c>
      <c r="O199">
        <v>77018</v>
      </c>
    </row>
    <row r="200" spans="1:15" x14ac:dyDescent="0.2">
      <c r="A200">
        <v>134649</v>
      </c>
      <c r="B200">
        <v>96926421</v>
      </c>
      <c r="C200" s="1">
        <v>44395</v>
      </c>
      <c r="D200">
        <v>23</v>
      </c>
      <c r="E200" s="2" t="s">
        <v>17</v>
      </c>
      <c r="F200" s="2" t="s">
        <v>18</v>
      </c>
      <c r="G200">
        <v>2</v>
      </c>
      <c r="H200" s="2" t="s">
        <v>226</v>
      </c>
      <c r="I200" s="2" t="s">
        <v>99</v>
      </c>
      <c r="J200">
        <v>3421</v>
      </c>
      <c r="K200" s="2" t="s">
        <v>227</v>
      </c>
      <c r="L200" s="2" t="s">
        <v>49</v>
      </c>
      <c r="M200" s="2" t="s">
        <v>23</v>
      </c>
      <c r="N200" s="2" t="s">
        <v>24</v>
      </c>
      <c r="O200">
        <v>77092</v>
      </c>
    </row>
    <row r="201" spans="1:15" x14ac:dyDescent="0.2">
      <c r="A201">
        <v>133429</v>
      </c>
      <c r="B201">
        <v>96096521</v>
      </c>
      <c r="C201" s="1">
        <v>44394</v>
      </c>
      <c r="D201">
        <v>2</v>
      </c>
      <c r="E201" s="2" t="s">
        <v>17</v>
      </c>
      <c r="F201" s="2" t="s">
        <v>18</v>
      </c>
      <c r="G201">
        <v>1</v>
      </c>
      <c r="H201" s="2" t="s">
        <v>135</v>
      </c>
      <c r="I201" s="2" t="s">
        <v>30</v>
      </c>
      <c r="J201">
        <v>1000</v>
      </c>
      <c r="K201" s="2" t="s">
        <v>288</v>
      </c>
      <c r="L201" s="2" t="s">
        <v>22</v>
      </c>
      <c r="M201" s="2" t="s">
        <v>23</v>
      </c>
      <c r="N201" s="2" t="s">
        <v>24</v>
      </c>
      <c r="O201">
        <v>77007</v>
      </c>
    </row>
    <row r="202" spans="1:15" x14ac:dyDescent="0.2">
      <c r="A202">
        <v>132936</v>
      </c>
      <c r="B202">
        <v>95755621</v>
      </c>
      <c r="C202" s="1">
        <v>44393</v>
      </c>
      <c r="D202">
        <v>14</v>
      </c>
      <c r="E202" s="2" t="s">
        <v>17</v>
      </c>
      <c r="F202" s="2" t="s">
        <v>18</v>
      </c>
      <c r="G202">
        <v>1</v>
      </c>
      <c r="H202" s="2" t="s">
        <v>261</v>
      </c>
      <c r="I202" s="2" t="s">
        <v>20</v>
      </c>
      <c r="J202">
        <v>4629</v>
      </c>
      <c r="K202" s="2" t="s">
        <v>289</v>
      </c>
      <c r="L202" s="2" t="s">
        <v>22</v>
      </c>
      <c r="M202" s="2" t="s">
        <v>23</v>
      </c>
      <c r="N202" s="2" t="s">
        <v>24</v>
      </c>
      <c r="O202">
        <v>77027</v>
      </c>
    </row>
    <row r="203" spans="1:15" x14ac:dyDescent="0.2">
      <c r="A203">
        <v>132220</v>
      </c>
      <c r="B203">
        <v>95226421</v>
      </c>
      <c r="C203" s="1">
        <v>44392</v>
      </c>
      <c r="D203">
        <v>13</v>
      </c>
      <c r="E203" s="2" t="s">
        <v>17</v>
      </c>
      <c r="F203" s="2" t="s">
        <v>18</v>
      </c>
      <c r="G203">
        <v>1</v>
      </c>
      <c r="H203" s="2" t="s">
        <v>290</v>
      </c>
      <c r="I203" s="2" t="s">
        <v>20</v>
      </c>
      <c r="J203">
        <v>5959</v>
      </c>
      <c r="K203" s="2" t="s">
        <v>291</v>
      </c>
      <c r="L203" s="2" t="s">
        <v>44</v>
      </c>
      <c r="M203" s="2" t="s">
        <v>23</v>
      </c>
      <c r="N203" s="2" t="s">
        <v>24</v>
      </c>
      <c r="O203">
        <v>77040</v>
      </c>
    </row>
    <row r="204" spans="1:15" x14ac:dyDescent="0.2">
      <c r="A204">
        <v>131471</v>
      </c>
      <c r="B204">
        <v>94679921</v>
      </c>
      <c r="C204" s="1">
        <v>44391</v>
      </c>
      <c r="D204">
        <v>11</v>
      </c>
      <c r="E204" s="2" t="s">
        <v>17</v>
      </c>
      <c r="F204" s="2" t="s">
        <v>18</v>
      </c>
      <c r="G204">
        <v>1</v>
      </c>
      <c r="H204" s="2" t="s">
        <v>230</v>
      </c>
      <c r="I204" s="2" t="s">
        <v>20</v>
      </c>
      <c r="J204">
        <v>4951</v>
      </c>
      <c r="K204" s="2" t="s">
        <v>292</v>
      </c>
      <c r="L204" s="2" t="s">
        <v>49</v>
      </c>
      <c r="M204" s="2" t="s">
        <v>123</v>
      </c>
      <c r="N204" s="2" t="s">
        <v>24</v>
      </c>
      <c r="O204">
        <v>77045</v>
      </c>
    </row>
    <row r="205" spans="1:15" x14ac:dyDescent="0.2">
      <c r="A205">
        <v>129324</v>
      </c>
      <c r="B205">
        <v>93177521</v>
      </c>
      <c r="C205" s="1">
        <v>44388</v>
      </c>
      <c r="D205">
        <v>0</v>
      </c>
      <c r="E205" s="2" t="s">
        <v>17</v>
      </c>
      <c r="F205" s="2" t="s">
        <v>18</v>
      </c>
      <c r="G205">
        <v>1</v>
      </c>
      <c r="H205" s="2" t="s">
        <v>52</v>
      </c>
      <c r="I205" s="2" t="s">
        <v>33</v>
      </c>
      <c r="J205">
        <v>6001</v>
      </c>
      <c r="K205" s="2" t="s">
        <v>41</v>
      </c>
      <c r="L205" s="2" t="s">
        <v>22</v>
      </c>
      <c r="M205" s="2" t="s">
        <v>23</v>
      </c>
      <c r="N205" s="2" t="s">
        <v>24</v>
      </c>
      <c r="O205">
        <v>77081</v>
      </c>
    </row>
    <row r="206" spans="1:15" x14ac:dyDescent="0.2">
      <c r="A206">
        <v>129462</v>
      </c>
      <c r="B206">
        <v>93254721</v>
      </c>
      <c r="C206" s="1">
        <v>44388</v>
      </c>
      <c r="D206">
        <v>3</v>
      </c>
      <c r="E206" s="2" t="s">
        <v>17</v>
      </c>
      <c r="F206" s="2" t="s">
        <v>18</v>
      </c>
      <c r="G206">
        <v>1</v>
      </c>
      <c r="H206" s="2" t="s">
        <v>152</v>
      </c>
      <c r="I206" s="2" t="s">
        <v>33</v>
      </c>
      <c r="J206">
        <v>11503</v>
      </c>
      <c r="K206" s="2" t="s">
        <v>60</v>
      </c>
      <c r="L206" s="2" t="s">
        <v>61</v>
      </c>
      <c r="M206" s="2" t="s">
        <v>23</v>
      </c>
      <c r="N206" s="2" t="s">
        <v>24</v>
      </c>
      <c r="O206">
        <v>77031</v>
      </c>
    </row>
    <row r="207" spans="1:15" x14ac:dyDescent="0.2">
      <c r="A207">
        <v>128745</v>
      </c>
      <c r="B207">
        <v>92760021</v>
      </c>
      <c r="C207" s="1">
        <v>44387</v>
      </c>
      <c r="D207">
        <v>3</v>
      </c>
      <c r="E207" s="2" t="s">
        <v>17</v>
      </c>
      <c r="F207" s="2" t="s">
        <v>18</v>
      </c>
      <c r="G207">
        <v>1</v>
      </c>
      <c r="H207" s="2" t="s">
        <v>124</v>
      </c>
      <c r="I207" s="2" t="s">
        <v>20</v>
      </c>
      <c r="J207">
        <v>11305</v>
      </c>
      <c r="K207" s="2" t="s">
        <v>293</v>
      </c>
      <c r="L207" s="2" t="s">
        <v>49</v>
      </c>
      <c r="M207" s="2" t="s">
        <v>23</v>
      </c>
      <c r="N207" s="2" t="s">
        <v>24</v>
      </c>
      <c r="O207">
        <v>77076</v>
      </c>
    </row>
    <row r="208" spans="1:15" x14ac:dyDescent="0.2">
      <c r="A208">
        <v>129010</v>
      </c>
      <c r="B208">
        <v>92952321</v>
      </c>
      <c r="C208" s="1">
        <v>44387</v>
      </c>
      <c r="D208">
        <v>15</v>
      </c>
      <c r="E208" s="2" t="s">
        <v>17</v>
      </c>
      <c r="F208" s="2" t="s">
        <v>18</v>
      </c>
      <c r="G208">
        <v>1</v>
      </c>
      <c r="H208" s="2" t="s">
        <v>294</v>
      </c>
      <c r="I208" s="2" t="s">
        <v>33</v>
      </c>
      <c r="J208">
        <v>10008</v>
      </c>
      <c r="K208" s="2" t="s">
        <v>182</v>
      </c>
      <c r="L208" s="2" t="s">
        <v>44</v>
      </c>
      <c r="M208" s="2" t="s">
        <v>23</v>
      </c>
      <c r="N208" s="2" t="s">
        <v>24</v>
      </c>
      <c r="O208">
        <v>77078</v>
      </c>
    </row>
    <row r="209" spans="1:15" x14ac:dyDescent="0.2">
      <c r="A209">
        <v>129105</v>
      </c>
      <c r="B209">
        <v>93011921</v>
      </c>
      <c r="C209" s="1">
        <v>44387</v>
      </c>
      <c r="D209">
        <v>17</v>
      </c>
      <c r="E209" s="2" t="s">
        <v>17</v>
      </c>
      <c r="F209" s="2" t="s">
        <v>18</v>
      </c>
      <c r="G209">
        <v>1</v>
      </c>
      <c r="H209" s="2" t="s">
        <v>32</v>
      </c>
      <c r="I209" s="2" t="s">
        <v>20</v>
      </c>
      <c r="J209">
        <v>7003</v>
      </c>
      <c r="K209" s="2" t="s">
        <v>41</v>
      </c>
      <c r="L209" s="2" t="s">
        <v>22</v>
      </c>
      <c r="M209" s="2" t="s">
        <v>23</v>
      </c>
      <c r="N209" s="2" t="s">
        <v>24</v>
      </c>
      <c r="O209">
        <v>77074</v>
      </c>
    </row>
    <row r="210" spans="1:15" x14ac:dyDescent="0.2">
      <c r="A210">
        <v>128145</v>
      </c>
      <c r="B210">
        <v>92386421</v>
      </c>
      <c r="C210" s="1">
        <v>44386</v>
      </c>
      <c r="D210">
        <v>11</v>
      </c>
      <c r="E210" s="2" t="s">
        <v>17</v>
      </c>
      <c r="F210" s="2" t="s">
        <v>18</v>
      </c>
      <c r="G210">
        <v>1</v>
      </c>
      <c r="H210" s="2" t="s">
        <v>295</v>
      </c>
      <c r="I210" s="2" t="s">
        <v>103</v>
      </c>
      <c r="J210">
        <v>247</v>
      </c>
      <c r="K210" s="2" t="s">
        <v>296</v>
      </c>
      <c r="L210" s="2" t="s">
        <v>35</v>
      </c>
      <c r="M210" s="2" t="s">
        <v>23</v>
      </c>
      <c r="N210" s="2" t="s">
        <v>24</v>
      </c>
      <c r="O210">
        <v>77598</v>
      </c>
    </row>
    <row r="211" spans="1:15" x14ac:dyDescent="0.2">
      <c r="A211">
        <v>127781</v>
      </c>
      <c r="B211">
        <v>92151221</v>
      </c>
      <c r="C211" s="1">
        <v>44385</v>
      </c>
      <c r="D211">
        <v>20</v>
      </c>
      <c r="E211" s="2" t="s">
        <v>17</v>
      </c>
      <c r="F211" s="2" t="s">
        <v>18</v>
      </c>
      <c r="G211">
        <v>1</v>
      </c>
      <c r="H211" s="2" t="s">
        <v>237</v>
      </c>
      <c r="I211" s="2" t="s">
        <v>297</v>
      </c>
      <c r="J211">
        <v>410</v>
      </c>
      <c r="K211" s="2" t="s">
        <v>298</v>
      </c>
      <c r="L211" s="2" t="s">
        <v>22</v>
      </c>
      <c r="M211" s="2" t="s">
        <v>23</v>
      </c>
      <c r="N211" s="2" t="s">
        <v>24</v>
      </c>
      <c r="O211">
        <v>77002</v>
      </c>
    </row>
    <row r="212" spans="1:15" x14ac:dyDescent="0.2">
      <c r="A212">
        <v>127181</v>
      </c>
      <c r="B212">
        <v>91691921</v>
      </c>
      <c r="C212" s="1">
        <v>44384</v>
      </c>
      <c r="D212">
        <v>22</v>
      </c>
      <c r="E212" s="2" t="s">
        <v>17</v>
      </c>
      <c r="F212" s="2" t="s">
        <v>18</v>
      </c>
      <c r="G212">
        <v>1</v>
      </c>
      <c r="H212" s="2" t="s">
        <v>124</v>
      </c>
      <c r="I212" s="2" t="s">
        <v>30</v>
      </c>
      <c r="J212">
        <v>6300</v>
      </c>
      <c r="K212" s="2" t="s">
        <v>299</v>
      </c>
      <c r="L212" s="2" t="s">
        <v>22</v>
      </c>
      <c r="M212" s="2" t="s">
        <v>23</v>
      </c>
      <c r="N212" s="2" t="s">
        <v>24</v>
      </c>
      <c r="O212">
        <v>77076</v>
      </c>
    </row>
    <row r="213" spans="1:15" x14ac:dyDescent="0.2">
      <c r="A213">
        <v>126583</v>
      </c>
      <c r="B213">
        <v>91222921</v>
      </c>
      <c r="C213" s="1">
        <v>44383</v>
      </c>
      <c r="D213">
        <v>23</v>
      </c>
      <c r="E213" s="2" t="s">
        <v>17</v>
      </c>
      <c r="F213" s="2" t="s">
        <v>18</v>
      </c>
      <c r="G213">
        <v>1</v>
      </c>
      <c r="H213" s="2" t="s">
        <v>188</v>
      </c>
      <c r="I213" s="2" t="s">
        <v>30</v>
      </c>
      <c r="J213">
        <v>600</v>
      </c>
      <c r="K213" s="2" t="s">
        <v>300</v>
      </c>
      <c r="L213" s="2" t="s">
        <v>22</v>
      </c>
      <c r="M213" s="2" t="s">
        <v>23</v>
      </c>
      <c r="N213" s="2" t="s">
        <v>24</v>
      </c>
      <c r="O213">
        <v>77029</v>
      </c>
    </row>
    <row r="214" spans="1:15" x14ac:dyDescent="0.2">
      <c r="A214">
        <v>124364</v>
      </c>
      <c r="B214">
        <v>89611721</v>
      </c>
      <c r="C214" s="1">
        <v>44380</v>
      </c>
      <c r="D214">
        <v>13</v>
      </c>
      <c r="E214" s="2" t="s">
        <v>17</v>
      </c>
      <c r="F214" s="2" t="s">
        <v>18</v>
      </c>
      <c r="G214">
        <v>1</v>
      </c>
      <c r="H214" s="2" t="s">
        <v>76</v>
      </c>
      <c r="I214" s="2" t="s">
        <v>33</v>
      </c>
      <c r="J214">
        <v>8130</v>
      </c>
      <c r="K214" s="2" t="s">
        <v>301</v>
      </c>
      <c r="L214" s="2" t="s">
        <v>49</v>
      </c>
      <c r="M214" s="2" t="s">
        <v>23</v>
      </c>
      <c r="N214" s="2" t="s">
        <v>24</v>
      </c>
      <c r="O214">
        <v>77054</v>
      </c>
    </row>
    <row r="215" spans="1:15" x14ac:dyDescent="0.2">
      <c r="A215">
        <v>123759</v>
      </c>
      <c r="B215">
        <v>89235021</v>
      </c>
      <c r="C215" s="1">
        <v>44379</v>
      </c>
      <c r="D215">
        <v>16</v>
      </c>
      <c r="E215" s="2" t="s">
        <v>17</v>
      </c>
      <c r="F215" s="2" t="s">
        <v>18</v>
      </c>
      <c r="G215">
        <v>1</v>
      </c>
      <c r="H215" s="2" t="s">
        <v>235</v>
      </c>
      <c r="I215" s="2" t="s">
        <v>20</v>
      </c>
      <c r="J215">
        <v>7214</v>
      </c>
      <c r="K215" s="2" t="s">
        <v>302</v>
      </c>
      <c r="L215" s="2" t="s">
        <v>23</v>
      </c>
      <c r="M215" s="2" t="s">
        <v>23</v>
      </c>
      <c r="N215" s="2" t="s">
        <v>24</v>
      </c>
      <c r="O215">
        <v>77016</v>
      </c>
    </row>
    <row r="216" spans="1:15" x14ac:dyDescent="0.2">
      <c r="A216">
        <v>122820</v>
      </c>
      <c r="B216">
        <v>88543421</v>
      </c>
      <c r="C216" s="1">
        <v>44378</v>
      </c>
      <c r="D216">
        <v>10</v>
      </c>
      <c r="E216" s="2" t="s">
        <v>17</v>
      </c>
      <c r="F216" s="2" t="s">
        <v>18</v>
      </c>
      <c r="G216">
        <v>1</v>
      </c>
      <c r="H216" s="2" t="s">
        <v>91</v>
      </c>
      <c r="I216" s="2" t="s">
        <v>20</v>
      </c>
      <c r="J216">
        <v>11212</v>
      </c>
      <c r="K216" s="2" t="s">
        <v>92</v>
      </c>
      <c r="L216" s="2" t="s">
        <v>49</v>
      </c>
      <c r="M216" s="2" t="s">
        <v>23</v>
      </c>
      <c r="N216" s="2" t="s">
        <v>24</v>
      </c>
      <c r="O216">
        <v>77042</v>
      </c>
    </row>
    <row r="217" spans="1:15" x14ac:dyDescent="0.2">
      <c r="A217">
        <v>122609</v>
      </c>
      <c r="B217">
        <v>88375721</v>
      </c>
      <c r="C217" s="1">
        <v>44378</v>
      </c>
      <c r="D217">
        <v>0</v>
      </c>
      <c r="E217" s="2" t="s">
        <v>17</v>
      </c>
      <c r="F217" s="2" t="s">
        <v>18</v>
      </c>
      <c r="G217">
        <v>1</v>
      </c>
      <c r="H217" s="2" t="s">
        <v>54</v>
      </c>
      <c r="I217" s="2" t="s">
        <v>30</v>
      </c>
      <c r="J217">
        <v>7300</v>
      </c>
      <c r="K217" s="2" t="s">
        <v>303</v>
      </c>
      <c r="L217" s="2" t="s">
        <v>35</v>
      </c>
      <c r="M217" s="2" t="s">
        <v>23</v>
      </c>
      <c r="N217" s="2" t="s">
        <v>24</v>
      </c>
      <c r="O217">
        <v>77051</v>
      </c>
    </row>
    <row r="218" spans="1:15" x14ac:dyDescent="0.2">
      <c r="A218">
        <v>122533</v>
      </c>
      <c r="B218">
        <v>88333621</v>
      </c>
      <c r="C218" s="1">
        <v>44377</v>
      </c>
      <c r="D218">
        <v>22</v>
      </c>
      <c r="E218" s="2" t="s">
        <v>17</v>
      </c>
      <c r="F218" s="2" t="s">
        <v>18</v>
      </c>
      <c r="G218">
        <v>3</v>
      </c>
      <c r="H218" s="2" t="s">
        <v>172</v>
      </c>
      <c r="I218" s="2" t="s">
        <v>20</v>
      </c>
      <c r="J218">
        <v>12101</v>
      </c>
      <c r="K218" s="2" t="s">
        <v>127</v>
      </c>
      <c r="L218" s="2" t="s">
        <v>44</v>
      </c>
      <c r="M218" s="2" t="s">
        <v>23</v>
      </c>
      <c r="N218" s="2" t="s">
        <v>24</v>
      </c>
      <c r="O218">
        <v>77035</v>
      </c>
    </row>
    <row r="219" spans="1:15" x14ac:dyDescent="0.2">
      <c r="A219">
        <v>121161</v>
      </c>
      <c r="B219">
        <v>87323921</v>
      </c>
      <c r="C219" s="1">
        <v>44376</v>
      </c>
      <c r="D219">
        <v>0</v>
      </c>
      <c r="E219" s="2" t="s">
        <v>17</v>
      </c>
      <c r="F219" s="2" t="s">
        <v>18</v>
      </c>
      <c r="G219">
        <v>1</v>
      </c>
      <c r="H219" s="2" t="s">
        <v>116</v>
      </c>
      <c r="I219" s="2" t="s">
        <v>30</v>
      </c>
      <c r="J219">
        <v>6011</v>
      </c>
      <c r="K219" s="2" t="s">
        <v>304</v>
      </c>
      <c r="L219" s="2" t="s">
        <v>90</v>
      </c>
      <c r="M219" s="2" t="s">
        <v>78</v>
      </c>
      <c r="N219" s="2" t="s">
        <v>24</v>
      </c>
      <c r="O219">
        <v>77036</v>
      </c>
    </row>
    <row r="220" spans="1:15" x14ac:dyDescent="0.2">
      <c r="A220">
        <v>121524</v>
      </c>
      <c r="B220">
        <v>87591021</v>
      </c>
      <c r="C220" s="1">
        <v>44376</v>
      </c>
      <c r="D220">
        <v>14</v>
      </c>
      <c r="E220" s="2" t="s">
        <v>17</v>
      </c>
      <c r="F220" s="2" t="s">
        <v>18</v>
      </c>
      <c r="G220">
        <v>1</v>
      </c>
      <c r="H220" s="2" t="s">
        <v>129</v>
      </c>
      <c r="I220" s="2" t="s">
        <v>99</v>
      </c>
      <c r="J220">
        <v>9797</v>
      </c>
      <c r="K220" s="2" t="s">
        <v>176</v>
      </c>
      <c r="L220" s="2" t="s">
        <v>61</v>
      </c>
      <c r="M220" s="2" t="s">
        <v>23</v>
      </c>
      <c r="N220" s="2" t="s">
        <v>24</v>
      </c>
      <c r="O220">
        <v>77038</v>
      </c>
    </row>
    <row r="221" spans="1:15" x14ac:dyDescent="0.2">
      <c r="A221">
        <v>119194</v>
      </c>
      <c r="B221">
        <v>85899921</v>
      </c>
      <c r="C221" s="1">
        <v>44373</v>
      </c>
      <c r="D221">
        <v>1</v>
      </c>
      <c r="E221" s="2" t="s">
        <v>17</v>
      </c>
      <c r="F221" s="2" t="s">
        <v>18</v>
      </c>
      <c r="G221">
        <v>1</v>
      </c>
      <c r="H221" s="2" t="s">
        <v>294</v>
      </c>
      <c r="I221" s="2" t="s">
        <v>30</v>
      </c>
      <c r="J221">
        <v>8700</v>
      </c>
      <c r="K221" s="2" t="s">
        <v>305</v>
      </c>
      <c r="L221" s="2" t="s">
        <v>49</v>
      </c>
      <c r="M221" s="2" t="s">
        <v>23</v>
      </c>
      <c r="N221" s="2" t="s">
        <v>24</v>
      </c>
      <c r="O221">
        <v>77078</v>
      </c>
    </row>
    <row r="222" spans="1:15" x14ac:dyDescent="0.2">
      <c r="A222">
        <v>119776</v>
      </c>
      <c r="B222">
        <v>86341821</v>
      </c>
      <c r="C222" s="1">
        <v>44373</v>
      </c>
      <c r="D222">
        <v>22</v>
      </c>
      <c r="E222" s="2" t="s">
        <v>17</v>
      </c>
      <c r="F222" s="2" t="s">
        <v>18</v>
      </c>
      <c r="G222">
        <v>1</v>
      </c>
      <c r="H222" s="2" t="s">
        <v>42</v>
      </c>
      <c r="I222" s="2" t="s">
        <v>33</v>
      </c>
      <c r="J222">
        <v>4902</v>
      </c>
      <c r="K222" s="2" t="s">
        <v>100</v>
      </c>
      <c r="L222" s="2" t="s">
        <v>44</v>
      </c>
      <c r="M222" s="2" t="s">
        <v>23</v>
      </c>
      <c r="N222" s="2" t="s">
        <v>24</v>
      </c>
      <c r="O222">
        <v>77016</v>
      </c>
    </row>
    <row r="223" spans="1:15" x14ac:dyDescent="0.2">
      <c r="A223">
        <v>118570</v>
      </c>
      <c r="B223">
        <v>85495921</v>
      </c>
      <c r="C223" s="1">
        <v>44372</v>
      </c>
      <c r="D223">
        <v>9</v>
      </c>
      <c r="E223" s="2" t="s">
        <v>17</v>
      </c>
      <c r="F223" s="2" t="s">
        <v>18</v>
      </c>
      <c r="G223">
        <v>1</v>
      </c>
      <c r="H223" s="2" t="s">
        <v>226</v>
      </c>
      <c r="I223" s="2" t="s">
        <v>20</v>
      </c>
      <c r="J223">
        <v>5625</v>
      </c>
      <c r="K223" s="2" t="s">
        <v>306</v>
      </c>
      <c r="L223" s="2" t="s">
        <v>23</v>
      </c>
      <c r="M223" s="2" t="s">
        <v>23</v>
      </c>
      <c r="N223" s="2" t="s">
        <v>24</v>
      </c>
      <c r="O223">
        <v>77092</v>
      </c>
    </row>
    <row r="224" spans="1:15" x14ac:dyDescent="0.2">
      <c r="A224">
        <v>117001</v>
      </c>
      <c r="B224">
        <v>84242421</v>
      </c>
      <c r="C224" s="1">
        <v>44370</v>
      </c>
      <c r="D224">
        <v>1</v>
      </c>
      <c r="E224" s="2" t="s">
        <v>17</v>
      </c>
      <c r="F224" s="2" t="s">
        <v>18</v>
      </c>
      <c r="G224">
        <v>1</v>
      </c>
      <c r="H224" s="2" t="s">
        <v>50</v>
      </c>
      <c r="I224" s="2" t="s">
        <v>30</v>
      </c>
      <c r="J224">
        <v>8405</v>
      </c>
      <c r="K224" s="2" t="s">
        <v>51</v>
      </c>
      <c r="L224" s="2" t="s">
        <v>49</v>
      </c>
      <c r="M224" s="2" t="s">
        <v>23</v>
      </c>
      <c r="N224" s="2" t="s">
        <v>24</v>
      </c>
      <c r="O224">
        <v>77072</v>
      </c>
    </row>
    <row r="225" spans="1:15" x14ac:dyDescent="0.2">
      <c r="A225">
        <v>117632</v>
      </c>
      <c r="B225">
        <v>84848721</v>
      </c>
      <c r="C225" s="1">
        <v>44370</v>
      </c>
      <c r="D225">
        <v>23</v>
      </c>
      <c r="E225" s="2" t="s">
        <v>17</v>
      </c>
      <c r="F225" s="2" t="s">
        <v>18</v>
      </c>
      <c r="G225">
        <v>1</v>
      </c>
      <c r="H225" s="2" t="s">
        <v>307</v>
      </c>
      <c r="I225" s="2" t="s">
        <v>20</v>
      </c>
      <c r="J225">
        <v>1928</v>
      </c>
      <c r="K225" s="2" t="s">
        <v>308</v>
      </c>
      <c r="L225" s="2" t="s">
        <v>44</v>
      </c>
      <c r="M225" s="2" t="s">
        <v>23</v>
      </c>
      <c r="N225" s="2" t="s">
        <v>24</v>
      </c>
      <c r="O225">
        <v>77019</v>
      </c>
    </row>
    <row r="226" spans="1:15" x14ac:dyDescent="0.2">
      <c r="A226">
        <v>117427</v>
      </c>
      <c r="B226">
        <v>84654521</v>
      </c>
      <c r="C226" s="1">
        <v>44370</v>
      </c>
      <c r="D226">
        <v>18</v>
      </c>
      <c r="E226" s="2" t="s">
        <v>17</v>
      </c>
      <c r="F226" s="2" t="s">
        <v>18</v>
      </c>
      <c r="G226">
        <v>1</v>
      </c>
      <c r="H226" s="2" t="s">
        <v>108</v>
      </c>
      <c r="I226" s="2" t="s">
        <v>20</v>
      </c>
      <c r="J226">
        <v>11770</v>
      </c>
      <c r="K226" s="2" t="s">
        <v>128</v>
      </c>
      <c r="L226" s="2" t="s">
        <v>44</v>
      </c>
      <c r="M226" s="2" t="s">
        <v>23</v>
      </c>
      <c r="N226" s="2" t="s">
        <v>24</v>
      </c>
      <c r="O226">
        <v>77077</v>
      </c>
    </row>
    <row r="227" spans="1:15" x14ac:dyDescent="0.2">
      <c r="A227">
        <v>115696</v>
      </c>
      <c r="B227">
        <v>83278521</v>
      </c>
      <c r="C227" s="1">
        <v>44368</v>
      </c>
      <c r="D227">
        <v>6</v>
      </c>
      <c r="E227" s="2" t="s">
        <v>17</v>
      </c>
      <c r="F227" s="2" t="s">
        <v>18</v>
      </c>
      <c r="G227">
        <v>1</v>
      </c>
      <c r="H227" s="2" t="s">
        <v>45</v>
      </c>
      <c r="I227" s="2" t="s">
        <v>30</v>
      </c>
      <c r="J227">
        <v>4300</v>
      </c>
      <c r="K227" s="2" t="s">
        <v>309</v>
      </c>
      <c r="L227" s="2" t="s">
        <v>22</v>
      </c>
      <c r="M227" s="2" t="s">
        <v>23</v>
      </c>
      <c r="N227" s="2" t="s">
        <v>24</v>
      </c>
      <c r="O227">
        <v>77051</v>
      </c>
    </row>
    <row r="228" spans="1:15" x14ac:dyDescent="0.2">
      <c r="A228">
        <v>116158</v>
      </c>
      <c r="B228">
        <v>83659821</v>
      </c>
      <c r="C228" s="1">
        <v>44368</v>
      </c>
      <c r="D228">
        <v>20</v>
      </c>
      <c r="E228" s="2" t="s">
        <v>17</v>
      </c>
      <c r="F228" s="2" t="s">
        <v>18</v>
      </c>
      <c r="G228">
        <v>1</v>
      </c>
      <c r="H228" s="2" t="s">
        <v>262</v>
      </c>
      <c r="I228" s="2" t="s">
        <v>20</v>
      </c>
      <c r="J228">
        <v>10841</v>
      </c>
      <c r="K228" s="2" t="s">
        <v>310</v>
      </c>
      <c r="L228" s="2" t="s">
        <v>49</v>
      </c>
      <c r="M228" s="2" t="s">
        <v>23</v>
      </c>
      <c r="N228" s="2" t="s">
        <v>24</v>
      </c>
      <c r="O228">
        <v>77035</v>
      </c>
    </row>
    <row r="229" spans="1:15" x14ac:dyDescent="0.2">
      <c r="A229">
        <v>116181</v>
      </c>
      <c r="B229">
        <v>83668621</v>
      </c>
      <c r="C229" s="1">
        <v>44368</v>
      </c>
      <c r="D229">
        <v>21</v>
      </c>
      <c r="E229" s="2" t="s">
        <v>17</v>
      </c>
      <c r="F229" s="2" t="s">
        <v>18</v>
      </c>
      <c r="G229">
        <v>1</v>
      </c>
      <c r="H229" s="2" t="s">
        <v>290</v>
      </c>
      <c r="I229" s="2" t="s">
        <v>30</v>
      </c>
      <c r="J229">
        <v>8020</v>
      </c>
      <c r="K229" s="2" t="s">
        <v>311</v>
      </c>
      <c r="L229" s="2" t="s">
        <v>73</v>
      </c>
      <c r="M229" s="2" t="s">
        <v>23</v>
      </c>
      <c r="N229" s="2" t="s">
        <v>24</v>
      </c>
      <c r="O229">
        <v>77040</v>
      </c>
    </row>
    <row r="230" spans="1:15" x14ac:dyDescent="0.2">
      <c r="A230">
        <v>115915</v>
      </c>
      <c r="B230">
        <v>83462421</v>
      </c>
      <c r="C230" s="1">
        <v>44368</v>
      </c>
      <c r="D230">
        <v>14</v>
      </c>
      <c r="E230" s="2" t="s">
        <v>17</v>
      </c>
      <c r="F230" s="2" t="s">
        <v>18</v>
      </c>
      <c r="G230">
        <v>1</v>
      </c>
      <c r="H230" s="2" t="s">
        <v>52</v>
      </c>
      <c r="I230" s="2" t="s">
        <v>20</v>
      </c>
      <c r="J230">
        <v>6500</v>
      </c>
      <c r="K230" s="2" t="s">
        <v>312</v>
      </c>
      <c r="L230" s="2" t="s">
        <v>22</v>
      </c>
      <c r="M230" s="2" t="s">
        <v>23</v>
      </c>
      <c r="N230" s="2" t="s">
        <v>24</v>
      </c>
      <c r="O230">
        <v>77074</v>
      </c>
    </row>
    <row r="231" spans="1:15" x14ac:dyDescent="0.2">
      <c r="A231">
        <v>115119</v>
      </c>
      <c r="B231">
        <v>82931321</v>
      </c>
      <c r="C231" s="1">
        <v>44367</v>
      </c>
      <c r="D231">
        <v>9</v>
      </c>
      <c r="E231" s="2" t="s">
        <v>17</v>
      </c>
      <c r="F231" s="2" t="s">
        <v>18</v>
      </c>
      <c r="G231">
        <v>2</v>
      </c>
      <c r="H231" s="2" t="s">
        <v>313</v>
      </c>
      <c r="I231" s="2" t="s">
        <v>20</v>
      </c>
      <c r="J231">
        <v>1015</v>
      </c>
      <c r="K231" s="2" t="s">
        <v>314</v>
      </c>
      <c r="L231" s="2" t="s">
        <v>73</v>
      </c>
      <c r="M231" s="2" t="s">
        <v>23</v>
      </c>
      <c r="N231" s="2" t="s">
        <v>24</v>
      </c>
      <c r="O231">
        <v>77043</v>
      </c>
    </row>
    <row r="232" spans="1:15" x14ac:dyDescent="0.2">
      <c r="A232">
        <v>114299</v>
      </c>
      <c r="B232">
        <v>82344721</v>
      </c>
      <c r="C232" s="1">
        <v>44366</v>
      </c>
      <c r="D232">
        <v>5</v>
      </c>
      <c r="E232" s="2" t="s">
        <v>17</v>
      </c>
      <c r="F232" s="2" t="s">
        <v>18</v>
      </c>
      <c r="G232">
        <v>1</v>
      </c>
      <c r="H232" s="2" t="s">
        <v>245</v>
      </c>
      <c r="I232" s="2" t="s">
        <v>103</v>
      </c>
      <c r="J232">
        <v>698</v>
      </c>
      <c r="K232" s="2" t="s">
        <v>315</v>
      </c>
      <c r="L232" s="2" t="s">
        <v>22</v>
      </c>
      <c r="M232" s="2" t="s">
        <v>23</v>
      </c>
      <c r="N232" s="2" t="s">
        <v>24</v>
      </c>
      <c r="O232">
        <v>77029</v>
      </c>
    </row>
    <row r="233" spans="1:15" x14ac:dyDescent="0.2">
      <c r="A233">
        <v>114738</v>
      </c>
      <c r="B233">
        <v>82652521</v>
      </c>
      <c r="C233" s="1">
        <v>44366</v>
      </c>
      <c r="D233">
        <v>20</v>
      </c>
      <c r="E233" s="2" t="s">
        <v>17</v>
      </c>
      <c r="F233" s="2" t="s">
        <v>18</v>
      </c>
      <c r="G233">
        <v>1</v>
      </c>
      <c r="H233" s="2" t="s">
        <v>45</v>
      </c>
      <c r="I233" s="2" t="s">
        <v>20</v>
      </c>
      <c r="J233">
        <v>4700</v>
      </c>
      <c r="K233" s="2" t="s">
        <v>46</v>
      </c>
      <c r="L233" s="2" t="s">
        <v>22</v>
      </c>
      <c r="M233" s="2" t="s">
        <v>23</v>
      </c>
      <c r="N233" s="2" t="s">
        <v>24</v>
      </c>
      <c r="O233">
        <v>77033</v>
      </c>
    </row>
    <row r="234" spans="1:15" x14ac:dyDescent="0.2">
      <c r="A234">
        <v>114529</v>
      </c>
      <c r="B234">
        <v>82513521</v>
      </c>
      <c r="C234" s="1">
        <v>44366</v>
      </c>
      <c r="D234">
        <v>14</v>
      </c>
      <c r="E234" s="2" t="s">
        <v>17</v>
      </c>
      <c r="F234" s="2" t="s">
        <v>18</v>
      </c>
      <c r="G234">
        <v>1</v>
      </c>
      <c r="H234" s="2" t="s">
        <v>110</v>
      </c>
      <c r="I234" s="2" t="s">
        <v>30</v>
      </c>
      <c r="J234">
        <v>2000</v>
      </c>
      <c r="K234" s="2" t="s">
        <v>120</v>
      </c>
      <c r="L234" s="2" t="s">
        <v>22</v>
      </c>
      <c r="M234" s="2" t="s">
        <v>23</v>
      </c>
      <c r="N234" s="2" t="s">
        <v>24</v>
      </c>
      <c r="O234">
        <v>77002</v>
      </c>
    </row>
    <row r="235" spans="1:15" x14ac:dyDescent="0.2">
      <c r="A235">
        <v>113680</v>
      </c>
      <c r="B235">
        <v>81938821</v>
      </c>
      <c r="C235" s="1">
        <v>44365</v>
      </c>
      <c r="D235">
        <v>12</v>
      </c>
      <c r="E235" s="2" t="s">
        <v>17</v>
      </c>
      <c r="F235" s="2" t="s">
        <v>18</v>
      </c>
      <c r="G235">
        <v>1</v>
      </c>
      <c r="H235" s="2" t="s">
        <v>124</v>
      </c>
      <c r="I235" s="2" t="s">
        <v>33</v>
      </c>
      <c r="J235">
        <v>233</v>
      </c>
      <c r="K235" s="2" t="s">
        <v>316</v>
      </c>
      <c r="L235" s="2" t="s">
        <v>23</v>
      </c>
      <c r="M235" s="2" t="s">
        <v>23</v>
      </c>
      <c r="N235" s="2" t="s">
        <v>24</v>
      </c>
      <c r="O235">
        <v>77076</v>
      </c>
    </row>
    <row r="236" spans="1:15" x14ac:dyDescent="0.2">
      <c r="A236">
        <v>112846</v>
      </c>
      <c r="B236">
        <v>81261321</v>
      </c>
      <c r="C236" s="1">
        <v>44364</v>
      </c>
      <c r="D236">
        <v>6</v>
      </c>
      <c r="E236" s="2" t="s">
        <v>17</v>
      </c>
      <c r="F236" s="2" t="s">
        <v>18</v>
      </c>
      <c r="G236">
        <v>1</v>
      </c>
      <c r="H236" s="2" t="s">
        <v>234</v>
      </c>
      <c r="I236" s="2" t="s">
        <v>317</v>
      </c>
      <c r="J236">
        <v>9557</v>
      </c>
      <c r="K236" s="2" t="s">
        <v>122</v>
      </c>
      <c r="L236" s="2" t="s">
        <v>44</v>
      </c>
      <c r="M236" s="2" t="s">
        <v>123</v>
      </c>
      <c r="N236" s="2" t="s">
        <v>24</v>
      </c>
      <c r="O236">
        <v>77074</v>
      </c>
    </row>
    <row r="237" spans="1:15" x14ac:dyDescent="0.2">
      <c r="A237">
        <v>112828</v>
      </c>
      <c r="B237">
        <v>81246521</v>
      </c>
      <c r="C237" s="1">
        <v>44364</v>
      </c>
      <c r="D237">
        <v>5</v>
      </c>
      <c r="E237" s="2" t="s">
        <v>17</v>
      </c>
      <c r="F237" s="2" t="s">
        <v>18</v>
      </c>
      <c r="G237">
        <v>1</v>
      </c>
      <c r="H237" s="2" t="s">
        <v>318</v>
      </c>
      <c r="I237" s="2" t="s">
        <v>33</v>
      </c>
      <c r="J237">
        <v>10570</v>
      </c>
      <c r="K237" s="2" t="s">
        <v>119</v>
      </c>
      <c r="L237" s="2" t="s">
        <v>22</v>
      </c>
      <c r="M237" s="2" t="s">
        <v>23</v>
      </c>
      <c r="N237" s="2" t="s">
        <v>24</v>
      </c>
      <c r="O237">
        <v>77089</v>
      </c>
    </row>
    <row r="238" spans="1:15" x14ac:dyDescent="0.2">
      <c r="A238">
        <v>113289</v>
      </c>
      <c r="B238">
        <v>81657921</v>
      </c>
      <c r="C238" s="1">
        <v>44364</v>
      </c>
      <c r="D238">
        <v>20</v>
      </c>
      <c r="E238" s="2" t="s">
        <v>17</v>
      </c>
      <c r="F238" s="2" t="s">
        <v>18</v>
      </c>
      <c r="G238">
        <v>2</v>
      </c>
      <c r="H238" s="2" t="s">
        <v>249</v>
      </c>
      <c r="I238" s="2" t="s">
        <v>30</v>
      </c>
      <c r="J238">
        <v>6200</v>
      </c>
      <c r="K238" s="2" t="s">
        <v>182</v>
      </c>
      <c r="L238" s="2" t="s">
        <v>44</v>
      </c>
      <c r="M238" s="2" t="s">
        <v>78</v>
      </c>
      <c r="N238" s="2" t="s">
        <v>24</v>
      </c>
      <c r="O238">
        <v>77092</v>
      </c>
    </row>
    <row r="239" spans="1:15" x14ac:dyDescent="0.2">
      <c r="A239">
        <v>112631</v>
      </c>
      <c r="B239">
        <v>81138921</v>
      </c>
      <c r="C239" s="1">
        <v>44363</v>
      </c>
      <c r="D239">
        <v>21</v>
      </c>
      <c r="E239" s="2" t="s">
        <v>17</v>
      </c>
      <c r="F239" s="2" t="s">
        <v>18</v>
      </c>
      <c r="G239">
        <v>1</v>
      </c>
      <c r="H239" s="2" t="s">
        <v>54</v>
      </c>
      <c r="I239" s="2" t="s">
        <v>30</v>
      </c>
      <c r="J239">
        <v>6415</v>
      </c>
      <c r="K239" s="2" t="s">
        <v>319</v>
      </c>
      <c r="L239" s="2" t="s">
        <v>22</v>
      </c>
      <c r="M239" s="2" t="s">
        <v>23</v>
      </c>
      <c r="N239" s="2" t="s">
        <v>24</v>
      </c>
      <c r="O239">
        <v>77021</v>
      </c>
    </row>
    <row r="240" spans="1:15" x14ac:dyDescent="0.2">
      <c r="A240">
        <v>110603</v>
      </c>
      <c r="B240">
        <v>79643221</v>
      </c>
      <c r="C240" s="1">
        <v>44361</v>
      </c>
      <c r="D240">
        <v>0</v>
      </c>
      <c r="E240" s="2" t="s">
        <v>17</v>
      </c>
      <c r="F240" s="2" t="s">
        <v>18</v>
      </c>
      <c r="G240">
        <v>1</v>
      </c>
      <c r="H240" s="2" t="s">
        <v>320</v>
      </c>
      <c r="I240" s="2" t="s">
        <v>99</v>
      </c>
      <c r="J240">
        <v>2130</v>
      </c>
      <c r="K240" s="2" t="s">
        <v>321</v>
      </c>
      <c r="L240" s="2" t="s">
        <v>23</v>
      </c>
      <c r="M240" s="2" t="s">
        <v>123</v>
      </c>
      <c r="N240" s="2" t="s">
        <v>24</v>
      </c>
      <c r="O240">
        <v>77094</v>
      </c>
    </row>
    <row r="241" spans="1:15" x14ac:dyDescent="0.2">
      <c r="A241">
        <v>111308</v>
      </c>
      <c r="B241">
        <v>80175821</v>
      </c>
      <c r="C241" s="1">
        <v>44361</v>
      </c>
      <c r="D241">
        <v>23</v>
      </c>
      <c r="E241" s="2" t="s">
        <v>17</v>
      </c>
      <c r="F241" s="2" t="s">
        <v>18</v>
      </c>
      <c r="G241">
        <v>1</v>
      </c>
      <c r="H241" s="2" t="s">
        <v>198</v>
      </c>
      <c r="I241" s="2" t="s">
        <v>30</v>
      </c>
      <c r="J241">
        <v>4307</v>
      </c>
      <c r="K241" s="2" t="s">
        <v>322</v>
      </c>
      <c r="L241" s="2" t="s">
        <v>49</v>
      </c>
      <c r="M241" s="2" t="s">
        <v>23</v>
      </c>
      <c r="N241" s="2" t="s">
        <v>24</v>
      </c>
      <c r="O241">
        <v>77045</v>
      </c>
    </row>
    <row r="242" spans="1:15" x14ac:dyDescent="0.2">
      <c r="A242">
        <v>110050</v>
      </c>
      <c r="B242">
        <v>79257821</v>
      </c>
      <c r="C242" s="1">
        <v>44360</v>
      </c>
      <c r="D242">
        <v>3</v>
      </c>
      <c r="E242" s="2" t="s">
        <v>17</v>
      </c>
      <c r="F242" s="2" t="s">
        <v>18</v>
      </c>
      <c r="G242">
        <v>1</v>
      </c>
      <c r="H242" s="2" t="s">
        <v>106</v>
      </c>
      <c r="I242" s="2" t="s">
        <v>20</v>
      </c>
      <c r="J242">
        <v>10910</v>
      </c>
      <c r="K242" s="2" t="s">
        <v>177</v>
      </c>
      <c r="L242" s="2" t="s">
        <v>61</v>
      </c>
      <c r="M242" s="2" t="s">
        <v>23</v>
      </c>
      <c r="N242" s="2" t="s">
        <v>24</v>
      </c>
      <c r="O242">
        <v>77075</v>
      </c>
    </row>
    <row r="243" spans="1:15" x14ac:dyDescent="0.2">
      <c r="A243">
        <v>110322</v>
      </c>
      <c r="B243">
        <v>79449521</v>
      </c>
      <c r="C243" s="1">
        <v>44360</v>
      </c>
      <c r="D243">
        <v>15</v>
      </c>
      <c r="E243" s="2" t="s">
        <v>17</v>
      </c>
      <c r="F243" s="2" t="s">
        <v>18</v>
      </c>
      <c r="G243">
        <v>1</v>
      </c>
      <c r="H243" s="2" t="s">
        <v>116</v>
      </c>
      <c r="I243" s="2" t="s">
        <v>20</v>
      </c>
      <c r="J243">
        <v>9851</v>
      </c>
      <c r="K243" s="2" t="s">
        <v>117</v>
      </c>
      <c r="L243" s="2" t="s">
        <v>73</v>
      </c>
      <c r="M243" s="2" t="s">
        <v>23</v>
      </c>
      <c r="N243" s="2" t="s">
        <v>24</v>
      </c>
      <c r="O243">
        <v>77042</v>
      </c>
    </row>
    <row r="244" spans="1:15" x14ac:dyDescent="0.2">
      <c r="A244">
        <v>109578</v>
      </c>
      <c r="B244">
        <v>78934521</v>
      </c>
      <c r="C244" s="1">
        <v>44359</v>
      </c>
      <c r="D244">
        <v>13</v>
      </c>
      <c r="E244" s="2" t="s">
        <v>17</v>
      </c>
      <c r="F244" s="2" t="s">
        <v>18</v>
      </c>
      <c r="G244">
        <v>2</v>
      </c>
      <c r="H244" s="2" t="s">
        <v>143</v>
      </c>
      <c r="I244" s="2" t="s">
        <v>20</v>
      </c>
      <c r="J244">
        <v>7550</v>
      </c>
      <c r="K244" s="2" t="s">
        <v>323</v>
      </c>
      <c r="L244" s="2" t="s">
        <v>22</v>
      </c>
      <c r="M244" s="2" t="s">
        <v>23</v>
      </c>
      <c r="N244" s="2" t="s">
        <v>24</v>
      </c>
      <c r="O244">
        <v>77061</v>
      </c>
    </row>
    <row r="245" spans="1:15" x14ac:dyDescent="0.2">
      <c r="A245">
        <v>108465</v>
      </c>
      <c r="B245">
        <v>78146321</v>
      </c>
      <c r="C245" s="1">
        <v>44358</v>
      </c>
      <c r="D245">
        <v>0</v>
      </c>
      <c r="E245" s="2" t="s">
        <v>17</v>
      </c>
      <c r="F245" s="2" t="s">
        <v>18</v>
      </c>
      <c r="G245">
        <v>1</v>
      </c>
      <c r="H245" s="2" t="s">
        <v>118</v>
      </c>
      <c r="I245" s="2" t="s">
        <v>20</v>
      </c>
      <c r="J245">
        <v>12601</v>
      </c>
      <c r="K245" s="2" t="s">
        <v>324</v>
      </c>
      <c r="L245" s="2" t="s">
        <v>49</v>
      </c>
      <c r="M245" s="2" t="s">
        <v>123</v>
      </c>
      <c r="N245" s="2" t="s">
        <v>24</v>
      </c>
      <c r="O245">
        <v>77034</v>
      </c>
    </row>
    <row r="246" spans="1:15" x14ac:dyDescent="0.2">
      <c r="A246">
        <v>108920</v>
      </c>
      <c r="B246">
        <v>78524721</v>
      </c>
      <c r="C246" s="1">
        <v>44358</v>
      </c>
      <c r="D246">
        <v>17</v>
      </c>
      <c r="E246" s="2" t="s">
        <v>17</v>
      </c>
      <c r="F246" s="2" t="s">
        <v>18</v>
      </c>
      <c r="G246">
        <v>1</v>
      </c>
      <c r="H246" s="2" t="s">
        <v>245</v>
      </c>
      <c r="I246" s="2" t="s">
        <v>20</v>
      </c>
      <c r="J246">
        <v>218</v>
      </c>
      <c r="K246" s="2" t="s">
        <v>325</v>
      </c>
      <c r="L246" s="2" t="s">
        <v>23</v>
      </c>
      <c r="M246" s="2" t="s">
        <v>23</v>
      </c>
      <c r="N246" s="2" t="s">
        <v>24</v>
      </c>
      <c r="O246">
        <v>77029</v>
      </c>
    </row>
    <row r="247" spans="1:15" x14ac:dyDescent="0.2">
      <c r="A247">
        <v>108399</v>
      </c>
      <c r="B247">
        <v>78110021</v>
      </c>
      <c r="C247" s="1">
        <v>44357</v>
      </c>
      <c r="D247">
        <v>22</v>
      </c>
      <c r="E247" s="2" t="s">
        <v>17</v>
      </c>
      <c r="F247" s="2" t="s">
        <v>18</v>
      </c>
      <c r="G247">
        <v>1</v>
      </c>
      <c r="H247" s="2" t="s">
        <v>129</v>
      </c>
      <c r="I247" s="2" t="s">
        <v>20</v>
      </c>
      <c r="J247">
        <v>9018</v>
      </c>
      <c r="K247" s="2" t="s">
        <v>326</v>
      </c>
      <c r="L247" s="2" t="s">
        <v>49</v>
      </c>
      <c r="M247" s="2" t="s">
        <v>23</v>
      </c>
      <c r="N247" s="2" t="s">
        <v>24</v>
      </c>
      <c r="O247">
        <v>77088</v>
      </c>
    </row>
    <row r="248" spans="1:15" x14ac:dyDescent="0.2">
      <c r="A248">
        <v>107084</v>
      </c>
      <c r="B248">
        <v>77084121</v>
      </c>
      <c r="C248" s="1">
        <v>44356</v>
      </c>
      <c r="D248">
        <v>0</v>
      </c>
      <c r="E248" s="2" t="s">
        <v>17</v>
      </c>
      <c r="F248" s="2" t="s">
        <v>18</v>
      </c>
      <c r="G248">
        <v>1</v>
      </c>
      <c r="H248" s="2" t="s">
        <v>25</v>
      </c>
      <c r="I248" s="2" t="s">
        <v>30</v>
      </c>
      <c r="J248">
        <v>4098</v>
      </c>
      <c r="K248" s="2" t="s">
        <v>327</v>
      </c>
      <c r="L248" s="2" t="s">
        <v>22</v>
      </c>
      <c r="M248" s="2" t="s">
        <v>23</v>
      </c>
      <c r="N248" s="2" t="s">
        <v>24</v>
      </c>
      <c r="O248">
        <v>77020</v>
      </c>
    </row>
    <row r="249" spans="1:15" x14ac:dyDescent="0.2">
      <c r="A249">
        <v>107184</v>
      </c>
      <c r="B249">
        <v>77141621</v>
      </c>
      <c r="C249" s="1">
        <v>44356</v>
      </c>
      <c r="D249">
        <v>6</v>
      </c>
      <c r="E249" s="2" t="s">
        <v>17</v>
      </c>
      <c r="F249" s="2" t="s">
        <v>18</v>
      </c>
      <c r="G249">
        <v>1</v>
      </c>
      <c r="H249" s="2" t="s">
        <v>143</v>
      </c>
      <c r="I249" s="2" t="s">
        <v>33</v>
      </c>
      <c r="J249">
        <v>7035</v>
      </c>
      <c r="K249" s="2" t="s">
        <v>309</v>
      </c>
      <c r="L249" s="2" t="s">
        <v>22</v>
      </c>
      <c r="M249" s="2" t="s">
        <v>23</v>
      </c>
      <c r="N249" s="2" t="s">
        <v>24</v>
      </c>
      <c r="O249">
        <v>77087</v>
      </c>
    </row>
    <row r="250" spans="1:15" x14ac:dyDescent="0.2">
      <c r="A250">
        <v>106944</v>
      </c>
      <c r="B250">
        <v>77016221</v>
      </c>
      <c r="C250" s="1">
        <v>44355</v>
      </c>
      <c r="D250">
        <v>20</v>
      </c>
      <c r="E250" s="2" t="s">
        <v>17</v>
      </c>
      <c r="F250" s="2" t="s">
        <v>18</v>
      </c>
      <c r="G250">
        <v>1</v>
      </c>
      <c r="H250" s="2" t="s">
        <v>262</v>
      </c>
      <c r="I250" s="2" t="s">
        <v>30</v>
      </c>
      <c r="J250">
        <v>9715</v>
      </c>
      <c r="K250" s="2" t="s">
        <v>328</v>
      </c>
      <c r="L250" s="2" t="s">
        <v>44</v>
      </c>
      <c r="M250" s="2" t="s">
        <v>23</v>
      </c>
      <c r="N250" s="2" t="s">
        <v>24</v>
      </c>
      <c r="O250">
        <v>77025</v>
      </c>
    </row>
    <row r="251" spans="1:15" x14ac:dyDescent="0.2">
      <c r="A251">
        <v>107039</v>
      </c>
      <c r="B251">
        <v>77170221</v>
      </c>
      <c r="C251" s="1">
        <v>44355</v>
      </c>
      <c r="D251">
        <v>22</v>
      </c>
      <c r="E251" s="2" t="s">
        <v>17</v>
      </c>
      <c r="F251" s="2" t="s">
        <v>18</v>
      </c>
      <c r="G251">
        <v>1</v>
      </c>
      <c r="H251" s="2" t="s">
        <v>29</v>
      </c>
      <c r="I251" s="2" t="s">
        <v>20</v>
      </c>
      <c r="J251">
        <v>6023</v>
      </c>
      <c r="K251" s="2" t="s">
        <v>329</v>
      </c>
      <c r="L251" s="2" t="s">
        <v>49</v>
      </c>
      <c r="M251" s="2" t="s">
        <v>23</v>
      </c>
      <c r="N251" s="2" t="s">
        <v>24</v>
      </c>
      <c r="O251">
        <v>77033</v>
      </c>
    </row>
    <row r="252" spans="1:15" x14ac:dyDescent="0.2">
      <c r="A252">
        <v>105708</v>
      </c>
      <c r="B252">
        <v>76066221</v>
      </c>
      <c r="C252" s="1">
        <v>44354</v>
      </c>
      <c r="D252">
        <v>0</v>
      </c>
      <c r="E252" s="2" t="s">
        <v>17</v>
      </c>
      <c r="F252" s="2" t="s">
        <v>18</v>
      </c>
      <c r="G252">
        <v>1</v>
      </c>
      <c r="H252" s="2" t="s">
        <v>188</v>
      </c>
      <c r="I252" s="2" t="s">
        <v>103</v>
      </c>
      <c r="J252">
        <v>1900</v>
      </c>
      <c r="K252" s="2" t="s">
        <v>330</v>
      </c>
      <c r="L252" s="2" t="s">
        <v>23</v>
      </c>
      <c r="M252" s="2" t="s">
        <v>23</v>
      </c>
      <c r="N252" s="2" t="s">
        <v>24</v>
      </c>
      <c r="O252">
        <v>77029</v>
      </c>
    </row>
    <row r="253" spans="1:15" x14ac:dyDescent="0.2">
      <c r="A253">
        <v>104445</v>
      </c>
      <c r="B253">
        <v>75216321</v>
      </c>
      <c r="C253" s="1">
        <v>44352</v>
      </c>
      <c r="D253">
        <v>5</v>
      </c>
      <c r="E253" s="2" t="s">
        <v>17</v>
      </c>
      <c r="F253" s="2" t="s">
        <v>18</v>
      </c>
      <c r="G253">
        <v>1</v>
      </c>
      <c r="H253" s="2" t="s">
        <v>261</v>
      </c>
      <c r="I253" s="2" t="s">
        <v>20</v>
      </c>
      <c r="J253">
        <v>6</v>
      </c>
      <c r="K253" s="2" t="s">
        <v>331</v>
      </c>
      <c r="L253" s="2" t="s">
        <v>49</v>
      </c>
      <c r="M253" s="2" t="s">
        <v>23</v>
      </c>
      <c r="N253" s="2" t="s">
        <v>24</v>
      </c>
      <c r="O253">
        <v>77046</v>
      </c>
    </row>
    <row r="254" spans="1:15" x14ac:dyDescent="0.2">
      <c r="A254">
        <v>103556</v>
      </c>
      <c r="B254">
        <v>74622221</v>
      </c>
      <c r="C254" s="1">
        <v>44351</v>
      </c>
      <c r="D254">
        <v>1</v>
      </c>
      <c r="E254" s="2" t="s">
        <v>17</v>
      </c>
      <c r="F254" s="2" t="s">
        <v>18</v>
      </c>
      <c r="G254">
        <v>1</v>
      </c>
      <c r="H254" s="2" t="s">
        <v>129</v>
      </c>
      <c r="I254" s="2" t="s">
        <v>20</v>
      </c>
      <c r="J254">
        <v>9601</v>
      </c>
      <c r="K254" s="2" t="s">
        <v>332</v>
      </c>
      <c r="L254" s="2" t="s">
        <v>44</v>
      </c>
      <c r="M254" s="2" t="s">
        <v>78</v>
      </c>
      <c r="N254" s="2" t="s">
        <v>24</v>
      </c>
      <c r="O254">
        <v>77088</v>
      </c>
    </row>
    <row r="255" spans="1:15" x14ac:dyDescent="0.2">
      <c r="A255">
        <v>103276</v>
      </c>
      <c r="B255">
        <v>74433821</v>
      </c>
      <c r="C255" s="1">
        <v>44350</v>
      </c>
      <c r="D255">
        <v>16</v>
      </c>
      <c r="E255" s="2" t="s">
        <v>17</v>
      </c>
      <c r="F255" s="2" t="s">
        <v>18</v>
      </c>
      <c r="G255">
        <v>1</v>
      </c>
      <c r="H255" s="2" t="s">
        <v>74</v>
      </c>
      <c r="I255" s="2" t="s">
        <v>68</v>
      </c>
      <c r="J255">
        <v>6606</v>
      </c>
      <c r="K255" s="2" t="s">
        <v>333</v>
      </c>
      <c r="L255" s="2" t="s">
        <v>44</v>
      </c>
      <c r="M255" s="2" t="s">
        <v>23</v>
      </c>
      <c r="N255" s="2" t="s">
        <v>24</v>
      </c>
      <c r="O255">
        <v>77026</v>
      </c>
    </row>
    <row r="256" spans="1:15" x14ac:dyDescent="0.2">
      <c r="A256">
        <v>102330</v>
      </c>
      <c r="B256">
        <v>73589621</v>
      </c>
      <c r="C256" s="1">
        <v>44349</v>
      </c>
      <c r="D256">
        <v>6</v>
      </c>
      <c r="E256" s="2" t="s">
        <v>17</v>
      </c>
      <c r="F256" s="2" t="s">
        <v>18</v>
      </c>
      <c r="G256">
        <v>1</v>
      </c>
      <c r="H256" s="2" t="s">
        <v>320</v>
      </c>
      <c r="I256" s="2" t="s">
        <v>20</v>
      </c>
      <c r="J256">
        <v>13098</v>
      </c>
      <c r="K256" s="2" t="s">
        <v>128</v>
      </c>
      <c r="L256" s="2" t="s">
        <v>44</v>
      </c>
      <c r="M256" s="2" t="s">
        <v>23</v>
      </c>
      <c r="N256" s="2" t="s">
        <v>24</v>
      </c>
      <c r="O256">
        <v>77077</v>
      </c>
    </row>
    <row r="257" spans="1:15" x14ac:dyDescent="0.2">
      <c r="A257">
        <v>100836</v>
      </c>
      <c r="B257">
        <v>72630021</v>
      </c>
      <c r="C257" s="1">
        <v>44347</v>
      </c>
      <c r="D257">
        <v>1</v>
      </c>
      <c r="E257" s="2" t="s">
        <v>17</v>
      </c>
      <c r="F257" s="2" t="s">
        <v>18</v>
      </c>
      <c r="G257">
        <v>1</v>
      </c>
      <c r="H257" s="2" t="s">
        <v>110</v>
      </c>
      <c r="I257" s="2" t="s">
        <v>59</v>
      </c>
      <c r="J257">
        <v>2301</v>
      </c>
      <c r="K257" s="2" t="s">
        <v>334</v>
      </c>
      <c r="L257" s="2" t="s">
        <v>22</v>
      </c>
      <c r="M257" s="2" t="s">
        <v>23</v>
      </c>
      <c r="N257" s="2" t="s">
        <v>24</v>
      </c>
      <c r="O257">
        <v>77002</v>
      </c>
    </row>
    <row r="258" spans="1:15" x14ac:dyDescent="0.2">
      <c r="A258">
        <v>100271</v>
      </c>
      <c r="B258">
        <v>72252921</v>
      </c>
      <c r="C258" s="1">
        <v>44346</v>
      </c>
      <c r="D258">
        <v>8</v>
      </c>
      <c r="E258" s="2" t="s">
        <v>17</v>
      </c>
      <c r="F258" s="2" t="s">
        <v>18</v>
      </c>
      <c r="G258">
        <v>1</v>
      </c>
      <c r="H258" s="2" t="s">
        <v>198</v>
      </c>
      <c r="I258" s="2" t="s">
        <v>20</v>
      </c>
      <c r="J258">
        <v>3342</v>
      </c>
      <c r="K258" s="2" t="s">
        <v>335</v>
      </c>
      <c r="L258" s="2" t="s">
        <v>49</v>
      </c>
      <c r="M258" s="2" t="s">
        <v>23</v>
      </c>
      <c r="N258" s="2" t="s">
        <v>24</v>
      </c>
      <c r="O258">
        <v>77045</v>
      </c>
    </row>
    <row r="259" spans="1:15" x14ac:dyDescent="0.2">
      <c r="A259">
        <v>100657</v>
      </c>
      <c r="B259">
        <v>72782521</v>
      </c>
      <c r="C259" s="1">
        <v>44346</v>
      </c>
      <c r="D259">
        <v>20</v>
      </c>
      <c r="E259" s="2" t="s">
        <v>17</v>
      </c>
      <c r="F259" s="2" t="s">
        <v>18</v>
      </c>
      <c r="G259">
        <v>1</v>
      </c>
      <c r="H259" s="2" t="s">
        <v>83</v>
      </c>
      <c r="I259" s="2" t="s">
        <v>99</v>
      </c>
      <c r="J259">
        <v>702</v>
      </c>
      <c r="K259" s="2" t="s">
        <v>304</v>
      </c>
      <c r="L259" s="2" t="s">
        <v>90</v>
      </c>
      <c r="M259" s="2" t="s">
        <v>36</v>
      </c>
      <c r="N259" s="2" t="s">
        <v>24</v>
      </c>
      <c r="O259">
        <v>77060</v>
      </c>
    </row>
    <row r="260" spans="1:15" x14ac:dyDescent="0.2">
      <c r="A260">
        <v>100674</v>
      </c>
      <c r="B260">
        <v>72542221</v>
      </c>
      <c r="C260" s="1">
        <v>44346</v>
      </c>
      <c r="D260">
        <v>21</v>
      </c>
      <c r="E260" s="2" t="s">
        <v>17</v>
      </c>
      <c r="F260" s="2" t="s">
        <v>18</v>
      </c>
      <c r="G260">
        <v>1</v>
      </c>
      <c r="H260" s="2" t="s">
        <v>76</v>
      </c>
      <c r="I260" s="2" t="s">
        <v>68</v>
      </c>
      <c r="J260">
        <v>8513</v>
      </c>
      <c r="K260" s="2" t="s">
        <v>336</v>
      </c>
      <c r="L260" s="2" t="s">
        <v>22</v>
      </c>
      <c r="M260" s="2" t="s">
        <v>23</v>
      </c>
      <c r="N260" s="2" t="s">
        <v>24</v>
      </c>
      <c r="O260">
        <v>77054</v>
      </c>
    </row>
    <row r="261" spans="1:15" x14ac:dyDescent="0.2">
      <c r="A261">
        <v>100760</v>
      </c>
      <c r="B261">
        <v>72597021</v>
      </c>
      <c r="C261" s="1">
        <v>44346</v>
      </c>
      <c r="D261">
        <v>23</v>
      </c>
      <c r="E261" s="2" t="s">
        <v>17</v>
      </c>
      <c r="F261" s="2" t="s">
        <v>18</v>
      </c>
      <c r="G261">
        <v>1</v>
      </c>
      <c r="H261" s="2" t="s">
        <v>204</v>
      </c>
      <c r="I261" s="2" t="s">
        <v>33</v>
      </c>
      <c r="J261">
        <v>1350</v>
      </c>
      <c r="K261" s="2" t="s">
        <v>196</v>
      </c>
      <c r="L261" s="2" t="s">
        <v>90</v>
      </c>
      <c r="M261" s="2" t="s">
        <v>23</v>
      </c>
      <c r="N261" s="2" t="s">
        <v>24</v>
      </c>
      <c r="O261">
        <v>77067</v>
      </c>
    </row>
    <row r="262" spans="1:15" x14ac:dyDescent="0.2">
      <c r="A262">
        <v>99397</v>
      </c>
      <c r="B262">
        <v>71660721</v>
      </c>
      <c r="C262" s="1">
        <v>44345</v>
      </c>
      <c r="D262">
        <v>2</v>
      </c>
      <c r="E262" s="2" t="s">
        <v>17</v>
      </c>
      <c r="F262" s="2" t="s">
        <v>18</v>
      </c>
      <c r="G262">
        <v>5</v>
      </c>
      <c r="H262" s="2" t="s">
        <v>76</v>
      </c>
      <c r="I262" s="2" t="s">
        <v>30</v>
      </c>
      <c r="J262">
        <v>2265</v>
      </c>
      <c r="K262" s="2" t="s">
        <v>337</v>
      </c>
      <c r="L262" s="2" t="s">
        <v>61</v>
      </c>
      <c r="M262" s="2" t="s">
        <v>123</v>
      </c>
      <c r="N262" s="2" t="s">
        <v>24</v>
      </c>
      <c r="O262">
        <v>77054</v>
      </c>
    </row>
    <row r="263" spans="1:15" x14ac:dyDescent="0.2">
      <c r="A263">
        <v>99792</v>
      </c>
      <c r="B263">
        <v>71946621</v>
      </c>
      <c r="C263" s="1">
        <v>44345</v>
      </c>
      <c r="D263">
        <v>17</v>
      </c>
      <c r="E263" s="2" t="s">
        <v>17</v>
      </c>
      <c r="F263" s="2" t="s">
        <v>18</v>
      </c>
      <c r="G263">
        <v>1</v>
      </c>
      <c r="H263" s="2" t="s">
        <v>97</v>
      </c>
      <c r="I263" s="2" t="s">
        <v>33</v>
      </c>
      <c r="J263">
        <v>3101</v>
      </c>
      <c r="K263" s="2" t="s">
        <v>338</v>
      </c>
      <c r="L263" s="2" t="s">
        <v>44</v>
      </c>
      <c r="M263" s="2" t="s">
        <v>23</v>
      </c>
      <c r="N263" s="2" t="s">
        <v>24</v>
      </c>
      <c r="O263">
        <v>77056</v>
      </c>
    </row>
    <row r="264" spans="1:15" x14ac:dyDescent="0.2">
      <c r="A264">
        <v>99791</v>
      </c>
      <c r="B264">
        <v>71941621</v>
      </c>
      <c r="C264" s="1">
        <v>44345</v>
      </c>
      <c r="D264">
        <v>17</v>
      </c>
      <c r="E264" s="2" t="s">
        <v>17</v>
      </c>
      <c r="F264" s="2" t="s">
        <v>18</v>
      </c>
      <c r="G264">
        <v>1</v>
      </c>
      <c r="H264" s="2" t="s">
        <v>339</v>
      </c>
      <c r="I264" s="2" t="s">
        <v>68</v>
      </c>
      <c r="J264">
        <v>6100</v>
      </c>
      <c r="K264" s="2" t="s">
        <v>340</v>
      </c>
      <c r="L264" s="2" t="s">
        <v>49</v>
      </c>
      <c r="M264" s="2" t="s">
        <v>23</v>
      </c>
      <c r="N264" s="2" t="s">
        <v>24</v>
      </c>
      <c r="O264">
        <v>77048</v>
      </c>
    </row>
    <row r="265" spans="1:15" x14ac:dyDescent="0.2">
      <c r="A265">
        <v>98841</v>
      </c>
      <c r="B265">
        <v>71260221</v>
      </c>
      <c r="C265" s="1">
        <v>44344</v>
      </c>
      <c r="D265">
        <v>11</v>
      </c>
      <c r="E265" s="2" t="s">
        <v>17</v>
      </c>
      <c r="F265" s="2" t="s">
        <v>18</v>
      </c>
      <c r="G265">
        <v>1</v>
      </c>
      <c r="H265" s="2" t="s">
        <v>108</v>
      </c>
      <c r="I265" s="2" t="s">
        <v>33</v>
      </c>
      <c r="J265">
        <v>2151</v>
      </c>
      <c r="K265" s="2" t="s">
        <v>341</v>
      </c>
      <c r="L265" s="2" t="s">
        <v>44</v>
      </c>
      <c r="M265" s="2" t="s">
        <v>123</v>
      </c>
      <c r="N265" s="2" t="s">
        <v>24</v>
      </c>
      <c r="O265">
        <v>77077</v>
      </c>
    </row>
    <row r="266" spans="1:15" x14ac:dyDescent="0.2">
      <c r="A266">
        <v>98731</v>
      </c>
      <c r="B266">
        <v>71190421</v>
      </c>
      <c r="C266" s="1">
        <v>44344</v>
      </c>
      <c r="D266">
        <v>7</v>
      </c>
      <c r="E266" s="2" t="s">
        <v>17</v>
      </c>
      <c r="F266" s="2" t="s">
        <v>18</v>
      </c>
      <c r="G266">
        <v>1</v>
      </c>
      <c r="H266" s="2" t="s">
        <v>52</v>
      </c>
      <c r="I266" s="2" t="s">
        <v>33</v>
      </c>
      <c r="J266">
        <v>6550</v>
      </c>
      <c r="K266" s="2" t="s">
        <v>252</v>
      </c>
      <c r="L266" s="2" t="s">
        <v>95</v>
      </c>
      <c r="M266" s="2" t="s">
        <v>23</v>
      </c>
      <c r="N266" s="2" t="s">
        <v>24</v>
      </c>
      <c r="O266">
        <v>77081</v>
      </c>
    </row>
    <row r="267" spans="1:15" x14ac:dyDescent="0.2">
      <c r="A267">
        <v>98662</v>
      </c>
      <c r="B267">
        <v>71128221</v>
      </c>
      <c r="C267" s="1">
        <v>44344</v>
      </c>
      <c r="D267">
        <v>3</v>
      </c>
      <c r="E267" s="2" t="s">
        <v>17</v>
      </c>
      <c r="F267" s="2" t="s">
        <v>18</v>
      </c>
      <c r="G267">
        <v>1</v>
      </c>
      <c r="H267" s="2" t="s">
        <v>237</v>
      </c>
      <c r="I267" s="2" t="s">
        <v>30</v>
      </c>
      <c r="J267">
        <v>900</v>
      </c>
      <c r="K267" s="2" t="s">
        <v>157</v>
      </c>
      <c r="L267" s="2" t="s">
        <v>22</v>
      </c>
      <c r="M267" s="2" t="s">
        <v>23</v>
      </c>
      <c r="N267" s="2" t="s">
        <v>24</v>
      </c>
      <c r="O267">
        <v>77002</v>
      </c>
    </row>
    <row r="268" spans="1:15" x14ac:dyDescent="0.2">
      <c r="A268">
        <v>99016</v>
      </c>
      <c r="B268">
        <v>71391421</v>
      </c>
      <c r="C268" s="1">
        <v>44344</v>
      </c>
      <c r="D268">
        <v>16</v>
      </c>
      <c r="E268" s="2" t="s">
        <v>17</v>
      </c>
      <c r="F268" s="2" t="s">
        <v>18</v>
      </c>
      <c r="G268">
        <v>1</v>
      </c>
      <c r="H268" s="2" t="s">
        <v>146</v>
      </c>
      <c r="I268" s="2" t="s">
        <v>30</v>
      </c>
      <c r="J268">
        <v>6800</v>
      </c>
      <c r="K268" s="2" t="s">
        <v>176</v>
      </c>
      <c r="L268" s="2" t="s">
        <v>61</v>
      </c>
      <c r="M268" s="2" t="s">
        <v>23</v>
      </c>
      <c r="N268" s="2" t="s">
        <v>24</v>
      </c>
      <c r="O268">
        <v>77076</v>
      </c>
    </row>
    <row r="269" spans="1:15" x14ac:dyDescent="0.2">
      <c r="A269">
        <v>97921</v>
      </c>
      <c r="B269">
        <v>70559521</v>
      </c>
      <c r="C269" s="1">
        <v>44343</v>
      </c>
      <c r="D269">
        <v>3</v>
      </c>
      <c r="E269" s="2" t="s">
        <v>17</v>
      </c>
      <c r="F269" s="2" t="s">
        <v>18</v>
      </c>
      <c r="G269">
        <v>1</v>
      </c>
      <c r="H269" s="2" t="s">
        <v>135</v>
      </c>
      <c r="I269" s="2" t="s">
        <v>20</v>
      </c>
      <c r="J269">
        <v>926</v>
      </c>
      <c r="K269" s="2" t="s">
        <v>342</v>
      </c>
      <c r="L269" s="2" t="s">
        <v>22</v>
      </c>
      <c r="M269" s="2" t="s">
        <v>23</v>
      </c>
      <c r="N269" s="2" t="s">
        <v>24</v>
      </c>
      <c r="O269">
        <v>77007</v>
      </c>
    </row>
    <row r="270" spans="1:15" x14ac:dyDescent="0.2">
      <c r="A270">
        <v>97982</v>
      </c>
      <c r="B270">
        <v>70885221</v>
      </c>
      <c r="C270" s="1">
        <v>44343</v>
      </c>
      <c r="D270">
        <v>7</v>
      </c>
      <c r="E270" s="2" t="s">
        <v>17</v>
      </c>
      <c r="F270" s="2" t="s">
        <v>18</v>
      </c>
      <c r="G270">
        <v>1</v>
      </c>
      <c r="H270" s="2" t="s">
        <v>32</v>
      </c>
      <c r="I270" s="2" t="s">
        <v>20</v>
      </c>
      <c r="J270">
        <v>8826</v>
      </c>
      <c r="K270" s="2" t="s">
        <v>343</v>
      </c>
      <c r="L270" s="2" t="s">
        <v>49</v>
      </c>
      <c r="M270" s="2" t="s">
        <v>23</v>
      </c>
      <c r="N270" s="2" t="s">
        <v>24</v>
      </c>
      <c r="O270">
        <v>77074</v>
      </c>
    </row>
    <row r="271" spans="1:15" x14ac:dyDescent="0.2">
      <c r="A271">
        <v>98496</v>
      </c>
      <c r="B271">
        <v>71038821</v>
      </c>
      <c r="C271" s="1">
        <v>44343</v>
      </c>
      <c r="D271">
        <v>22</v>
      </c>
      <c r="E271" s="2" t="s">
        <v>17</v>
      </c>
      <c r="F271" s="2" t="s">
        <v>18</v>
      </c>
      <c r="G271">
        <v>1</v>
      </c>
      <c r="H271" s="2" t="s">
        <v>79</v>
      </c>
      <c r="I271" s="2" t="s">
        <v>33</v>
      </c>
      <c r="J271">
        <v>1412</v>
      </c>
      <c r="K271" s="2" t="s">
        <v>248</v>
      </c>
      <c r="L271" s="2" t="s">
        <v>22</v>
      </c>
      <c r="M271" s="2" t="s">
        <v>23</v>
      </c>
      <c r="N271" s="2" t="s">
        <v>24</v>
      </c>
      <c r="O271">
        <v>77009</v>
      </c>
    </row>
    <row r="272" spans="1:15" x14ac:dyDescent="0.2">
      <c r="A272">
        <v>98214</v>
      </c>
      <c r="B272">
        <v>70831921</v>
      </c>
      <c r="C272" s="1">
        <v>44343</v>
      </c>
      <c r="D272">
        <v>15</v>
      </c>
      <c r="E272" s="2" t="s">
        <v>17</v>
      </c>
      <c r="F272" s="2" t="s">
        <v>18</v>
      </c>
      <c r="G272">
        <v>1</v>
      </c>
      <c r="H272" s="2" t="s">
        <v>19</v>
      </c>
      <c r="I272" s="2" t="s">
        <v>30</v>
      </c>
      <c r="J272">
        <v>13202</v>
      </c>
      <c r="K272" s="2" t="s">
        <v>344</v>
      </c>
      <c r="L272" s="2" t="s">
        <v>23</v>
      </c>
      <c r="M272" s="2" t="s">
        <v>23</v>
      </c>
      <c r="N272" s="2" t="s">
        <v>24</v>
      </c>
      <c r="O272">
        <v>77015</v>
      </c>
    </row>
    <row r="273" spans="1:15" x14ac:dyDescent="0.2">
      <c r="A273">
        <v>97175</v>
      </c>
      <c r="B273">
        <v>70253721</v>
      </c>
      <c r="C273" s="1">
        <v>44342</v>
      </c>
      <c r="D273">
        <v>0</v>
      </c>
      <c r="E273" s="2" t="s">
        <v>17</v>
      </c>
      <c r="F273" s="2" t="s">
        <v>18</v>
      </c>
      <c r="G273">
        <v>1</v>
      </c>
      <c r="H273" s="2" t="s">
        <v>249</v>
      </c>
      <c r="I273" s="2" t="s">
        <v>30</v>
      </c>
      <c r="J273">
        <v>5500</v>
      </c>
      <c r="K273" s="2" t="s">
        <v>250</v>
      </c>
      <c r="L273" s="2" t="s">
        <v>22</v>
      </c>
      <c r="M273" s="2" t="s">
        <v>23</v>
      </c>
      <c r="N273" s="2" t="s">
        <v>24</v>
      </c>
      <c r="O273">
        <v>77091</v>
      </c>
    </row>
    <row r="274" spans="1:15" x14ac:dyDescent="0.2">
      <c r="A274">
        <v>96779</v>
      </c>
      <c r="B274">
        <v>69671221</v>
      </c>
      <c r="C274" s="1">
        <v>44341</v>
      </c>
      <c r="D274">
        <v>13</v>
      </c>
      <c r="E274" s="2" t="s">
        <v>17</v>
      </c>
      <c r="F274" s="2" t="s">
        <v>18</v>
      </c>
      <c r="G274">
        <v>1</v>
      </c>
      <c r="H274" s="2" t="s">
        <v>210</v>
      </c>
      <c r="I274" s="2" t="s">
        <v>20</v>
      </c>
      <c r="J274">
        <v>1106</v>
      </c>
      <c r="K274" s="2" t="s">
        <v>345</v>
      </c>
      <c r="L274" s="2" t="s">
        <v>49</v>
      </c>
      <c r="M274" s="2" t="s">
        <v>23</v>
      </c>
      <c r="N274" s="2" t="s">
        <v>24</v>
      </c>
      <c r="O274">
        <v>77047</v>
      </c>
    </row>
    <row r="275" spans="1:15" x14ac:dyDescent="0.2">
      <c r="A275">
        <v>96515</v>
      </c>
      <c r="B275">
        <v>69453221</v>
      </c>
      <c r="C275" s="1">
        <v>44341</v>
      </c>
      <c r="D275">
        <v>2</v>
      </c>
      <c r="E275" s="2" t="s">
        <v>17</v>
      </c>
      <c r="F275" s="2" t="s">
        <v>18</v>
      </c>
      <c r="G275">
        <v>1</v>
      </c>
      <c r="H275" s="2" t="s">
        <v>110</v>
      </c>
      <c r="I275" s="2" t="s">
        <v>30</v>
      </c>
      <c r="J275">
        <v>4600</v>
      </c>
      <c r="K275" s="2" t="s">
        <v>334</v>
      </c>
      <c r="L275" s="2" t="s">
        <v>22</v>
      </c>
      <c r="M275" s="2" t="s">
        <v>23</v>
      </c>
      <c r="N275" s="2" t="s">
        <v>24</v>
      </c>
      <c r="O275">
        <v>77002</v>
      </c>
    </row>
    <row r="276" spans="1:15" x14ac:dyDescent="0.2">
      <c r="A276">
        <v>96505</v>
      </c>
      <c r="B276">
        <v>69449421</v>
      </c>
      <c r="C276" s="1">
        <v>44341</v>
      </c>
      <c r="D276">
        <v>1</v>
      </c>
      <c r="E276" s="2" t="s">
        <v>17</v>
      </c>
      <c r="F276" s="2" t="s">
        <v>18</v>
      </c>
      <c r="G276">
        <v>1</v>
      </c>
      <c r="H276" s="2" t="s">
        <v>126</v>
      </c>
      <c r="I276" s="2" t="s">
        <v>68</v>
      </c>
      <c r="J276">
        <v>16502</v>
      </c>
      <c r="K276" s="2" t="s">
        <v>346</v>
      </c>
      <c r="L276" s="2" t="s">
        <v>49</v>
      </c>
      <c r="M276" s="2" t="s">
        <v>23</v>
      </c>
      <c r="N276" s="2" t="s">
        <v>24</v>
      </c>
      <c r="O276">
        <v>77489</v>
      </c>
    </row>
    <row r="277" spans="1:15" x14ac:dyDescent="0.2">
      <c r="A277">
        <v>96840</v>
      </c>
      <c r="B277">
        <v>69737021</v>
      </c>
      <c r="C277" s="1">
        <v>44341</v>
      </c>
      <c r="D277">
        <v>15</v>
      </c>
      <c r="E277" s="2" t="s">
        <v>17</v>
      </c>
      <c r="F277" s="2" t="s">
        <v>18</v>
      </c>
      <c r="G277">
        <v>1</v>
      </c>
      <c r="H277" s="2" t="s">
        <v>50</v>
      </c>
      <c r="I277" s="2" t="s">
        <v>20</v>
      </c>
      <c r="J277">
        <v>9502</v>
      </c>
      <c r="K277" s="2" t="s">
        <v>347</v>
      </c>
      <c r="L277" s="2" t="s">
        <v>49</v>
      </c>
      <c r="M277" s="2" t="s">
        <v>23</v>
      </c>
      <c r="N277" s="2" t="s">
        <v>24</v>
      </c>
      <c r="O277">
        <v>77036</v>
      </c>
    </row>
    <row r="278" spans="1:15" x14ac:dyDescent="0.2">
      <c r="A278">
        <v>96452</v>
      </c>
      <c r="B278">
        <v>69419421</v>
      </c>
      <c r="C278" s="1">
        <v>44340</v>
      </c>
      <c r="D278">
        <v>23</v>
      </c>
      <c r="E278" s="2" t="s">
        <v>17</v>
      </c>
      <c r="F278" s="2" t="s">
        <v>18</v>
      </c>
      <c r="G278">
        <v>1</v>
      </c>
      <c r="H278" s="2" t="s">
        <v>175</v>
      </c>
      <c r="I278" s="2" t="s">
        <v>30</v>
      </c>
      <c r="J278">
        <v>4350</v>
      </c>
      <c r="K278" s="2" t="s">
        <v>102</v>
      </c>
      <c r="L278" s="2" t="s">
        <v>49</v>
      </c>
      <c r="M278" s="2" t="s">
        <v>23</v>
      </c>
      <c r="N278" s="2" t="s">
        <v>24</v>
      </c>
      <c r="O278">
        <v>77022</v>
      </c>
    </row>
    <row r="279" spans="1:15" x14ac:dyDescent="0.2">
      <c r="A279">
        <v>94977</v>
      </c>
      <c r="B279">
        <v>68393621</v>
      </c>
      <c r="C279" s="1">
        <v>44338</v>
      </c>
      <c r="D279">
        <v>18</v>
      </c>
      <c r="E279" s="2" t="s">
        <v>17</v>
      </c>
      <c r="F279" s="2" t="s">
        <v>18</v>
      </c>
      <c r="G279">
        <v>1</v>
      </c>
      <c r="H279" s="2" t="s">
        <v>348</v>
      </c>
      <c r="I279" s="2" t="s">
        <v>20</v>
      </c>
      <c r="J279">
        <v>2006</v>
      </c>
      <c r="K279" s="2" t="s">
        <v>349</v>
      </c>
      <c r="L279" s="2" t="s">
        <v>22</v>
      </c>
      <c r="M279" s="2" t="s">
        <v>78</v>
      </c>
      <c r="N279" s="2" t="s">
        <v>24</v>
      </c>
      <c r="O279">
        <v>77018</v>
      </c>
    </row>
    <row r="280" spans="1:15" x14ac:dyDescent="0.2">
      <c r="A280">
        <v>93030</v>
      </c>
      <c r="B280">
        <v>67013121</v>
      </c>
      <c r="C280" s="1">
        <v>44335</v>
      </c>
      <c r="D280">
        <v>23</v>
      </c>
      <c r="E280" s="2" t="s">
        <v>17</v>
      </c>
      <c r="F280" s="2" t="s">
        <v>18</v>
      </c>
      <c r="G280">
        <v>1</v>
      </c>
      <c r="H280" s="2" t="s">
        <v>124</v>
      </c>
      <c r="I280" s="2" t="s">
        <v>33</v>
      </c>
      <c r="J280">
        <v>9808</v>
      </c>
      <c r="K280" s="2" t="s">
        <v>350</v>
      </c>
      <c r="L280" s="2" t="s">
        <v>44</v>
      </c>
      <c r="M280" s="2" t="s">
        <v>23</v>
      </c>
      <c r="N280" s="2" t="s">
        <v>24</v>
      </c>
      <c r="O280">
        <v>77076</v>
      </c>
    </row>
    <row r="281" spans="1:15" x14ac:dyDescent="0.2">
      <c r="A281">
        <v>91249</v>
      </c>
      <c r="B281">
        <v>65761721</v>
      </c>
      <c r="C281" s="1">
        <v>44333</v>
      </c>
      <c r="D281">
        <v>12</v>
      </c>
      <c r="E281" s="2" t="s">
        <v>17</v>
      </c>
      <c r="F281" s="2" t="s">
        <v>18</v>
      </c>
      <c r="G281">
        <v>1</v>
      </c>
      <c r="H281" s="2" t="s">
        <v>81</v>
      </c>
      <c r="I281" s="2" t="s">
        <v>30</v>
      </c>
      <c r="J281">
        <v>6300</v>
      </c>
      <c r="K281" s="2" t="s">
        <v>177</v>
      </c>
      <c r="L281" s="2" t="s">
        <v>61</v>
      </c>
      <c r="M281" s="2" t="s">
        <v>23</v>
      </c>
      <c r="N281" s="2" t="s">
        <v>24</v>
      </c>
      <c r="O281">
        <v>77023</v>
      </c>
    </row>
    <row r="282" spans="1:15" x14ac:dyDescent="0.2">
      <c r="A282">
        <v>91513</v>
      </c>
      <c r="B282">
        <v>65962121</v>
      </c>
      <c r="C282" s="1">
        <v>44333</v>
      </c>
      <c r="D282">
        <v>19</v>
      </c>
      <c r="E282" s="2" t="s">
        <v>17</v>
      </c>
      <c r="F282" s="2" t="s">
        <v>18</v>
      </c>
      <c r="G282">
        <v>3</v>
      </c>
      <c r="H282" s="2" t="s">
        <v>150</v>
      </c>
      <c r="I282" s="2" t="s">
        <v>20</v>
      </c>
      <c r="J282">
        <v>1550</v>
      </c>
      <c r="K282" s="2" t="s">
        <v>351</v>
      </c>
      <c r="L282" s="2" t="s">
        <v>44</v>
      </c>
      <c r="M282" s="2" t="s">
        <v>23</v>
      </c>
      <c r="N282" s="2" t="s">
        <v>24</v>
      </c>
      <c r="O282">
        <v>77080</v>
      </c>
    </row>
    <row r="283" spans="1:15" x14ac:dyDescent="0.2">
      <c r="A283">
        <v>90481</v>
      </c>
      <c r="B283">
        <v>65234821</v>
      </c>
      <c r="C283" s="1">
        <v>44332</v>
      </c>
      <c r="D283">
        <v>5</v>
      </c>
      <c r="E283" s="2" t="s">
        <v>17</v>
      </c>
      <c r="F283" s="2" t="s">
        <v>18</v>
      </c>
      <c r="G283">
        <v>1</v>
      </c>
      <c r="H283" s="2" t="s">
        <v>262</v>
      </c>
      <c r="I283" s="2" t="s">
        <v>33</v>
      </c>
      <c r="J283">
        <v>11211</v>
      </c>
      <c r="K283" s="2" t="s">
        <v>352</v>
      </c>
      <c r="L283" s="2" t="s">
        <v>44</v>
      </c>
      <c r="M283" s="2" t="s">
        <v>123</v>
      </c>
      <c r="N283" s="2" t="s">
        <v>24</v>
      </c>
      <c r="O283">
        <v>77035</v>
      </c>
    </row>
    <row r="284" spans="1:15" x14ac:dyDescent="0.2">
      <c r="A284">
        <v>90948</v>
      </c>
      <c r="B284">
        <v>65627621</v>
      </c>
      <c r="C284" s="1">
        <v>44332</v>
      </c>
      <c r="D284">
        <v>23</v>
      </c>
      <c r="E284" s="2" t="s">
        <v>17</v>
      </c>
      <c r="F284" s="2" t="s">
        <v>18</v>
      </c>
      <c r="G284">
        <v>1</v>
      </c>
      <c r="H284" s="2" t="s">
        <v>228</v>
      </c>
      <c r="I284" s="2" t="s">
        <v>63</v>
      </c>
      <c r="J284">
        <v>6729</v>
      </c>
      <c r="K284" s="2" t="s">
        <v>353</v>
      </c>
      <c r="L284" s="2" t="s">
        <v>49</v>
      </c>
      <c r="M284" s="2" t="s">
        <v>23</v>
      </c>
      <c r="N284" s="2" t="s">
        <v>24</v>
      </c>
      <c r="O284">
        <v>77028</v>
      </c>
    </row>
    <row r="285" spans="1:15" x14ac:dyDescent="0.2">
      <c r="A285">
        <v>89277</v>
      </c>
      <c r="B285">
        <v>64428921</v>
      </c>
      <c r="C285" s="1">
        <v>44330</v>
      </c>
      <c r="D285">
        <v>14</v>
      </c>
      <c r="E285" s="2" t="s">
        <v>17</v>
      </c>
      <c r="F285" s="2" t="s">
        <v>18</v>
      </c>
      <c r="G285">
        <v>1</v>
      </c>
      <c r="H285" s="2" t="s">
        <v>25</v>
      </c>
      <c r="I285" s="2" t="s">
        <v>30</v>
      </c>
      <c r="J285">
        <v>1900</v>
      </c>
      <c r="K285" s="2" t="s">
        <v>270</v>
      </c>
      <c r="L285" s="2" t="s">
        <v>49</v>
      </c>
      <c r="M285" s="2" t="s">
        <v>23</v>
      </c>
      <c r="N285" s="2" t="s">
        <v>24</v>
      </c>
      <c r="O285">
        <v>77026</v>
      </c>
    </row>
    <row r="286" spans="1:15" x14ac:dyDescent="0.2">
      <c r="A286">
        <v>88322</v>
      </c>
      <c r="B286">
        <v>63614521</v>
      </c>
      <c r="C286" s="1">
        <v>44329</v>
      </c>
      <c r="D286">
        <v>1</v>
      </c>
      <c r="E286" s="2" t="s">
        <v>17</v>
      </c>
      <c r="F286" s="2" t="s">
        <v>18</v>
      </c>
      <c r="G286">
        <v>1</v>
      </c>
      <c r="H286" s="2" t="s">
        <v>106</v>
      </c>
      <c r="I286" s="2" t="s">
        <v>20</v>
      </c>
      <c r="J286">
        <v>10910</v>
      </c>
      <c r="K286" s="2" t="s">
        <v>177</v>
      </c>
      <c r="L286" s="2" t="s">
        <v>61</v>
      </c>
      <c r="M286" s="2" t="s">
        <v>23</v>
      </c>
      <c r="N286" s="2" t="s">
        <v>24</v>
      </c>
      <c r="O286">
        <v>77075</v>
      </c>
    </row>
    <row r="287" spans="1:15" x14ac:dyDescent="0.2">
      <c r="A287">
        <v>88738</v>
      </c>
      <c r="B287">
        <v>64039121</v>
      </c>
      <c r="C287" s="1">
        <v>44329</v>
      </c>
      <c r="D287">
        <v>18</v>
      </c>
      <c r="E287" s="2" t="s">
        <v>17</v>
      </c>
      <c r="F287" s="2" t="s">
        <v>18</v>
      </c>
      <c r="G287">
        <v>1</v>
      </c>
      <c r="H287" s="2" t="s">
        <v>226</v>
      </c>
      <c r="I287" s="2" t="s">
        <v>30</v>
      </c>
      <c r="J287">
        <v>12501</v>
      </c>
      <c r="K287" s="2" t="s">
        <v>354</v>
      </c>
      <c r="L287" s="2" t="s">
        <v>61</v>
      </c>
      <c r="M287" s="2" t="s">
        <v>23</v>
      </c>
      <c r="N287" s="2" t="s">
        <v>24</v>
      </c>
    </row>
    <row r="288" spans="1:15" x14ac:dyDescent="0.2">
      <c r="A288">
        <v>87664</v>
      </c>
      <c r="B288">
        <v>63117921</v>
      </c>
      <c r="C288" s="1">
        <v>44328</v>
      </c>
      <c r="D288">
        <v>3</v>
      </c>
      <c r="E288" s="2" t="s">
        <v>17</v>
      </c>
      <c r="F288" s="2" t="s">
        <v>18</v>
      </c>
      <c r="G288">
        <v>1</v>
      </c>
      <c r="H288" s="2" t="s">
        <v>91</v>
      </c>
      <c r="I288" s="2" t="s">
        <v>33</v>
      </c>
      <c r="J288">
        <v>3200</v>
      </c>
      <c r="K288" s="2" t="s">
        <v>304</v>
      </c>
      <c r="L288" s="2" t="s">
        <v>90</v>
      </c>
      <c r="M288" s="2" t="s">
        <v>78</v>
      </c>
      <c r="N288" s="2" t="s">
        <v>24</v>
      </c>
      <c r="O288">
        <v>77042</v>
      </c>
    </row>
    <row r="289" spans="1:15" x14ac:dyDescent="0.2">
      <c r="A289">
        <v>88024</v>
      </c>
      <c r="B289">
        <v>63444821</v>
      </c>
      <c r="C289" s="1">
        <v>44328</v>
      </c>
      <c r="D289">
        <v>17</v>
      </c>
      <c r="E289" s="2" t="s">
        <v>17</v>
      </c>
      <c r="F289" s="2" t="s">
        <v>18</v>
      </c>
      <c r="G289">
        <v>1</v>
      </c>
      <c r="H289" s="2" t="s">
        <v>76</v>
      </c>
      <c r="I289" s="2" t="s">
        <v>20</v>
      </c>
      <c r="J289">
        <v>2501</v>
      </c>
      <c r="K289" s="2" t="s">
        <v>355</v>
      </c>
      <c r="L289" s="2" t="s">
        <v>22</v>
      </c>
      <c r="M289" s="2" t="s">
        <v>23</v>
      </c>
      <c r="N289" s="2" t="s">
        <v>24</v>
      </c>
      <c r="O289">
        <v>77054</v>
      </c>
    </row>
    <row r="290" spans="1:15" x14ac:dyDescent="0.2">
      <c r="A290">
        <v>88103</v>
      </c>
      <c r="B290">
        <v>63494421</v>
      </c>
      <c r="C290" s="1">
        <v>44328</v>
      </c>
      <c r="D290">
        <v>19</v>
      </c>
      <c r="E290" s="2" t="s">
        <v>17</v>
      </c>
      <c r="F290" s="2" t="s">
        <v>18</v>
      </c>
      <c r="G290">
        <v>1</v>
      </c>
      <c r="H290" s="2" t="s">
        <v>45</v>
      </c>
      <c r="I290" s="2" t="s">
        <v>20</v>
      </c>
      <c r="J290">
        <v>3830</v>
      </c>
      <c r="K290" s="2" t="s">
        <v>356</v>
      </c>
      <c r="L290" s="2" t="s">
        <v>22</v>
      </c>
      <c r="M290" s="2" t="s">
        <v>23</v>
      </c>
      <c r="N290" s="2" t="s">
        <v>24</v>
      </c>
      <c r="O290">
        <v>77021</v>
      </c>
    </row>
    <row r="291" spans="1:15" x14ac:dyDescent="0.2">
      <c r="A291">
        <v>86975</v>
      </c>
      <c r="B291">
        <v>62603721</v>
      </c>
      <c r="C291" s="1">
        <v>44327</v>
      </c>
      <c r="D291">
        <v>4</v>
      </c>
      <c r="E291" s="2" t="s">
        <v>17</v>
      </c>
      <c r="F291" s="2" t="s">
        <v>18</v>
      </c>
      <c r="G291">
        <v>1</v>
      </c>
      <c r="H291" s="2" t="s">
        <v>226</v>
      </c>
      <c r="I291" s="2" t="s">
        <v>20</v>
      </c>
      <c r="J291">
        <v>4000</v>
      </c>
      <c r="K291" s="2" t="s">
        <v>357</v>
      </c>
      <c r="L291" s="2" t="s">
        <v>35</v>
      </c>
      <c r="M291" s="2" t="s">
        <v>23</v>
      </c>
      <c r="N291" s="2" t="s">
        <v>24</v>
      </c>
      <c r="O291">
        <v>77092</v>
      </c>
    </row>
    <row r="292" spans="1:15" x14ac:dyDescent="0.2">
      <c r="A292">
        <v>85089</v>
      </c>
      <c r="B292">
        <v>61309521</v>
      </c>
      <c r="C292" s="1">
        <v>44324</v>
      </c>
      <c r="D292">
        <v>11</v>
      </c>
      <c r="E292" s="2" t="s">
        <v>17</v>
      </c>
      <c r="F292" s="2" t="s">
        <v>18</v>
      </c>
      <c r="G292">
        <v>1</v>
      </c>
      <c r="H292" s="2" t="s">
        <v>106</v>
      </c>
      <c r="I292" s="2" t="s">
        <v>20</v>
      </c>
      <c r="J292">
        <v>9220</v>
      </c>
      <c r="K292" s="2" t="s">
        <v>179</v>
      </c>
      <c r="L292" s="2" t="s">
        <v>23</v>
      </c>
      <c r="M292" s="2" t="s">
        <v>23</v>
      </c>
      <c r="N292" s="2" t="s">
        <v>24</v>
      </c>
      <c r="O292">
        <v>77075</v>
      </c>
    </row>
    <row r="293" spans="1:15" x14ac:dyDescent="0.2">
      <c r="A293">
        <v>84812</v>
      </c>
      <c r="B293">
        <v>61124621</v>
      </c>
      <c r="C293" s="1">
        <v>44324</v>
      </c>
      <c r="D293">
        <v>0</v>
      </c>
      <c r="E293" s="2" t="s">
        <v>17</v>
      </c>
      <c r="F293" s="2" t="s">
        <v>18</v>
      </c>
      <c r="G293">
        <v>1</v>
      </c>
      <c r="H293" s="2" t="s">
        <v>45</v>
      </c>
      <c r="I293" s="2" t="s">
        <v>33</v>
      </c>
      <c r="J293">
        <v>5050</v>
      </c>
      <c r="K293" s="2" t="s">
        <v>358</v>
      </c>
      <c r="L293" s="2" t="s">
        <v>22</v>
      </c>
      <c r="M293" s="2" t="s">
        <v>23</v>
      </c>
      <c r="N293" s="2" t="s">
        <v>24</v>
      </c>
      <c r="O293">
        <v>77033</v>
      </c>
    </row>
    <row r="294" spans="1:15" x14ac:dyDescent="0.2">
      <c r="A294">
        <v>84173</v>
      </c>
      <c r="B294">
        <v>61671521</v>
      </c>
      <c r="C294" s="1">
        <v>44323</v>
      </c>
      <c r="D294">
        <v>4</v>
      </c>
      <c r="E294" s="2" t="s">
        <v>17</v>
      </c>
      <c r="F294" s="2" t="s">
        <v>18</v>
      </c>
      <c r="G294">
        <v>1</v>
      </c>
      <c r="H294" s="2" t="s">
        <v>74</v>
      </c>
      <c r="I294" s="2" t="s">
        <v>20</v>
      </c>
      <c r="J294">
        <v>5457</v>
      </c>
      <c r="K294" s="2" t="s">
        <v>359</v>
      </c>
      <c r="L294" s="2" t="s">
        <v>23</v>
      </c>
      <c r="M294" s="2" t="s">
        <v>23</v>
      </c>
      <c r="N294" s="2" t="s">
        <v>24</v>
      </c>
      <c r="O294">
        <v>77026</v>
      </c>
    </row>
    <row r="295" spans="1:15" x14ac:dyDescent="0.2">
      <c r="A295">
        <v>84666</v>
      </c>
      <c r="B295">
        <v>61042321</v>
      </c>
      <c r="C295" s="1">
        <v>44323</v>
      </c>
      <c r="D295">
        <v>21</v>
      </c>
      <c r="E295" s="2" t="s">
        <v>17</v>
      </c>
      <c r="F295" s="2" t="s">
        <v>18</v>
      </c>
      <c r="G295">
        <v>1</v>
      </c>
      <c r="H295" s="2" t="s">
        <v>262</v>
      </c>
      <c r="I295" s="2" t="s">
        <v>20</v>
      </c>
      <c r="J295">
        <v>3920</v>
      </c>
      <c r="K295" s="2" t="s">
        <v>360</v>
      </c>
      <c r="L295" s="2" t="s">
        <v>49</v>
      </c>
      <c r="M295" s="2" t="s">
        <v>23</v>
      </c>
      <c r="N295" s="2" t="s">
        <v>24</v>
      </c>
      <c r="O295">
        <v>77025</v>
      </c>
    </row>
    <row r="296" spans="1:15" x14ac:dyDescent="0.2">
      <c r="A296">
        <v>83389</v>
      </c>
      <c r="B296">
        <v>60055721</v>
      </c>
      <c r="C296" s="1">
        <v>44322</v>
      </c>
      <c r="D296">
        <v>0</v>
      </c>
      <c r="E296" s="2" t="s">
        <v>17</v>
      </c>
      <c r="F296" s="2" t="s">
        <v>18</v>
      </c>
      <c r="G296">
        <v>1</v>
      </c>
      <c r="H296" s="2" t="s">
        <v>101</v>
      </c>
      <c r="I296" s="2" t="s">
        <v>30</v>
      </c>
      <c r="J296">
        <v>7722</v>
      </c>
      <c r="K296" s="2" t="s">
        <v>361</v>
      </c>
      <c r="L296" s="2" t="s">
        <v>23</v>
      </c>
      <c r="M296" s="2" t="s">
        <v>23</v>
      </c>
      <c r="N296" s="2" t="s">
        <v>24</v>
      </c>
      <c r="O296">
        <v>77022</v>
      </c>
    </row>
    <row r="297" spans="1:15" x14ac:dyDescent="0.2">
      <c r="A297">
        <v>83295</v>
      </c>
      <c r="B297">
        <v>59996121</v>
      </c>
      <c r="C297" s="1">
        <v>44321</v>
      </c>
      <c r="D297">
        <v>22</v>
      </c>
      <c r="E297" s="2" t="s">
        <v>17</v>
      </c>
      <c r="F297" s="2" t="s">
        <v>18</v>
      </c>
      <c r="G297">
        <v>1</v>
      </c>
      <c r="H297" s="2" t="s">
        <v>204</v>
      </c>
      <c r="I297" s="2" t="s">
        <v>33</v>
      </c>
      <c r="J297">
        <v>925</v>
      </c>
      <c r="K297" s="2" t="s">
        <v>196</v>
      </c>
      <c r="L297" s="2" t="s">
        <v>44</v>
      </c>
      <c r="M297" s="2" t="s">
        <v>23</v>
      </c>
      <c r="N297" s="2" t="s">
        <v>24</v>
      </c>
      <c r="O297">
        <v>77060</v>
      </c>
    </row>
    <row r="298" spans="1:15" x14ac:dyDescent="0.2">
      <c r="A298">
        <v>83188</v>
      </c>
      <c r="B298">
        <v>59939921</v>
      </c>
      <c r="C298" s="1">
        <v>44321</v>
      </c>
      <c r="D298">
        <v>19</v>
      </c>
      <c r="E298" s="2" t="s">
        <v>17</v>
      </c>
      <c r="F298" s="2" t="s">
        <v>18</v>
      </c>
      <c r="G298">
        <v>1</v>
      </c>
      <c r="H298" s="2" t="s">
        <v>126</v>
      </c>
      <c r="I298" s="2" t="s">
        <v>33</v>
      </c>
      <c r="J298">
        <v>15898</v>
      </c>
      <c r="K298" s="2" t="s">
        <v>352</v>
      </c>
      <c r="L298" s="2" t="s">
        <v>44</v>
      </c>
      <c r="M298" s="2" t="s">
        <v>123</v>
      </c>
      <c r="N298" s="2" t="s">
        <v>24</v>
      </c>
      <c r="O298">
        <v>77053</v>
      </c>
    </row>
    <row r="299" spans="1:15" x14ac:dyDescent="0.2">
      <c r="A299">
        <v>82015</v>
      </c>
      <c r="B299">
        <v>58993321</v>
      </c>
      <c r="C299" s="1">
        <v>44320</v>
      </c>
      <c r="D299">
        <v>1</v>
      </c>
      <c r="E299" s="2" t="s">
        <v>17</v>
      </c>
      <c r="F299" s="2" t="s">
        <v>18</v>
      </c>
      <c r="G299">
        <v>1</v>
      </c>
      <c r="H299" s="2" t="s">
        <v>212</v>
      </c>
      <c r="I299" s="2" t="s">
        <v>30</v>
      </c>
      <c r="J299">
        <v>10101</v>
      </c>
      <c r="K299" s="2" t="s">
        <v>362</v>
      </c>
      <c r="L299" s="2" t="s">
        <v>49</v>
      </c>
      <c r="M299" s="2" t="s">
        <v>23</v>
      </c>
      <c r="N299" s="2" t="s">
        <v>24</v>
      </c>
      <c r="O299">
        <v>77036</v>
      </c>
    </row>
    <row r="300" spans="1:15" x14ac:dyDescent="0.2">
      <c r="A300">
        <v>80826</v>
      </c>
      <c r="B300">
        <v>58195721</v>
      </c>
      <c r="C300" s="1">
        <v>44318</v>
      </c>
      <c r="D300">
        <v>13</v>
      </c>
      <c r="E300" s="2" t="s">
        <v>17</v>
      </c>
      <c r="F300" s="2" t="s">
        <v>18</v>
      </c>
      <c r="G300">
        <v>1</v>
      </c>
      <c r="H300" s="2" t="s">
        <v>363</v>
      </c>
      <c r="I300" s="2" t="s">
        <v>93</v>
      </c>
      <c r="J300">
        <v>2002</v>
      </c>
      <c r="K300" s="2" t="s">
        <v>364</v>
      </c>
      <c r="L300" s="2" t="s">
        <v>23</v>
      </c>
      <c r="M300" s="2" t="s">
        <v>23</v>
      </c>
      <c r="N300" s="2" t="s">
        <v>24</v>
      </c>
      <c r="O300">
        <v>77003</v>
      </c>
    </row>
    <row r="301" spans="1:15" x14ac:dyDescent="0.2">
      <c r="A301">
        <v>81004</v>
      </c>
      <c r="B301">
        <v>58329221</v>
      </c>
      <c r="C301" s="1">
        <v>44318</v>
      </c>
      <c r="D301">
        <v>18</v>
      </c>
      <c r="E301" s="2" t="s">
        <v>17</v>
      </c>
      <c r="F301" s="2" t="s">
        <v>18</v>
      </c>
      <c r="G301">
        <v>1</v>
      </c>
      <c r="H301" s="2" t="s">
        <v>129</v>
      </c>
      <c r="I301" s="2" t="s">
        <v>20</v>
      </c>
      <c r="J301">
        <v>1415</v>
      </c>
      <c r="K301" s="2" t="s">
        <v>255</v>
      </c>
      <c r="L301" s="2" t="s">
        <v>44</v>
      </c>
      <c r="M301" s="2" t="s">
        <v>78</v>
      </c>
      <c r="N301" s="2" t="s">
        <v>24</v>
      </c>
      <c r="O301">
        <v>77088</v>
      </c>
    </row>
    <row r="302" spans="1:15" x14ac:dyDescent="0.2">
      <c r="A302">
        <v>79635</v>
      </c>
      <c r="B302">
        <v>57449221</v>
      </c>
      <c r="C302" s="1">
        <v>44316</v>
      </c>
      <c r="D302">
        <v>21</v>
      </c>
      <c r="E302" s="2" t="s">
        <v>17</v>
      </c>
      <c r="F302" s="2" t="s">
        <v>18</v>
      </c>
      <c r="G302">
        <v>1</v>
      </c>
      <c r="H302" s="2" t="s">
        <v>226</v>
      </c>
      <c r="I302" s="2" t="s">
        <v>33</v>
      </c>
      <c r="J302">
        <v>5723</v>
      </c>
      <c r="K302" s="2" t="s">
        <v>365</v>
      </c>
      <c r="L302" s="2" t="s">
        <v>44</v>
      </c>
      <c r="M302" s="2" t="s">
        <v>23</v>
      </c>
      <c r="N302" s="2" t="s">
        <v>24</v>
      </c>
      <c r="O302">
        <v>77092</v>
      </c>
    </row>
    <row r="303" spans="1:15" x14ac:dyDescent="0.2">
      <c r="A303">
        <v>78704</v>
      </c>
      <c r="B303">
        <v>56742121</v>
      </c>
      <c r="C303" s="1">
        <v>44315</v>
      </c>
      <c r="D303">
        <v>13</v>
      </c>
      <c r="E303" s="2" t="s">
        <v>17</v>
      </c>
      <c r="F303" s="2" t="s">
        <v>18</v>
      </c>
      <c r="G303">
        <v>1</v>
      </c>
      <c r="H303" s="2" t="s">
        <v>54</v>
      </c>
      <c r="I303" s="2" t="s">
        <v>33</v>
      </c>
      <c r="J303">
        <v>3322</v>
      </c>
      <c r="K303" s="2" t="s">
        <v>366</v>
      </c>
      <c r="L303" s="2" t="s">
        <v>35</v>
      </c>
      <c r="M303" s="2" t="s">
        <v>23</v>
      </c>
      <c r="N303" s="2" t="s">
        <v>24</v>
      </c>
      <c r="O303">
        <v>77021</v>
      </c>
    </row>
    <row r="304" spans="1:15" x14ac:dyDescent="0.2">
      <c r="A304">
        <v>78292</v>
      </c>
      <c r="B304">
        <v>56475821</v>
      </c>
      <c r="C304" s="1">
        <v>44314</v>
      </c>
      <c r="D304">
        <v>21</v>
      </c>
      <c r="E304" s="2" t="s">
        <v>17</v>
      </c>
      <c r="F304" s="2" t="s">
        <v>18</v>
      </c>
      <c r="G304">
        <v>1</v>
      </c>
      <c r="H304" s="2" t="s">
        <v>39</v>
      </c>
      <c r="I304" s="2" t="s">
        <v>30</v>
      </c>
      <c r="J304">
        <v>11575</v>
      </c>
      <c r="K304" s="2" t="s">
        <v>41</v>
      </c>
      <c r="L304" s="2" t="s">
        <v>22</v>
      </c>
      <c r="M304" s="2" t="s">
        <v>23</v>
      </c>
      <c r="N304" s="2" t="s">
        <v>24</v>
      </c>
      <c r="O304">
        <v>77099</v>
      </c>
    </row>
    <row r="305" spans="1:15" x14ac:dyDescent="0.2">
      <c r="A305">
        <v>78182</v>
      </c>
      <c r="B305">
        <v>56401921</v>
      </c>
      <c r="C305" s="1">
        <v>44314</v>
      </c>
      <c r="D305">
        <v>18</v>
      </c>
      <c r="E305" s="2" t="s">
        <v>17</v>
      </c>
      <c r="F305" s="2" t="s">
        <v>18</v>
      </c>
      <c r="G305">
        <v>1</v>
      </c>
      <c r="H305" s="2" t="s">
        <v>185</v>
      </c>
      <c r="I305" s="2" t="s">
        <v>20</v>
      </c>
      <c r="J305">
        <v>11201</v>
      </c>
      <c r="K305" s="2" t="s">
        <v>367</v>
      </c>
      <c r="L305" s="2" t="s">
        <v>35</v>
      </c>
      <c r="M305" s="2" t="s">
        <v>23</v>
      </c>
      <c r="N305" s="2" t="s">
        <v>24</v>
      </c>
      <c r="O305">
        <v>77072</v>
      </c>
    </row>
    <row r="306" spans="1:15" x14ac:dyDescent="0.2">
      <c r="A306">
        <v>77408</v>
      </c>
      <c r="B306">
        <v>55845221</v>
      </c>
      <c r="C306" s="1">
        <v>44313</v>
      </c>
      <c r="D306">
        <v>16</v>
      </c>
      <c r="E306" s="2" t="s">
        <v>17</v>
      </c>
      <c r="F306" s="2" t="s">
        <v>18</v>
      </c>
      <c r="G306">
        <v>1</v>
      </c>
      <c r="H306" s="2" t="s">
        <v>118</v>
      </c>
      <c r="I306" s="2" t="s">
        <v>99</v>
      </c>
      <c r="J306">
        <v>12700</v>
      </c>
      <c r="K306" s="2" t="s">
        <v>368</v>
      </c>
      <c r="L306" s="2" t="s">
        <v>49</v>
      </c>
      <c r="M306" s="2" t="s">
        <v>23</v>
      </c>
      <c r="N306" s="2" t="s">
        <v>24</v>
      </c>
    </row>
    <row r="307" spans="1:15" x14ac:dyDescent="0.2">
      <c r="A307">
        <v>75862</v>
      </c>
      <c r="B307">
        <v>54728721</v>
      </c>
      <c r="C307" s="1">
        <v>44311</v>
      </c>
      <c r="D307">
        <v>12</v>
      </c>
      <c r="E307" s="2" t="s">
        <v>17</v>
      </c>
      <c r="F307" s="2" t="s">
        <v>18</v>
      </c>
      <c r="G307">
        <v>1</v>
      </c>
      <c r="H307" s="2" t="s">
        <v>226</v>
      </c>
      <c r="I307" s="2" t="s">
        <v>30</v>
      </c>
      <c r="J307">
        <v>5810</v>
      </c>
      <c r="K307" s="2" t="s">
        <v>369</v>
      </c>
      <c r="L307" s="2" t="s">
        <v>49</v>
      </c>
      <c r="M307" s="2" t="s">
        <v>23</v>
      </c>
      <c r="N307" s="2" t="s">
        <v>24</v>
      </c>
      <c r="O307">
        <v>77092</v>
      </c>
    </row>
    <row r="308" spans="1:15" x14ac:dyDescent="0.2">
      <c r="A308">
        <v>75924</v>
      </c>
      <c r="B308">
        <v>54767221</v>
      </c>
      <c r="C308" s="1">
        <v>44311</v>
      </c>
      <c r="D308">
        <v>14</v>
      </c>
      <c r="E308" s="2" t="s">
        <v>17</v>
      </c>
      <c r="F308" s="2" t="s">
        <v>18</v>
      </c>
      <c r="G308">
        <v>1</v>
      </c>
      <c r="H308" s="2" t="s">
        <v>249</v>
      </c>
      <c r="I308" s="2" t="s">
        <v>20</v>
      </c>
      <c r="J308">
        <v>6407</v>
      </c>
      <c r="K308" s="2" t="s">
        <v>227</v>
      </c>
      <c r="L308" s="2" t="s">
        <v>49</v>
      </c>
      <c r="M308" s="2" t="s">
        <v>23</v>
      </c>
      <c r="N308" s="2" t="s">
        <v>24</v>
      </c>
      <c r="O308">
        <v>77091</v>
      </c>
    </row>
    <row r="309" spans="1:15" x14ac:dyDescent="0.2">
      <c r="A309">
        <v>74958</v>
      </c>
      <c r="B309">
        <v>54037121</v>
      </c>
      <c r="C309" s="1">
        <v>44310</v>
      </c>
      <c r="D309">
        <v>2</v>
      </c>
      <c r="E309" s="2" t="s">
        <v>17</v>
      </c>
      <c r="F309" s="2" t="s">
        <v>18</v>
      </c>
      <c r="G309">
        <v>1</v>
      </c>
      <c r="H309" s="2" t="s">
        <v>37</v>
      </c>
      <c r="I309" s="2" t="s">
        <v>30</v>
      </c>
      <c r="J309">
        <v>8201</v>
      </c>
      <c r="K309" s="2" t="s">
        <v>370</v>
      </c>
      <c r="L309" s="2" t="s">
        <v>23</v>
      </c>
      <c r="M309" s="2" t="s">
        <v>23</v>
      </c>
      <c r="N309" s="2" t="s">
        <v>24</v>
      </c>
      <c r="O309">
        <v>77028</v>
      </c>
    </row>
    <row r="310" spans="1:15" x14ac:dyDescent="0.2">
      <c r="A310">
        <v>75356</v>
      </c>
      <c r="B310">
        <v>54373021</v>
      </c>
      <c r="C310" s="1">
        <v>44310</v>
      </c>
      <c r="D310">
        <v>18</v>
      </c>
      <c r="E310" s="2" t="s">
        <v>17</v>
      </c>
      <c r="F310" s="2" t="s">
        <v>18</v>
      </c>
      <c r="G310">
        <v>1</v>
      </c>
      <c r="H310" s="2" t="s">
        <v>180</v>
      </c>
      <c r="I310" s="2" t="s">
        <v>371</v>
      </c>
      <c r="J310">
        <v>1106</v>
      </c>
      <c r="K310" s="2" t="s">
        <v>372</v>
      </c>
      <c r="L310" s="2" t="s">
        <v>49</v>
      </c>
      <c r="M310" s="2" t="s">
        <v>23</v>
      </c>
      <c r="N310" s="2" t="s">
        <v>24</v>
      </c>
      <c r="O310">
        <v>77043</v>
      </c>
    </row>
    <row r="311" spans="1:15" x14ac:dyDescent="0.2">
      <c r="A311">
        <v>74781</v>
      </c>
      <c r="B311">
        <v>53936721</v>
      </c>
      <c r="C311" s="1">
        <v>44309</v>
      </c>
      <c r="D311">
        <v>21</v>
      </c>
      <c r="E311" s="2" t="s">
        <v>17</v>
      </c>
      <c r="F311" s="2" t="s">
        <v>18</v>
      </c>
      <c r="G311">
        <v>1</v>
      </c>
      <c r="H311" s="2" t="s">
        <v>271</v>
      </c>
      <c r="I311" s="2" t="s">
        <v>121</v>
      </c>
      <c r="J311">
        <v>8609</v>
      </c>
      <c r="K311" s="2" t="s">
        <v>128</v>
      </c>
      <c r="L311" s="2" t="s">
        <v>44</v>
      </c>
      <c r="M311" s="2" t="s">
        <v>23</v>
      </c>
      <c r="N311" s="2" t="s">
        <v>24</v>
      </c>
      <c r="O311">
        <v>77063</v>
      </c>
    </row>
    <row r="312" spans="1:15" x14ac:dyDescent="0.2">
      <c r="A312">
        <v>73622</v>
      </c>
      <c r="B312">
        <v>53022821</v>
      </c>
      <c r="C312" s="1">
        <v>44308</v>
      </c>
      <c r="D312">
        <v>2</v>
      </c>
      <c r="E312" s="2" t="s">
        <v>17</v>
      </c>
      <c r="F312" s="2" t="s">
        <v>18</v>
      </c>
      <c r="G312">
        <v>1</v>
      </c>
      <c r="H312" s="2" t="s">
        <v>262</v>
      </c>
      <c r="I312" s="2" t="s">
        <v>30</v>
      </c>
      <c r="J312">
        <v>4590</v>
      </c>
      <c r="K312" s="2" t="s">
        <v>373</v>
      </c>
      <c r="L312" s="2" t="s">
        <v>23</v>
      </c>
      <c r="M312" s="2" t="s">
        <v>123</v>
      </c>
      <c r="N312" s="2" t="s">
        <v>24</v>
      </c>
      <c r="O312">
        <v>77096</v>
      </c>
    </row>
    <row r="313" spans="1:15" x14ac:dyDescent="0.2">
      <c r="A313">
        <v>73193</v>
      </c>
      <c r="B313">
        <v>52755721</v>
      </c>
      <c r="C313" s="1">
        <v>44307</v>
      </c>
      <c r="D313">
        <v>14</v>
      </c>
      <c r="E313" s="2" t="s">
        <v>17</v>
      </c>
      <c r="F313" s="2" t="s">
        <v>18</v>
      </c>
      <c r="G313">
        <v>1</v>
      </c>
      <c r="H313" s="2" t="s">
        <v>29</v>
      </c>
      <c r="I313" s="2" t="s">
        <v>30</v>
      </c>
      <c r="J313">
        <v>5101</v>
      </c>
      <c r="K313" s="2" t="s">
        <v>374</v>
      </c>
      <c r="L313" s="2" t="s">
        <v>22</v>
      </c>
      <c r="M313" s="2" t="s">
        <v>23</v>
      </c>
      <c r="N313" s="2" t="s">
        <v>24</v>
      </c>
      <c r="O313">
        <v>77033</v>
      </c>
    </row>
    <row r="314" spans="1:15" x14ac:dyDescent="0.2">
      <c r="A314">
        <v>72914</v>
      </c>
      <c r="B314">
        <v>52514221</v>
      </c>
      <c r="C314" s="1">
        <v>44307</v>
      </c>
      <c r="D314">
        <v>1</v>
      </c>
      <c r="E314" s="2" t="s">
        <v>17</v>
      </c>
      <c r="F314" s="2" t="s">
        <v>18</v>
      </c>
      <c r="G314">
        <v>1</v>
      </c>
      <c r="H314" s="2" t="s">
        <v>212</v>
      </c>
      <c r="I314" s="2" t="s">
        <v>99</v>
      </c>
      <c r="J314">
        <v>11744</v>
      </c>
      <c r="K314" s="2" t="s">
        <v>60</v>
      </c>
      <c r="L314" s="2" t="s">
        <v>61</v>
      </c>
      <c r="M314" s="2" t="s">
        <v>23</v>
      </c>
      <c r="N314" s="2" t="s">
        <v>24</v>
      </c>
      <c r="O314">
        <v>77031</v>
      </c>
    </row>
    <row r="315" spans="1:15" x14ac:dyDescent="0.2">
      <c r="A315">
        <v>73513</v>
      </c>
      <c r="B315">
        <v>52980621</v>
      </c>
      <c r="C315" s="1">
        <v>44307</v>
      </c>
      <c r="D315">
        <v>22</v>
      </c>
      <c r="E315" s="2" t="s">
        <v>17</v>
      </c>
      <c r="F315" s="2" t="s">
        <v>18</v>
      </c>
      <c r="G315">
        <v>1</v>
      </c>
      <c r="H315" s="2" t="s">
        <v>143</v>
      </c>
      <c r="I315" s="2" t="s">
        <v>33</v>
      </c>
      <c r="J315">
        <v>8405</v>
      </c>
      <c r="K315" s="2" t="s">
        <v>375</v>
      </c>
      <c r="L315" s="2" t="s">
        <v>22</v>
      </c>
      <c r="M315" s="2" t="s">
        <v>23</v>
      </c>
      <c r="N315" s="2" t="s">
        <v>24</v>
      </c>
      <c r="O315">
        <v>77061</v>
      </c>
    </row>
    <row r="316" spans="1:15" x14ac:dyDescent="0.2">
      <c r="A316">
        <v>72654</v>
      </c>
      <c r="B316">
        <v>52348321</v>
      </c>
      <c r="C316" s="1">
        <v>44306</v>
      </c>
      <c r="D316">
        <v>17</v>
      </c>
      <c r="E316" s="2" t="s">
        <v>17</v>
      </c>
      <c r="F316" s="2" t="s">
        <v>18</v>
      </c>
      <c r="G316">
        <v>1</v>
      </c>
      <c r="H316" s="2" t="s">
        <v>25</v>
      </c>
      <c r="I316" s="2" t="s">
        <v>63</v>
      </c>
      <c r="J316">
        <v>1302</v>
      </c>
      <c r="K316" s="2" t="s">
        <v>376</v>
      </c>
      <c r="L316" s="2" t="s">
        <v>61</v>
      </c>
      <c r="M316" s="2" t="s">
        <v>23</v>
      </c>
      <c r="N316" s="2" t="s">
        <v>24</v>
      </c>
      <c r="O316">
        <v>77020</v>
      </c>
    </row>
    <row r="317" spans="1:15" x14ac:dyDescent="0.2">
      <c r="A317">
        <v>71602</v>
      </c>
      <c r="B317">
        <v>51503321</v>
      </c>
      <c r="C317" s="1">
        <v>44305</v>
      </c>
      <c r="D317">
        <v>0</v>
      </c>
      <c r="E317" s="2" t="s">
        <v>17</v>
      </c>
      <c r="F317" s="2" t="s">
        <v>18</v>
      </c>
      <c r="G317">
        <v>2</v>
      </c>
      <c r="H317" s="2" t="s">
        <v>175</v>
      </c>
      <c r="I317" s="2" t="s">
        <v>68</v>
      </c>
      <c r="J317">
        <v>700</v>
      </c>
      <c r="K317" s="2" t="s">
        <v>377</v>
      </c>
      <c r="L317" s="2" t="s">
        <v>22</v>
      </c>
      <c r="M317" s="2" t="s">
        <v>156</v>
      </c>
      <c r="N317" s="2" t="s">
        <v>24</v>
      </c>
      <c r="O317">
        <v>77022</v>
      </c>
    </row>
    <row r="318" spans="1:15" x14ac:dyDescent="0.2">
      <c r="A318">
        <v>71689</v>
      </c>
      <c r="B318">
        <v>51555221</v>
      </c>
      <c r="C318" s="1">
        <v>44305</v>
      </c>
      <c r="D318">
        <v>4</v>
      </c>
      <c r="E318" s="2" t="s">
        <v>17</v>
      </c>
      <c r="F318" s="2" t="s">
        <v>18</v>
      </c>
      <c r="G318">
        <v>1</v>
      </c>
      <c r="H318" s="2" t="s">
        <v>45</v>
      </c>
      <c r="I318" s="2" t="s">
        <v>20</v>
      </c>
      <c r="J318">
        <v>3833</v>
      </c>
      <c r="K318" s="2" t="s">
        <v>378</v>
      </c>
      <c r="L318" s="2" t="s">
        <v>22</v>
      </c>
      <c r="M318" s="2" t="s">
        <v>23</v>
      </c>
      <c r="N318" s="2" t="s">
        <v>24</v>
      </c>
      <c r="O318">
        <v>77021</v>
      </c>
    </row>
    <row r="319" spans="1:15" x14ac:dyDescent="0.2">
      <c r="A319">
        <v>71089</v>
      </c>
      <c r="B319">
        <v>51149321</v>
      </c>
      <c r="C319" s="1">
        <v>44304</v>
      </c>
      <c r="D319">
        <v>3</v>
      </c>
      <c r="E319" s="2" t="s">
        <v>17</v>
      </c>
      <c r="F319" s="2" t="s">
        <v>18</v>
      </c>
      <c r="G319">
        <v>1</v>
      </c>
      <c r="H319" s="2" t="s">
        <v>116</v>
      </c>
      <c r="I319" s="2" t="s">
        <v>20</v>
      </c>
      <c r="J319">
        <v>2900</v>
      </c>
      <c r="K319" s="2" t="s">
        <v>122</v>
      </c>
      <c r="L319" s="2" t="s">
        <v>44</v>
      </c>
      <c r="M319" s="2" t="s">
        <v>123</v>
      </c>
      <c r="N319" s="2" t="s">
        <v>24</v>
      </c>
      <c r="O319">
        <v>77063</v>
      </c>
    </row>
    <row r="320" spans="1:15" x14ac:dyDescent="0.2">
      <c r="A320">
        <v>71418</v>
      </c>
      <c r="B320">
        <v>51380721</v>
      </c>
      <c r="C320" s="1">
        <v>44304</v>
      </c>
      <c r="D320">
        <v>18</v>
      </c>
      <c r="E320" s="2" t="s">
        <v>17</v>
      </c>
      <c r="F320" s="2" t="s">
        <v>18</v>
      </c>
      <c r="G320">
        <v>1</v>
      </c>
      <c r="H320" s="2" t="s">
        <v>175</v>
      </c>
      <c r="I320" s="2" t="s">
        <v>30</v>
      </c>
      <c r="J320">
        <v>905</v>
      </c>
      <c r="K320" s="2" t="s">
        <v>379</v>
      </c>
      <c r="L320" s="2" t="s">
        <v>22</v>
      </c>
      <c r="M320" s="2" t="s">
        <v>156</v>
      </c>
      <c r="N320" s="2" t="s">
        <v>24</v>
      </c>
      <c r="O320">
        <v>77022</v>
      </c>
    </row>
    <row r="321" spans="1:15" x14ac:dyDescent="0.2">
      <c r="A321">
        <v>70858</v>
      </c>
      <c r="B321">
        <v>50968121</v>
      </c>
      <c r="C321" s="1">
        <v>44303</v>
      </c>
      <c r="D321">
        <v>19</v>
      </c>
      <c r="E321" s="2" t="s">
        <v>17</v>
      </c>
      <c r="F321" s="2" t="s">
        <v>18</v>
      </c>
      <c r="G321">
        <v>1</v>
      </c>
      <c r="H321" s="2" t="s">
        <v>47</v>
      </c>
      <c r="I321" s="2" t="s">
        <v>33</v>
      </c>
      <c r="J321">
        <v>1455</v>
      </c>
      <c r="K321" s="2" t="s">
        <v>48</v>
      </c>
      <c r="L321" s="2" t="s">
        <v>49</v>
      </c>
      <c r="M321" s="2" t="s">
        <v>23</v>
      </c>
      <c r="N321" s="2" t="s">
        <v>24</v>
      </c>
      <c r="O321">
        <v>77042</v>
      </c>
    </row>
    <row r="322" spans="1:15" x14ac:dyDescent="0.2">
      <c r="A322">
        <v>70737</v>
      </c>
      <c r="B322">
        <v>50874521</v>
      </c>
      <c r="C322" s="1">
        <v>44303</v>
      </c>
      <c r="D322">
        <v>15</v>
      </c>
      <c r="E322" s="2" t="s">
        <v>17</v>
      </c>
      <c r="F322" s="2" t="s">
        <v>18</v>
      </c>
      <c r="G322">
        <v>1</v>
      </c>
      <c r="H322" s="2" t="s">
        <v>245</v>
      </c>
      <c r="I322" s="2" t="s">
        <v>20</v>
      </c>
      <c r="J322">
        <v>155</v>
      </c>
      <c r="K322" s="2" t="s">
        <v>380</v>
      </c>
      <c r="L322" s="2" t="s">
        <v>22</v>
      </c>
      <c r="M322" s="2" t="s">
        <v>23</v>
      </c>
      <c r="N322" s="2" t="s">
        <v>24</v>
      </c>
      <c r="O322">
        <v>77029</v>
      </c>
    </row>
    <row r="323" spans="1:15" x14ac:dyDescent="0.2">
      <c r="A323">
        <v>69800</v>
      </c>
      <c r="B323">
        <v>50199121</v>
      </c>
      <c r="C323" s="1">
        <v>44302</v>
      </c>
      <c r="D323">
        <v>6</v>
      </c>
      <c r="E323" s="2" t="s">
        <v>17</v>
      </c>
      <c r="F323" s="2" t="s">
        <v>18</v>
      </c>
      <c r="G323">
        <v>1</v>
      </c>
      <c r="H323" s="2" t="s">
        <v>146</v>
      </c>
      <c r="I323" s="2" t="s">
        <v>33</v>
      </c>
      <c r="J323">
        <v>1000</v>
      </c>
      <c r="K323" s="2" t="s">
        <v>381</v>
      </c>
      <c r="L323" s="2" t="s">
        <v>49</v>
      </c>
      <c r="M323" s="2" t="s">
        <v>23</v>
      </c>
      <c r="N323" s="2" t="s">
        <v>24</v>
      </c>
      <c r="O323">
        <v>77091</v>
      </c>
    </row>
    <row r="324" spans="1:15" x14ac:dyDescent="0.2">
      <c r="A324">
        <v>69213</v>
      </c>
      <c r="B324">
        <v>49819021</v>
      </c>
      <c r="C324" s="1">
        <v>44301</v>
      </c>
      <c r="D324">
        <v>11</v>
      </c>
      <c r="E324" s="2" t="s">
        <v>17</v>
      </c>
      <c r="F324" s="2" t="s">
        <v>18</v>
      </c>
      <c r="G324">
        <v>2</v>
      </c>
      <c r="H324" s="2" t="s">
        <v>143</v>
      </c>
      <c r="I324" s="2" t="s">
        <v>33</v>
      </c>
      <c r="J324">
        <v>8400</v>
      </c>
      <c r="K324" s="2" t="s">
        <v>375</v>
      </c>
      <c r="L324" s="2" t="s">
        <v>22</v>
      </c>
      <c r="M324" s="2" t="s">
        <v>23</v>
      </c>
      <c r="N324" s="2" t="s">
        <v>24</v>
      </c>
      <c r="O324">
        <v>77061</v>
      </c>
    </row>
    <row r="325" spans="1:15" x14ac:dyDescent="0.2">
      <c r="A325">
        <v>68378</v>
      </c>
      <c r="B325">
        <v>49177421</v>
      </c>
      <c r="C325" s="1">
        <v>44300</v>
      </c>
      <c r="D325">
        <v>0</v>
      </c>
      <c r="E325" s="2" t="s">
        <v>17</v>
      </c>
      <c r="F325" s="2" t="s">
        <v>18</v>
      </c>
      <c r="G325">
        <v>1</v>
      </c>
      <c r="H325" s="2" t="s">
        <v>101</v>
      </c>
      <c r="I325" s="2" t="s">
        <v>99</v>
      </c>
      <c r="J325">
        <v>5006</v>
      </c>
      <c r="K325" s="2" t="s">
        <v>176</v>
      </c>
      <c r="L325" s="2" t="s">
        <v>61</v>
      </c>
      <c r="M325" s="2" t="s">
        <v>23</v>
      </c>
      <c r="N325" s="2" t="s">
        <v>24</v>
      </c>
      <c r="O325">
        <v>77022</v>
      </c>
    </row>
    <row r="326" spans="1:15" x14ac:dyDescent="0.2">
      <c r="A326">
        <v>66359</v>
      </c>
      <c r="B326">
        <v>47690121</v>
      </c>
      <c r="C326" s="1">
        <v>44297</v>
      </c>
      <c r="D326">
        <v>2</v>
      </c>
      <c r="E326" s="2" t="s">
        <v>17</v>
      </c>
      <c r="F326" s="2" t="s">
        <v>18</v>
      </c>
      <c r="G326">
        <v>1</v>
      </c>
      <c r="H326" s="2" t="s">
        <v>50</v>
      </c>
      <c r="I326" s="2" t="s">
        <v>30</v>
      </c>
      <c r="J326">
        <v>9418</v>
      </c>
      <c r="K326" s="2" t="s">
        <v>382</v>
      </c>
      <c r="L326" s="2" t="s">
        <v>49</v>
      </c>
      <c r="M326" s="2" t="s">
        <v>23</v>
      </c>
      <c r="N326" s="2" t="s">
        <v>24</v>
      </c>
      <c r="O326">
        <v>77036</v>
      </c>
    </row>
    <row r="327" spans="1:15" x14ac:dyDescent="0.2">
      <c r="A327">
        <v>66636</v>
      </c>
      <c r="B327">
        <v>47894521</v>
      </c>
      <c r="C327" s="1">
        <v>44297</v>
      </c>
      <c r="D327">
        <v>15</v>
      </c>
      <c r="E327" s="2" t="s">
        <v>17</v>
      </c>
      <c r="F327" s="2" t="s">
        <v>18</v>
      </c>
      <c r="G327">
        <v>1</v>
      </c>
      <c r="H327" s="2" t="s">
        <v>348</v>
      </c>
      <c r="I327" s="2" t="s">
        <v>33</v>
      </c>
      <c r="J327">
        <v>4831</v>
      </c>
      <c r="K327" s="2" t="s">
        <v>383</v>
      </c>
      <c r="L327" s="2" t="s">
        <v>49</v>
      </c>
      <c r="M327" s="2" t="s">
        <v>36</v>
      </c>
      <c r="N327" s="2" t="s">
        <v>24</v>
      </c>
      <c r="O327">
        <v>77018</v>
      </c>
    </row>
    <row r="328" spans="1:15" x14ac:dyDescent="0.2">
      <c r="A328">
        <v>66156</v>
      </c>
      <c r="B328">
        <v>47556821</v>
      </c>
      <c r="C328" s="1">
        <v>44296</v>
      </c>
      <c r="D328">
        <v>21</v>
      </c>
      <c r="E328" s="2" t="s">
        <v>17</v>
      </c>
      <c r="F328" s="2" t="s">
        <v>18</v>
      </c>
      <c r="G328">
        <v>1</v>
      </c>
      <c r="H328" s="2" t="s">
        <v>91</v>
      </c>
      <c r="I328" s="2" t="s">
        <v>63</v>
      </c>
      <c r="J328">
        <v>2901</v>
      </c>
      <c r="K328" s="2" t="s">
        <v>384</v>
      </c>
      <c r="L328" s="2" t="s">
        <v>73</v>
      </c>
      <c r="M328" s="2" t="s">
        <v>23</v>
      </c>
      <c r="N328" s="2" t="s">
        <v>24</v>
      </c>
      <c r="O328">
        <v>77042</v>
      </c>
    </row>
    <row r="329" spans="1:15" x14ac:dyDescent="0.2">
      <c r="A329">
        <v>66217</v>
      </c>
      <c r="B329">
        <v>47602521</v>
      </c>
      <c r="C329" s="1">
        <v>44296</v>
      </c>
      <c r="D329">
        <v>22</v>
      </c>
      <c r="E329" s="2" t="s">
        <v>17</v>
      </c>
      <c r="F329" s="2" t="s">
        <v>18</v>
      </c>
      <c r="G329">
        <v>1</v>
      </c>
      <c r="H329" s="2" t="s">
        <v>52</v>
      </c>
      <c r="I329" s="2" t="s">
        <v>63</v>
      </c>
      <c r="J329">
        <v>6001</v>
      </c>
      <c r="K329" s="2" t="s">
        <v>41</v>
      </c>
      <c r="L329" s="2" t="s">
        <v>22</v>
      </c>
      <c r="M329" s="2" t="s">
        <v>23</v>
      </c>
      <c r="N329" s="2" t="s">
        <v>24</v>
      </c>
      <c r="O329">
        <v>77081</v>
      </c>
    </row>
    <row r="330" spans="1:15" x14ac:dyDescent="0.2">
      <c r="A330">
        <v>65966</v>
      </c>
      <c r="B330">
        <v>47403621</v>
      </c>
      <c r="C330" s="1">
        <v>44296</v>
      </c>
      <c r="D330">
        <v>15</v>
      </c>
      <c r="E330" s="2" t="s">
        <v>17</v>
      </c>
      <c r="F330" s="2" t="s">
        <v>18</v>
      </c>
      <c r="G330">
        <v>1</v>
      </c>
      <c r="H330" s="2" t="s">
        <v>249</v>
      </c>
      <c r="I330" s="2" t="s">
        <v>20</v>
      </c>
      <c r="J330">
        <v>6200</v>
      </c>
      <c r="K330" s="2" t="s">
        <v>182</v>
      </c>
      <c r="L330" s="2" t="s">
        <v>44</v>
      </c>
      <c r="M330" s="2" t="s">
        <v>78</v>
      </c>
      <c r="N330" s="2" t="s">
        <v>24</v>
      </c>
      <c r="O330">
        <v>77092</v>
      </c>
    </row>
    <row r="331" spans="1:15" x14ac:dyDescent="0.2">
      <c r="A331">
        <v>65315</v>
      </c>
      <c r="B331">
        <v>46980221</v>
      </c>
      <c r="C331" s="1">
        <v>44295</v>
      </c>
      <c r="D331">
        <v>18</v>
      </c>
      <c r="E331" s="2" t="s">
        <v>17</v>
      </c>
      <c r="F331" s="2" t="s">
        <v>18</v>
      </c>
      <c r="G331">
        <v>1</v>
      </c>
      <c r="H331" s="2" t="s">
        <v>45</v>
      </c>
      <c r="I331" s="2" t="s">
        <v>30</v>
      </c>
      <c r="J331">
        <v>9310</v>
      </c>
      <c r="K331" s="2" t="s">
        <v>385</v>
      </c>
      <c r="L331" s="2" t="s">
        <v>44</v>
      </c>
      <c r="M331" s="2" t="s">
        <v>23</v>
      </c>
      <c r="N331" s="2" t="s">
        <v>24</v>
      </c>
      <c r="O331">
        <v>77033</v>
      </c>
    </row>
    <row r="332" spans="1:15" x14ac:dyDescent="0.2">
      <c r="A332">
        <v>62369</v>
      </c>
      <c r="B332">
        <v>44729821</v>
      </c>
      <c r="C332" s="1">
        <v>44291</v>
      </c>
      <c r="D332">
        <v>13</v>
      </c>
      <c r="E332" s="2" t="s">
        <v>17</v>
      </c>
      <c r="F332" s="2" t="s">
        <v>18</v>
      </c>
      <c r="G332">
        <v>1</v>
      </c>
      <c r="H332" s="2" t="s">
        <v>25</v>
      </c>
      <c r="I332" s="2" t="s">
        <v>30</v>
      </c>
      <c r="J332">
        <v>1800</v>
      </c>
      <c r="K332" s="2" t="s">
        <v>386</v>
      </c>
      <c r="L332" s="2" t="s">
        <v>23</v>
      </c>
      <c r="M332" s="2" t="s">
        <v>23</v>
      </c>
      <c r="N332" s="2" t="s">
        <v>24</v>
      </c>
      <c r="O332">
        <v>77020</v>
      </c>
    </row>
    <row r="333" spans="1:15" x14ac:dyDescent="0.2">
      <c r="A333">
        <v>62435</v>
      </c>
      <c r="B333">
        <v>44784521</v>
      </c>
      <c r="C333" s="1">
        <v>44291</v>
      </c>
      <c r="D333">
        <v>15</v>
      </c>
      <c r="E333" s="2" t="s">
        <v>17</v>
      </c>
      <c r="F333" s="2" t="s">
        <v>18</v>
      </c>
      <c r="G333">
        <v>1</v>
      </c>
      <c r="H333" s="2" t="s">
        <v>129</v>
      </c>
      <c r="I333" s="2" t="s">
        <v>20</v>
      </c>
      <c r="J333">
        <v>1415</v>
      </c>
      <c r="K333" s="2" t="s">
        <v>255</v>
      </c>
      <c r="L333" s="2" t="s">
        <v>44</v>
      </c>
      <c r="M333" s="2" t="s">
        <v>78</v>
      </c>
      <c r="N333" s="2" t="s">
        <v>24</v>
      </c>
      <c r="O333">
        <v>77088</v>
      </c>
    </row>
    <row r="334" spans="1:15" x14ac:dyDescent="0.2">
      <c r="A334">
        <v>61640</v>
      </c>
      <c r="B334">
        <v>44231821</v>
      </c>
      <c r="C334" s="1">
        <v>44290</v>
      </c>
      <c r="D334">
        <v>12</v>
      </c>
      <c r="E334" s="2" t="s">
        <v>17</v>
      </c>
      <c r="F334" s="2" t="s">
        <v>18</v>
      </c>
      <c r="G334">
        <v>2</v>
      </c>
      <c r="H334" s="2" t="s">
        <v>91</v>
      </c>
      <c r="I334" s="2" t="s">
        <v>30</v>
      </c>
      <c r="J334">
        <v>11100</v>
      </c>
      <c r="K334" s="2" t="s">
        <v>94</v>
      </c>
      <c r="L334" s="2" t="s">
        <v>95</v>
      </c>
      <c r="M334" s="2" t="s">
        <v>23</v>
      </c>
      <c r="N334" s="2" t="s">
        <v>24</v>
      </c>
      <c r="O334">
        <v>77082</v>
      </c>
    </row>
    <row r="335" spans="1:15" x14ac:dyDescent="0.2">
      <c r="A335">
        <v>61933</v>
      </c>
      <c r="B335">
        <v>44432721</v>
      </c>
      <c r="C335" s="1">
        <v>44290</v>
      </c>
      <c r="D335">
        <v>21</v>
      </c>
      <c r="E335" s="2" t="s">
        <v>17</v>
      </c>
      <c r="F335" s="2" t="s">
        <v>18</v>
      </c>
      <c r="G335">
        <v>1</v>
      </c>
      <c r="H335" s="2" t="s">
        <v>187</v>
      </c>
      <c r="I335" s="2" t="s">
        <v>33</v>
      </c>
      <c r="J335">
        <v>7620</v>
      </c>
      <c r="K335" s="2" t="s">
        <v>387</v>
      </c>
      <c r="L335" s="2" t="s">
        <v>61</v>
      </c>
      <c r="M335" s="2" t="s">
        <v>23</v>
      </c>
      <c r="N335" s="2" t="s">
        <v>24</v>
      </c>
      <c r="O335">
        <v>77055</v>
      </c>
    </row>
    <row r="336" spans="1:15" x14ac:dyDescent="0.2">
      <c r="A336">
        <v>60397</v>
      </c>
      <c r="B336">
        <v>43401721</v>
      </c>
      <c r="C336" s="1">
        <v>44288</v>
      </c>
      <c r="D336">
        <v>16</v>
      </c>
      <c r="E336" s="2" t="s">
        <v>17</v>
      </c>
      <c r="F336" s="2" t="s">
        <v>18</v>
      </c>
      <c r="G336">
        <v>1</v>
      </c>
      <c r="H336" s="2" t="s">
        <v>318</v>
      </c>
      <c r="I336" s="2" t="s">
        <v>30</v>
      </c>
      <c r="J336">
        <v>13800</v>
      </c>
      <c r="K336" s="2" t="s">
        <v>177</v>
      </c>
      <c r="L336" s="2" t="s">
        <v>61</v>
      </c>
      <c r="M336" s="2" t="s">
        <v>23</v>
      </c>
      <c r="N336" s="2" t="s">
        <v>24</v>
      </c>
      <c r="O336">
        <v>77089</v>
      </c>
    </row>
    <row r="337" spans="1:15" x14ac:dyDescent="0.2">
      <c r="A337">
        <v>60442</v>
      </c>
      <c r="B337">
        <v>43434921</v>
      </c>
      <c r="C337" s="1">
        <v>44288</v>
      </c>
      <c r="D337">
        <v>17</v>
      </c>
      <c r="E337" s="2" t="s">
        <v>17</v>
      </c>
      <c r="F337" s="2" t="s">
        <v>18</v>
      </c>
      <c r="G337">
        <v>1</v>
      </c>
      <c r="H337" s="2" t="s">
        <v>313</v>
      </c>
      <c r="I337" s="2" t="s">
        <v>33</v>
      </c>
      <c r="J337">
        <v>14838</v>
      </c>
      <c r="K337" s="2" t="s">
        <v>388</v>
      </c>
      <c r="L337" s="2" t="s">
        <v>49</v>
      </c>
      <c r="M337" s="2" t="s">
        <v>23</v>
      </c>
      <c r="N337" s="2" t="s">
        <v>24</v>
      </c>
      <c r="O337">
        <v>77084</v>
      </c>
    </row>
    <row r="338" spans="1:15" x14ac:dyDescent="0.2">
      <c r="A338">
        <v>58093</v>
      </c>
      <c r="B338">
        <v>41676121</v>
      </c>
      <c r="C338" s="1">
        <v>44285</v>
      </c>
      <c r="D338">
        <v>6</v>
      </c>
      <c r="E338" s="2" t="s">
        <v>17</v>
      </c>
      <c r="F338" s="2" t="s">
        <v>18</v>
      </c>
      <c r="G338">
        <v>1</v>
      </c>
      <c r="H338" s="2" t="s">
        <v>116</v>
      </c>
      <c r="I338" s="2" t="s">
        <v>170</v>
      </c>
      <c r="J338">
        <v>10000</v>
      </c>
      <c r="K338" s="2" t="s">
        <v>280</v>
      </c>
      <c r="L338" s="2" t="s">
        <v>49</v>
      </c>
      <c r="M338" s="2" t="s">
        <v>23</v>
      </c>
      <c r="N338" s="2" t="s">
        <v>24</v>
      </c>
      <c r="O338">
        <v>77036</v>
      </c>
    </row>
    <row r="339" spans="1:15" x14ac:dyDescent="0.2">
      <c r="A339">
        <v>57814</v>
      </c>
      <c r="B339">
        <v>41503021</v>
      </c>
      <c r="C339" s="1">
        <v>44284</v>
      </c>
      <c r="D339">
        <v>18</v>
      </c>
      <c r="E339" s="2" t="s">
        <v>17</v>
      </c>
      <c r="F339" s="2" t="s">
        <v>18</v>
      </c>
      <c r="G339">
        <v>1</v>
      </c>
      <c r="H339" s="2" t="s">
        <v>198</v>
      </c>
      <c r="I339" s="2" t="s">
        <v>33</v>
      </c>
      <c r="J339">
        <v>3815</v>
      </c>
      <c r="K339" s="2" t="s">
        <v>119</v>
      </c>
      <c r="L339" s="2" t="s">
        <v>22</v>
      </c>
      <c r="M339" s="2" t="s">
        <v>78</v>
      </c>
      <c r="N339" s="2" t="s">
        <v>24</v>
      </c>
      <c r="O339">
        <v>77053</v>
      </c>
    </row>
    <row r="340" spans="1:15" x14ac:dyDescent="0.2">
      <c r="A340">
        <v>56683</v>
      </c>
      <c r="B340">
        <v>40697521</v>
      </c>
      <c r="C340" s="1">
        <v>44283</v>
      </c>
      <c r="D340">
        <v>0</v>
      </c>
      <c r="E340" s="2" t="s">
        <v>17</v>
      </c>
      <c r="F340" s="2" t="s">
        <v>18</v>
      </c>
      <c r="G340">
        <v>1</v>
      </c>
      <c r="H340" s="2" t="s">
        <v>131</v>
      </c>
      <c r="I340" s="2" t="s">
        <v>33</v>
      </c>
      <c r="J340">
        <v>3354</v>
      </c>
      <c r="K340" s="2" t="s">
        <v>389</v>
      </c>
      <c r="L340" s="2" t="s">
        <v>49</v>
      </c>
      <c r="M340" s="2" t="s">
        <v>23</v>
      </c>
      <c r="N340" s="2" t="s">
        <v>24</v>
      </c>
      <c r="O340">
        <v>77021</v>
      </c>
    </row>
    <row r="341" spans="1:15" x14ac:dyDescent="0.2">
      <c r="A341">
        <v>54141</v>
      </c>
      <c r="B341">
        <v>38869821</v>
      </c>
      <c r="C341" s="1">
        <v>44279</v>
      </c>
      <c r="D341">
        <v>12</v>
      </c>
      <c r="E341" s="2" t="s">
        <v>17</v>
      </c>
      <c r="F341" s="2" t="s">
        <v>18</v>
      </c>
      <c r="G341">
        <v>1</v>
      </c>
      <c r="H341" s="2" t="s">
        <v>45</v>
      </c>
      <c r="I341" s="2" t="s">
        <v>20</v>
      </c>
      <c r="J341">
        <v>4112</v>
      </c>
      <c r="K341" s="2" t="s">
        <v>390</v>
      </c>
      <c r="L341" s="2" t="s">
        <v>22</v>
      </c>
      <c r="M341" s="2" t="s">
        <v>23</v>
      </c>
      <c r="N341" s="2" t="s">
        <v>24</v>
      </c>
      <c r="O341">
        <v>77051</v>
      </c>
    </row>
    <row r="342" spans="1:15" x14ac:dyDescent="0.2">
      <c r="A342">
        <v>53805</v>
      </c>
      <c r="B342">
        <v>38624321</v>
      </c>
      <c r="C342" s="1">
        <v>44278</v>
      </c>
      <c r="D342">
        <v>23</v>
      </c>
      <c r="E342" s="2" t="s">
        <v>17</v>
      </c>
      <c r="F342" s="2" t="s">
        <v>18</v>
      </c>
      <c r="G342">
        <v>1</v>
      </c>
      <c r="H342" s="2" t="s">
        <v>91</v>
      </c>
      <c r="I342" s="2" t="s">
        <v>99</v>
      </c>
      <c r="J342">
        <v>2930</v>
      </c>
      <c r="K342" s="2" t="s">
        <v>304</v>
      </c>
      <c r="L342" s="2" t="s">
        <v>90</v>
      </c>
      <c r="M342" s="2" t="s">
        <v>78</v>
      </c>
      <c r="N342" s="2" t="s">
        <v>24</v>
      </c>
      <c r="O342">
        <v>77042</v>
      </c>
    </row>
    <row r="343" spans="1:15" x14ac:dyDescent="0.2">
      <c r="A343">
        <v>51382</v>
      </c>
      <c r="B343">
        <v>36936721</v>
      </c>
      <c r="C343" s="1">
        <v>44275</v>
      </c>
      <c r="D343">
        <v>10</v>
      </c>
      <c r="E343" s="2" t="s">
        <v>17</v>
      </c>
      <c r="F343" s="2" t="s">
        <v>18</v>
      </c>
      <c r="G343">
        <v>1</v>
      </c>
      <c r="H343" s="2" t="s">
        <v>50</v>
      </c>
      <c r="I343" s="2" t="s">
        <v>33</v>
      </c>
      <c r="J343">
        <v>8405</v>
      </c>
      <c r="K343" s="2" t="s">
        <v>51</v>
      </c>
      <c r="L343" s="2" t="s">
        <v>49</v>
      </c>
      <c r="M343" s="2" t="s">
        <v>23</v>
      </c>
      <c r="N343" s="2" t="s">
        <v>24</v>
      </c>
      <c r="O343">
        <v>77072</v>
      </c>
    </row>
    <row r="344" spans="1:15" x14ac:dyDescent="0.2">
      <c r="A344">
        <v>50660</v>
      </c>
      <c r="B344">
        <v>36410021</v>
      </c>
      <c r="C344" s="1">
        <v>44274</v>
      </c>
      <c r="D344">
        <v>9</v>
      </c>
      <c r="E344" s="2" t="s">
        <v>17</v>
      </c>
      <c r="F344" s="2" t="s">
        <v>18</v>
      </c>
      <c r="G344">
        <v>1</v>
      </c>
      <c r="H344" s="2" t="s">
        <v>58</v>
      </c>
      <c r="I344" s="2" t="s">
        <v>99</v>
      </c>
      <c r="J344">
        <v>8200</v>
      </c>
      <c r="K344" s="2" t="s">
        <v>60</v>
      </c>
      <c r="L344" s="2" t="s">
        <v>61</v>
      </c>
      <c r="M344" s="2" t="s">
        <v>23</v>
      </c>
      <c r="N344" s="2" t="s">
        <v>24</v>
      </c>
      <c r="O344">
        <v>77036</v>
      </c>
    </row>
    <row r="345" spans="1:15" x14ac:dyDescent="0.2">
      <c r="A345">
        <v>51140</v>
      </c>
      <c r="B345">
        <v>36930721</v>
      </c>
      <c r="C345" s="1">
        <v>44274</v>
      </c>
      <c r="D345">
        <v>23</v>
      </c>
      <c r="E345" s="2" t="s">
        <v>17</v>
      </c>
      <c r="F345" s="2" t="s">
        <v>18</v>
      </c>
      <c r="G345">
        <v>1</v>
      </c>
      <c r="H345" s="2" t="s">
        <v>91</v>
      </c>
      <c r="I345" s="2" t="s">
        <v>33</v>
      </c>
      <c r="J345">
        <v>12360</v>
      </c>
      <c r="K345" s="2" t="s">
        <v>94</v>
      </c>
      <c r="L345" s="2" t="s">
        <v>95</v>
      </c>
      <c r="M345" s="2" t="s">
        <v>23</v>
      </c>
      <c r="N345" s="2" t="s">
        <v>24</v>
      </c>
      <c r="O345">
        <v>77082</v>
      </c>
    </row>
    <row r="346" spans="1:15" x14ac:dyDescent="0.2">
      <c r="A346">
        <v>50283</v>
      </c>
      <c r="B346">
        <v>36095821</v>
      </c>
      <c r="C346" s="1">
        <v>44273</v>
      </c>
      <c r="D346">
        <v>15</v>
      </c>
      <c r="E346" s="2" t="s">
        <v>17</v>
      </c>
      <c r="F346" s="2" t="s">
        <v>18</v>
      </c>
      <c r="G346">
        <v>1</v>
      </c>
      <c r="H346" s="2" t="s">
        <v>391</v>
      </c>
      <c r="I346" s="2" t="s">
        <v>30</v>
      </c>
      <c r="J346">
        <v>801</v>
      </c>
      <c r="K346" s="2" t="s">
        <v>57</v>
      </c>
      <c r="L346" s="2" t="s">
        <v>44</v>
      </c>
      <c r="M346" s="2" t="s">
        <v>23</v>
      </c>
      <c r="N346" s="2" t="s">
        <v>24</v>
      </c>
      <c r="O346">
        <v>77023</v>
      </c>
    </row>
    <row r="347" spans="1:15" x14ac:dyDescent="0.2">
      <c r="A347">
        <v>48630</v>
      </c>
      <c r="B347">
        <v>34859021</v>
      </c>
      <c r="C347" s="1">
        <v>44271</v>
      </c>
      <c r="D347">
        <v>3</v>
      </c>
      <c r="E347" s="2" t="s">
        <v>17</v>
      </c>
      <c r="F347" s="2" t="s">
        <v>18</v>
      </c>
      <c r="G347">
        <v>1</v>
      </c>
      <c r="H347" s="2" t="s">
        <v>74</v>
      </c>
      <c r="I347" s="2" t="s">
        <v>33</v>
      </c>
      <c r="J347">
        <v>4914</v>
      </c>
      <c r="K347" s="2" t="s">
        <v>392</v>
      </c>
      <c r="L347" s="2" t="s">
        <v>22</v>
      </c>
      <c r="M347" s="2" t="s">
        <v>23</v>
      </c>
      <c r="N347" s="2" t="s">
        <v>24</v>
      </c>
      <c r="O347">
        <v>77026</v>
      </c>
    </row>
    <row r="348" spans="1:15" x14ac:dyDescent="0.2">
      <c r="A348">
        <v>48208</v>
      </c>
      <c r="B348">
        <v>34521621</v>
      </c>
      <c r="C348" s="1">
        <v>44270</v>
      </c>
      <c r="D348">
        <v>13</v>
      </c>
      <c r="E348" s="2" t="s">
        <v>17</v>
      </c>
      <c r="F348" s="2" t="s">
        <v>18</v>
      </c>
      <c r="G348">
        <v>1</v>
      </c>
      <c r="H348" s="2" t="s">
        <v>58</v>
      </c>
      <c r="I348" s="2" t="s">
        <v>63</v>
      </c>
      <c r="J348">
        <v>8200</v>
      </c>
      <c r="K348" s="2" t="s">
        <v>60</v>
      </c>
      <c r="L348" s="2" t="s">
        <v>61</v>
      </c>
      <c r="M348" s="2" t="s">
        <v>23</v>
      </c>
      <c r="N348" s="2" t="s">
        <v>24</v>
      </c>
      <c r="O348">
        <v>77036</v>
      </c>
    </row>
    <row r="349" spans="1:15" x14ac:dyDescent="0.2">
      <c r="A349">
        <v>48493</v>
      </c>
      <c r="B349">
        <v>34798221</v>
      </c>
      <c r="C349" s="1">
        <v>44270</v>
      </c>
      <c r="D349">
        <v>22</v>
      </c>
      <c r="E349" s="2" t="s">
        <v>17</v>
      </c>
      <c r="F349" s="2" t="s">
        <v>18</v>
      </c>
      <c r="G349">
        <v>1</v>
      </c>
      <c r="H349" s="2" t="s">
        <v>83</v>
      </c>
      <c r="I349" s="2" t="s">
        <v>30</v>
      </c>
      <c r="J349">
        <v>720</v>
      </c>
      <c r="K349" s="2" t="s">
        <v>304</v>
      </c>
      <c r="L349" s="2" t="s">
        <v>90</v>
      </c>
      <c r="M349" s="2" t="s">
        <v>36</v>
      </c>
      <c r="N349" s="2" t="s">
        <v>24</v>
      </c>
      <c r="O349">
        <v>77060</v>
      </c>
    </row>
    <row r="350" spans="1:15" x14ac:dyDescent="0.2">
      <c r="A350">
        <v>46796</v>
      </c>
      <c r="B350">
        <v>33666621</v>
      </c>
      <c r="C350" s="1">
        <v>44268</v>
      </c>
      <c r="D350">
        <v>8</v>
      </c>
      <c r="E350" s="2" t="s">
        <v>17</v>
      </c>
      <c r="F350" s="2" t="s">
        <v>18</v>
      </c>
      <c r="G350">
        <v>1</v>
      </c>
      <c r="H350" s="2" t="s">
        <v>339</v>
      </c>
      <c r="I350" s="2" t="s">
        <v>40</v>
      </c>
      <c r="J350">
        <v>5300</v>
      </c>
      <c r="K350" s="2" t="s">
        <v>393</v>
      </c>
      <c r="L350" s="2" t="s">
        <v>44</v>
      </c>
      <c r="M350" s="2" t="s">
        <v>23</v>
      </c>
      <c r="N350" s="2" t="s">
        <v>24</v>
      </c>
      <c r="O350">
        <v>77048</v>
      </c>
    </row>
    <row r="351" spans="1:15" x14ac:dyDescent="0.2">
      <c r="A351">
        <v>46613</v>
      </c>
      <c r="B351">
        <v>33461321</v>
      </c>
      <c r="C351" s="1">
        <v>44268</v>
      </c>
      <c r="D351">
        <v>0</v>
      </c>
      <c r="E351" s="2" t="s">
        <v>17</v>
      </c>
      <c r="F351" s="2" t="s">
        <v>18</v>
      </c>
      <c r="G351">
        <v>1</v>
      </c>
      <c r="H351" s="2" t="s">
        <v>106</v>
      </c>
      <c r="I351" s="2" t="s">
        <v>30</v>
      </c>
      <c r="J351">
        <v>9809</v>
      </c>
      <c r="K351" s="2" t="s">
        <v>394</v>
      </c>
      <c r="L351" s="2" t="s">
        <v>49</v>
      </c>
      <c r="M351" s="2" t="s">
        <v>23</v>
      </c>
      <c r="N351" s="2" t="s">
        <v>24</v>
      </c>
      <c r="O351">
        <v>77075</v>
      </c>
    </row>
    <row r="352" spans="1:15" x14ac:dyDescent="0.2">
      <c r="A352">
        <v>46752</v>
      </c>
      <c r="B352">
        <v>33543921</v>
      </c>
      <c r="C352" s="1">
        <v>44268</v>
      </c>
      <c r="D352">
        <v>6</v>
      </c>
      <c r="E352" s="2" t="s">
        <v>17</v>
      </c>
      <c r="F352" s="2" t="s">
        <v>18</v>
      </c>
      <c r="G352">
        <v>1</v>
      </c>
      <c r="H352" s="2" t="s">
        <v>54</v>
      </c>
      <c r="I352" s="2" t="s">
        <v>30</v>
      </c>
      <c r="J352">
        <v>6812</v>
      </c>
      <c r="K352" s="2" t="s">
        <v>395</v>
      </c>
      <c r="L352" s="2" t="s">
        <v>22</v>
      </c>
      <c r="M352" s="2" t="s">
        <v>23</v>
      </c>
      <c r="N352" s="2" t="s">
        <v>24</v>
      </c>
      <c r="O352">
        <v>77021</v>
      </c>
    </row>
    <row r="353" spans="1:15" x14ac:dyDescent="0.2">
      <c r="A353">
        <v>46092</v>
      </c>
      <c r="B353">
        <v>33082121</v>
      </c>
      <c r="C353" s="1">
        <v>44267</v>
      </c>
      <c r="D353">
        <v>9</v>
      </c>
      <c r="E353" s="2" t="s">
        <v>17</v>
      </c>
      <c r="F353" s="2" t="s">
        <v>18</v>
      </c>
      <c r="G353">
        <v>1</v>
      </c>
      <c r="H353" s="2" t="s">
        <v>146</v>
      </c>
      <c r="I353" s="2" t="s">
        <v>20</v>
      </c>
      <c r="J353">
        <v>838</v>
      </c>
      <c r="K353" s="2" t="s">
        <v>147</v>
      </c>
      <c r="L353" s="2" t="s">
        <v>73</v>
      </c>
      <c r="M353" s="2" t="s">
        <v>23</v>
      </c>
      <c r="N353" s="2" t="s">
        <v>24</v>
      </c>
      <c r="O353">
        <v>77091</v>
      </c>
    </row>
    <row r="354" spans="1:15" x14ac:dyDescent="0.2">
      <c r="A354">
        <v>46577</v>
      </c>
      <c r="B354">
        <v>33424121</v>
      </c>
      <c r="C354" s="1">
        <v>44267</v>
      </c>
      <c r="D354">
        <v>23</v>
      </c>
      <c r="E354" s="2" t="s">
        <v>17</v>
      </c>
      <c r="F354" s="2" t="s">
        <v>18</v>
      </c>
      <c r="G354">
        <v>1</v>
      </c>
      <c r="H354" s="2" t="s">
        <v>110</v>
      </c>
      <c r="I354" s="2" t="s">
        <v>30</v>
      </c>
      <c r="J354">
        <v>2017</v>
      </c>
      <c r="K354" s="2" t="s">
        <v>334</v>
      </c>
      <c r="L354" s="2" t="s">
        <v>22</v>
      </c>
      <c r="M354" s="2" t="s">
        <v>23</v>
      </c>
      <c r="N354" s="2" t="s">
        <v>24</v>
      </c>
      <c r="O354">
        <v>77002</v>
      </c>
    </row>
    <row r="355" spans="1:15" x14ac:dyDescent="0.2">
      <c r="A355">
        <v>46587</v>
      </c>
      <c r="B355">
        <v>33450621</v>
      </c>
      <c r="C355" s="1">
        <v>44267</v>
      </c>
      <c r="D355">
        <v>23</v>
      </c>
      <c r="E355" s="2" t="s">
        <v>17</v>
      </c>
      <c r="F355" s="2" t="s">
        <v>18</v>
      </c>
      <c r="G355">
        <v>1</v>
      </c>
      <c r="H355" s="2" t="s">
        <v>188</v>
      </c>
      <c r="I355" s="2" t="s">
        <v>59</v>
      </c>
      <c r="J355">
        <v>7698</v>
      </c>
      <c r="K355" s="2" t="s">
        <v>396</v>
      </c>
      <c r="L355" s="2" t="s">
        <v>95</v>
      </c>
      <c r="M355" s="2" t="s">
        <v>23</v>
      </c>
      <c r="N355" s="2" t="s">
        <v>24</v>
      </c>
      <c r="O355">
        <v>77020</v>
      </c>
    </row>
    <row r="356" spans="1:15" x14ac:dyDescent="0.2">
      <c r="A356">
        <v>45195</v>
      </c>
      <c r="B356">
        <v>32418821</v>
      </c>
      <c r="C356" s="1">
        <v>44265</v>
      </c>
      <c r="D356">
        <v>23</v>
      </c>
      <c r="E356" s="2" t="s">
        <v>17</v>
      </c>
      <c r="F356" s="2" t="s">
        <v>18</v>
      </c>
      <c r="G356">
        <v>3</v>
      </c>
      <c r="H356" s="2" t="s">
        <v>116</v>
      </c>
      <c r="I356" s="2" t="s">
        <v>33</v>
      </c>
      <c r="J356">
        <v>6300</v>
      </c>
      <c r="K356" s="2" t="s">
        <v>397</v>
      </c>
      <c r="L356" s="2" t="s">
        <v>49</v>
      </c>
      <c r="M356" s="2" t="s">
        <v>23</v>
      </c>
      <c r="N356" s="2" t="s">
        <v>24</v>
      </c>
      <c r="O356">
        <v>77036</v>
      </c>
    </row>
    <row r="357" spans="1:15" x14ac:dyDescent="0.2">
      <c r="A357">
        <v>45144</v>
      </c>
      <c r="B357">
        <v>32376321</v>
      </c>
      <c r="C357" s="1">
        <v>44265</v>
      </c>
      <c r="D357">
        <v>22</v>
      </c>
      <c r="E357" s="2" t="s">
        <v>17</v>
      </c>
      <c r="F357" s="2" t="s">
        <v>18</v>
      </c>
      <c r="G357">
        <v>1</v>
      </c>
      <c r="H357" s="2" t="s">
        <v>39</v>
      </c>
      <c r="I357" s="2" t="s">
        <v>33</v>
      </c>
      <c r="J357">
        <v>11303</v>
      </c>
      <c r="K357" s="2" t="s">
        <v>41</v>
      </c>
      <c r="L357" s="2" t="s">
        <v>22</v>
      </c>
      <c r="M357" s="2" t="s">
        <v>23</v>
      </c>
      <c r="N357" s="2" t="s">
        <v>24</v>
      </c>
      <c r="O357">
        <v>77099</v>
      </c>
    </row>
    <row r="358" spans="1:15" x14ac:dyDescent="0.2">
      <c r="A358">
        <v>44514</v>
      </c>
      <c r="B358">
        <v>31907221</v>
      </c>
      <c r="C358" s="1">
        <v>44264</v>
      </c>
      <c r="D358">
        <v>23</v>
      </c>
      <c r="E358" s="2" t="s">
        <v>17</v>
      </c>
      <c r="F358" s="2" t="s">
        <v>18</v>
      </c>
      <c r="G358">
        <v>2</v>
      </c>
      <c r="H358" s="2" t="s">
        <v>161</v>
      </c>
      <c r="I358" s="2" t="s">
        <v>20</v>
      </c>
      <c r="J358">
        <v>900</v>
      </c>
      <c r="K358" s="2" t="s">
        <v>398</v>
      </c>
      <c r="L358" s="2" t="s">
        <v>23</v>
      </c>
      <c r="M358" s="2" t="s">
        <v>23</v>
      </c>
      <c r="N358" s="2" t="s">
        <v>24</v>
      </c>
      <c r="O358">
        <v>77019</v>
      </c>
    </row>
    <row r="359" spans="1:15" x14ac:dyDescent="0.2">
      <c r="A359">
        <v>44261</v>
      </c>
      <c r="B359">
        <v>31749621</v>
      </c>
      <c r="C359" s="1">
        <v>44264</v>
      </c>
      <c r="D359">
        <v>16</v>
      </c>
      <c r="E359" s="2" t="s">
        <v>17</v>
      </c>
      <c r="F359" s="2" t="s">
        <v>18</v>
      </c>
      <c r="G359">
        <v>1</v>
      </c>
      <c r="H359" s="2" t="s">
        <v>118</v>
      </c>
      <c r="I359" s="2" t="s">
        <v>20</v>
      </c>
      <c r="J359">
        <v>12115</v>
      </c>
      <c r="K359" s="2" t="s">
        <v>399</v>
      </c>
      <c r="L359" s="2" t="s">
        <v>23</v>
      </c>
      <c r="M359" s="2" t="s">
        <v>23</v>
      </c>
      <c r="N359" s="2" t="s">
        <v>24</v>
      </c>
      <c r="O359">
        <v>77034</v>
      </c>
    </row>
    <row r="360" spans="1:15" x14ac:dyDescent="0.2">
      <c r="A360">
        <v>43250</v>
      </c>
      <c r="B360">
        <v>30964421</v>
      </c>
      <c r="C360" s="1">
        <v>44263</v>
      </c>
      <c r="D360">
        <v>2</v>
      </c>
      <c r="E360" s="2" t="s">
        <v>17</v>
      </c>
      <c r="F360" s="2" t="s">
        <v>18</v>
      </c>
      <c r="G360">
        <v>1</v>
      </c>
      <c r="H360" s="2" t="s">
        <v>110</v>
      </c>
      <c r="I360" s="2" t="s">
        <v>30</v>
      </c>
      <c r="J360">
        <v>2900</v>
      </c>
      <c r="K360" s="2" t="s">
        <v>120</v>
      </c>
      <c r="L360" s="2" t="s">
        <v>22</v>
      </c>
      <c r="M360" s="2" t="s">
        <v>23</v>
      </c>
      <c r="N360" s="2" t="s">
        <v>24</v>
      </c>
      <c r="O360">
        <v>77002</v>
      </c>
    </row>
    <row r="361" spans="1:15" x14ac:dyDescent="0.2">
      <c r="A361">
        <v>42001</v>
      </c>
      <c r="B361">
        <v>30120921</v>
      </c>
      <c r="C361" s="1">
        <v>44261</v>
      </c>
      <c r="D361">
        <v>4</v>
      </c>
      <c r="E361" s="2" t="s">
        <v>17</v>
      </c>
      <c r="F361" s="2" t="s">
        <v>18</v>
      </c>
      <c r="G361">
        <v>1</v>
      </c>
      <c r="H361" s="2" t="s">
        <v>212</v>
      </c>
      <c r="I361" s="2" t="s">
        <v>99</v>
      </c>
      <c r="J361">
        <v>9610</v>
      </c>
      <c r="K361" s="2" t="s">
        <v>304</v>
      </c>
      <c r="L361" s="2" t="s">
        <v>90</v>
      </c>
      <c r="M361" s="2" t="s">
        <v>78</v>
      </c>
      <c r="N361" s="2" t="s">
        <v>24</v>
      </c>
      <c r="O361">
        <v>77099</v>
      </c>
    </row>
    <row r="362" spans="1:15" x14ac:dyDescent="0.2">
      <c r="A362">
        <v>42201</v>
      </c>
      <c r="B362">
        <v>30280721</v>
      </c>
      <c r="C362" s="1">
        <v>44261</v>
      </c>
      <c r="D362">
        <v>14</v>
      </c>
      <c r="E362" s="2" t="s">
        <v>17</v>
      </c>
      <c r="F362" s="2" t="s">
        <v>18</v>
      </c>
      <c r="G362">
        <v>1</v>
      </c>
      <c r="H362" s="2" t="s">
        <v>101</v>
      </c>
      <c r="I362" s="2" t="s">
        <v>33</v>
      </c>
      <c r="J362">
        <v>4710</v>
      </c>
      <c r="K362" s="2" t="s">
        <v>176</v>
      </c>
      <c r="L362" s="2" t="s">
        <v>61</v>
      </c>
      <c r="M362" s="2" t="s">
        <v>23</v>
      </c>
      <c r="N362" s="2" t="s">
        <v>24</v>
      </c>
      <c r="O362">
        <v>77022</v>
      </c>
    </row>
    <row r="363" spans="1:15" x14ac:dyDescent="0.2">
      <c r="A363">
        <v>41242</v>
      </c>
      <c r="B363">
        <v>30746621</v>
      </c>
      <c r="C363" s="1">
        <v>44260</v>
      </c>
      <c r="D363">
        <v>0</v>
      </c>
      <c r="E363" s="2" t="s">
        <v>17</v>
      </c>
      <c r="F363" s="2" t="s">
        <v>18</v>
      </c>
      <c r="G363">
        <v>1</v>
      </c>
      <c r="H363" s="2" t="s">
        <v>76</v>
      </c>
      <c r="I363" s="2" t="s">
        <v>30</v>
      </c>
      <c r="J363">
        <v>812</v>
      </c>
      <c r="K363" s="2" t="s">
        <v>400</v>
      </c>
      <c r="L363" s="2" t="s">
        <v>44</v>
      </c>
      <c r="M363" s="2" t="s">
        <v>23</v>
      </c>
      <c r="N363" s="2" t="s">
        <v>24</v>
      </c>
      <c r="O363">
        <v>77045</v>
      </c>
    </row>
    <row r="364" spans="1:15" x14ac:dyDescent="0.2">
      <c r="A364">
        <v>41630</v>
      </c>
      <c r="B364">
        <v>29864921</v>
      </c>
      <c r="C364" s="1">
        <v>44260</v>
      </c>
      <c r="D364">
        <v>16</v>
      </c>
      <c r="E364" s="2" t="s">
        <v>17</v>
      </c>
      <c r="F364" s="2" t="s">
        <v>18</v>
      </c>
      <c r="G364">
        <v>1</v>
      </c>
      <c r="H364" s="2" t="s">
        <v>172</v>
      </c>
      <c r="I364" s="2" t="s">
        <v>30</v>
      </c>
      <c r="J364">
        <v>11300</v>
      </c>
      <c r="K364" s="2" t="s">
        <v>232</v>
      </c>
      <c r="L364" s="2" t="s">
        <v>49</v>
      </c>
      <c r="M364" s="2" t="s">
        <v>23</v>
      </c>
      <c r="N364" s="2" t="s">
        <v>24</v>
      </c>
      <c r="O364">
        <v>77035</v>
      </c>
    </row>
    <row r="365" spans="1:15" x14ac:dyDescent="0.2">
      <c r="A365">
        <v>40609</v>
      </c>
      <c r="B365">
        <v>29052521</v>
      </c>
      <c r="C365" s="1">
        <v>44259</v>
      </c>
      <c r="D365">
        <v>0</v>
      </c>
      <c r="E365" s="2" t="s">
        <v>17</v>
      </c>
      <c r="F365" s="2" t="s">
        <v>18</v>
      </c>
      <c r="G365">
        <v>1</v>
      </c>
      <c r="H365" s="2" t="s">
        <v>261</v>
      </c>
      <c r="I365" s="2" t="s">
        <v>20</v>
      </c>
      <c r="J365">
        <v>2990</v>
      </c>
      <c r="K365" s="2" t="s">
        <v>41</v>
      </c>
      <c r="L365" s="2" t="s">
        <v>22</v>
      </c>
      <c r="M365" s="2" t="s">
        <v>23</v>
      </c>
      <c r="N365" s="2" t="s">
        <v>24</v>
      </c>
      <c r="O365">
        <v>77005</v>
      </c>
    </row>
    <row r="366" spans="1:15" x14ac:dyDescent="0.2">
      <c r="A366">
        <v>39510</v>
      </c>
      <c r="B366">
        <v>28233321</v>
      </c>
      <c r="C366" s="1">
        <v>44257</v>
      </c>
      <c r="D366">
        <v>10</v>
      </c>
      <c r="E366" s="2" t="s">
        <v>17</v>
      </c>
      <c r="F366" s="2" t="s">
        <v>18</v>
      </c>
      <c r="G366">
        <v>2</v>
      </c>
      <c r="H366" s="2" t="s">
        <v>106</v>
      </c>
      <c r="I366" s="2" t="s">
        <v>20</v>
      </c>
      <c r="J366">
        <v>11150</v>
      </c>
      <c r="K366" s="2" t="s">
        <v>401</v>
      </c>
      <c r="L366" s="2" t="s">
        <v>49</v>
      </c>
      <c r="M366" s="2" t="s">
        <v>23</v>
      </c>
      <c r="N366" s="2" t="s">
        <v>24</v>
      </c>
      <c r="O366">
        <v>77075</v>
      </c>
    </row>
    <row r="367" spans="1:15" x14ac:dyDescent="0.2">
      <c r="A367">
        <v>39565</v>
      </c>
      <c r="B367">
        <v>28284921</v>
      </c>
      <c r="C367" s="1">
        <v>44257</v>
      </c>
      <c r="D367">
        <v>12</v>
      </c>
      <c r="E367" s="2" t="s">
        <v>17</v>
      </c>
      <c r="F367" s="2" t="s">
        <v>18</v>
      </c>
      <c r="G367">
        <v>1</v>
      </c>
      <c r="H367" s="2" t="s">
        <v>294</v>
      </c>
      <c r="I367" s="2" t="s">
        <v>20</v>
      </c>
      <c r="J367">
        <v>8702</v>
      </c>
      <c r="K367" s="2" t="s">
        <v>402</v>
      </c>
      <c r="L367" s="2" t="s">
        <v>35</v>
      </c>
      <c r="M367" s="2" t="s">
        <v>23</v>
      </c>
      <c r="N367" s="2" t="s">
        <v>24</v>
      </c>
      <c r="O367">
        <v>77078</v>
      </c>
    </row>
    <row r="368" spans="1:15" x14ac:dyDescent="0.2">
      <c r="A368">
        <v>38542</v>
      </c>
      <c r="B368">
        <v>27616221</v>
      </c>
      <c r="C368" s="1">
        <v>44256</v>
      </c>
      <c r="D368">
        <v>0</v>
      </c>
      <c r="E368" s="2" t="s">
        <v>17</v>
      </c>
      <c r="F368" s="2" t="s">
        <v>18</v>
      </c>
      <c r="G368">
        <v>1</v>
      </c>
      <c r="H368" s="2" t="s">
        <v>131</v>
      </c>
      <c r="I368" s="2" t="s">
        <v>30</v>
      </c>
      <c r="J368">
        <v>2409</v>
      </c>
      <c r="K368" s="2" t="s">
        <v>403</v>
      </c>
      <c r="L368" s="2" t="s">
        <v>22</v>
      </c>
      <c r="M368" s="2" t="s">
        <v>23</v>
      </c>
      <c r="N368" s="2" t="s">
        <v>24</v>
      </c>
      <c r="O368">
        <v>77004</v>
      </c>
    </row>
    <row r="369" spans="1:15" x14ac:dyDescent="0.2">
      <c r="A369">
        <v>37854</v>
      </c>
      <c r="B369">
        <v>27201521</v>
      </c>
      <c r="C369" s="1">
        <v>44255</v>
      </c>
      <c r="D369">
        <v>1</v>
      </c>
      <c r="E369" s="2" t="s">
        <v>17</v>
      </c>
      <c r="F369" s="2" t="s">
        <v>18</v>
      </c>
      <c r="G369">
        <v>1</v>
      </c>
      <c r="H369" s="2" t="s">
        <v>32</v>
      </c>
      <c r="I369" s="2" t="s">
        <v>93</v>
      </c>
      <c r="J369">
        <v>9000</v>
      </c>
      <c r="K369" s="2" t="s">
        <v>404</v>
      </c>
      <c r="L369" s="2" t="s">
        <v>49</v>
      </c>
      <c r="M369" s="2" t="s">
        <v>23</v>
      </c>
      <c r="N369" s="2" t="s">
        <v>24</v>
      </c>
      <c r="O369">
        <v>77096</v>
      </c>
    </row>
    <row r="370" spans="1:15" x14ac:dyDescent="0.2">
      <c r="A370">
        <v>37533</v>
      </c>
      <c r="B370">
        <v>26992021</v>
      </c>
      <c r="C370" s="1">
        <v>44254</v>
      </c>
      <c r="D370">
        <v>17</v>
      </c>
      <c r="E370" s="2" t="s">
        <v>17</v>
      </c>
      <c r="F370" s="2" t="s">
        <v>18</v>
      </c>
      <c r="G370">
        <v>1</v>
      </c>
      <c r="H370" s="2" t="s">
        <v>137</v>
      </c>
      <c r="I370" s="2" t="s">
        <v>20</v>
      </c>
      <c r="J370">
        <v>2700</v>
      </c>
      <c r="K370" s="2" t="s">
        <v>405</v>
      </c>
      <c r="L370" s="2" t="s">
        <v>44</v>
      </c>
      <c r="M370" s="2" t="s">
        <v>123</v>
      </c>
      <c r="N370" s="2" t="s">
        <v>24</v>
      </c>
      <c r="O370">
        <v>77082</v>
      </c>
    </row>
    <row r="371" spans="1:15" x14ac:dyDescent="0.2">
      <c r="A371">
        <v>36959</v>
      </c>
      <c r="B371">
        <v>26626421</v>
      </c>
      <c r="C371" s="1">
        <v>44253</v>
      </c>
      <c r="D371">
        <v>21</v>
      </c>
      <c r="E371" s="2" t="s">
        <v>17</v>
      </c>
      <c r="F371" s="2" t="s">
        <v>18</v>
      </c>
      <c r="G371">
        <v>1</v>
      </c>
      <c r="H371" s="2" t="s">
        <v>58</v>
      </c>
      <c r="I371" s="2" t="s">
        <v>68</v>
      </c>
      <c r="J371">
        <v>8708</v>
      </c>
      <c r="K371" s="2" t="s">
        <v>66</v>
      </c>
      <c r="L371" s="2" t="s">
        <v>22</v>
      </c>
      <c r="M371" s="2" t="s">
        <v>23</v>
      </c>
      <c r="N371" s="2" t="s">
        <v>24</v>
      </c>
      <c r="O371">
        <v>77036</v>
      </c>
    </row>
    <row r="372" spans="1:15" x14ac:dyDescent="0.2">
      <c r="A372">
        <v>36273</v>
      </c>
      <c r="B372">
        <v>26134421</v>
      </c>
      <c r="C372" s="1">
        <v>44252</v>
      </c>
      <c r="D372">
        <v>21</v>
      </c>
      <c r="E372" s="2" t="s">
        <v>17</v>
      </c>
      <c r="F372" s="2" t="s">
        <v>18</v>
      </c>
      <c r="G372">
        <v>1</v>
      </c>
      <c r="H372" s="2" t="s">
        <v>124</v>
      </c>
      <c r="I372" s="2" t="s">
        <v>20</v>
      </c>
      <c r="J372">
        <v>330</v>
      </c>
      <c r="K372" s="2" t="s">
        <v>316</v>
      </c>
      <c r="L372" s="2" t="s">
        <v>23</v>
      </c>
      <c r="M372" s="2" t="s">
        <v>23</v>
      </c>
      <c r="N372" s="2" t="s">
        <v>24</v>
      </c>
      <c r="O372">
        <v>77076</v>
      </c>
    </row>
    <row r="373" spans="1:15" x14ac:dyDescent="0.2">
      <c r="A373">
        <v>36107</v>
      </c>
      <c r="B373">
        <v>26038021</v>
      </c>
      <c r="C373" s="1">
        <v>44252</v>
      </c>
      <c r="D373">
        <v>17</v>
      </c>
      <c r="E373" s="2" t="s">
        <v>17</v>
      </c>
      <c r="F373" s="2" t="s">
        <v>18</v>
      </c>
      <c r="G373">
        <v>1</v>
      </c>
      <c r="H373" s="2" t="s">
        <v>67</v>
      </c>
      <c r="I373" s="2" t="s">
        <v>63</v>
      </c>
      <c r="J373">
        <v>3341</v>
      </c>
      <c r="K373" s="2" t="s">
        <v>406</v>
      </c>
      <c r="L373" s="2" t="s">
        <v>23</v>
      </c>
      <c r="M373" s="2" t="s">
        <v>23</v>
      </c>
      <c r="N373" s="2" t="s">
        <v>24</v>
      </c>
      <c r="O373">
        <v>77004</v>
      </c>
    </row>
    <row r="374" spans="1:15" x14ac:dyDescent="0.2">
      <c r="A374">
        <v>35225</v>
      </c>
      <c r="B374">
        <v>25357721</v>
      </c>
      <c r="C374" s="1">
        <v>44251</v>
      </c>
      <c r="D374">
        <v>10</v>
      </c>
      <c r="E374" s="2" t="s">
        <v>17</v>
      </c>
      <c r="F374" s="2" t="s">
        <v>18</v>
      </c>
      <c r="G374">
        <v>1</v>
      </c>
      <c r="H374" s="2" t="s">
        <v>62</v>
      </c>
      <c r="I374" s="2" t="s">
        <v>68</v>
      </c>
      <c r="J374">
        <v>7250</v>
      </c>
      <c r="K374" s="2" t="s">
        <v>280</v>
      </c>
      <c r="L374" s="2" t="s">
        <v>49</v>
      </c>
      <c r="M374" s="2" t="s">
        <v>23</v>
      </c>
      <c r="N374" s="2" t="s">
        <v>24</v>
      </c>
      <c r="O374">
        <v>77036</v>
      </c>
    </row>
    <row r="375" spans="1:15" x14ac:dyDescent="0.2">
      <c r="A375">
        <v>35090</v>
      </c>
      <c r="B375">
        <v>25238221</v>
      </c>
      <c r="C375" s="1">
        <v>44251</v>
      </c>
      <c r="D375">
        <v>3</v>
      </c>
      <c r="E375" s="2" t="s">
        <v>17</v>
      </c>
      <c r="F375" s="2" t="s">
        <v>18</v>
      </c>
      <c r="G375">
        <v>1</v>
      </c>
      <c r="H375" s="2" t="s">
        <v>91</v>
      </c>
      <c r="I375" s="2" t="s">
        <v>33</v>
      </c>
      <c r="J375">
        <v>2929</v>
      </c>
      <c r="K375" s="2" t="s">
        <v>407</v>
      </c>
      <c r="L375" s="2" t="s">
        <v>44</v>
      </c>
      <c r="M375" s="2" t="s">
        <v>23</v>
      </c>
      <c r="N375" s="2" t="s">
        <v>24</v>
      </c>
      <c r="O375">
        <v>77082</v>
      </c>
    </row>
    <row r="376" spans="1:15" x14ac:dyDescent="0.2">
      <c r="A376">
        <v>35038</v>
      </c>
      <c r="B376">
        <v>25214621</v>
      </c>
      <c r="C376" s="1">
        <v>44251</v>
      </c>
      <c r="D376">
        <v>0</v>
      </c>
      <c r="E376" s="2" t="s">
        <v>17</v>
      </c>
      <c r="F376" s="2" t="s">
        <v>18</v>
      </c>
      <c r="G376">
        <v>1</v>
      </c>
      <c r="H376" s="2" t="s">
        <v>74</v>
      </c>
      <c r="I376" s="2" t="s">
        <v>63</v>
      </c>
      <c r="J376">
        <v>5001</v>
      </c>
      <c r="K376" s="2" t="s">
        <v>408</v>
      </c>
      <c r="L376" s="2" t="s">
        <v>22</v>
      </c>
      <c r="M376" s="2" t="s">
        <v>23</v>
      </c>
      <c r="N376" s="2" t="s">
        <v>24</v>
      </c>
      <c r="O376">
        <v>77026</v>
      </c>
    </row>
    <row r="377" spans="1:15" x14ac:dyDescent="0.2">
      <c r="A377">
        <v>35030</v>
      </c>
      <c r="B377">
        <v>25211321</v>
      </c>
      <c r="C377" s="1">
        <v>44251</v>
      </c>
      <c r="D377">
        <v>0</v>
      </c>
      <c r="E377" s="2" t="s">
        <v>17</v>
      </c>
      <c r="F377" s="2" t="s">
        <v>18</v>
      </c>
      <c r="G377">
        <v>1</v>
      </c>
      <c r="H377" s="2" t="s">
        <v>409</v>
      </c>
      <c r="I377" s="2" t="s">
        <v>20</v>
      </c>
      <c r="J377">
        <v>11911</v>
      </c>
      <c r="K377" s="2" t="s">
        <v>264</v>
      </c>
      <c r="L377" s="2" t="s">
        <v>35</v>
      </c>
      <c r="M377" s="2" t="s">
        <v>23</v>
      </c>
      <c r="N377" s="2" t="s">
        <v>24</v>
      </c>
      <c r="O377">
        <v>77048</v>
      </c>
    </row>
    <row r="378" spans="1:15" x14ac:dyDescent="0.2">
      <c r="A378">
        <v>35025</v>
      </c>
      <c r="B378">
        <v>25205821</v>
      </c>
      <c r="C378" s="1">
        <v>44251</v>
      </c>
      <c r="D378">
        <v>0</v>
      </c>
      <c r="E378" s="2" t="s">
        <v>17</v>
      </c>
      <c r="F378" s="2" t="s">
        <v>18</v>
      </c>
      <c r="G378">
        <v>1</v>
      </c>
      <c r="H378" s="2" t="s">
        <v>45</v>
      </c>
      <c r="I378" s="2" t="s">
        <v>33</v>
      </c>
      <c r="J378">
        <v>3901</v>
      </c>
      <c r="K378" s="2" t="s">
        <v>410</v>
      </c>
      <c r="L378" s="2" t="s">
        <v>22</v>
      </c>
      <c r="M378" s="2" t="s">
        <v>23</v>
      </c>
      <c r="N378" s="2" t="s">
        <v>24</v>
      </c>
      <c r="O378">
        <v>77051</v>
      </c>
    </row>
    <row r="379" spans="1:15" x14ac:dyDescent="0.2">
      <c r="A379">
        <v>35637</v>
      </c>
      <c r="B379">
        <v>25668521</v>
      </c>
      <c r="C379" s="1">
        <v>44251</v>
      </c>
      <c r="D379">
        <v>22</v>
      </c>
      <c r="E379" s="2" t="s">
        <v>17</v>
      </c>
      <c r="F379" s="2" t="s">
        <v>18</v>
      </c>
      <c r="G379">
        <v>1</v>
      </c>
      <c r="H379" s="2" t="s">
        <v>126</v>
      </c>
      <c r="I379" s="2" t="s">
        <v>20</v>
      </c>
      <c r="J379">
        <v>15130</v>
      </c>
      <c r="K379" s="2" t="s">
        <v>411</v>
      </c>
      <c r="L379" s="2" t="s">
        <v>49</v>
      </c>
      <c r="M379" s="2" t="s">
        <v>23</v>
      </c>
      <c r="N379" s="2" t="s">
        <v>24</v>
      </c>
      <c r="O379">
        <v>77489</v>
      </c>
    </row>
    <row r="380" spans="1:15" x14ac:dyDescent="0.2">
      <c r="A380">
        <v>34381</v>
      </c>
      <c r="B380">
        <v>24732721</v>
      </c>
      <c r="C380" s="1">
        <v>44250</v>
      </c>
      <c r="D380">
        <v>0</v>
      </c>
      <c r="E380" s="2" t="s">
        <v>17</v>
      </c>
      <c r="F380" s="2" t="s">
        <v>18</v>
      </c>
      <c r="G380">
        <v>1</v>
      </c>
      <c r="H380" s="2" t="s">
        <v>262</v>
      </c>
      <c r="I380" s="2" t="s">
        <v>20</v>
      </c>
      <c r="J380">
        <v>4045</v>
      </c>
      <c r="K380" s="2" t="s">
        <v>412</v>
      </c>
      <c r="L380" s="2" t="s">
        <v>49</v>
      </c>
      <c r="M380" s="2" t="s">
        <v>23</v>
      </c>
      <c r="N380" s="2" t="s">
        <v>24</v>
      </c>
      <c r="O380">
        <v>77025</v>
      </c>
    </row>
    <row r="381" spans="1:15" x14ac:dyDescent="0.2">
      <c r="A381">
        <v>32600</v>
      </c>
      <c r="B381">
        <v>23518721</v>
      </c>
      <c r="C381" s="1">
        <v>44247</v>
      </c>
      <c r="D381">
        <v>11</v>
      </c>
      <c r="E381" s="2" t="s">
        <v>17</v>
      </c>
      <c r="F381" s="2" t="s">
        <v>18</v>
      </c>
      <c r="G381">
        <v>1</v>
      </c>
      <c r="H381" s="2" t="s">
        <v>137</v>
      </c>
      <c r="I381" s="2" t="s">
        <v>20</v>
      </c>
      <c r="J381">
        <v>12601</v>
      </c>
      <c r="K381" s="2" t="s">
        <v>413</v>
      </c>
      <c r="L381" s="2" t="s">
        <v>49</v>
      </c>
      <c r="M381" s="2" t="s">
        <v>23</v>
      </c>
      <c r="N381" s="2" t="s">
        <v>24</v>
      </c>
      <c r="O381">
        <v>77082</v>
      </c>
    </row>
    <row r="382" spans="1:15" x14ac:dyDescent="0.2">
      <c r="A382">
        <v>32417</v>
      </c>
      <c r="B382">
        <v>23407021</v>
      </c>
      <c r="C382" s="1">
        <v>44247</v>
      </c>
      <c r="D382">
        <v>2</v>
      </c>
      <c r="E382" s="2" t="s">
        <v>17</v>
      </c>
      <c r="F382" s="2" t="s">
        <v>18</v>
      </c>
      <c r="G382">
        <v>1</v>
      </c>
      <c r="H382" s="2" t="s">
        <v>273</v>
      </c>
      <c r="I382" s="2" t="s">
        <v>59</v>
      </c>
      <c r="J382">
        <v>11095</v>
      </c>
      <c r="K382" s="2" t="s">
        <v>134</v>
      </c>
      <c r="L382" s="2" t="s">
        <v>61</v>
      </c>
      <c r="M382" s="2" t="s">
        <v>23</v>
      </c>
      <c r="N382" s="2" t="s">
        <v>24</v>
      </c>
      <c r="O382">
        <v>77013</v>
      </c>
    </row>
    <row r="383" spans="1:15" x14ac:dyDescent="0.2">
      <c r="A383">
        <v>32121</v>
      </c>
      <c r="B383">
        <v>23185621</v>
      </c>
      <c r="C383" s="1">
        <v>44246</v>
      </c>
      <c r="D383">
        <v>17</v>
      </c>
      <c r="E383" s="2" t="s">
        <v>17</v>
      </c>
      <c r="F383" s="2" t="s">
        <v>18</v>
      </c>
      <c r="G383">
        <v>1</v>
      </c>
      <c r="H383" s="2" t="s">
        <v>29</v>
      </c>
      <c r="I383" s="2" t="s">
        <v>20</v>
      </c>
      <c r="J383">
        <v>5402</v>
      </c>
      <c r="K383" s="2" t="s">
        <v>414</v>
      </c>
      <c r="L383" s="2" t="s">
        <v>44</v>
      </c>
      <c r="M383" s="2" t="s">
        <v>23</v>
      </c>
      <c r="N383" s="2" t="s">
        <v>24</v>
      </c>
      <c r="O383">
        <v>77033</v>
      </c>
    </row>
    <row r="384" spans="1:15" x14ac:dyDescent="0.2">
      <c r="A384">
        <v>31063</v>
      </c>
      <c r="B384">
        <v>22225521</v>
      </c>
      <c r="C384" s="1">
        <v>44244</v>
      </c>
      <c r="D384">
        <v>13</v>
      </c>
      <c r="E384" s="2" t="s">
        <v>17</v>
      </c>
      <c r="F384" s="2" t="s">
        <v>18</v>
      </c>
      <c r="G384">
        <v>1</v>
      </c>
      <c r="H384" s="2" t="s">
        <v>74</v>
      </c>
      <c r="I384" s="2" t="s">
        <v>415</v>
      </c>
      <c r="J384">
        <v>5656</v>
      </c>
      <c r="K384" s="2" t="s">
        <v>416</v>
      </c>
      <c r="L384" s="2" t="s">
        <v>22</v>
      </c>
      <c r="M384" s="2" t="s">
        <v>23</v>
      </c>
      <c r="N384" s="2" t="s">
        <v>24</v>
      </c>
      <c r="O384">
        <v>77026</v>
      </c>
    </row>
    <row r="385" spans="1:15" x14ac:dyDescent="0.2">
      <c r="A385">
        <v>31102</v>
      </c>
      <c r="B385">
        <v>22260221</v>
      </c>
      <c r="C385" s="1">
        <v>44244</v>
      </c>
      <c r="D385">
        <v>15</v>
      </c>
      <c r="E385" s="2" t="s">
        <v>17</v>
      </c>
      <c r="F385" s="2" t="s">
        <v>18</v>
      </c>
      <c r="G385">
        <v>1</v>
      </c>
      <c r="H385" s="2" t="s">
        <v>110</v>
      </c>
      <c r="I385" s="2" t="s">
        <v>30</v>
      </c>
      <c r="J385">
        <v>2000</v>
      </c>
      <c r="K385" s="2" t="s">
        <v>120</v>
      </c>
      <c r="L385" s="2" t="s">
        <v>22</v>
      </c>
      <c r="M385" s="2" t="s">
        <v>23</v>
      </c>
      <c r="N385" s="2" t="s">
        <v>24</v>
      </c>
      <c r="O385">
        <v>77002</v>
      </c>
    </row>
    <row r="386" spans="1:15" x14ac:dyDescent="0.2">
      <c r="A386">
        <v>31132</v>
      </c>
      <c r="B386">
        <v>22291021</v>
      </c>
      <c r="C386" s="1">
        <v>44244</v>
      </c>
      <c r="D386">
        <v>17</v>
      </c>
      <c r="E386" s="2" t="s">
        <v>17</v>
      </c>
      <c r="F386" s="2" t="s">
        <v>18</v>
      </c>
      <c r="G386">
        <v>1</v>
      </c>
      <c r="H386" s="2" t="s">
        <v>42</v>
      </c>
      <c r="I386" s="2" t="s">
        <v>30</v>
      </c>
      <c r="J386">
        <v>7501</v>
      </c>
      <c r="K386" s="2" t="s">
        <v>417</v>
      </c>
      <c r="L386" s="2" t="s">
        <v>22</v>
      </c>
      <c r="M386" s="2" t="s">
        <v>23</v>
      </c>
      <c r="N386" s="2" t="s">
        <v>24</v>
      </c>
      <c r="O386">
        <v>77016</v>
      </c>
    </row>
    <row r="387" spans="1:15" x14ac:dyDescent="0.2">
      <c r="A387">
        <v>30469</v>
      </c>
      <c r="B387">
        <v>21577021</v>
      </c>
      <c r="C387" s="1">
        <v>44243</v>
      </c>
      <c r="D387">
        <v>2</v>
      </c>
      <c r="E387" s="2" t="s">
        <v>17</v>
      </c>
      <c r="F387" s="2" t="s">
        <v>18</v>
      </c>
      <c r="G387">
        <v>1</v>
      </c>
      <c r="H387" s="2" t="s">
        <v>56</v>
      </c>
      <c r="I387" s="2" t="s">
        <v>93</v>
      </c>
      <c r="J387">
        <v>7240</v>
      </c>
      <c r="K387" s="2" t="s">
        <v>418</v>
      </c>
      <c r="L387" s="2" t="s">
        <v>49</v>
      </c>
      <c r="M387" s="2" t="s">
        <v>23</v>
      </c>
      <c r="N387" s="2" t="s">
        <v>24</v>
      </c>
      <c r="O387">
        <v>77087</v>
      </c>
    </row>
    <row r="388" spans="1:15" x14ac:dyDescent="0.2">
      <c r="A388">
        <v>30131</v>
      </c>
      <c r="B388">
        <v>21146321</v>
      </c>
      <c r="C388" s="1">
        <v>44242</v>
      </c>
      <c r="D388">
        <v>1</v>
      </c>
      <c r="E388" s="2" t="s">
        <v>17</v>
      </c>
      <c r="F388" s="2" t="s">
        <v>18</v>
      </c>
      <c r="G388">
        <v>1</v>
      </c>
      <c r="H388" s="2" t="s">
        <v>27</v>
      </c>
      <c r="I388" s="2" t="s">
        <v>20</v>
      </c>
      <c r="J388">
        <v>7575</v>
      </c>
      <c r="K388" s="2" t="s">
        <v>419</v>
      </c>
      <c r="L388" s="2" t="s">
        <v>49</v>
      </c>
      <c r="M388" s="2" t="s">
        <v>23</v>
      </c>
      <c r="N388" s="2" t="s">
        <v>24</v>
      </c>
      <c r="O388">
        <v>77012</v>
      </c>
    </row>
    <row r="389" spans="1:15" x14ac:dyDescent="0.2">
      <c r="A389">
        <v>29657</v>
      </c>
      <c r="B389">
        <v>20812521</v>
      </c>
      <c r="C389" s="1">
        <v>44241</v>
      </c>
      <c r="D389">
        <v>3</v>
      </c>
      <c r="E389" s="2" t="s">
        <v>17</v>
      </c>
      <c r="F389" s="2" t="s">
        <v>18</v>
      </c>
      <c r="G389">
        <v>1</v>
      </c>
      <c r="H389" s="2" t="s">
        <v>58</v>
      </c>
      <c r="I389" s="2" t="s">
        <v>30</v>
      </c>
      <c r="J389">
        <v>9422</v>
      </c>
      <c r="K389" s="2" t="s">
        <v>280</v>
      </c>
      <c r="L389" s="2" t="s">
        <v>49</v>
      </c>
      <c r="M389" s="2" t="s">
        <v>23</v>
      </c>
      <c r="N389" s="2" t="s">
        <v>24</v>
      </c>
      <c r="O389">
        <v>77036</v>
      </c>
    </row>
    <row r="390" spans="1:15" x14ac:dyDescent="0.2">
      <c r="A390">
        <v>27755</v>
      </c>
      <c r="B390">
        <v>19493021</v>
      </c>
      <c r="C390" s="1">
        <v>44238</v>
      </c>
      <c r="D390">
        <v>7</v>
      </c>
      <c r="E390" s="2" t="s">
        <v>17</v>
      </c>
      <c r="F390" s="2" t="s">
        <v>18</v>
      </c>
      <c r="G390">
        <v>1</v>
      </c>
      <c r="H390" s="2" t="s">
        <v>204</v>
      </c>
      <c r="I390" s="2" t="s">
        <v>68</v>
      </c>
      <c r="J390">
        <v>1303</v>
      </c>
      <c r="K390" s="2" t="s">
        <v>420</v>
      </c>
      <c r="L390" s="2" t="s">
        <v>44</v>
      </c>
      <c r="M390" s="2" t="s">
        <v>23</v>
      </c>
      <c r="N390" s="2" t="s">
        <v>24</v>
      </c>
      <c r="O390">
        <v>77067</v>
      </c>
    </row>
    <row r="391" spans="1:15" x14ac:dyDescent="0.2">
      <c r="A391">
        <v>27161</v>
      </c>
      <c r="B391">
        <v>19102421</v>
      </c>
      <c r="C391" s="1">
        <v>44237</v>
      </c>
      <c r="D391">
        <v>9</v>
      </c>
      <c r="E391" s="2" t="s">
        <v>17</v>
      </c>
      <c r="F391" s="2" t="s">
        <v>18</v>
      </c>
      <c r="G391">
        <v>1</v>
      </c>
      <c r="H391" s="2" t="s">
        <v>273</v>
      </c>
      <c r="I391" s="2" t="s">
        <v>415</v>
      </c>
      <c r="J391">
        <v>10950</v>
      </c>
      <c r="K391" s="2" t="s">
        <v>421</v>
      </c>
      <c r="L391" s="2" t="s">
        <v>422</v>
      </c>
      <c r="M391" s="2" t="s">
        <v>23</v>
      </c>
      <c r="N391" s="2" t="s">
        <v>24</v>
      </c>
      <c r="O391">
        <v>77013</v>
      </c>
    </row>
    <row r="392" spans="1:15" x14ac:dyDescent="0.2">
      <c r="A392">
        <v>27562</v>
      </c>
      <c r="B392">
        <v>19370821</v>
      </c>
      <c r="C392" s="1">
        <v>44237</v>
      </c>
      <c r="D392">
        <v>21</v>
      </c>
      <c r="E392" s="2" t="s">
        <v>17</v>
      </c>
      <c r="F392" s="2" t="s">
        <v>18</v>
      </c>
      <c r="G392">
        <v>1</v>
      </c>
      <c r="H392" s="2" t="s">
        <v>363</v>
      </c>
      <c r="I392" s="2" t="s">
        <v>20</v>
      </c>
      <c r="J392">
        <v>305</v>
      </c>
      <c r="K392" s="2" t="s">
        <v>423</v>
      </c>
      <c r="L392" s="2" t="s">
        <v>23</v>
      </c>
      <c r="M392" s="2" t="s">
        <v>36</v>
      </c>
      <c r="N392" s="2" t="s">
        <v>24</v>
      </c>
      <c r="O392">
        <v>77011</v>
      </c>
    </row>
    <row r="393" spans="1:15" x14ac:dyDescent="0.2">
      <c r="A393">
        <v>27576</v>
      </c>
      <c r="B393">
        <v>19380021</v>
      </c>
      <c r="C393" s="1">
        <v>44237</v>
      </c>
      <c r="D393">
        <v>21</v>
      </c>
      <c r="E393" s="2" t="s">
        <v>17</v>
      </c>
      <c r="F393" s="2" t="s">
        <v>18</v>
      </c>
      <c r="G393">
        <v>1</v>
      </c>
      <c r="H393" s="2" t="s">
        <v>175</v>
      </c>
      <c r="I393" s="2" t="s">
        <v>30</v>
      </c>
      <c r="J393">
        <v>311</v>
      </c>
      <c r="K393" s="2" t="s">
        <v>424</v>
      </c>
      <c r="L393" s="2" t="s">
        <v>49</v>
      </c>
      <c r="M393" s="2" t="s">
        <v>156</v>
      </c>
      <c r="N393" s="2" t="s">
        <v>24</v>
      </c>
      <c r="O393">
        <v>77022</v>
      </c>
    </row>
    <row r="394" spans="1:15" x14ac:dyDescent="0.2">
      <c r="A394">
        <v>26478</v>
      </c>
      <c r="B394">
        <v>18599421</v>
      </c>
      <c r="C394" s="1">
        <v>44236</v>
      </c>
      <c r="D394">
        <v>9</v>
      </c>
      <c r="E394" s="2" t="s">
        <v>17</v>
      </c>
      <c r="F394" s="2" t="s">
        <v>18</v>
      </c>
      <c r="G394">
        <v>1</v>
      </c>
      <c r="H394" s="2" t="s">
        <v>172</v>
      </c>
      <c r="I394" s="2" t="s">
        <v>33</v>
      </c>
      <c r="J394">
        <v>12304</v>
      </c>
      <c r="K394" s="2" t="s">
        <v>127</v>
      </c>
      <c r="L394" s="2" t="s">
        <v>44</v>
      </c>
      <c r="M394" s="2" t="s">
        <v>23</v>
      </c>
      <c r="N394" s="2" t="s">
        <v>24</v>
      </c>
      <c r="O394">
        <v>77071</v>
      </c>
    </row>
    <row r="395" spans="1:15" x14ac:dyDescent="0.2">
      <c r="A395">
        <v>25036</v>
      </c>
      <c r="B395">
        <v>17648321</v>
      </c>
      <c r="C395" s="1">
        <v>44234</v>
      </c>
      <c r="D395">
        <v>3</v>
      </c>
      <c r="E395" s="2" t="s">
        <v>17</v>
      </c>
      <c r="F395" s="2" t="s">
        <v>18</v>
      </c>
      <c r="G395">
        <v>1</v>
      </c>
      <c r="H395" s="2" t="s">
        <v>54</v>
      </c>
      <c r="I395" s="2" t="s">
        <v>59</v>
      </c>
      <c r="J395">
        <v>4822</v>
      </c>
      <c r="K395" s="2" t="s">
        <v>264</v>
      </c>
      <c r="L395" s="2" t="s">
        <v>35</v>
      </c>
      <c r="M395" s="2" t="s">
        <v>23</v>
      </c>
      <c r="N395" s="2" t="s">
        <v>24</v>
      </c>
      <c r="O395">
        <v>77021</v>
      </c>
    </row>
    <row r="396" spans="1:15" x14ac:dyDescent="0.2">
      <c r="A396">
        <v>25463</v>
      </c>
      <c r="B396">
        <v>17935221</v>
      </c>
      <c r="C396" s="1">
        <v>44234</v>
      </c>
      <c r="D396">
        <v>20</v>
      </c>
      <c r="E396" s="2" t="s">
        <v>17</v>
      </c>
      <c r="F396" s="2" t="s">
        <v>18</v>
      </c>
      <c r="G396">
        <v>1</v>
      </c>
      <c r="H396" s="2" t="s">
        <v>137</v>
      </c>
      <c r="I396" s="2" t="s">
        <v>20</v>
      </c>
      <c r="J396">
        <v>1910</v>
      </c>
      <c r="K396" s="2" t="s">
        <v>425</v>
      </c>
      <c r="L396" s="2" t="s">
        <v>49</v>
      </c>
      <c r="M396" s="2" t="s">
        <v>23</v>
      </c>
      <c r="N396" s="2" t="s">
        <v>24</v>
      </c>
      <c r="O396">
        <v>77077</v>
      </c>
    </row>
    <row r="397" spans="1:15" x14ac:dyDescent="0.2">
      <c r="A397">
        <v>24509</v>
      </c>
      <c r="B397">
        <v>17324421</v>
      </c>
      <c r="C397" s="1">
        <v>44233</v>
      </c>
      <c r="D397">
        <v>13</v>
      </c>
      <c r="E397" s="2" t="s">
        <v>17</v>
      </c>
      <c r="F397" s="2" t="s">
        <v>18</v>
      </c>
      <c r="G397">
        <v>1</v>
      </c>
      <c r="H397" s="2" t="s">
        <v>281</v>
      </c>
      <c r="I397" s="2" t="s">
        <v>33</v>
      </c>
      <c r="J397">
        <v>8600</v>
      </c>
      <c r="K397" s="2" t="s">
        <v>426</v>
      </c>
      <c r="L397" s="2" t="s">
        <v>23</v>
      </c>
      <c r="M397" s="2" t="s">
        <v>23</v>
      </c>
      <c r="N397" s="2" t="s">
        <v>24</v>
      </c>
      <c r="O397">
        <v>77078</v>
      </c>
    </row>
    <row r="398" spans="1:15" x14ac:dyDescent="0.2">
      <c r="A398">
        <v>24332</v>
      </c>
      <c r="B398">
        <v>17199621</v>
      </c>
      <c r="C398" s="1">
        <v>44233</v>
      </c>
      <c r="D398">
        <v>4</v>
      </c>
      <c r="E398" s="2" t="s">
        <v>17</v>
      </c>
      <c r="F398" s="2" t="s">
        <v>18</v>
      </c>
      <c r="G398">
        <v>1</v>
      </c>
      <c r="H398" s="2" t="s">
        <v>150</v>
      </c>
      <c r="I398" s="2" t="s">
        <v>30</v>
      </c>
      <c r="J398">
        <v>8500</v>
      </c>
      <c r="K398" s="2" t="s">
        <v>427</v>
      </c>
      <c r="L398" s="2" t="s">
        <v>44</v>
      </c>
      <c r="M398" s="2" t="s">
        <v>23</v>
      </c>
      <c r="N398" s="2" t="s">
        <v>24</v>
      </c>
      <c r="O398">
        <v>77080</v>
      </c>
    </row>
    <row r="399" spans="1:15" x14ac:dyDescent="0.2">
      <c r="A399">
        <v>24753</v>
      </c>
      <c r="B399">
        <v>17485721</v>
      </c>
      <c r="C399" s="1">
        <v>44233</v>
      </c>
      <c r="D399">
        <v>20</v>
      </c>
      <c r="E399" s="2" t="s">
        <v>17</v>
      </c>
      <c r="F399" s="2" t="s">
        <v>18</v>
      </c>
      <c r="G399">
        <v>1</v>
      </c>
      <c r="H399" s="2" t="s">
        <v>50</v>
      </c>
      <c r="I399" s="2" t="s">
        <v>33</v>
      </c>
      <c r="J399">
        <v>7911</v>
      </c>
      <c r="K399" s="2" t="s">
        <v>51</v>
      </c>
      <c r="L399" s="2" t="s">
        <v>49</v>
      </c>
      <c r="M399" s="2" t="s">
        <v>23</v>
      </c>
      <c r="N399" s="2" t="s">
        <v>24</v>
      </c>
      <c r="O399">
        <v>77072</v>
      </c>
    </row>
    <row r="400" spans="1:15" x14ac:dyDescent="0.2">
      <c r="A400">
        <v>24766</v>
      </c>
      <c r="B400">
        <v>17500821</v>
      </c>
      <c r="C400" s="1">
        <v>44233</v>
      </c>
      <c r="D400">
        <v>20</v>
      </c>
      <c r="E400" s="2" t="s">
        <v>17</v>
      </c>
      <c r="F400" s="2" t="s">
        <v>18</v>
      </c>
      <c r="G400">
        <v>1</v>
      </c>
      <c r="H400" s="2" t="s">
        <v>143</v>
      </c>
      <c r="I400" s="2" t="s">
        <v>30</v>
      </c>
      <c r="J400">
        <v>6358</v>
      </c>
      <c r="K400" s="2" t="s">
        <v>57</v>
      </c>
      <c r="L400" s="2" t="s">
        <v>44</v>
      </c>
      <c r="M400" s="2" t="s">
        <v>23</v>
      </c>
      <c r="N400" s="2" t="s">
        <v>24</v>
      </c>
      <c r="O400">
        <v>77087</v>
      </c>
    </row>
    <row r="401" spans="1:15" x14ac:dyDescent="0.2">
      <c r="A401">
        <v>24111</v>
      </c>
      <c r="B401">
        <v>17085121</v>
      </c>
      <c r="C401" s="1">
        <v>44232</v>
      </c>
      <c r="D401">
        <v>21</v>
      </c>
      <c r="E401" s="2" t="s">
        <v>17</v>
      </c>
      <c r="F401" s="2" t="s">
        <v>18</v>
      </c>
      <c r="G401">
        <v>1</v>
      </c>
      <c r="H401" s="2" t="s">
        <v>273</v>
      </c>
      <c r="I401" s="2" t="s">
        <v>99</v>
      </c>
      <c r="J401">
        <v>10801</v>
      </c>
      <c r="K401" s="2" t="s">
        <v>134</v>
      </c>
      <c r="L401" s="2" t="s">
        <v>61</v>
      </c>
      <c r="M401" s="2" t="s">
        <v>23</v>
      </c>
      <c r="N401" s="2" t="s">
        <v>24</v>
      </c>
      <c r="O401">
        <v>77013</v>
      </c>
    </row>
    <row r="402" spans="1:15" x14ac:dyDescent="0.2">
      <c r="A402">
        <v>21167</v>
      </c>
      <c r="B402">
        <v>14952021</v>
      </c>
      <c r="C402" s="1">
        <v>44228</v>
      </c>
      <c r="D402">
        <v>11</v>
      </c>
      <c r="E402" s="2" t="s">
        <v>17</v>
      </c>
      <c r="F402" s="2" t="s">
        <v>18</v>
      </c>
      <c r="G402">
        <v>1</v>
      </c>
      <c r="H402" s="2" t="s">
        <v>245</v>
      </c>
      <c r="I402" s="2" t="s">
        <v>103</v>
      </c>
      <c r="J402">
        <v>164</v>
      </c>
      <c r="K402" s="2" t="s">
        <v>428</v>
      </c>
      <c r="L402" s="2" t="s">
        <v>22</v>
      </c>
      <c r="M402" s="2" t="s">
        <v>36</v>
      </c>
      <c r="N402" s="2" t="s">
        <v>24</v>
      </c>
      <c r="O402">
        <v>77029</v>
      </c>
    </row>
    <row r="403" spans="1:15" x14ac:dyDescent="0.2">
      <c r="A403">
        <v>21461</v>
      </c>
      <c r="B403">
        <v>15132421</v>
      </c>
      <c r="C403" s="1">
        <v>44228</v>
      </c>
      <c r="D403">
        <v>18</v>
      </c>
      <c r="E403" s="2" t="s">
        <v>17</v>
      </c>
      <c r="F403" s="2" t="s">
        <v>18</v>
      </c>
      <c r="G403">
        <v>1</v>
      </c>
      <c r="H403" s="2" t="s">
        <v>124</v>
      </c>
      <c r="I403" s="2" t="s">
        <v>20</v>
      </c>
      <c r="J403">
        <v>398</v>
      </c>
      <c r="K403" s="2" t="s">
        <v>316</v>
      </c>
      <c r="L403" s="2" t="s">
        <v>23</v>
      </c>
      <c r="M403" s="2" t="s">
        <v>23</v>
      </c>
      <c r="N403" s="2" t="s">
        <v>24</v>
      </c>
      <c r="O403">
        <v>77076</v>
      </c>
    </row>
    <row r="404" spans="1:15" x14ac:dyDescent="0.2">
      <c r="A404">
        <v>20608</v>
      </c>
      <c r="B404">
        <v>14584921</v>
      </c>
      <c r="C404" s="1">
        <v>44227</v>
      </c>
      <c r="D404">
        <v>16</v>
      </c>
      <c r="E404" s="2" t="s">
        <v>17</v>
      </c>
      <c r="F404" s="2" t="s">
        <v>18</v>
      </c>
      <c r="G404">
        <v>1</v>
      </c>
      <c r="H404" s="2" t="s">
        <v>45</v>
      </c>
      <c r="I404" s="2" t="s">
        <v>68</v>
      </c>
      <c r="J404">
        <v>4400</v>
      </c>
      <c r="K404" s="2" t="s">
        <v>373</v>
      </c>
      <c r="L404" s="2" t="s">
        <v>23</v>
      </c>
      <c r="M404" s="2" t="s">
        <v>123</v>
      </c>
      <c r="N404" s="2" t="s">
        <v>24</v>
      </c>
      <c r="O404">
        <v>77033</v>
      </c>
    </row>
    <row r="405" spans="1:15" x14ac:dyDescent="0.2">
      <c r="A405">
        <v>18349</v>
      </c>
      <c r="B405">
        <v>12835621</v>
      </c>
      <c r="C405" s="1">
        <v>44224</v>
      </c>
      <c r="D405">
        <v>4</v>
      </c>
      <c r="E405" s="2" t="s">
        <v>17</v>
      </c>
      <c r="F405" s="2" t="s">
        <v>18</v>
      </c>
      <c r="G405">
        <v>1</v>
      </c>
      <c r="H405" s="2" t="s">
        <v>106</v>
      </c>
      <c r="I405" s="2" t="s">
        <v>33</v>
      </c>
      <c r="J405">
        <v>1221</v>
      </c>
      <c r="K405" s="2" t="s">
        <v>429</v>
      </c>
      <c r="L405" s="2" t="s">
        <v>22</v>
      </c>
      <c r="M405" s="2" t="s">
        <v>23</v>
      </c>
      <c r="N405" s="2" t="s">
        <v>24</v>
      </c>
      <c r="O405">
        <v>77034</v>
      </c>
    </row>
    <row r="406" spans="1:15" x14ac:dyDescent="0.2">
      <c r="A406">
        <v>18733</v>
      </c>
      <c r="B406">
        <v>13234421</v>
      </c>
      <c r="C406" s="1">
        <v>44224</v>
      </c>
      <c r="D406">
        <v>19</v>
      </c>
      <c r="E406" s="2" t="s">
        <v>17</v>
      </c>
      <c r="F406" s="2" t="s">
        <v>18</v>
      </c>
      <c r="G406">
        <v>1</v>
      </c>
      <c r="H406" s="2" t="s">
        <v>106</v>
      </c>
      <c r="I406" s="2" t="s">
        <v>20</v>
      </c>
      <c r="J406">
        <v>10909</v>
      </c>
      <c r="K406" s="2" t="s">
        <v>177</v>
      </c>
      <c r="L406" s="2" t="s">
        <v>61</v>
      </c>
      <c r="M406" s="2" t="s">
        <v>23</v>
      </c>
      <c r="N406" s="2" t="s">
        <v>24</v>
      </c>
      <c r="O406">
        <v>77034</v>
      </c>
    </row>
    <row r="407" spans="1:15" x14ac:dyDescent="0.2">
      <c r="A407">
        <v>17093</v>
      </c>
      <c r="B407">
        <v>11851321</v>
      </c>
      <c r="C407" s="1">
        <v>44222</v>
      </c>
      <c r="D407">
        <v>7</v>
      </c>
      <c r="E407" s="2" t="s">
        <v>17</v>
      </c>
      <c r="F407" s="2" t="s">
        <v>18</v>
      </c>
      <c r="G407">
        <v>1</v>
      </c>
      <c r="H407" s="2" t="s">
        <v>163</v>
      </c>
      <c r="I407" s="2" t="s">
        <v>103</v>
      </c>
      <c r="J407">
        <v>6198</v>
      </c>
      <c r="K407" s="2" t="s">
        <v>430</v>
      </c>
      <c r="L407" s="2" t="s">
        <v>49</v>
      </c>
      <c r="M407" s="2" t="s">
        <v>23</v>
      </c>
      <c r="N407" s="2" t="s">
        <v>24</v>
      </c>
      <c r="O407">
        <v>77396</v>
      </c>
    </row>
    <row r="408" spans="1:15" x14ac:dyDescent="0.2">
      <c r="A408">
        <v>17540</v>
      </c>
      <c r="B408">
        <v>12220821</v>
      </c>
      <c r="C408" s="1">
        <v>44222</v>
      </c>
      <c r="D408">
        <v>20</v>
      </c>
      <c r="E408" s="2" t="s">
        <v>17</v>
      </c>
      <c r="F408" s="2" t="s">
        <v>18</v>
      </c>
      <c r="G408">
        <v>1</v>
      </c>
      <c r="H408" s="2" t="s">
        <v>245</v>
      </c>
      <c r="I408" s="2" t="s">
        <v>30</v>
      </c>
      <c r="J408">
        <v>798</v>
      </c>
      <c r="K408" s="2" t="s">
        <v>315</v>
      </c>
      <c r="L408" s="2" t="s">
        <v>22</v>
      </c>
      <c r="M408" s="2" t="s">
        <v>23</v>
      </c>
      <c r="N408" s="2" t="s">
        <v>24</v>
      </c>
      <c r="O408">
        <v>77029</v>
      </c>
    </row>
    <row r="409" spans="1:15" x14ac:dyDescent="0.2">
      <c r="A409">
        <v>16530</v>
      </c>
      <c r="B409">
        <v>11505021</v>
      </c>
      <c r="C409" s="1">
        <v>44221</v>
      </c>
      <c r="D409">
        <v>12</v>
      </c>
      <c r="E409" s="2" t="s">
        <v>17</v>
      </c>
      <c r="F409" s="2" t="s">
        <v>18</v>
      </c>
      <c r="G409">
        <v>1</v>
      </c>
      <c r="H409" s="2" t="s">
        <v>143</v>
      </c>
      <c r="I409" s="2" t="s">
        <v>33</v>
      </c>
      <c r="J409">
        <v>8326</v>
      </c>
      <c r="K409" s="2" t="s">
        <v>375</v>
      </c>
      <c r="L409" s="2" t="s">
        <v>22</v>
      </c>
      <c r="M409" s="2" t="s">
        <v>23</v>
      </c>
      <c r="N409" s="2" t="s">
        <v>24</v>
      </c>
      <c r="O409">
        <v>77061</v>
      </c>
    </row>
    <row r="410" spans="1:15" x14ac:dyDescent="0.2">
      <c r="A410">
        <v>16622</v>
      </c>
      <c r="B410">
        <v>11552521</v>
      </c>
      <c r="C410" s="1">
        <v>44221</v>
      </c>
      <c r="D410">
        <v>14</v>
      </c>
      <c r="E410" s="2" t="s">
        <v>17</v>
      </c>
      <c r="F410" s="2" t="s">
        <v>18</v>
      </c>
      <c r="G410">
        <v>1</v>
      </c>
      <c r="H410" s="2" t="s">
        <v>175</v>
      </c>
      <c r="I410" s="2" t="s">
        <v>30</v>
      </c>
      <c r="J410">
        <v>8502</v>
      </c>
      <c r="K410" s="2" t="s">
        <v>334</v>
      </c>
      <c r="L410" s="2" t="s">
        <v>22</v>
      </c>
      <c r="M410" s="2" t="s">
        <v>36</v>
      </c>
      <c r="N410" s="2" t="s">
        <v>24</v>
      </c>
      <c r="O410">
        <v>77022</v>
      </c>
    </row>
    <row r="411" spans="1:15" x14ac:dyDescent="0.2">
      <c r="A411">
        <v>16088</v>
      </c>
      <c r="B411">
        <v>11219221</v>
      </c>
      <c r="C411" s="1">
        <v>44220</v>
      </c>
      <c r="D411">
        <v>21</v>
      </c>
      <c r="E411" s="2" t="s">
        <v>17</v>
      </c>
      <c r="F411" s="2" t="s">
        <v>18</v>
      </c>
      <c r="G411">
        <v>1</v>
      </c>
      <c r="H411" s="2" t="s">
        <v>143</v>
      </c>
      <c r="I411" s="2" t="s">
        <v>33</v>
      </c>
      <c r="J411">
        <v>8405</v>
      </c>
      <c r="K411" s="2" t="s">
        <v>375</v>
      </c>
      <c r="L411" s="2" t="s">
        <v>22</v>
      </c>
      <c r="M411" s="2" t="s">
        <v>23</v>
      </c>
      <c r="N411" s="2" t="s">
        <v>24</v>
      </c>
      <c r="O411">
        <v>77061</v>
      </c>
    </row>
    <row r="412" spans="1:15" x14ac:dyDescent="0.2">
      <c r="A412">
        <v>16047</v>
      </c>
      <c r="B412">
        <v>11201321</v>
      </c>
      <c r="C412" s="1">
        <v>44220</v>
      </c>
      <c r="D412">
        <v>20</v>
      </c>
      <c r="E412" s="2" t="s">
        <v>17</v>
      </c>
      <c r="F412" s="2" t="s">
        <v>18</v>
      </c>
      <c r="G412">
        <v>1</v>
      </c>
      <c r="H412" s="2" t="s">
        <v>45</v>
      </c>
      <c r="I412" s="2" t="s">
        <v>30</v>
      </c>
      <c r="J412">
        <v>5200</v>
      </c>
      <c r="K412" s="2" t="s">
        <v>431</v>
      </c>
      <c r="L412" s="2" t="s">
        <v>44</v>
      </c>
      <c r="M412" s="2" t="s">
        <v>23</v>
      </c>
      <c r="N412" s="2" t="s">
        <v>24</v>
      </c>
      <c r="O412">
        <v>77033</v>
      </c>
    </row>
    <row r="413" spans="1:15" x14ac:dyDescent="0.2">
      <c r="A413">
        <v>14458</v>
      </c>
      <c r="B413">
        <v>10184921</v>
      </c>
      <c r="C413" s="1">
        <v>44218</v>
      </c>
      <c r="D413">
        <v>15</v>
      </c>
      <c r="E413" s="2" t="s">
        <v>17</v>
      </c>
      <c r="F413" s="2" t="s">
        <v>18</v>
      </c>
      <c r="G413">
        <v>1</v>
      </c>
      <c r="H413" s="2" t="s">
        <v>409</v>
      </c>
      <c r="I413" s="2" t="s">
        <v>30</v>
      </c>
      <c r="J413">
        <v>11398</v>
      </c>
      <c r="K413" s="2" t="s">
        <v>264</v>
      </c>
      <c r="L413" s="2" t="s">
        <v>35</v>
      </c>
      <c r="M413" s="2" t="s">
        <v>23</v>
      </c>
      <c r="N413" s="2" t="s">
        <v>24</v>
      </c>
      <c r="O413">
        <v>77048</v>
      </c>
    </row>
    <row r="414" spans="1:15" x14ac:dyDescent="0.2">
      <c r="A414">
        <v>14585</v>
      </c>
      <c r="B414">
        <v>10272721</v>
      </c>
      <c r="C414" s="1">
        <v>44218</v>
      </c>
      <c r="D414">
        <v>18</v>
      </c>
      <c r="E414" s="2" t="s">
        <v>17</v>
      </c>
      <c r="F414" s="2" t="s">
        <v>18</v>
      </c>
      <c r="G414">
        <v>1</v>
      </c>
      <c r="H414" s="2" t="s">
        <v>67</v>
      </c>
      <c r="I414" s="2" t="s">
        <v>20</v>
      </c>
      <c r="J414">
        <v>2211</v>
      </c>
      <c r="K414" s="2" t="s">
        <v>432</v>
      </c>
      <c r="L414" s="2" t="s">
        <v>22</v>
      </c>
      <c r="M414" s="2" t="s">
        <v>23</v>
      </c>
      <c r="N414" s="2" t="s">
        <v>24</v>
      </c>
      <c r="O414">
        <v>77003</v>
      </c>
    </row>
    <row r="415" spans="1:15" x14ac:dyDescent="0.2">
      <c r="A415">
        <v>11502</v>
      </c>
      <c r="B415">
        <v>8062521</v>
      </c>
      <c r="C415" s="1">
        <v>44214</v>
      </c>
      <c r="D415">
        <v>10</v>
      </c>
      <c r="E415" s="2" t="s">
        <v>17</v>
      </c>
      <c r="F415" s="2" t="s">
        <v>18</v>
      </c>
      <c r="G415">
        <v>1</v>
      </c>
      <c r="H415" s="2" t="s">
        <v>204</v>
      </c>
      <c r="I415" s="2" t="s">
        <v>30</v>
      </c>
      <c r="J415">
        <v>12961</v>
      </c>
      <c r="K415" s="2" t="s">
        <v>176</v>
      </c>
      <c r="L415" s="2" t="s">
        <v>61</v>
      </c>
      <c r="M415" s="2" t="s">
        <v>23</v>
      </c>
      <c r="N415" s="2" t="s">
        <v>24</v>
      </c>
      <c r="O415">
        <v>77067</v>
      </c>
    </row>
    <row r="416" spans="1:15" x14ac:dyDescent="0.2">
      <c r="A416">
        <v>11800</v>
      </c>
      <c r="B416">
        <v>8270421</v>
      </c>
      <c r="C416" s="1">
        <v>44214</v>
      </c>
      <c r="D416">
        <v>19</v>
      </c>
      <c r="E416" s="2" t="s">
        <v>17</v>
      </c>
      <c r="F416" s="2" t="s">
        <v>18</v>
      </c>
      <c r="G416">
        <v>1</v>
      </c>
      <c r="H416" s="2" t="s">
        <v>172</v>
      </c>
      <c r="I416" s="2" t="s">
        <v>20</v>
      </c>
      <c r="J416">
        <v>12500</v>
      </c>
      <c r="K416" s="2" t="s">
        <v>312</v>
      </c>
      <c r="L416" s="2" t="s">
        <v>22</v>
      </c>
      <c r="M416" s="2" t="s">
        <v>23</v>
      </c>
      <c r="N416" s="2" t="s">
        <v>24</v>
      </c>
      <c r="O416">
        <v>77035</v>
      </c>
    </row>
    <row r="417" spans="1:15" x14ac:dyDescent="0.2">
      <c r="A417">
        <v>10535</v>
      </c>
      <c r="B417">
        <v>7443121</v>
      </c>
      <c r="C417" s="1">
        <v>44212</v>
      </c>
      <c r="D417">
        <v>21</v>
      </c>
      <c r="E417" s="2" t="s">
        <v>17</v>
      </c>
      <c r="F417" s="2" t="s">
        <v>18</v>
      </c>
      <c r="G417">
        <v>1</v>
      </c>
      <c r="H417" s="2" t="s">
        <v>124</v>
      </c>
      <c r="I417" s="2" t="s">
        <v>20</v>
      </c>
      <c r="J417">
        <v>303</v>
      </c>
      <c r="K417" s="2" t="s">
        <v>316</v>
      </c>
      <c r="L417" s="2" t="s">
        <v>23</v>
      </c>
      <c r="M417" s="2" t="s">
        <v>23</v>
      </c>
      <c r="N417" s="2" t="s">
        <v>24</v>
      </c>
      <c r="O417">
        <v>77076</v>
      </c>
    </row>
    <row r="418" spans="1:15" x14ac:dyDescent="0.2">
      <c r="A418">
        <v>9596</v>
      </c>
      <c r="B418">
        <v>6801721</v>
      </c>
      <c r="C418" s="1">
        <v>44211</v>
      </c>
      <c r="D418">
        <v>15</v>
      </c>
      <c r="E418" s="2" t="s">
        <v>17</v>
      </c>
      <c r="F418" s="2" t="s">
        <v>18</v>
      </c>
      <c r="G418">
        <v>1</v>
      </c>
      <c r="H418" s="2" t="s">
        <v>339</v>
      </c>
      <c r="I418" s="2" t="s">
        <v>30</v>
      </c>
      <c r="J418">
        <v>13301</v>
      </c>
      <c r="K418" s="2" t="s">
        <v>303</v>
      </c>
      <c r="L418" s="2" t="s">
        <v>35</v>
      </c>
      <c r="M418" s="2" t="s">
        <v>23</v>
      </c>
      <c r="N418" s="2" t="s">
        <v>24</v>
      </c>
      <c r="O418">
        <v>77047</v>
      </c>
    </row>
    <row r="419" spans="1:15" x14ac:dyDescent="0.2">
      <c r="A419">
        <v>8650</v>
      </c>
      <c r="B419">
        <v>6164421</v>
      </c>
      <c r="C419" s="1">
        <v>44210</v>
      </c>
      <c r="D419">
        <v>10</v>
      </c>
      <c r="E419" s="2" t="s">
        <v>17</v>
      </c>
      <c r="F419" s="2" t="s">
        <v>18</v>
      </c>
      <c r="G419">
        <v>1</v>
      </c>
      <c r="H419" s="2" t="s">
        <v>52</v>
      </c>
      <c r="I419" s="2" t="s">
        <v>20</v>
      </c>
      <c r="J419">
        <v>6550</v>
      </c>
      <c r="K419" s="2" t="s">
        <v>252</v>
      </c>
      <c r="L419" s="2" t="s">
        <v>95</v>
      </c>
      <c r="M419" s="2" t="s">
        <v>23</v>
      </c>
      <c r="N419" s="2" t="s">
        <v>24</v>
      </c>
      <c r="O419">
        <v>77081</v>
      </c>
    </row>
    <row r="420" spans="1:15" x14ac:dyDescent="0.2">
      <c r="A420">
        <v>8520</v>
      </c>
      <c r="B420">
        <v>6038621</v>
      </c>
      <c r="C420" s="1">
        <v>44210</v>
      </c>
      <c r="D420">
        <v>2</v>
      </c>
      <c r="E420" s="2" t="s">
        <v>17</v>
      </c>
      <c r="F420" s="2" t="s">
        <v>18</v>
      </c>
      <c r="G420">
        <v>1</v>
      </c>
      <c r="H420" s="2" t="s">
        <v>29</v>
      </c>
      <c r="I420" s="2" t="s">
        <v>68</v>
      </c>
      <c r="J420">
        <v>5715</v>
      </c>
      <c r="K420" s="2" t="s">
        <v>433</v>
      </c>
      <c r="L420" s="2" t="s">
        <v>49</v>
      </c>
      <c r="M420" s="2" t="s">
        <v>23</v>
      </c>
      <c r="N420" s="2" t="s">
        <v>24</v>
      </c>
      <c r="O420">
        <v>77033</v>
      </c>
    </row>
    <row r="421" spans="1:15" x14ac:dyDescent="0.2">
      <c r="A421">
        <v>8620</v>
      </c>
      <c r="B421">
        <v>6137521</v>
      </c>
      <c r="C421" s="1">
        <v>44210</v>
      </c>
      <c r="D421">
        <v>9</v>
      </c>
      <c r="E421" s="2" t="s">
        <v>17</v>
      </c>
      <c r="F421" s="2" t="s">
        <v>18</v>
      </c>
      <c r="G421">
        <v>1</v>
      </c>
      <c r="H421" s="2" t="s">
        <v>52</v>
      </c>
      <c r="I421" s="2" t="s">
        <v>33</v>
      </c>
      <c r="J421">
        <v>6000</v>
      </c>
      <c r="K421" s="2" t="s">
        <v>434</v>
      </c>
      <c r="L421" s="2" t="s">
        <v>22</v>
      </c>
      <c r="M421" s="2" t="s">
        <v>23</v>
      </c>
      <c r="N421" s="2" t="s">
        <v>24</v>
      </c>
      <c r="O421">
        <v>77074</v>
      </c>
    </row>
    <row r="422" spans="1:15" x14ac:dyDescent="0.2">
      <c r="A422">
        <v>8582</v>
      </c>
      <c r="B422">
        <v>6073421</v>
      </c>
      <c r="C422" s="1">
        <v>44210</v>
      </c>
      <c r="D422">
        <v>7</v>
      </c>
      <c r="E422" s="2" t="s">
        <v>17</v>
      </c>
      <c r="F422" s="2" t="s">
        <v>18</v>
      </c>
      <c r="G422">
        <v>1</v>
      </c>
      <c r="H422" s="2" t="s">
        <v>79</v>
      </c>
      <c r="I422" s="2" t="s">
        <v>30</v>
      </c>
      <c r="J422">
        <v>1709</v>
      </c>
      <c r="K422" s="2" t="s">
        <v>435</v>
      </c>
      <c r="L422" s="2" t="s">
        <v>22</v>
      </c>
      <c r="M422" s="2" t="s">
        <v>23</v>
      </c>
      <c r="N422" s="2" t="s">
        <v>24</v>
      </c>
    </row>
    <row r="423" spans="1:15" x14ac:dyDescent="0.2">
      <c r="A423">
        <v>7162</v>
      </c>
      <c r="B423">
        <v>5031521</v>
      </c>
      <c r="C423" s="1">
        <v>44207</v>
      </c>
      <c r="D423">
        <v>21</v>
      </c>
      <c r="E423" s="2" t="s">
        <v>17</v>
      </c>
      <c r="F423" s="2" t="s">
        <v>18</v>
      </c>
      <c r="G423">
        <v>1</v>
      </c>
      <c r="H423" s="2" t="s">
        <v>152</v>
      </c>
      <c r="I423" s="2" t="s">
        <v>33</v>
      </c>
      <c r="J423">
        <v>9501</v>
      </c>
      <c r="K423" s="2" t="s">
        <v>60</v>
      </c>
      <c r="L423" s="2" t="s">
        <v>61</v>
      </c>
      <c r="M423" s="2" t="s">
        <v>23</v>
      </c>
      <c r="N423" s="2" t="s">
        <v>24</v>
      </c>
      <c r="O423">
        <v>77074</v>
      </c>
    </row>
    <row r="424" spans="1:15" x14ac:dyDescent="0.2">
      <c r="A424">
        <v>6557</v>
      </c>
      <c r="B424">
        <v>43894421</v>
      </c>
      <c r="C424" s="1">
        <v>44206</v>
      </c>
      <c r="D424">
        <v>21</v>
      </c>
      <c r="E424" s="2" t="s">
        <v>17</v>
      </c>
      <c r="F424" s="2" t="s">
        <v>18</v>
      </c>
      <c r="G424">
        <v>1</v>
      </c>
      <c r="H424" s="2" t="s">
        <v>135</v>
      </c>
      <c r="I424" s="2" t="s">
        <v>20</v>
      </c>
      <c r="J424">
        <v>230</v>
      </c>
      <c r="K424" s="2" t="s">
        <v>436</v>
      </c>
      <c r="L424" s="2" t="s">
        <v>35</v>
      </c>
      <c r="M424" s="2" t="s">
        <v>23</v>
      </c>
      <c r="N424" s="2" t="s">
        <v>24</v>
      </c>
      <c r="O424">
        <v>77007</v>
      </c>
    </row>
    <row r="425" spans="1:15" x14ac:dyDescent="0.2">
      <c r="A425">
        <v>6360</v>
      </c>
      <c r="B425">
        <v>4422021</v>
      </c>
      <c r="C425" s="1">
        <v>44206</v>
      </c>
      <c r="D425">
        <v>14</v>
      </c>
      <c r="E425" s="2" t="s">
        <v>17</v>
      </c>
      <c r="F425" s="2" t="s">
        <v>18</v>
      </c>
      <c r="G425">
        <v>1</v>
      </c>
      <c r="H425" s="2" t="s">
        <v>437</v>
      </c>
      <c r="I425" s="2" t="s">
        <v>20</v>
      </c>
      <c r="J425">
        <v>6822</v>
      </c>
      <c r="K425" s="2" t="s">
        <v>438</v>
      </c>
      <c r="L425" s="2" t="s">
        <v>49</v>
      </c>
      <c r="M425" s="2" t="s">
        <v>23</v>
      </c>
      <c r="N425" s="2" t="s">
        <v>24</v>
      </c>
      <c r="O425">
        <v>77083</v>
      </c>
    </row>
    <row r="426" spans="1:15" x14ac:dyDescent="0.2">
      <c r="A426">
        <v>5448</v>
      </c>
      <c r="B426">
        <v>3782021</v>
      </c>
      <c r="C426" s="1">
        <v>44205</v>
      </c>
      <c r="D426">
        <v>1</v>
      </c>
      <c r="E426" s="2" t="s">
        <v>17</v>
      </c>
      <c r="F426" s="2" t="s">
        <v>18</v>
      </c>
      <c r="G426">
        <v>1</v>
      </c>
      <c r="H426" s="2" t="s">
        <v>54</v>
      </c>
      <c r="I426" s="2" t="s">
        <v>33</v>
      </c>
      <c r="J426">
        <v>5828</v>
      </c>
      <c r="K426" s="2" t="s">
        <v>264</v>
      </c>
      <c r="L426" s="2" t="s">
        <v>35</v>
      </c>
      <c r="M426" s="2" t="s">
        <v>23</v>
      </c>
      <c r="N426" s="2" t="s">
        <v>24</v>
      </c>
      <c r="O426">
        <v>77021</v>
      </c>
    </row>
    <row r="427" spans="1:15" x14ac:dyDescent="0.2">
      <c r="A427">
        <v>5547</v>
      </c>
      <c r="B427">
        <v>3824521</v>
      </c>
      <c r="C427" s="1">
        <v>44205</v>
      </c>
      <c r="D427">
        <v>4</v>
      </c>
      <c r="E427" s="2" t="s">
        <v>17</v>
      </c>
      <c r="F427" s="2" t="s">
        <v>18</v>
      </c>
      <c r="G427">
        <v>1</v>
      </c>
      <c r="H427" s="2" t="s">
        <v>52</v>
      </c>
      <c r="I427" s="2" t="s">
        <v>33</v>
      </c>
      <c r="J427">
        <v>6550</v>
      </c>
      <c r="K427" s="2" t="s">
        <v>252</v>
      </c>
      <c r="L427" s="2" t="s">
        <v>95</v>
      </c>
      <c r="M427" s="2" t="s">
        <v>23</v>
      </c>
      <c r="N427" s="2" t="s">
        <v>24</v>
      </c>
      <c r="O427">
        <v>77081</v>
      </c>
    </row>
    <row r="428" spans="1:15" x14ac:dyDescent="0.2">
      <c r="A428">
        <v>5512</v>
      </c>
      <c r="B428">
        <v>3805621</v>
      </c>
      <c r="C428" s="1">
        <v>44205</v>
      </c>
      <c r="D428">
        <v>3</v>
      </c>
      <c r="E428" s="2" t="s">
        <v>17</v>
      </c>
      <c r="F428" s="2" t="s">
        <v>18</v>
      </c>
      <c r="G428">
        <v>1</v>
      </c>
      <c r="H428" s="2" t="s">
        <v>110</v>
      </c>
      <c r="I428" s="2" t="s">
        <v>30</v>
      </c>
      <c r="J428">
        <v>2800</v>
      </c>
      <c r="K428" s="2" t="s">
        <v>439</v>
      </c>
      <c r="L428" s="2" t="s">
        <v>22</v>
      </c>
      <c r="M428" s="2" t="s">
        <v>23</v>
      </c>
      <c r="N428" s="2" t="s">
        <v>24</v>
      </c>
      <c r="O428">
        <v>77004</v>
      </c>
    </row>
    <row r="429" spans="1:15" x14ac:dyDescent="0.2">
      <c r="A429">
        <v>3970</v>
      </c>
      <c r="B429">
        <v>2709621</v>
      </c>
      <c r="C429" s="1">
        <v>44202</v>
      </c>
      <c r="D429">
        <v>20</v>
      </c>
      <c r="E429" s="2" t="s">
        <v>17</v>
      </c>
      <c r="F429" s="2" t="s">
        <v>18</v>
      </c>
      <c r="G429">
        <v>1</v>
      </c>
      <c r="H429" s="2" t="s">
        <v>106</v>
      </c>
      <c r="I429" s="2" t="s">
        <v>20</v>
      </c>
      <c r="J429">
        <v>2119</v>
      </c>
      <c r="K429" s="2" t="s">
        <v>440</v>
      </c>
      <c r="L429" s="2" t="s">
        <v>23</v>
      </c>
      <c r="M429" s="2" t="s">
        <v>23</v>
      </c>
      <c r="N429" s="2" t="s">
        <v>24</v>
      </c>
      <c r="O429">
        <v>77034</v>
      </c>
    </row>
    <row r="430" spans="1:15" x14ac:dyDescent="0.2">
      <c r="A430">
        <v>3354</v>
      </c>
      <c r="B430">
        <v>2238321</v>
      </c>
      <c r="C430" s="1">
        <v>44201</v>
      </c>
      <c r="D430">
        <v>21</v>
      </c>
      <c r="E430" s="2" t="s">
        <v>17</v>
      </c>
      <c r="F430" s="2" t="s">
        <v>18</v>
      </c>
      <c r="G430">
        <v>1</v>
      </c>
      <c r="H430" s="2" t="s">
        <v>42</v>
      </c>
      <c r="I430" s="2" t="s">
        <v>317</v>
      </c>
      <c r="J430">
        <v>4621</v>
      </c>
      <c r="K430" s="2" t="s">
        <v>100</v>
      </c>
      <c r="L430" s="2" t="s">
        <v>44</v>
      </c>
      <c r="M430" s="2" t="s">
        <v>23</v>
      </c>
      <c r="N430" s="2" t="s">
        <v>24</v>
      </c>
      <c r="O430">
        <v>77016</v>
      </c>
    </row>
    <row r="431" spans="1:15" x14ac:dyDescent="0.2">
      <c r="A431">
        <v>1758</v>
      </c>
      <c r="B431">
        <v>1116021</v>
      </c>
      <c r="C431" s="1">
        <v>44199</v>
      </c>
      <c r="D431">
        <v>14</v>
      </c>
      <c r="E431" s="2" t="s">
        <v>17</v>
      </c>
      <c r="F431" s="2" t="s">
        <v>18</v>
      </c>
      <c r="G431">
        <v>1</v>
      </c>
      <c r="H431" s="2" t="s">
        <v>146</v>
      </c>
      <c r="I431" s="2" t="s">
        <v>30</v>
      </c>
      <c r="J431">
        <v>831</v>
      </c>
      <c r="K431" s="2" t="s">
        <v>125</v>
      </c>
      <c r="L431" s="2" t="s">
        <v>44</v>
      </c>
      <c r="M431" s="2" t="s">
        <v>78</v>
      </c>
      <c r="N431" s="2" t="s">
        <v>24</v>
      </c>
      <c r="O431">
        <v>77091</v>
      </c>
    </row>
    <row r="432" spans="1:15" x14ac:dyDescent="0.2">
      <c r="A432">
        <v>1730</v>
      </c>
      <c r="B432">
        <v>1095221</v>
      </c>
      <c r="C432" s="1">
        <v>44199</v>
      </c>
      <c r="D432">
        <v>13</v>
      </c>
      <c r="E432" s="2" t="s">
        <v>17</v>
      </c>
      <c r="F432" s="2" t="s">
        <v>18</v>
      </c>
      <c r="G432">
        <v>1</v>
      </c>
      <c r="H432" s="2" t="s">
        <v>52</v>
      </c>
      <c r="I432" s="2" t="s">
        <v>20</v>
      </c>
      <c r="J432">
        <v>6111</v>
      </c>
      <c r="K432" s="2" t="s">
        <v>441</v>
      </c>
      <c r="L432" s="2" t="s">
        <v>49</v>
      </c>
      <c r="M432" s="2" t="s">
        <v>23</v>
      </c>
      <c r="N432" s="2" t="s">
        <v>24</v>
      </c>
      <c r="O432">
        <v>77081</v>
      </c>
    </row>
    <row r="433" spans="1:15" x14ac:dyDescent="0.2">
      <c r="A433">
        <v>1789</v>
      </c>
      <c r="B433">
        <v>1144821</v>
      </c>
      <c r="C433" s="1">
        <v>44199</v>
      </c>
      <c r="D433">
        <v>15</v>
      </c>
      <c r="E433" s="2" t="s">
        <v>17</v>
      </c>
      <c r="F433" s="2" t="s">
        <v>18</v>
      </c>
      <c r="G433">
        <v>1</v>
      </c>
      <c r="H433" s="2" t="s">
        <v>129</v>
      </c>
      <c r="I433" s="2" t="s">
        <v>63</v>
      </c>
      <c r="J433">
        <v>8015</v>
      </c>
      <c r="K433" s="2" t="s">
        <v>442</v>
      </c>
      <c r="L433" s="2" t="s">
        <v>22</v>
      </c>
      <c r="M433" s="2" t="s">
        <v>23</v>
      </c>
      <c r="N433" s="2" t="s">
        <v>24</v>
      </c>
      <c r="O433">
        <v>77088</v>
      </c>
    </row>
    <row r="434" spans="1:15" x14ac:dyDescent="0.2">
      <c r="A434">
        <v>1045</v>
      </c>
      <c r="B434">
        <v>640321</v>
      </c>
      <c r="C434" s="1">
        <v>44198</v>
      </c>
      <c r="D434">
        <v>11</v>
      </c>
      <c r="E434" s="2" t="s">
        <v>17</v>
      </c>
      <c r="F434" s="2" t="s">
        <v>18</v>
      </c>
      <c r="G434">
        <v>1</v>
      </c>
      <c r="H434" s="2" t="s">
        <v>204</v>
      </c>
      <c r="I434" s="2" t="s">
        <v>33</v>
      </c>
      <c r="J434">
        <v>706</v>
      </c>
      <c r="K434" s="2" t="s">
        <v>196</v>
      </c>
      <c r="L434" s="2" t="s">
        <v>44</v>
      </c>
      <c r="M434" s="2" t="s">
        <v>23</v>
      </c>
      <c r="N434" s="2" t="s">
        <v>24</v>
      </c>
      <c r="O434">
        <v>77060</v>
      </c>
    </row>
    <row r="435" spans="1:15" x14ac:dyDescent="0.2">
      <c r="A435">
        <v>693</v>
      </c>
      <c r="B435">
        <v>399121</v>
      </c>
      <c r="C435" s="1">
        <v>44197</v>
      </c>
      <c r="D435">
        <v>19</v>
      </c>
      <c r="E435" s="2" t="s">
        <v>17</v>
      </c>
      <c r="F435" s="2" t="s">
        <v>18</v>
      </c>
      <c r="G435">
        <v>1</v>
      </c>
      <c r="H435" s="2" t="s">
        <v>143</v>
      </c>
      <c r="I435" s="2" t="s">
        <v>20</v>
      </c>
      <c r="J435">
        <v>8700</v>
      </c>
      <c r="K435" s="2" t="s">
        <v>177</v>
      </c>
      <c r="L435" s="2" t="s">
        <v>61</v>
      </c>
      <c r="M435" s="2" t="s">
        <v>23</v>
      </c>
      <c r="N435" s="2" t="s">
        <v>24</v>
      </c>
      <c r="O435">
        <v>77061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EE6A-A2A5-F049-BAD5-878955C79E85}">
  <dimension ref="A1:N183"/>
  <sheetViews>
    <sheetView workbookViewId="0">
      <selection activeCell="A174" sqref="A174:XFD174"/>
    </sheetView>
  </sheetViews>
  <sheetFormatPr baseColWidth="10" defaultRowHeight="16" x14ac:dyDescent="0.2"/>
  <cols>
    <col min="1" max="1" width="20.5" bestFit="1" customWidth="1"/>
    <col min="2" max="2" width="18.1640625" bestFit="1" customWidth="1"/>
    <col min="3" max="3" width="17.33203125" bestFit="1" customWidth="1"/>
    <col min="4" max="4" width="14" bestFit="1" customWidth="1"/>
    <col min="5" max="5" width="28.1640625" bestFit="1" customWidth="1"/>
    <col min="6" max="6" width="14.5" bestFit="1" customWidth="1"/>
    <col min="7" max="7" width="17.83203125" bestFit="1" customWidth="1"/>
    <col min="8" max="8" width="12.83203125" bestFit="1" customWidth="1"/>
    <col min="9" max="9" width="17.33203125" bestFit="1" customWidth="1"/>
    <col min="10" max="10" width="13.83203125" bestFit="1" customWidth="1"/>
    <col min="11" max="11" width="42.83203125" bestFit="1" customWidth="1"/>
    <col min="12" max="12" width="50.83203125" bestFit="1" customWidth="1"/>
    <col min="13" max="13" width="22.6640625" bestFit="1" customWidth="1"/>
    <col min="14" max="14" width="11.83203125" bestFit="1" customWidth="1"/>
  </cols>
  <sheetData>
    <row r="1" spans="1:14" x14ac:dyDescent="0.2">
      <c r="A1" t="s">
        <v>443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15</v>
      </c>
      <c r="N1" t="s">
        <v>455</v>
      </c>
    </row>
    <row r="2" spans="1:14" x14ac:dyDescent="0.2">
      <c r="A2" s="2" t="s">
        <v>456</v>
      </c>
      <c r="B2" s="3">
        <v>44553.840277777781</v>
      </c>
      <c r="C2" s="3">
        <v>44553.840277777781</v>
      </c>
      <c r="D2" s="2" t="s">
        <v>457</v>
      </c>
      <c r="E2" s="2" t="s">
        <v>458</v>
      </c>
      <c r="F2" s="2" t="s">
        <v>17</v>
      </c>
      <c r="G2" s="2" t="s">
        <v>459</v>
      </c>
      <c r="H2" s="2" t="s">
        <v>460</v>
      </c>
      <c r="I2" s="2" t="s">
        <v>461</v>
      </c>
      <c r="J2" s="2" t="s">
        <v>462</v>
      </c>
      <c r="K2" s="2" t="s">
        <v>463</v>
      </c>
      <c r="L2" s="2" t="s">
        <v>464</v>
      </c>
      <c r="M2" s="2" t="s">
        <v>465</v>
      </c>
      <c r="N2">
        <v>40219</v>
      </c>
    </row>
    <row r="3" spans="1:14" x14ac:dyDescent="0.2">
      <c r="A3" s="2" t="s">
        <v>466</v>
      </c>
      <c r="B3" s="3">
        <v>44553.103472222225</v>
      </c>
      <c r="C3" s="3">
        <v>44553.103472222225</v>
      </c>
      <c r="D3" s="2" t="s">
        <v>457</v>
      </c>
      <c r="E3" s="2" t="s">
        <v>458</v>
      </c>
      <c r="F3" s="2" t="s">
        <v>17</v>
      </c>
      <c r="G3" s="2" t="s">
        <v>459</v>
      </c>
      <c r="H3" s="2" t="s">
        <v>460</v>
      </c>
      <c r="I3" s="2" t="s">
        <v>461</v>
      </c>
      <c r="J3" s="2" t="s">
        <v>467</v>
      </c>
      <c r="K3" s="2" t="s">
        <v>468</v>
      </c>
      <c r="L3" s="2" t="s">
        <v>469</v>
      </c>
      <c r="M3" s="2" t="s">
        <v>465</v>
      </c>
      <c r="N3">
        <v>40291</v>
      </c>
    </row>
    <row r="4" spans="1:14" x14ac:dyDescent="0.2">
      <c r="A4" s="2" t="s">
        <v>470</v>
      </c>
      <c r="B4" s="3">
        <v>44551.851388888892</v>
      </c>
      <c r="C4" s="3">
        <v>44551.851388888892</v>
      </c>
      <c r="D4" s="2" t="s">
        <v>457</v>
      </c>
      <c r="E4" s="2" t="s">
        <v>458</v>
      </c>
      <c r="F4" s="2" t="s">
        <v>17</v>
      </c>
      <c r="G4" s="2" t="s">
        <v>459</v>
      </c>
      <c r="H4" s="2" t="s">
        <v>460</v>
      </c>
      <c r="I4" s="2" t="s">
        <v>461</v>
      </c>
      <c r="J4" s="2" t="s">
        <v>462</v>
      </c>
      <c r="K4" s="2" t="s">
        <v>471</v>
      </c>
      <c r="L4" s="2" t="s">
        <v>472</v>
      </c>
      <c r="M4" s="2" t="s">
        <v>465</v>
      </c>
      <c r="N4">
        <v>40219</v>
      </c>
    </row>
    <row r="5" spans="1:14" x14ac:dyDescent="0.2">
      <c r="A5" s="2" t="s">
        <v>473</v>
      </c>
      <c r="B5" s="3">
        <v>44548.92291666667</v>
      </c>
      <c r="C5" s="3">
        <v>44548.92291666667</v>
      </c>
      <c r="D5" s="2" t="s">
        <v>457</v>
      </c>
      <c r="E5" s="2" t="s">
        <v>458</v>
      </c>
      <c r="F5" s="2" t="s">
        <v>17</v>
      </c>
      <c r="G5" s="2" t="s">
        <v>459</v>
      </c>
      <c r="H5" s="2" t="s">
        <v>460</v>
      </c>
      <c r="I5" s="2" t="s">
        <v>474</v>
      </c>
      <c r="J5" s="2" t="s">
        <v>475</v>
      </c>
      <c r="K5" s="2" t="s">
        <v>476</v>
      </c>
      <c r="L5" s="2" t="s">
        <v>477</v>
      </c>
      <c r="M5" s="2" t="s">
        <v>465</v>
      </c>
      <c r="N5">
        <v>40215</v>
      </c>
    </row>
    <row r="6" spans="1:14" x14ac:dyDescent="0.2">
      <c r="A6" s="2" t="s">
        <v>478</v>
      </c>
      <c r="B6" s="3">
        <v>44548.368750000001</v>
      </c>
      <c r="C6" s="3">
        <v>44548.368750000001</v>
      </c>
      <c r="D6" s="2" t="s">
        <v>457</v>
      </c>
      <c r="E6" s="2" t="s">
        <v>458</v>
      </c>
      <c r="F6" s="2" t="s">
        <v>17</v>
      </c>
      <c r="G6" s="2" t="s">
        <v>459</v>
      </c>
      <c r="H6" s="2" t="s">
        <v>460</v>
      </c>
      <c r="I6" s="2" t="s">
        <v>474</v>
      </c>
      <c r="J6" s="2" t="s">
        <v>475</v>
      </c>
      <c r="K6" s="2" t="s">
        <v>471</v>
      </c>
      <c r="L6" s="2" t="s">
        <v>479</v>
      </c>
      <c r="M6" s="2" t="s">
        <v>465</v>
      </c>
      <c r="N6">
        <v>40214</v>
      </c>
    </row>
    <row r="7" spans="1:14" x14ac:dyDescent="0.2">
      <c r="A7" s="2" t="s">
        <v>480</v>
      </c>
      <c r="B7" s="3">
        <v>44547.941666666666</v>
      </c>
      <c r="C7" s="3">
        <v>44547.9375</v>
      </c>
      <c r="D7" s="2" t="s">
        <v>457</v>
      </c>
      <c r="E7" s="2" t="s">
        <v>458</v>
      </c>
      <c r="F7" s="2" t="s">
        <v>17</v>
      </c>
      <c r="G7" s="2" t="s">
        <v>459</v>
      </c>
      <c r="H7" s="2" t="s">
        <v>460</v>
      </c>
      <c r="I7" s="2" t="s">
        <v>481</v>
      </c>
      <c r="J7" s="2" t="s">
        <v>482</v>
      </c>
      <c r="K7" s="2" t="s">
        <v>471</v>
      </c>
      <c r="L7" s="2" t="s">
        <v>483</v>
      </c>
      <c r="M7" s="2" t="s">
        <v>465</v>
      </c>
      <c r="N7">
        <v>40210</v>
      </c>
    </row>
    <row r="8" spans="1:14" x14ac:dyDescent="0.2">
      <c r="A8" s="2" t="s">
        <v>484</v>
      </c>
      <c r="B8" s="3">
        <v>44536.77847222222</v>
      </c>
      <c r="C8" s="3">
        <v>44536.77847222222</v>
      </c>
      <c r="D8" s="2" t="s">
        <v>457</v>
      </c>
      <c r="E8" s="2" t="s">
        <v>458</v>
      </c>
      <c r="F8" s="2" t="s">
        <v>17</v>
      </c>
      <c r="G8" s="2" t="s">
        <v>459</v>
      </c>
      <c r="H8" s="2" t="s">
        <v>460</v>
      </c>
      <c r="I8" s="2" t="s">
        <v>485</v>
      </c>
      <c r="J8" s="2" t="s">
        <v>486</v>
      </c>
      <c r="K8" s="2" t="s">
        <v>487</v>
      </c>
      <c r="L8" s="2" t="s">
        <v>488</v>
      </c>
      <c r="M8" s="2" t="s">
        <v>465</v>
      </c>
      <c r="N8">
        <v>40219</v>
      </c>
    </row>
    <row r="9" spans="1:14" x14ac:dyDescent="0.2">
      <c r="A9" s="2" t="s">
        <v>489</v>
      </c>
      <c r="B9" s="3">
        <v>44533.759027777778</v>
      </c>
      <c r="C9" s="3">
        <v>44533.759027777778</v>
      </c>
      <c r="D9" s="2" t="s">
        <v>457</v>
      </c>
      <c r="E9" s="2" t="s">
        <v>458</v>
      </c>
      <c r="F9" s="2" t="s">
        <v>17</v>
      </c>
      <c r="G9" s="2" t="s">
        <v>459</v>
      </c>
      <c r="H9" s="2" t="s">
        <v>460</v>
      </c>
      <c r="I9" s="2" t="s">
        <v>461</v>
      </c>
      <c r="J9" s="2" t="s">
        <v>462</v>
      </c>
      <c r="K9" s="2" t="s">
        <v>471</v>
      </c>
      <c r="L9" s="2" t="s">
        <v>490</v>
      </c>
      <c r="M9" s="2" t="s">
        <v>465</v>
      </c>
      <c r="N9">
        <v>40219</v>
      </c>
    </row>
    <row r="10" spans="1:14" x14ac:dyDescent="0.2">
      <c r="A10" s="2" t="s">
        <v>491</v>
      </c>
      <c r="B10" s="3">
        <v>44532.915972222225</v>
      </c>
      <c r="C10" s="3">
        <v>44532.915972222225</v>
      </c>
      <c r="D10" s="2" t="s">
        <v>457</v>
      </c>
      <c r="E10" s="2" t="s">
        <v>458</v>
      </c>
      <c r="F10" s="2" t="s">
        <v>17</v>
      </c>
      <c r="G10" s="2" t="s">
        <v>459</v>
      </c>
      <c r="H10" s="2" t="s">
        <v>460</v>
      </c>
      <c r="I10" s="2" t="s">
        <v>461</v>
      </c>
      <c r="J10" s="2" t="s">
        <v>492</v>
      </c>
      <c r="K10" s="2" t="s">
        <v>476</v>
      </c>
      <c r="L10" s="2" t="s">
        <v>493</v>
      </c>
      <c r="M10" s="2" t="s">
        <v>465</v>
      </c>
      <c r="N10">
        <v>40228</v>
      </c>
    </row>
    <row r="11" spans="1:14" x14ac:dyDescent="0.2">
      <c r="A11" s="2" t="s">
        <v>494</v>
      </c>
      <c r="B11" s="3">
        <v>44525.111111111109</v>
      </c>
      <c r="C11" s="3">
        <v>44525.10833333333</v>
      </c>
      <c r="D11" s="2" t="s">
        <v>457</v>
      </c>
      <c r="E11" s="2" t="s">
        <v>458</v>
      </c>
      <c r="F11" s="2" t="s">
        <v>17</v>
      </c>
      <c r="G11" s="2" t="s">
        <v>459</v>
      </c>
      <c r="H11" s="2" t="s">
        <v>460</v>
      </c>
      <c r="I11" s="2" t="s">
        <v>481</v>
      </c>
      <c r="J11" s="2" t="s">
        <v>495</v>
      </c>
      <c r="K11" s="2" t="s">
        <v>471</v>
      </c>
      <c r="L11" s="2" t="s">
        <v>496</v>
      </c>
      <c r="M11" s="2" t="s">
        <v>465</v>
      </c>
      <c r="N11">
        <v>40211</v>
      </c>
    </row>
    <row r="12" spans="1:14" x14ac:dyDescent="0.2">
      <c r="A12" s="2" t="s">
        <v>497</v>
      </c>
      <c r="B12" s="3">
        <v>44524.868055555555</v>
      </c>
      <c r="C12" s="3">
        <v>44524.868055555555</v>
      </c>
      <c r="D12" s="2" t="s">
        <v>457</v>
      </c>
      <c r="E12" s="2" t="s">
        <v>458</v>
      </c>
      <c r="F12" s="2" t="s">
        <v>17</v>
      </c>
      <c r="G12" s="2" t="s">
        <v>459</v>
      </c>
      <c r="H12" s="2" t="s">
        <v>460</v>
      </c>
      <c r="I12" s="2" t="s">
        <v>461</v>
      </c>
      <c r="J12" s="2" t="s">
        <v>492</v>
      </c>
      <c r="K12" s="2" t="s">
        <v>468</v>
      </c>
      <c r="L12" s="2" t="s">
        <v>498</v>
      </c>
      <c r="M12" s="2" t="s">
        <v>465</v>
      </c>
      <c r="N12">
        <v>40228</v>
      </c>
    </row>
    <row r="13" spans="1:14" x14ac:dyDescent="0.2">
      <c r="A13" s="2" t="s">
        <v>499</v>
      </c>
      <c r="B13" s="3">
        <v>44521.802777777775</v>
      </c>
      <c r="C13" s="3">
        <v>44521.800694444442</v>
      </c>
      <c r="D13" s="2" t="s">
        <v>457</v>
      </c>
      <c r="E13" s="2" t="s">
        <v>458</v>
      </c>
      <c r="F13" s="2" t="s">
        <v>17</v>
      </c>
      <c r="G13" s="2" t="s">
        <v>459</v>
      </c>
      <c r="H13" s="2" t="s">
        <v>460</v>
      </c>
      <c r="I13" s="2" t="s">
        <v>500</v>
      </c>
      <c r="J13" s="2" t="s">
        <v>501</v>
      </c>
      <c r="K13" s="2" t="s">
        <v>471</v>
      </c>
      <c r="L13" s="2" t="s">
        <v>502</v>
      </c>
      <c r="M13" s="2" t="s">
        <v>465</v>
      </c>
      <c r="N13">
        <v>40203</v>
      </c>
    </row>
    <row r="14" spans="1:14" x14ac:dyDescent="0.2">
      <c r="A14" s="2" t="s">
        <v>503</v>
      </c>
      <c r="B14" s="3">
        <v>44520.707638888889</v>
      </c>
      <c r="C14" s="3">
        <v>44520.707638888889</v>
      </c>
      <c r="D14" s="2" t="s">
        <v>457</v>
      </c>
      <c r="E14" s="2" t="s">
        <v>458</v>
      </c>
      <c r="F14" s="2" t="s">
        <v>17</v>
      </c>
      <c r="G14" s="2" t="s">
        <v>459</v>
      </c>
      <c r="H14" s="2" t="s">
        <v>460</v>
      </c>
      <c r="I14" s="2" t="s">
        <v>504</v>
      </c>
      <c r="J14" s="2" t="s">
        <v>505</v>
      </c>
      <c r="K14" s="2" t="s">
        <v>471</v>
      </c>
      <c r="L14" s="2" t="s">
        <v>506</v>
      </c>
      <c r="M14" s="2" t="s">
        <v>465</v>
      </c>
      <c r="N14">
        <v>40207</v>
      </c>
    </row>
    <row r="15" spans="1:14" x14ac:dyDescent="0.2">
      <c r="A15" s="2" t="s">
        <v>507</v>
      </c>
      <c r="B15" s="3">
        <v>44519.193749999999</v>
      </c>
      <c r="C15" s="3">
        <v>44519.193749999999</v>
      </c>
      <c r="D15" s="2" t="s">
        <v>457</v>
      </c>
      <c r="E15" s="2" t="s">
        <v>458</v>
      </c>
      <c r="F15" s="2" t="s">
        <v>17</v>
      </c>
      <c r="G15" s="2" t="s">
        <v>459</v>
      </c>
      <c r="H15" s="2" t="s">
        <v>460</v>
      </c>
      <c r="I15" s="2" t="s">
        <v>508</v>
      </c>
      <c r="J15" s="2" t="s">
        <v>509</v>
      </c>
      <c r="K15" s="2" t="s">
        <v>471</v>
      </c>
      <c r="L15" s="2" t="s">
        <v>510</v>
      </c>
      <c r="M15" s="2" t="s">
        <v>465</v>
      </c>
      <c r="N15">
        <v>40216</v>
      </c>
    </row>
    <row r="16" spans="1:14" x14ac:dyDescent="0.2">
      <c r="A16" s="2" t="s">
        <v>511</v>
      </c>
      <c r="B16" s="3">
        <v>44518.645138888889</v>
      </c>
      <c r="C16" s="3">
        <v>44518.645138888889</v>
      </c>
      <c r="D16" s="2" t="s">
        <v>457</v>
      </c>
      <c r="E16" s="2" t="s">
        <v>458</v>
      </c>
      <c r="F16" s="2" t="s">
        <v>17</v>
      </c>
      <c r="G16" s="2" t="s">
        <v>459</v>
      </c>
      <c r="H16" s="2" t="s">
        <v>460</v>
      </c>
      <c r="I16" s="2" t="s">
        <v>474</v>
      </c>
      <c r="J16" s="2" t="s">
        <v>475</v>
      </c>
      <c r="K16" s="2" t="s">
        <v>468</v>
      </c>
      <c r="L16" s="2" t="s">
        <v>512</v>
      </c>
      <c r="M16" s="2" t="s">
        <v>465</v>
      </c>
      <c r="N16">
        <v>40215</v>
      </c>
    </row>
    <row r="17" spans="1:14" x14ac:dyDescent="0.2">
      <c r="A17" s="2" t="s">
        <v>513</v>
      </c>
      <c r="B17" s="3">
        <v>44516.568749999999</v>
      </c>
      <c r="C17" s="3">
        <v>44516.568749999999</v>
      </c>
      <c r="D17" s="2" t="s">
        <v>457</v>
      </c>
      <c r="E17" s="2" t="s">
        <v>458</v>
      </c>
      <c r="F17" s="2" t="s">
        <v>17</v>
      </c>
      <c r="G17" s="2" t="s">
        <v>459</v>
      </c>
      <c r="H17" s="2" t="s">
        <v>460</v>
      </c>
      <c r="I17" s="2" t="s">
        <v>500</v>
      </c>
      <c r="J17" s="2" t="s">
        <v>514</v>
      </c>
      <c r="K17" s="2" t="s">
        <v>471</v>
      </c>
      <c r="L17" s="2" t="s">
        <v>515</v>
      </c>
      <c r="M17" s="2" t="s">
        <v>465</v>
      </c>
      <c r="N17">
        <v>40211</v>
      </c>
    </row>
    <row r="18" spans="1:14" x14ac:dyDescent="0.2">
      <c r="A18" s="2" t="s">
        <v>516</v>
      </c>
      <c r="B18" s="3">
        <v>44508.930555555555</v>
      </c>
      <c r="C18" s="3">
        <v>44508.930555555555</v>
      </c>
      <c r="D18" s="2" t="s">
        <v>457</v>
      </c>
      <c r="E18" s="2" t="s">
        <v>458</v>
      </c>
      <c r="F18" s="2" t="s">
        <v>17</v>
      </c>
      <c r="G18" s="2" t="s">
        <v>459</v>
      </c>
      <c r="H18" s="2" t="s">
        <v>460</v>
      </c>
      <c r="I18" s="2" t="s">
        <v>481</v>
      </c>
      <c r="J18" s="2" t="s">
        <v>495</v>
      </c>
      <c r="K18" s="2" t="s">
        <v>471</v>
      </c>
      <c r="L18" s="2" t="s">
        <v>517</v>
      </c>
      <c r="M18" s="2" t="s">
        <v>465</v>
      </c>
      <c r="N18">
        <v>40212</v>
      </c>
    </row>
    <row r="19" spans="1:14" x14ac:dyDescent="0.2">
      <c r="A19" s="2" t="s">
        <v>518</v>
      </c>
      <c r="B19" s="3">
        <v>44508.836805555555</v>
      </c>
      <c r="C19" s="3">
        <v>44508.836805555555</v>
      </c>
      <c r="D19" s="2" t="s">
        <v>457</v>
      </c>
      <c r="E19" s="2" t="s">
        <v>458</v>
      </c>
      <c r="F19" s="2" t="s">
        <v>17</v>
      </c>
      <c r="G19" s="2" t="s">
        <v>459</v>
      </c>
      <c r="H19" s="2" t="s">
        <v>460</v>
      </c>
      <c r="I19" s="2" t="s">
        <v>474</v>
      </c>
      <c r="J19" s="2" t="s">
        <v>519</v>
      </c>
      <c r="K19" s="2" t="s">
        <v>520</v>
      </c>
      <c r="L19" s="2" t="s">
        <v>521</v>
      </c>
      <c r="M19" s="2" t="s">
        <v>465</v>
      </c>
      <c r="N19">
        <v>40208</v>
      </c>
    </row>
    <row r="20" spans="1:14" x14ac:dyDescent="0.2">
      <c r="A20" s="2" t="s">
        <v>522</v>
      </c>
      <c r="B20" s="3">
        <v>44505.856944444444</v>
      </c>
      <c r="C20" s="3">
        <v>44505.856944444444</v>
      </c>
      <c r="D20" s="2" t="s">
        <v>457</v>
      </c>
      <c r="E20" s="2" t="s">
        <v>458</v>
      </c>
      <c r="F20" s="2" t="s">
        <v>17</v>
      </c>
      <c r="G20" s="2" t="s">
        <v>459</v>
      </c>
      <c r="H20" s="2" t="s">
        <v>460</v>
      </c>
      <c r="I20" s="2" t="s">
        <v>481</v>
      </c>
      <c r="J20" s="2" t="s">
        <v>523</v>
      </c>
      <c r="K20" s="2" t="s">
        <v>476</v>
      </c>
      <c r="L20" s="2" t="s">
        <v>524</v>
      </c>
      <c r="M20" s="2" t="s">
        <v>465</v>
      </c>
      <c r="N20">
        <v>40210</v>
      </c>
    </row>
    <row r="21" spans="1:14" x14ac:dyDescent="0.2">
      <c r="A21" s="2" t="s">
        <v>525</v>
      </c>
      <c r="B21" s="3">
        <v>44504.727777777778</v>
      </c>
      <c r="C21" s="3">
        <v>44504.727777777778</v>
      </c>
      <c r="D21" s="2" t="s">
        <v>457</v>
      </c>
      <c r="E21" s="2" t="s">
        <v>458</v>
      </c>
      <c r="F21" s="2" t="s">
        <v>17</v>
      </c>
      <c r="G21" s="2" t="s">
        <v>459</v>
      </c>
      <c r="H21" s="2" t="s">
        <v>460</v>
      </c>
      <c r="I21" s="2" t="s">
        <v>474</v>
      </c>
      <c r="J21" s="2" t="s">
        <v>526</v>
      </c>
      <c r="K21" s="2" t="s">
        <v>476</v>
      </c>
      <c r="L21" s="2" t="s">
        <v>527</v>
      </c>
      <c r="M21" s="2" t="s">
        <v>465</v>
      </c>
      <c r="N21">
        <v>40203</v>
      </c>
    </row>
    <row r="22" spans="1:14" x14ac:dyDescent="0.2">
      <c r="A22" s="2" t="s">
        <v>528</v>
      </c>
      <c r="B22" s="3">
        <v>44501.19027777778</v>
      </c>
      <c r="C22" s="3">
        <v>44501.19027777778</v>
      </c>
      <c r="D22" s="2" t="s">
        <v>457</v>
      </c>
      <c r="E22" s="2" t="s">
        <v>458</v>
      </c>
      <c r="F22" s="2" t="s">
        <v>17</v>
      </c>
      <c r="G22" s="2" t="s">
        <v>459</v>
      </c>
      <c r="H22" s="2" t="s">
        <v>460</v>
      </c>
      <c r="I22" s="2" t="s">
        <v>481</v>
      </c>
      <c r="J22" s="2" t="s">
        <v>482</v>
      </c>
      <c r="K22" s="2" t="s">
        <v>471</v>
      </c>
      <c r="L22" s="2" t="s">
        <v>529</v>
      </c>
      <c r="M22" s="2" t="s">
        <v>465</v>
      </c>
      <c r="N22">
        <v>40210</v>
      </c>
    </row>
    <row r="23" spans="1:14" x14ac:dyDescent="0.2">
      <c r="A23" s="2" t="s">
        <v>530</v>
      </c>
      <c r="B23" s="3">
        <v>44500.190972222219</v>
      </c>
      <c r="C23" s="3">
        <v>44500.190972222219</v>
      </c>
      <c r="D23" s="2" t="s">
        <v>457</v>
      </c>
      <c r="E23" s="2" t="s">
        <v>458</v>
      </c>
      <c r="F23" s="2" t="s">
        <v>17</v>
      </c>
      <c r="G23" s="2" t="s">
        <v>459</v>
      </c>
      <c r="H23" s="2" t="s">
        <v>460</v>
      </c>
      <c r="I23" s="2" t="s">
        <v>485</v>
      </c>
      <c r="J23" s="2" t="s">
        <v>531</v>
      </c>
      <c r="K23" s="2" t="s">
        <v>532</v>
      </c>
      <c r="L23" s="2" t="s">
        <v>533</v>
      </c>
      <c r="M23" s="2" t="s">
        <v>465</v>
      </c>
      <c r="N23">
        <v>40228</v>
      </c>
    </row>
    <row r="24" spans="1:14" x14ac:dyDescent="0.2">
      <c r="A24" s="2" t="s">
        <v>534</v>
      </c>
      <c r="B24" s="3">
        <v>44496.893055555556</v>
      </c>
      <c r="C24" s="3">
        <v>44496.893055555556</v>
      </c>
      <c r="D24" s="2" t="s">
        <v>457</v>
      </c>
      <c r="E24" s="2" t="s">
        <v>458</v>
      </c>
      <c r="F24" s="2" t="s">
        <v>17</v>
      </c>
      <c r="G24" s="2" t="s">
        <v>459</v>
      </c>
      <c r="H24" s="2" t="s">
        <v>460</v>
      </c>
      <c r="I24" s="2" t="s">
        <v>500</v>
      </c>
      <c r="J24" s="2" t="s">
        <v>514</v>
      </c>
      <c r="K24" s="2" t="s">
        <v>471</v>
      </c>
      <c r="L24" s="2" t="s">
        <v>535</v>
      </c>
      <c r="M24" s="2" t="s">
        <v>465</v>
      </c>
      <c r="N24">
        <v>40211</v>
      </c>
    </row>
    <row r="25" spans="1:14" x14ac:dyDescent="0.2">
      <c r="A25" s="2" t="s">
        <v>536</v>
      </c>
      <c r="B25" s="3">
        <v>44496.770833333336</v>
      </c>
      <c r="C25" s="3">
        <v>44496.761805555558</v>
      </c>
      <c r="D25" s="2" t="s">
        <v>457</v>
      </c>
      <c r="E25" s="2" t="s">
        <v>458</v>
      </c>
      <c r="F25" s="2" t="s">
        <v>17</v>
      </c>
      <c r="G25" s="2" t="s">
        <v>459</v>
      </c>
      <c r="H25" s="2" t="s">
        <v>460</v>
      </c>
      <c r="I25" s="2" t="s">
        <v>500</v>
      </c>
      <c r="J25" s="2" t="s">
        <v>501</v>
      </c>
      <c r="K25" s="2" t="s">
        <v>471</v>
      </c>
      <c r="L25" s="2" t="s">
        <v>537</v>
      </c>
      <c r="M25" s="2" t="s">
        <v>465</v>
      </c>
      <c r="N25">
        <v>40212</v>
      </c>
    </row>
    <row r="26" spans="1:14" x14ac:dyDescent="0.2">
      <c r="A26" s="2" t="s">
        <v>538</v>
      </c>
      <c r="B26" s="3">
        <v>44495.821527777778</v>
      </c>
      <c r="C26" s="3">
        <v>44495.821527777778</v>
      </c>
      <c r="D26" s="2" t="s">
        <v>457</v>
      </c>
      <c r="E26" s="2" t="s">
        <v>458</v>
      </c>
      <c r="F26" s="2" t="s">
        <v>17</v>
      </c>
      <c r="G26" s="2" t="s">
        <v>459</v>
      </c>
      <c r="H26" s="2" t="s">
        <v>460</v>
      </c>
      <c r="I26" s="2" t="s">
        <v>474</v>
      </c>
      <c r="J26" s="2" t="s">
        <v>539</v>
      </c>
      <c r="K26" s="2" t="s">
        <v>471</v>
      </c>
      <c r="L26" s="2" t="s">
        <v>540</v>
      </c>
      <c r="M26" s="2" t="s">
        <v>465</v>
      </c>
      <c r="N26">
        <v>40203</v>
      </c>
    </row>
    <row r="27" spans="1:14" x14ac:dyDescent="0.2">
      <c r="A27" s="2" t="s">
        <v>541</v>
      </c>
      <c r="B27" s="3">
        <v>44495.708333333336</v>
      </c>
      <c r="C27" s="3">
        <v>44495.659722222219</v>
      </c>
      <c r="D27" s="2" t="s">
        <v>457</v>
      </c>
      <c r="E27" s="2" t="s">
        <v>458</v>
      </c>
      <c r="F27" s="2" t="s">
        <v>17</v>
      </c>
      <c r="G27" s="2" t="s">
        <v>459</v>
      </c>
      <c r="H27" s="2" t="s">
        <v>460</v>
      </c>
      <c r="I27" s="2" t="s">
        <v>500</v>
      </c>
      <c r="J27" s="2" t="s">
        <v>501</v>
      </c>
      <c r="K27" s="2" t="s">
        <v>468</v>
      </c>
      <c r="L27" s="2" t="s">
        <v>542</v>
      </c>
      <c r="M27" s="2" t="s">
        <v>465</v>
      </c>
      <c r="N27">
        <v>40203</v>
      </c>
    </row>
    <row r="28" spans="1:14" x14ac:dyDescent="0.2">
      <c r="A28" s="2" t="s">
        <v>543</v>
      </c>
      <c r="B28" s="3">
        <v>44492.979166666664</v>
      </c>
      <c r="C28" s="3">
        <v>44492.979166666664</v>
      </c>
      <c r="D28" s="2" t="s">
        <v>457</v>
      </c>
      <c r="E28" s="2" t="s">
        <v>458</v>
      </c>
      <c r="F28" s="2" t="s">
        <v>17</v>
      </c>
      <c r="G28" s="2" t="s">
        <v>459</v>
      </c>
      <c r="H28" s="2" t="s">
        <v>460</v>
      </c>
      <c r="I28" s="2" t="s">
        <v>474</v>
      </c>
      <c r="J28" s="2" t="s">
        <v>475</v>
      </c>
      <c r="K28" s="2" t="s">
        <v>471</v>
      </c>
      <c r="L28" s="2" t="s">
        <v>544</v>
      </c>
      <c r="M28" s="2" t="s">
        <v>465</v>
      </c>
      <c r="N28">
        <v>40208</v>
      </c>
    </row>
    <row r="29" spans="1:14" x14ac:dyDescent="0.2">
      <c r="A29" s="2" t="s">
        <v>545</v>
      </c>
      <c r="B29" s="3">
        <v>44492.229166666664</v>
      </c>
      <c r="C29" s="3">
        <v>44492.229166666664</v>
      </c>
      <c r="D29" s="2" t="s">
        <v>457</v>
      </c>
      <c r="E29" s="2" t="s">
        <v>458</v>
      </c>
      <c r="F29" s="2" t="s">
        <v>17</v>
      </c>
      <c r="G29" s="2" t="s">
        <v>459</v>
      </c>
      <c r="H29" s="2" t="s">
        <v>460</v>
      </c>
      <c r="I29" s="2" t="s">
        <v>500</v>
      </c>
      <c r="J29" s="2" t="s">
        <v>514</v>
      </c>
      <c r="K29" s="2" t="s">
        <v>471</v>
      </c>
      <c r="L29" s="2" t="s">
        <v>546</v>
      </c>
      <c r="M29" s="2" t="s">
        <v>465</v>
      </c>
      <c r="N29">
        <v>40211</v>
      </c>
    </row>
    <row r="30" spans="1:14" x14ac:dyDescent="0.2">
      <c r="A30" s="2" t="s">
        <v>547</v>
      </c>
      <c r="B30" s="3">
        <v>44488.143750000003</v>
      </c>
      <c r="C30" s="3">
        <v>44488.126388888886</v>
      </c>
      <c r="D30" s="2" t="s">
        <v>457</v>
      </c>
      <c r="E30" s="2" t="s">
        <v>548</v>
      </c>
      <c r="F30" s="2" t="s">
        <v>17</v>
      </c>
      <c r="G30" s="2" t="s">
        <v>459</v>
      </c>
      <c r="H30" s="2" t="s">
        <v>460</v>
      </c>
      <c r="I30" s="2" t="s">
        <v>549</v>
      </c>
      <c r="J30" s="2" t="s">
        <v>550</v>
      </c>
      <c r="K30" s="2" t="s">
        <v>476</v>
      </c>
      <c r="L30" s="2" t="s">
        <v>551</v>
      </c>
      <c r="M30" s="2" t="s">
        <v>465</v>
      </c>
      <c r="N30">
        <v>40216</v>
      </c>
    </row>
    <row r="31" spans="1:14" x14ac:dyDescent="0.2">
      <c r="A31" s="2" t="s">
        <v>552</v>
      </c>
      <c r="B31" s="3">
        <v>44485.515972222223</v>
      </c>
      <c r="C31" s="3">
        <v>44485.168055555558</v>
      </c>
      <c r="D31" s="2" t="s">
        <v>457</v>
      </c>
      <c r="E31" s="2" t="s">
        <v>458</v>
      </c>
      <c r="F31" s="2" t="s">
        <v>17</v>
      </c>
      <c r="G31" s="2" t="s">
        <v>459</v>
      </c>
      <c r="H31" s="2" t="s">
        <v>460</v>
      </c>
      <c r="I31" s="2" t="s">
        <v>474</v>
      </c>
      <c r="J31" s="2" t="s">
        <v>526</v>
      </c>
      <c r="K31" s="2" t="s">
        <v>471</v>
      </c>
      <c r="L31" s="2" t="s">
        <v>553</v>
      </c>
      <c r="M31" s="2" t="s">
        <v>465</v>
      </c>
      <c r="N31">
        <v>40208</v>
      </c>
    </row>
    <row r="32" spans="1:14" x14ac:dyDescent="0.2">
      <c r="A32" s="2" t="s">
        <v>554</v>
      </c>
      <c r="B32" s="3">
        <v>44484.947222222225</v>
      </c>
      <c r="C32" s="3">
        <v>44484.947222222225</v>
      </c>
      <c r="D32" s="2" t="s">
        <v>457</v>
      </c>
      <c r="E32" s="2" t="s">
        <v>458</v>
      </c>
      <c r="F32" s="2" t="s">
        <v>17</v>
      </c>
      <c r="G32" s="2" t="s">
        <v>459</v>
      </c>
      <c r="H32" s="2" t="s">
        <v>460</v>
      </c>
      <c r="I32" s="2" t="s">
        <v>485</v>
      </c>
      <c r="J32" s="2" t="s">
        <v>486</v>
      </c>
      <c r="K32" s="2" t="s">
        <v>471</v>
      </c>
      <c r="L32" s="2" t="s">
        <v>555</v>
      </c>
      <c r="M32" s="2" t="s">
        <v>465</v>
      </c>
      <c r="N32">
        <v>40219</v>
      </c>
    </row>
    <row r="33" spans="1:14" x14ac:dyDescent="0.2">
      <c r="A33" s="2" t="s">
        <v>556</v>
      </c>
      <c r="B33" s="3">
        <v>44482.978472222225</v>
      </c>
      <c r="C33" s="3">
        <v>44482.978472222225</v>
      </c>
      <c r="D33" s="2" t="s">
        <v>457</v>
      </c>
      <c r="E33" s="2" t="s">
        <v>458</v>
      </c>
      <c r="F33" s="2" t="s">
        <v>17</v>
      </c>
      <c r="G33" s="2" t="s">
        <v>459</v>
      </c>
      <c r="H33" s="2" t="s">
        <v>460</v>
      </c>
      <c r="I33" s="2" t="s">
        <v>485</v>
      </c>
      <c r="J33" s="2" t="s">
        <v>486</v>
      </c>
      <c r="K33" s="2" t="s">
        <v>520</v>
      </c>
      <c r="L33" s="2" t="s">
        <v>557</v>
      </c>
      <c r="M33" s="2" t="s">
        <v>465</v>
      </c>
      <c r="N33">
        <v>40219</v>
      </c>
    </row>
    <row r="34" spans="1:14" x14ac:dyDescent="0.2">
      <c r="A34" s="2" t="s">
        <v>558</v>
      </c>
      <c r="B34" s="3">
        <v>44476.362500000003</v>
      </c>
      <c r="C34" s="3">
        <v>44476.362500000003</v>
      </c>
      <c r="D34" s="2" t="s">
        <v>457</v>
      </c>
      <c r="E34" s="2" t="s">
        <v>458</v>
      </c>
      <c r="F34" s="2" t="s">
        <v>17</v>
      </c>
      <c r="G34" s="2" t="s">
        <v>459</v>
      </c>
      <c r="H34" s="2" t="s">
        <v>460</v>
      </c>
      <c r="I34" s="2" t="s">
        <v>500</v>
      </c>
      <c r="J34" s="2" t="s">
        <v>501</v>
      </c>
      <c r="K34" s="2" t="s">
        <v>476</v>
      </c>
      <c r="L34" s="2" t="s">
        <v>559</v>
      </c>
      <c r="M34" s="2" t="s">
        <v>465</v>
      </c>
      <c r="N34">
        <v>40203</v>
      </c>
    </row>
    <row r="35" spans="1:14" x14ac:dyDescent="0.2">
      <c r="A35" s="2" t="s">
        <v>560</v>
      </c>
      <c r="B35" s="3">
        <v>44474.935416666667</v>
      </c>
      <c r="C35" s="3">
        <v>44474.935416666667</v>
      </c>
      <c r="D35" s="2" t="s">
        <v>457</v>
      </c>
      <c r="E35" s="2" t="s">
        <v>458</v>
      </c>
      <c r="F35" s="2" t="s">
        <v>17</v>
      </c>
      <c r="G35" s="2" t="s">
        <v>459</v>
      </c>
      <c r="H35" s="2" t="s">
        <v>460</v>
      </c>
      <c r="I35" s="2" t="s">
        <v>549</v>
      </c>
      <c r="J35" s="2" t="s">
        <v>561</v>
      </c>
      <c r="K35" s="2" t="s">
        <v>476</v>
      </c>
      <c r="L35" s="2" t="s">
        <v>562</v>
      </c>
      <c r="M35" s="2" t="s">
        <v>465</v>
      </c>
      <c r="N35">
        <v>40272</v>
      </c>
    </row>
    <row r="36" spans="1:14" x14ac:dyDescent="0.2">
      <c r="A36" s="2" t="s">
        <v>563</v>
      </c>
      <c r="B36" s="3">
        <v>44472.057638888888</v>
      </c>
      <c r="C36" s="3">
        <v>44472.057638888888</v>
      </c>
      <c r="D36" s="2" t="s">
        <v>457</v>
      </c>
      <c r="E36" s="2" t="s">
        <v>458</v>
      </c>
      <c r="F36" s="2" t="s">
        <v>17</v>
      </c>
      <c r="G36" s="2" t="s">
        <v>459</v>
      </c>
      <c r="H36" s="2" t="s">
        <v>460</v>
      </c>
      <c r="I36" s="2" t="s">
        <v>500</v>
      </c>
      <c r="J36" s="2" t="s">
        <v>564</v>
      </c>
      <c r="K36" s="2" t="s">
        <v>476</v>
      </c>
      <c r="L36" s="2" t="s">
        <v>565</v>
      </c>
      <c r="M36" s="2" t="s">
        <v>465</v>
      </c>
      <c r="N36">
        <v>40203</v>
      </c>
    </row>
    <row r="37" spans="1:14" x14ac:dyDescent="0.2">
      <c r="A37" s="2" t="s">
        <v>566</v>
      </c>
      <c r="B37" s="3">
        <v>44471.71875</v>
      </c>
      <c r="C37" s="3">
        <v>44471.71875</v>
      </c>
      <c r="D37" s="2" t="s">
        <v>457</v>
      </c>
      <c r="E37" s="2" t="s">
        <v>458</v>
      </c>
      <c r="F37" s="2" t="s">
        <v>17</v>
      </c>
      <c r="G37" s="2" t="s">
        <v>459</v>
      </c>
      <c r="H37" s="2" t="s">
        <v>460</v>
      </c>
      <c r="I37" s="2" t="s">
        <v>481</v>
      </c>
      <c r="J37" s="2" t="s">
        <v>523</v>
      </c>
      <c r="K37" s="2" t="s">
        <v>520</v>
      </c>
      <c r="L37" s="2" t="s">
        <v>567</v>
      </c>
      <c r="M37" s="2" t="s">
        <v>465</v>
      </c>
      <c r="N37">
        <v>40210</v>
      </c>
    </row>
    <row r="38" spans="1:14" x14ac:dyDescent="0.2">
      <c r="A38" s="2" t="s">
        <v>568</v>
      </c>
      <c r="B38" s="3">
        <v>44471.337500000001</v>
      </c>
      <c r="C38" s="3">
        <v>44471.337500000001</v>
      </c>
      <c r="D38" s="2" t="s">
        <v>457</v>
      </c>
      <c r="E38" s="2" t="s">
        <v>458</v>
      </c>
      <c r="F38" s="2" t="s">
        <v>17</v>
      </c>
      <c r="G38" s="2" t="s">
        <v>459</v>
      </c>
      <c r="H38" s="2" t="s">
        <v>460</v>
      </c>
      <c r="I38" s="2" t="s">
        <v>461</v>
      </c>
      <c r="J38" s="2" t="s">
        <v>462</v>
      </c>
      <c r="K38" s="2" t="s">
        <v>569</v>
      </c>
      <c r="L38" s="2" t="s">
        <v>570</v>
      </c>
      <c r="M38" s="2" t="s">
        <v>465</v>
      </c>
      <c r="N38">
        <v>40219</v>
      </c>
    </row>
    <row r="39" spans="1:14" x14ac:dyDescent="0.2">
      <c r="A39" s="2" t="s">
        <v>571</v>
      </c>
      <c r="B39" s="3">
        <v>44468.931250000001</v>
      </c>
      <c r="C39" s="3">
        <v>44468.931250000001</v>
      </c>
      <c r="D39" s="2" t="s">
        <v>457</v>
      </c>
      <c r="E39" s="2" t="s">
        <v>458</v>
      </c>
      <c r="F39" s="2" t="s">
        <v>17</v>
      </c>
      <c r="G39" s="2" t="s">
        <v>459</v>
      </c>
      <c r="H39" s="2" t="s">
        <v>460</v>
      </c>
      <c r="I39" s="2" t="s">
        <v>508</v>
      </c>
      <c r="J39" s="2" t="s">
        <v>572</v>
      </c>
      <c r="K39" s="2" t="s">
        <v>471</v>
      </c>
      <c r="L39" s="2" t="s">
        <v>573</v>
      </c>
      <c r="M39" s="2" t="s">
        <v>574</v>
      </c>
      <c r="N39">
        <v>40217</v>
      </c>
    </row>
    <row r="40" spans="1:14" x14ac:dyDescent="0.2">
      <c r="A40" s="2" t="s">
        <v>575</v>
      </c>
      <c r="B40" s="3">
        <v>44466.447222222225</v>
      </c>
      <c r="C40" s="3">
        <v>44466.447222222225</v>
      </c>
      <c r="D40" s="2" t="s">
        <v>457</v>
      </c>
      <c r="E40" s="2" t="s">
        <v>458</v>
      </c>
      <c r="F40" s="2" t="s">
        <v>17</v>
      </c>
      <c r="G40" s="2" t="s">
        <v>459</v>
      </c>
      <c r="H40" s="2" t="s">
        <v>460</v>
      </c>
      <c r="I40" s="2" t="s">
        <v>504</v>
      </c>
      <c r="J40" s="2" t="s">
        <v>576</v>
      </c>
      <c r="K40" s="2" t="s">
        <v>476</v>
      </c>
      <c r="L40" s="2" t="s">
        <v>577</v>
      </c>
      <c r="M40" s="2" t="s">
        <v>465</v>
      </c>
      <c r="N40">
        <v>40205</v>
      </c>
    </row>
    <row r="41" spans="1:14" x14ac:dyDescent="0.2">
      <c r="A41" s="2" t="s">
        <v>578</v>
      </c>
      <c r="B41" s="3">
        <v>44465.896527777775</v>
      </c>
      <c r="C41" s="3">
        <v>44465.896527777775</v>
      </c>
      <c r="D41" s="2" t="s">
        <v>457</v>
      </c>
      <c r="E41" s="2" t="s">
        <v>458</v>
      </c>
      <c r="F41" s="2" t="s">
        <v>17</v>
      </c>
      <c r="G41" s="2" t="s">
        <v>459</v>
      </c>
      <c r="H41" s="2" t="s">
        <v>460</v>
      </c>
      <c r="I41" s="2" t="s">
        <v>474</v>
      </c>
      <c r="J41" s="2" t="s">
        <v>475</v>
      </c>
      <c r="K41" s="2" t="s">
        <v>476</v>
      </c>
      <c r="L41" s="2" t="s">
        <v>579</v>
      </c>
      <c r="M41" s="2" t="s">
        <v>465</v>
      </c>
      <c r="N41">
        <v>40215</v>
      </c>
    </row>
    <row r="42" spans="1:14" x14ac:dyDescent="0.2">
      <c r="A42" s="2" t="s">
        <v>580</v>
      </c>
      <c r="B42" s="3">
        <v>44464.939583333333</v>
      </c>
      <c r="C42" s="3">
        <v>44464.939583333333</v>
      </c>
      <c r="D42" s="2" t="s">
        <v>457</v>
      </c>
      <c r="E42" s="2" t="s">
        <v>458</v>
      </c>
      <c r="F42" s="2" t="s">
        <v>17</v>
      </c>
      <c r="G42" s="2" t="s">
        <v>459</v>
      </c>
      <c r="H42" s="2" t="s">
        <v>460</v>
      </c>
      <c r="I42" s="2" t="s">
        <v>500</v>
      </c>
      <c r="J42" s="2" t="s">
        <v>501</v>
      </c>
      <c r="K42" s="2" t="s">
        <v>581</v>
      </c>
      <c r="L42" s="2" t="s">
        <v>582</v>
      </c>
      <c r="M42" s="2" t="s">
        <v>465</v>
      </c>
      <c r="N42">
        <v>40212</v>
      </c>
    </row>
    <row r="43" spans="1:14" x14ac:dyDescent="0.2">
      <c r="A43" s="2" t="s">
        <v>583</v>
      </c>
      <c r="B43" s="3">
        <v>44463.958333333336</v>
      </c>
      <c r="C43" s="3">
        <v>44463.871527777781</v>
      </c>
      <c r="D43" s="2" t="s">
        <v>457</v>
      </c>
      <c r="E43" s="2" t="s">
        <v>458</v>
      </c>
      <c r="F43" s="2" t="s">
        <v>17</v>
      </c>
      <c r="G43" s="2" t="s">
        <v>459</v>
      </c>
      <c r="H43" s="2" t="s">
        <v>460</v>
      </c>
      <c r="I43" s="2" t="s">
        <v>481</v>
      </c>
      <c r="J43" s="2" t="s">
        <v>482</v>
      </c>
      <c r="K43" s="2" t="s">
        <v>471</v>
      </c>
      <c r="L43" s="2" t="s">
        <v>584</v>
      </c>
      <c r="M43" s="2" t="s">
        <v>465</v>
      </c>
      <c r="N43">
        <v>40210</v>
      </c>
    </row>
    <row r="44" spans="1:14" x14ac:dyDescent="0.2">
      <c r="A44" s="2" t="s">
        <v>585</v>
      </c>
      <c r="B44" s="3">
        <v>44463.25</v>
      </c>
      <c r="C44" s="3">
        <v>44463.227777777778</v>
      </c>
      <c r="D44" s="2" t="s">
        <v>457</v>
      </c>
      <c r="E44" s="2" t="s">
        <v>458</v>
      </c>
      <c r="F44" s="2" t="s">
        <v>17</v>
      </c>
      <c r="G44" s="2" t="s">
        <v>459</v>
      </c>
      <c r="H44" s="2" t="s">
        <v>460</v>
      </c>
      <c r="I44" s="2" t="s">
        <v>474</v>
      </c>
      <c r="J44" s="2" t="s">
        <v>475</v>
      </c>
      <c r="K44" s="2" t="s">
        <v>471</v>
      </c>
      <c r="L44" s="2" t="s">
        <v>586</v>
      </c>
      <c r="M44" s="2" t="s">
        <v>465</v>
      </c>
      <c r="N44">
        <v>40215</v>
      </c>
    </row>
    <row r="45" spans="1:14" x14ac:dyDescent="0.2">
      <c r="A45" s="2" t="s">
        <v>587</v>
      </c>
      <c r="B45" s="3">
        <v>44463.032638888886</v>
      </c>
      <c r="C45" s="3">
        <v>44463.032638888886</v>
      </c>
      <c r="D45" s="2" t="s">
        <v>457</v>
      </c>
      <c r="E45" s="2" t="s">
        <v>458</v>
      </c>
      <c r="F45" s="2" t="s">
        <v>17</v>
      </c>
      <c r="G45" s="2" t="s">
        <v>459</v>
      </c>
      <c r="H45" s="2" t="s">
        <v>460</v>
      </c>
      <c r="I45" s="2" t="s">
        <v>461</v>
      </c>
      <c r="J45" s="2" t="s">
        <v>588</v>
      </c>
      <c r="K45" s="2" t="s">
        <v>468</v>
      </c>
      <c r="L45" s="2" t="s">
        <v>589</v>
      </c>
      <c r="M45" s="2" t="s">
        <v>465</v>
      </c>
      <c r="N45">
        <v>40229</v>
      </c>
    </row>
    <row r="46" spans="1:14" x14ac:dyDescent="0.2">
      <c r="A46" s="2" t="s">
        <v>590</v>
      </c>
      <c r="B46" s="3">
        <v>44462.59097222222</v>
      </c>
      <c r="C46" s="3">
        <v>44459.666666666664</v>
      </c>
      <c r="D46" s="2" t="s">
        <v>457</v>
      </c>
      <c r="E46" s="2" t="s">
        <v>458</v>
      </c>
      <c r="F46" s="2" t="s">
        <v>17</v>
      </c>
      <c r="G46" s="2" t="s">
        <v>459</v>
      </c>
      <c r="H46" s="2" t="s">
        <v>460</v>
      </c>
      <c r="I46" s="2" t="s">
        <v>508</v>
      </c>
      <c r="J46" s="2" t="s">
        <v>591</v>
      </c>
      <c r="K46" s="2" t="s">
        <v>476</v>
      </c>
      <c r="L46" s="2" t="s">
        <v>592</v>
      </c>
      <c r="M46" s="2" t="s">
        <v>593</v>
      </c>
      <c r="N46">
        <v>40218</v>
      </c>
    </row>
    <row r="47" spans="1:14" x14ac:dyDescent="0.2">
      <c r="A47" s="2" t="s">
        <v>594</v>
      </c>
      <c r="B47" s="3">
        <v>44461.263194444444</v>
      </c>
      <c r="C47" s="3">
        <v>44461.258333333331</v>
      </c>
      <c r="D47" s="2" t="s">
        <v>457</v>
      </c>
      <c r="E47" s="2" t="s">
        <v>458</v>
      </c>
      <c r="F47" s="2" t="s">
        <v>17</v>
      </c>
      <c r="G47" s="2" t="s">
        <v>459</v>
      </c>
      <c r="H47" s="2" t="s">
        <v>460</v>
      </c>
      <c r="I47" s="2" t="s">
        <v>500</v>
      </c>
      <c r="J47" s="2" t="s">
        <v>514</v>
      </c>
      <c r="K47" s="2" t="s">
        <v>471</v>
      </c>
      <c r="L47" s="2" t="s">
        <v>595</v>
      </c>
      <c r="M47" s="2" t="s">
        <v>465</v>
      </c>
      <c r="N47">
        <v>40203</v>
      </c>
    </row>
    <row r="48" spans="1:14" x14ac:dyDescent="0.2">
      <c r="A48" s="2" t="s">
        <v>596</v>
      </c>
      <c r="B48" s="3">
        <v>44460.804166666669</v>
      </c>
      <c r="C48" s="3">
        <v>44460.804166666669</v>
      </c>
      <c r="D48" s="2" t="s">
        <v>457</v>
      </c>
      <c r="E48" s="2" t="s">
        <v>458</v>
      </c>
      <c r="F48" s="2" t="s">
        <v>17</v>
      </c>
      <c r="G48" s="2" t="s">
        <v>459</v>
      </c>
      <c r="H48" s="2" t="s">
        <v>460</v>
      </c>
      <c r="I48" s="2" t="s">
        <v>500</v>
      </c>
      <c r="J48" s="2" t="s">
        <v>501</v>
      </c>
      <c r="K48" s="2" t="s">
        <v>471</v>
      </c>
      <c r="L48" s="2" t="s">
        <v>597</v>
      </c>
      <c r="M48" s="2" t="s">
        <v>465</v>
      </c>
      <c r="N48">
        <v>40203</v>
      </c>
    </row>
    <row r="49" spans="1:14" x14ac:dyDescent="0.2">
      <c r="A49" s="2" t="s">
        <v>598</v>
      </c>
      <c r="B49" s="3">
        <v>44455.959722222222</v>
      </c>
      <c r="C49" s="3">
        <v>44455.959722222222</v>
      </c>
      <c r="D49" s="2" t="s">
        <v>457</v>
      </c>
      <c r="E49" s="2" t="s">
        <v>458</v>
      </c>
      <c r="F49" s="2" t="s">
        <v>17</v>
      </c>
      <c r="G49" s="2" t="s">
        <v>459</v>
      </c>
      <c r="H49" s="2" t="s">
        <v>460</v>
      </c>
      <c r="I49" s="2" t="s">
        <v>461</v>
      </c>
      <c r="J49" s="2" t="s">
        <v>462</v>
      </c>
      <c r="K49" s="2" t="s">
        <v>468</v>
      </c>
      <c r="L49" s="2" t="s">
        <v>599</v>
      </c>
      <c r="M49" s="2" t="s">
        <v>465</v>
      </c>
      <c r="N49">
        <v>40219</v>
      </c>
    </row>
    <row r="50" spans="1:14" x14ac:dyDescent="0.2">
      <c r="A50" s="2" t="s">
        <v>600</v>
      </c>
      <c r="B50" s="3">
        <v>44451.882638888892</v>
      </c>
      <c r="C50" s="3">
        <v>44451.882638888892</v>
      </c>
      <c r="D50" s="2" t="s">
        <v>457</v>
      </c>
      <c r="E50" s="2" t="s">
        <v>458</v>
      </c>
      <c r="F50" s="2" t="s">
        <v>17</v>
      </c>
      <c r="G50" s="2" t="s">
        <v>459</v>
      </c>
      <c r="H50" s="2" t="s">
        <v>460</v>
      </c>
      <c r="I50" s="2" t="s">
        <v>485</v>
      </c>
      <c r="J50" s="2" t="s">
        <v>601</v>
      </c>
      <c r="K50" s="2" t="s">
        <v>471</v>
      </c>
      <c r="L50" s="2" t="s">
        <v>602</v>
      </c>
      <c r="M50" s="2" t="s">
        <v>465</v>
      </c>
      <c r="N50">
        <v>40219</v>
      </c>
    </row>
    <row r="51" spans="1:14" x14ac:dyDescent="0.2">
      <c r="A51" s="2" t="s">
        <v>603</v>
      </c>
      <c r="B51" s="3">
        <v>44449.922222222223</v>
      </c>
      <c r="C51" s="3">
        <v>44449.922222222223</v>
      </c>
      <c r="D51" s="2" t="s">
        <v>457</v>
      </c>
      <c r="E51" s="2" t="s">
        <v>458</v>
      </c>
      <c r="F51" s="2" t="s">
        <v>17</v>
      </c>
      <c r="G51" s="2" t="s">
        <v>459</v>
      </c>
      <c r="H51" s="2" t="s">
        <v>460</v>
      </c>
      <c r="I51" s="2" t="s">
        <v>500</v>
      </c>
      <c r="J51" s="2" t="s">
        <v>514</v>
      </c>
      <c r="K51" s="2" t="s">
        <v>471</v>
      </c>
      <c r="L51" s="2" t="s">
        <v>604</v>
      </c>
      <c r="M51" s="2" t="s">
        <v>465</v>
      </c>
      <c r="N51">
        <v>40211</v>
      </c>
    </row>
    <row r="52" spans="1:14" x14ac:dyDescent="0.2">
      <c r="A52" s="2" t="s">
        <v>605</v>
      </c>
      <c r="B52" s="3">
        <v>44447.038194444445</v>
      </c>
      <c r="C52" s="3">
        <v>44447.038194444445</v>
      </c>
      <c r="D52" s="2" t="s">
        <v>457</v>
      </c>
      <c r="E52" s="2" t="s">
        <v>458</v>
      </c>
      <c r="F52" s="2" t="s">
        <v>17</v>
      </c>
      <c r="G52" s="2" t="s">
        <v>459</v>
      </c>
      <c r="H52" s="2" t="s">
        <v>460</v>
      </c>
      <c r="I52" s="2" t="s">
        <v>500</v>
      </c>
      <c r="J52" s="2" t="s">
        <v>501</v>
      </c>
      <c r="K52" s="2" t="s">
        <v>471</v>
      </c>
      <c r="L52" s="2" t="s">
        <v>606</v>
      </c>
      <c r="M52" s="2" t="s">
        <v>465</v>
      </c>
      <c r="N52">
        <v>40212</v>
      </c>
    </row>
    <row r="53" spans="1:14" x14ac:dyDescent="0.2">
      <c r="A53" s="2" t="s">
        <v>607</v>
      </c>
      <c r="B53" s="3">
        <v>44446.313194444447</v>
      </c>
      <c r="C53" s="3">
        <v>44446.313194444447</v>
      </c>
      <c r="D53" s="2" t="s">
        <v>457</v>
      </c>
      <c r="E53" s="2" t="s">
        <v>458</v>
      </c>
      <c r="F53" s="2" t="s">
        <v>17</v>
      </c>
      <c r="G53" s="2" t="s">
        <v>459</v>
      </c>
      <c r="H53" s="2" t="s">
        <v>460</v>
      </c>
      <c r="I53" s="2" t="s">
        <v>481</v>
      </c>
      <c r="J53" s="2" t="s">
        <v>495</v>
      </c>
      <c r="K53" s="2" t="s">
        <v>608</v>
      </c>
      <c r="L53" s="2" t="s">
        <v>609</v>
      </c>
      <c r="M53" s="2" t="s">
        <v>465</v>
      </c>
      <c r="N53">
        <v>40211</v>
      </c>
    </row>
    <row r="54" spans="1:14" x14ac:dyDescent="0.2">
      <c r="A54" s="2" t="s">
        <v>610</v>
      </c>
      <c r="B54" s="3">
        <v>44443.803472222222</v>
      </c>
      <c r="C54" s="3">
        <v>44443.803472222222</v>
      </c>
      <c r="D54" s="2" t="s">
        <v>457</v>
      </c>
      <c r="E54" s="2" t="s">
        <v>458</v>
      </c>
      <c r="F54" s="2" t="s">
        <v>17</v>
      </c>
      <c r="G54" s="2" t="s">
        <v>459</v>
      </c>
      <c r="H54" s="2" t="s">
        <v>460</v>
      </c>
      <c r="I54" s="2" t="s">
        <v>474</v>
      </c>
      <c r="J54" s="2" t="s">
        <v>475</v>
      </c>
      <c r="K54" s="2" t="s">
        <v>476</v>
      </c>
      <c r="L54" s="2" t="s">
        <v>611</v>
      </c>
      <c r="M54" s="2" t="s">
        <v>465</v>
      </c>
      <c r="N54">
        <v>40215</v>
      </c>
    </row>
    <row r="55" spans="1:14" x14ac:dyDescent="0.2">
      <c r="A55" s="2" t="s">
        <v>612</v>
      </c>
      <c r="B55" s="3">
        <v>44442.490972222222</v>
      </c>
      <c r="C55" s="3">
        <v>44442.490972222222</v>
      </c>
      <c r="D55" s="2" t="s">
        <v>457</v>
      </c>
      <c r="E55" s="2" t="s">
        <v>458</v>
      </c>
      <c r="F55" s="2" t="s">
        <v>17</v>
      </c>
      <c r="G55" s="2" t="s">
        <v>459</v>
      </c>
      <c r="H55" s="2" t="s">
        <v>460</v>
      </c>
      <c r="I55" s="2" t="s">
        <v>481</v>
      </c>
      <c r="J55" s="2" t="s">
        <v>613</v>
      </c>
      <c r="K55" s="2" t="s">
        <v>471</v>
      </c>
      <c r="L55" s="2" t="s">
        <v>614</v>
      </c>
      <c r="M55" s="2" t="s">
        <v>465</v>
      </c>
      <c r="N55">
        <v>40211</v>
      </c>
    </row>
    <row r="56" spans="1:14" x14ac:dyDescent="0.2">
      <c r="A56" s="2" t="s">
        <v>615</v>
      </c>
      <c r="B56" s="3">
        <v>44440.918055555558</v>
      </c>
      <c r="C56" s="3">
        <v>44440.918055555558</v>
      </c>
      <c r="D56" s="2" t="s">
        <v>457</v>
      </c>
      <c r="E56" s="2" t="s">
        <v>458</v>
      </c>
      <c r="F56" s="2" t="s">
        <v>17</v>
      </c>
      <c r="G56" s="2" t="s">
        <v>459</v>
      </c>
      <c r="H56" s="2" t="s">
        <v>460</v>
      </c>
      <c r="I56" s="2" t="s">
        <v>485</v>
      </c>
      <c r="J56" s="2" t="s">
        <v>601</v>
      </c>
      <c r="K56" s="2" t="s">
        <v>476</v>
      </c>
      <c r="L56" s="2" t="s">
        <v>616</v>
      </c>
      <c r="M56" s="2" t="s">
        <v>465</v>
      </c>
      <c r="N56">
        <v>40219</v>
      </c>
    </row>
    <row r="57" spans="1:14" x14ac:dyDescent="0.2">
      <c r="A57" s="2" t="s">
        <v>617</v>
      </c>
      <c r="B57" s="3">
        <v>44440.684027777781</v>
      </c>
      <c r="C57" s="3">
        <v>44440.684027777781</v>
      </c>
      <c r="D57" s="2" t="s">
        <v>457</v>
      </c>
      <c r="E57" s="2" t="s">
        <v>458</v>
      </c>
      <c r="F57" s="2" t="s">
        <v>17</v>
      </c>
      <c r="G57" s="2" t="s">
        <v>459</v>
      </c>
      <c r="H57" s="2" t="s">
        <v>460</v>
      </c>
      <c r="I57" s="2" t="s">
        <v>485</v>
      </c>
      <c r="J57" s="2" t="s">
        <v>486</v>
      </c>
      <c r="K57" s="2" t="s">
        <v>471</v>
      </c>
      <c r="L57" s="2" t="s">
        <v>618</v>
      </c>
      <c r="M57" s="2" t="s">
        <v>465</v>
      </c>
      <c r="N57">
        <v>40219</v>
      </c>
    </row>
    <row r="58" spans="1:14" x14ac:dyDescent="0.2">
      <c r="A58" s="2" t="s">
        <v>619</v>
      </c>
      <c r="B58" s="3">
        <v>44433.791666666664</v>
      </c>
      <c r="C58" s="3">
        <v>44433.791666666664</v>
      </c>
      <c r="D58" s="2" t="s">
        <v>457</v>
      </c>
      <c r="E58" s="2" t="s">
        <v>458</v>
      </c>
      <c r="F58" s="2" t="s">
        <v>17</v>
      </c>
      <c r="G58" s="2" t="s">
        <v>459</v>
      </c>
      <c r="H58" s="2" t="s">
        <v>460</v>
      </c>
      <c r="I58" s="2" t="s">
        <v>485</v>
      </c>
      <c r="J58" s="2" t="s">
        <v>486</v>
      </c>
      <c r="K58" s="2" t="s">
        <v>468</v>
      </c>
      <c r="L58" s="2" t="s">
        <v>620</v>
      </c>
      <c r="M58" s="2" t="s">
        <v>465</v>
      </c>
      <c r="N58">
        <v>40219</v>
      </c>
    </row>
    <row r="59" spans="1:14" x14ac:dyDescent="0.2">
      <c r="A59" s="2" t="s">
        <v>621</v>
      </c>
      <c r="B59" s="3">
        <v>44433.791666666664</v>
      </c>
      <c r="C59" s="3">
        <v>44433.791666666664</v>
      </c>
      <c r="D59" s="2" t="s">
        <v>457</v>
      </c>
      <c r="E59" s="2" t="s">
        <v>458</v>
      </c>
      <c r="F59" s="2" t="s">
        <v>17</v>
      </c>
      <c r="G59" s="2" t="s">
        <v>459</v>
      </c>
      <c r="H59" s="2" t="s">
        <v>460</v>
      </c>
      <c r="I59" s="2" t="s">
        <v>485</v>
      </c>
      <c r="J59" s="2" t="s">
        <v>486</v>
      </c>
      <c r="K59" s="2" t="s">
        <v>468</v>
      </c>
      <c r="L59" s="2" t="s">
        <v>620</v>
      </c>
      <c r="M59" s="2" t="s">
        <v>465</v>
      </c>
      <c r="N59">
        <v>40219</v>
      </c>
    </row>
    <row r="60" spans="1:14" x14ac:dyDescent="0.2">
      <c r="A60" s="2" t="s">
        <v>622</v>
      </c>
      <c r="B60" s="3">
        <v>44432.625</v>
      </c>
      <c r="C60" s="3">
        <v>44432.615277777775</v>
      </c>
      <c r="D60" s="2" t="s">
        <v>457</v>
      </c>
      <c r="E60" s="2" t="s">
        <v>458</v>
      </c>
      <c r="F60" s="2" t="s">
        <v>17</v>
      </c>
      <c r="G60" s="2" t="s">
        <v>459</v>
      </c>
      <c r="H60" s="2" t="s">
        <v>460</v>
      </c>
      <c r="I60" s="2" t="s">
        <v>485</v>
      </c>
      <c r="J60" s="2" t="s">
        <v>486</v>
      </c>
      <c r="K60" s="2" t="s">
        <v>476</v>
      </c>
      <c r="L60" s="2" t="s">
        <v>623</v>
      </c>
      <c r="M60" s="2" t="s">
        <v>465</v>
      </c>
      <c r="N60">
        <v>40219</v>
      </c>
    </row>
    <row r="61" spans="1:14" x14ac:dyDescent="0.2">
      <c r="A61" s="2" t="s">
        <v>624</v>
      </c>
      <c r="B61" s="3">
        <v>44431.049305555556</v>
      </c>
      <c r="C61" s="3">
        <v>44431.049305555556</v>
      </c>
      <c r="D61" s="2" t="s">
        <v>457</v>
      </c>
      <c r="E61" s="2" t="s">
        <v>458</v>
      </c>
      <c r="F61" s="2" t="s">
        <v>17</v>
      </c>
      <c r="G61" s="2" t="s">
        <v>459</v>
      </c>
      <c r="H61" s="2" t="s">
        <v>460</v>
      </c>
      <c r="I61" s="2" t="s">
        <v>481</v>
      </c>
      <c r="J61" s="2" t="s">
        <v>523</v>
      </c>
      <c r="K61" s="2" t="s">
        <v>476</v>
      </c>
      <c r="L61" s="2" t="s">
        <v>625</v>
      </c>
      <c r="M61" s="2" t="s">
        <v>465</v>
      </c>
      <c r="N61">
        <v>40210</v>
      </c>
    </row>
    <row r="62" spans="1:14" x14ac:dyDescent="0.2">
      <c r="A62" s="2" t="s">
        <v>626</v>
      </c>
      <c r="B62" s="3">
        <v>44430.824305555558</v>
      </c>
      <c r="C62" s="3">
        <v>44430.824305555558</v>
      </c>
      <c r="D62" s="2" t="s">
        <v>457</v>
      </c>
      <c r="E62" s="2" t="s">
        <v>458</v>
      </c>
      <c r="F62" s="2" t="s">
        <v>17</v>
      </c>
      <c r="G62" s="2" t="s">
        <v>459</v>
      </c>
      <c r="H62" s="2" t="s">
        <v>460</v>
      </c>
      <c r="I62" s="2" t="s">
        <v>481</v>
      </c>
      <c r="J62" s="2" t="s">
        <v>613</v>
      </c>
      <c r="K62" s="2" t="s">
        <v>476</v>
      </c>
      <c r="L62" s="2" t="s">
        <v>627</v>
      </c>
      <c r="M62" s="2" t="s">
        <v>465</v>
      </c>
      <c r="N62">
        <v>40211</v>
      </c>
    </row>
    <row r="63" spans="1:14" x14ac:dyDescent="0.2">
      <c r="A63" s="2" t="s">
        <v>628</v>
      </c>
      <c r="B63" s="3">
        <v>44429.79583333333</v>
      </c>
      <c r="C63" s="3">
        <v>44429.79583333333</v>
      </c>
      <c r="D63" s="2" t="s">
        <v>457</v>
      </c>
      <c r="E63" s="2" t="s">
        <v>458</v>
      </c>
      <c r="F63" s="2" t="s">
        <v>17</v>
      </c>
      <c r="G63" s="2" t="s">
        <v>459</v>
      </c>
      <c r="H63" s="2" t="s">
        <v>460</v>
      </c>
      <c r="I63" s="2" t="s">
        <v>461</v>
      </c>
      <c r="J63" s="2" t="s">
        <v>492</v>
      </c>
      <c r="K63" s="2" t="s">
        <v>476</v>
      </c>
      <c r="L63" s="2" t="s">
        <v>629</v>
      </c>
      <c r="M63" s="2" t="s">
        <v>465</v>
      </c>
      <c r="N63">
        <v>40291</v>
      </c>
    </row>
    <row r="64" spans="1:14" x14ac:dyDescent="0.2">
      <c r="A64" s="2" t="s">
        <v>630</v>
      </c>
      <c r="B64" s="3">
        <v>44428.981944444444</v>
      </c>
      <c r="C64" s="3">
        <v>44428.981944444444</v>
      </c>
      <c r="D64" s="2" t="s">
        <v>457</v>
      </c>
      <c r="E64" s="2" t="s">
        <v>458</v>
      </c>
      <c r="F64" s="2" t="s">
        <v>17</v>
      </c>
      <c r="G64" s="2" t="s">
        <v>459</v>
      </c>
      <c r="H64" s="2" t="s">
        <v>460</v>
      </c>
      <c r="I64" s="2" t="s">
        <v>474</v>
      </c>
      <c r="J64" s="2" t="s">
        <v>526</v>
      </c>
      <c r="K64" s="2" t="s">
        <v>471</v>
      </c>
      <c r="L64" s="2" t="s">
        <v>631</v>
      </c>
      <c r="M64" s="2" t="s">
        <v>465</v>
      </c>
      <c r="N64">
        <v>40203</v>
      </c>
    </row>
    <row r="65" spans="1:14" x14ac:dyDescent="0.2">
      <c r="A65" s="2" t="s">
        <v>632</v>
      </c>
      <c r="B65" s="3">
        <v>44427.853472222225</v>
      </c>
      <c r="C65" s="3">
        <v>44427.853472222225</v>
      </c>
      <c r="D65" s="2" t="s">
        <v>457</v>
      </c>
      <c r="E65" s="2" t="s">
        <v>458</v>
      </c>
      <c r="F65" s="2" t="s">
        <v>17</v>
      </c>
      <c r="G65" s="2" t="s">
        <v>459</v>
      </c>
      <c r="H65" s="2" t="s">
        <v>460</v>
      </c>
      <c r="I65" s="2" t="s">
        <v>500</v>
      </c>
      <c r="J65" s="2" t="s">
        <v>564</v>
      </c>
      <c r="K65" s="2" t="s">
        <v>471</v>
      </c>
      <c r="L65" s="2" t="s">
        <v>633</v>
      </c>
      <c r="M65" s="2" t="s">
        <v>465</v>
      </c>
      <c r="N65">
        <v>40203</v>
      </c>
    </row>
    <row r="66" spans="1:14" x14ac:dyDescent="0.2">
      <c r="A66" s="2" t="s">
        <v>634</v>
      </c>
      <c r="B66" s="3">
        <v>44426.656944444447</v>
      </c>
      <c r="C66" s="3">
        <v>44426.656944444447</v>
      </c>
      <c r="D66" s="2" t="s">
        <v>457</v>
      </c>
      <c r="E66" s="2" t="s">
        <v>458</v>
      </c>
      <c r="F66" s="2" t="s">
        <v>17</v>
      </c>
      <c r="G66" s="2" t="s">
        <v>459</v>
      </c>
      <c r="H66" s="2" t="s">
        <v>460</v>
      </c>
      <c r="I66" s="2" t="s">
        <v>474</v>
      </c>
      <c r="J66" s="2" t="s">
        <v>526</v>
      </c>
      <c r="K66" s="2" t="s">
        <v>471</v>
      </c>
      <c r="L66" s="2" t="s">
        <v>635</v>
      </c>
      <c r="M66" s="2" t="s">
        <v>465</v>
      </c>
      <c r="N66">
        <v>40217</v>
      </c>
    </row>
    <row r="67" spans="1:14" x14ac:dyDescent="0.2">
      <c r="A67" s="2" t="s">
        <v>636</v>
      </c>
      <c r="B67" s="3">
        <v>44426.006944444445</v>
      </c>
      <c r="C67" s="3">
        <v>44426.006944444445</v>
      </c>
      <c r="D67" s="2" t="s">
        <v>457</v>
      </c>
      <c r="E67" s="2" t="s">
        <v>458</v>
      </c>
      <c r="F67" s="2" t="s">
        <v>17</v>
      </c>
      <c r="G67" s="2" t="s">
        <v>459</v>
      </c>
      <c r="H67" s="2" t="s">
        <v>460</v>
      </c>
      <c r="I67" s="2" t="s">
        <v>500</v>
      </c>
      <c r="J67" s="2" t="s">
        <v>501</v>
      </c>
      <c r="K67" s="2" t="s">
        <v>637</v>
      </c>
      <c r="L67" s="2" t="s">
        <v>638</v>
      </c>
      <c r="M67" s="2" t="s">
        <v>465</v>
      </c>
      <c r="N67">
        <v>40203</v>
      </c>
    </row>
    <row r="68" spans="1:14" x14ac:dyDescent="0.2">
      <c r="A68" s="2" t="s">
        <v>639</v>
      </c>
      <c r="B68" s="3">
        <v>44423.929166666669</v>
      </c>
      <c r="C68" s="3">
        <v>44423.929166666669</v>
      </c>
      <c r="D68" s="2" t="s">
        <v>457</v>
      </c>
      <c r="E68" s="2" t="s">
        <v>458</v>
      </c>
      <c r="F68" s="2" t="s">
        <v>17</v>
      </c>
      <c r="G68" s="2" t="s">
        <v>459</v>
      </c>
      <c r="H68" s="2" t="s">
        <v>460</v>
      </c>
      <c r="I68" s="2" t="s">
        <v>500</v>
      </c>
      <c r="J68" s="2" t="s">
        <v>514</v>
      </c>
      <c r="K68" s="2" t="s">
        <v>468</v>
      </c>
      <c r="L68" s="2" t="s">
        <v>640</v>
      </c>
      <c r="M68" s="2" t="s">
        <v>465</v>
      </c>
      <c r="N68">
        <v>40211</v>
      </c>
    </row>
    <row r="69" spans="1:14" x14ac:dyDescent="0.2">
      <c r="A69" s="2" t="s">
        <v>641</v>
      </c>
      <c r="B69" s="3">
        <v>44423.727083333331</v>
      </c>
      <c r="C69" s="3">
        <v>44423.727083333331</v>
      </c>
      <c r="D69" s="2" t="s">
        <v>457</v>
      </c>
      <c r="E69" s="2" t="s">
        <v>458</v>
      </c>
      <c r="F69" s="2" t="s">
        <v>17</v>
      </c>
      <c r="G69" s="2" t="s">
        <v>459</v>
      </c>
      <c r="H69" s="2" t="s">
        <v>460</v>
      </c>
      <c r="I69" s="2" t="s">
        <v>549</v>
      </c>
      <c r="J69" s="2" t="s">
        <v>561</v>
      </c>
      <c r="K69" s="2" t="s">
        <v>476</v>
      </c>
      <c r="L69" s="2" t="s">
        <v>642</v>
      </c>
      <c r="M69" s="2" t="s">
        <v>465</v>
      </c>
      <c r="N69">
        <v>40272</v>
      </c>
    </row>
    <row r="70" spans="1:14" x14ac:dyDescent="0.2">
      <c r="A70" s="2" t="s">
        <v>643</v>
      </c>
      <c r="B70" s="3">
        <v>44423.152083333334</v>
      </c>
      <c r="C70" s="3">
        <v>44423.152083333334</v>
      </c>
      <c r="D70" s="2" t="s">
        <v>457</v>
      </c>
      <c r="E70" s="2" t="s">
        <v>458</v>
      </c>
      <c r="F70" s="2" t="s">
        <v>17</v>
      </c>
      <c r="G70" s="2" t="s">
        <v>459</v>
      </c>
      <c r="H70" s="2" t="s">
        <v>460</v>
      </c>
      <c r="I70" s="2" t="s">
        <v>481</v>
      </c>
      <c r="J70" s="2" t="s">
        <v>523</v>
      </c>
      <c r="K70" s="2" t="s">
        <v>471</v>
      </c>
      <c r="L70" s="2" t="s">
        <v>644</v>
      </c>
      <c r="M70" s="2" t="s">
        <v>465</v>
      </c>
      <c r="N70">
        <v>40210</v>
      </c>
    </row>
    <row r="71" spans="1:14" x14ac:dyDescent="0.2">
      <c r="A71" s="2" t="s">
        <v>645</v>
      </c>
      <c r="B71" s="3">
        <v>44422.306250000001</v>
      </c>
      <c r="C71" s="3">
        <v>44422.306250000001</v>
      </c>
      <c r="D71" s="2" t="s">
        <v>457</v>
      </c>
      <c r="E71" s="2" t="s">
        <v>458</v>
      </c>
      <c r="F71" s="2" t="s">
        <v>17</v>
      </c>
      <c r="G71" s="2" t="s">
        <v>459</v>
      </c>
      <c r="H71" s="2" t="s">
        <v>460</v>
      </c>
      <c r="I71" s="2" t="s">
        <v>508</v>
      </c>
      <c r="J71" s="2" t="s">
        <v>646</v>
      </c>
      <c r="K71" s="2" t="s">
        <v>608</v>
      </c>
      <c r="L71" s="2" t="s">
        <v>647</v>
      </c>
      <c r="M71" s="2" t="s">
        <v>648</v>
      </c>
      <c r="N71">
        <v>40223</v>
      </c>
    </row>
    <row r="72" spans="1:14" x14ac:dyDescent="0.2">
      <c r="A72" s="2" t="s">
        <v>649</v>
      </c>
      <c r="B72" s="3">
        <v>44420.118750000001</v>
      </c>
      <c r="C72" s="3">
        <v>44420.118750000001</v>
      </c>
      <c r="D72" s="2" t="s">
        <v>457</v>
      </c>
      <c r="E72" s="2" t="s">
        <v>458</v>
      </c>
      <c r="F72" s="2" t="s">
        <v>17</v>
      </c>
      <c r="G72" s="2" t="s">
        <v>459</v>
      </c>
      <c r="H72" s="2" t="s">
        <v>460</v>
      </c>
      <c r="I72" s="2" t="s">
        <v>549</v>
      </c>
      <c r="J72" s="2" t="s">
        <v>650</v>
      </c>
      <c r="K72" s="2" t="s">
        <v>651</v>
      </c>
      <c r="L72" s="2" t="s">
        <v>652</v>
      </c>
      <c r="M72" s="2" t="s">
        <v>465</v>
      </c>
      <c r="N72">
        <v>40214</v>
      </c>
    </row>
    <row r="73" spans="1:14" x14ac:dyDescent="0.2">
      <c r="A73" s="2" t="s">
        <v>653</v>
      </c>
      <c r="B73" s="3">
        <v>44416.03125</v>
      </c>
      <c r="C73" s="3">
        <v>44416.010416666664</v>
      </c>
      <c r="D73" s="2" t="s">
        <v>457</v>
      </c>
      <c r="E73" s="2" t="s">
        <v>458</v>
      </c>
      <c r="F73" s="2" t="s">
        <v>17</v>
      </c>
      <c r="G73" s="2" t="s">
        <v>459</v>
      </c>
      <c r="H73" s="2" t="s">
        <v>460</v>
      </c>
      <c r="I73" s="2" t="s">
        <v>474</v>
      </c>
      <c r="J73" s="2" t="s">
        <v>475</v>
      </c>
      <c r="K73" s="2" t="s">
        <v>476</v>
      </c>
      <c r="L73" s="2" t="s">
        <v>654</v>
      </c>
      <c r="M73" s="2" t="s">
        <v>465</v>
      </c>
      <c r="N73">
        <v>40215</v>
      </c>
    </row>
    <row r="74" spans="1:14" x14ac:dyDescent="0.2">
      <c r="A74" s="2" t="s">
        <v>655</v>
      </c>
      <c r="B74" s="3">
        <v>44415.154166666667</v>
      </c>
      <c r="C74" s="3">
        <v>44415.154166666667</v>
      </c>
      <c r="D74" s="2" t="s">
        <v>457</v>
      </c>
      <c r="E74" s="2" t="s">
        <v>458</v>
      </c>
      <c r="F74" s="2" t="s">
        <v>17</v>
      </c>
      <c r="G74" s="2" t="s">
        <v>459</v>
      </c>
      <c r="H74" s="2" t="s">
        <v>460</v>
      </c>
      <c r="I74" s="2" t="s">
        <v>474</v>
      </c>
      <c r="J74" s="2" t="s">
        <v>519</v>
      </c>
      <c r="K74" s="2" t="s">
        <v>581</v>
      </c>
      <c r="L74" s="2" t="s">
        <v>656</v>
      </c>
      <c r="M74" s="2" t="s">
        <v>465</v>
      </c>
      <c r="N74">
        <v>40214</v>
      </c>
    </row>
    <row r="75" spans="1:14" x14ac:dyDescent="0.2">
      <c r="A75" s="2" t="s">
        <v>657</v>
      </c>
      <c r="B75" s="3">
        <v>44409.162499999999</v>
      </c>
      <c r="C75" s="3">
        <v>44409.162499999999</v>
      </c>
      <c r="D75" s="2" t="s">
        <v>457</v>
      </c>
      <c r="E75" s="2" t="s">
        <v>458</v>
      </c>
      <c r="F75" s="2" t="s">
        <v>17</v>
      </c>
      <c r="G75" s="2" t="s">
        <v>459</v>
      </c>
      <c r="H75" s="2" t="s">
        <v>460</v>
      </c>
      <c r="I75" s="2" t="s">
        <v>504</v>
      </c>
      <c r="J75" s="2" t="s">
        <v>658</v>
      </c>
      <c r="K75" s="2" t="s">
        <v>471</v>
      </c>
      <c r="L75" s="2" t="s">
        <v>659</v>
      </c>
      <c r="M75" s="2" t="s">
        <v>465</v>
      </c>
      <c r="N75">
        <v>40204</v>
      </c>
    </row>
    <row r="76" spans="1:14" x14ac:dyDescent="0.2">
      <c r="A76" s="2" t="s">
        <v>660</v>
      </c>
      <c r="B76" s="3">
        <v>44404.964583333334</v>
      </c>
      <c r="C76" s="3">
        <v>44404.964583333334</v>
      </c>
      <c r="D76" s="2" t="s">
        <v>457</v>
      </c>
      <c r="E76" s="2" t="s">
        <v>458</v>
      </c>
      <c r="F76" s="2" t="s">
        <v>17</v>
      </c>
      <c r="G76" s="2" t="s">
        <v>459</v>
      </c>
      <c r="H76" s="2" t="s">
        <v>460</v>
      </c>
      <c r="I76" s="2" t="s">
        <v>481</v>
      </c>
      <c r="J76" s="2" t="s">
        <v>495</v>
      </c>
      <c r="K76" s="2" t="s">
        <v>476</v>
      </c>
      <c r="L76" s="2" t="s">
        <v>661</v>
      </c>
      <c r="M76" s="2" t="s">
        <v>465</v>
      </c>
      <c r="N76">
        <v>40212</v>
      </c>
    </row>
    <row r="77" spans="1:14" x14ac:dyDescent="0.2">
      <c r="A77" s="2" t="s">
        <v>662</v>
      </c>
      <c r="B77" s="3">
        <v>44403.541666666664</v>
      </c>
      <c r="C77" s="3">
        <v>44403.541666666664</v>
      </c>
      <c r="D77" s="2" t="s">
        <v>457</v>
      </c>
      <c r="E77" s="2" t="s">
        <v>458</v>
      </c>
      <c r="F77" s="2" t="s">
        <v>17</v>
      </c>
      <c r="G77" s="2" t="s">
        <v>459</v>
      </c>
      <c r="H77" s="2" t="s">
        <v>460</v>
      </c>
      <c r="I77" s="2" t="s">
        <v>474</v>
      </c>
      <c r="J77" s="2" t="s">
        <v>663</v>
      </c>
      <c r="K77" s="2" t="s">
        <v>608</v>
      </c>
      <c r="L77" s="2" t="s">
        <v>664</v>
      </c>
      <c r="M77" s="2" t="s">
        <v>465</v>
      </c>
      <c r="N77">
        <v>40214</v>
      </c>
    </row>
    <row r="78" spans="1:14" x14ac:dyDescent="0.2">
      <c r="A78" s="2" t="s">
        <v>665</v>
      </c>
      <c r="B78" s="3">
        <v>44402.972916666666</v>
      </c>
      <c r="C78" s="3">
        <v>44402.972916666666</v>
      </c>
      <c r="D78" s="2" t="s">
        <v>457</v>
      </c>
      <c r="E78" s="2" t="s">
        <v>458</v>
      </c>
      <c r="F78" s="2" t="s">
        <v>17</v>
      </c>
      <c r="G78" s="2" t="s">
        <v>459</v>
      </c>
      <c r="H78" s="2" t="s">
        <v>460</v>
      </c>
      <c r="I78" s="2" t="s">
        <v>500</v>
      </c>
      <c r="J78" s="2" t="s">
        <v>666</v>
      </c>
      <c r="K78" s="2" t="s">
        <v>471</v>
      </c>
      <c r="L78" s="2" t="s">
        <v>667</v>
      </c>
      <c r="M78" s="2" t="s">
        <v>465</v>
      </c>
      <c r="N78">
        <v>40202</v>
      </c>
    </row>
    <row r="79" spans="1:14" x14ac:dyDescent="0.2">
      <c r="A79" s="2" t="s">
        <v>668</v>
      </c>
      <c r="B79" s="3">
        <v>44399.073611111111</v>
      </c>
      <c r="C79" s="3">
        <v>44399.073611111111</v>
      </c>
      <c r="D79" s="2" t="s">
        <v>457</v>
      </c>
      <c r="E79" s="2" t="s">
        <v>458</v>
      </c>
      <c r="F79" s="2" t="s">
        <v>17</v>
      </c>
      <c r="G79" s="2" t="s">
        <v>459</v>
      </c>
      <c r="H79" s="2" t="s">
        <v>460</v>
      </c>
      <c r="I79" s="2" t="s">
        <v>481</v>
      </c>
      <c r="J79" s="2" t="s">
        <v>495</v>
      </c>
      <c r="K79" s="2" t="s">
        <v>476</v>
      </c>
      <c r="L79" s="2" t="s">
        <v>517</v>
      </c>
      <c r="M79" s="2" t="s">
        <v>465</v>
      </c>
      <c r="N79">
        <v>40212</v>
      </c>
    </row>
    <row r="80" spans="1:14" x14ac:dyDescent="0.2">
      <c r="A80" s="2" t="s">
        <v>669</v>
      </c>
      <c r="B80" s="3">
        <v>44398.866666666669</v>
      </c>
      <c r="C80" s="3">
        <v>44398.866666666669</v>
      </c>
      <c r="D80" s="2" t="s">
        <v>457</v>
      </c>
      <c r="E80" s="2" t="s">
        <v>458</v>
      </c>
      <c r="F80" s="2" t="s">
        <v>17</v>
      </c>
      <c r="G80" s="2" t="s">
        <v>459</v>
      </c>
      <c r="H80" s="2" t="s">
        <v>460</v>
      </c>
      <c r="I80" s="2" t="s">
        <v>481</v>
      </c>
      <c r="J80" s="2" t="s">
        <v>495</v>
      </c>
      <c r="K80" s="2" t="s">
        <v>471</v>
      </c>
      <c r="L80" s="2" t="s">
        <v>517</v>
      </c>
      <c r="M80" s="2" t="s">
        <v>465</v>
      </c>
      <c r="N80">
        <v>40212</v>
      </c>
    </row>
    <row r="81" spans="1:14" x14ac:dyDescent="0.2">
      <c r="A81" s="2" t="s">
        <v>670</v>
      </c>
      <c r="B81" s="3">
        <v>44392.318749999999</v>
      </c>
      <c r="C81" s="3">
        <v>44392.318749999999</v>
      </c>
      <c r="D81" s="2" t="s">
        <v>457</v>
      </c>
      <c r="E81" s="2" t="s">
        <v>458</v>
      </c>
      <c r="F81" s="2" t="s">
        <v>17</v>
      </c>
      <c r="G81" s="2" t="s">
        <v>459</v>
      </c>
      <c r="H81" s="2" t="s">
        <v>460</v>
      </c>
      <c r="I81" s="2" t="s">
        <v>549</v>
      </c>
      <c r="J81" s="2" t="s">
        <v>561</v>
      </c>
      <c r="K81" s="2" t="s">
        <v>476</v>
      </c>
      <c r="L81" s="2" t="s">
        <v>671</v>
      </c>
      <c r="M81" s="2" t="s">
        <v>465</v>
      </c>
      <c r="N81">
        <v>40272</v>
      </c>
    </row>
    <row r="82" spans="1:14" x14ac:dyDescent="0.2">
      <c r="A82" s="2" t="s">
        <v>672</v>
      </c>
      <c r="B82" s="3">
        <v>44390.753472222219</v>
      </c>
      <c r="C82" s="3">
        <v>44390.685416666667</v>
      </c>
      <c r="D82" s="2" t="s">
        <v>457</v>
      </c>
      <c r="E82" s="2" t="s">
        <v>458</v>
      </c>
      <c r="F82" s="2" t="s">
        <v>17</v>
      </c>
      <c r="G82" s="2" t="s">
        <v>459</v>
      </c>
      <c r="H82" s="2" t="s">
        <v>460</v>
      </c>
      <c r="I82" s="2" t="s">
        <v>485</v>
      </c>
      <c r="J82" s="2" t="s">
        <v>601</v>
      </c>
      <c r="K82" s="2" t="s">
        <v>476</v>
      </c>
      <c r="L82" s="2" t="s">
        <v>673</v>
      </c>
      <c r="M82" s="2" t="s">
        <v>465</v>
      </c>
      <c r="N82">
        <v>40218</v>
      </c>
    </row>
    <row r="83" spans="1:14" x14ac:dyDescent="0.2">
      <c r="A83" s="2" t="s">
        <v>674</v>
      </c>
      <c r="B83" s="3">
        <v>44387.737500000003</v>
      </c>
      <c r="C83" s="3">
        <v>44387.737500000003</v>
      </c>
      <c r="D83" s="2" t="s">
        <v>457</v>
      </c>
      <c r="E83" s="2" t="s">
        <v>458</v>
      </c>
      <c r="F83" s="2" t="s">
        <v>17</v>
      </c>
      <c r="G83" s="2" t="s">
        <v>459</v>
      </c>
      <c r="H83" s="2" t="s">
        <v>460</v>
      </c>
      <c r="I83" s="2" t="s">
        <v>474</v>
      </c>
      <c r="J83" s="2" t="s">
        <v>519</v>
      </c>
      <c r="K83" s="2" t="s">
        <v>471</v>
      </c>
      <c r="L83" s="2" t="s">
        <v>675</v>
      </c>
      <c r="M83" s="2" t="s">
        <v>465</v>
      </c>
      <c r="N83">
        <v>40208</v>
      </c>
    </row>
    <row r="84" spans="1:14" x14ac:dyDescent="0.2">
      <c r="A84" s="2" t="s">
        <v>676</v>
      </c>
      <c r="B84" s="3">
        <v>44386.796527777777</v>
      </c>
      <c r="C84" s="3">
        <v>44386.796527777777</v>
      </c>
      <c r="D84" s="2" t="s">
        <v>457</v>
      </c>
      <c r="E84" s="2" t="s">
        <v>458</v>
      </c>
      <c r="F84" s="2" t="s">
        <v>17</v>
      </c>
      <c r="G84" s="2" t="s">
        <v>459</v>
      </c>
      <c r="H84" s="2" t="s">
        <v>460</v>
      </c>
      <c r="I84" s="2" t="s">
        <v>500</v>
      </c>
      <c r="J84" s="2" t="s">
        <v>501</v>
      </c>
      <c r="K84" s="2" t="s">
        <v>471</v>
      </c>
      <c r="L84" s="2" t="s">
        <v>677</v>
      </c>
      <c r="M84" s="2" t="s">
        <v>465</v>
      </c>
      <c r="N84">
        <v>40212</v>
      </c>
    </row>
    <row r="85" spans="1:14" x14ac:dyDescent="0.2">
      <c r="A85" s="2" t="s">
        <v>678</v>
      </c>
      <c r="B85" s="3">
        <v>44383.866666666669</v>
      </c>
      <c r="C85" s="3">
        <v>44383.866666666669</v>
      </c>
      <c r="D85" s="2" t="s">
        <v>457</v>
      </c>
      <c r="E85" s="2" t="s">
        <v>458</v>
      </c>
      <c r="F85" s="2" t="s">
        <v>17</v>
      </c>
      <c r="G85" s="2" t="s">
        <v>459</v>
      </c>
      <c r="H85" s="2" t="s">
        <v>460</v>
      </c>
      <c r="I85" s="2" t="s">
        <v>500</v>
      </c>
      <c r="J85" s="2" t="s">
        <v>514</v>
      </c>
      <c r="K85" s="2" t="s">
        <v>471</v>
      </c>
      <c r="L85" s="2" t="s">
        <v>679</v>
      </c>
      <c r="M85" s="2" t="s">
        <v>465</v>
      </c>
      <c r="N85">
        <v>40203</v>
      </c>
    </row>
    <row r="86" spans="1:14" x14ac:dyDescent="0.2">
      <c r="A86" s="2" t="s">
        <v>680</v>
      </c>
      <c r="B86" s="3">
        <v>44382.140277777777</v>
      </c>
      <c r="C86" s="3">
        <v>44382.140277777777</v>
      </c>
      <c r="D86" s="2" t="s">
        <v>457</v>
      </c>
      <c r="E86" s="2" t="s">
        <v>548</v>
      </c>
      <c r="F86" s="2" t="s">
        <v>17</v>
      </c>
      <c r="G86" s="2" t="s">
        <v>459</v>
      </c>
      <c r="H86" s="2" t="s">
        <v>460</v>
      </c>
      <c r="I86" s="2" t="s">
        <v>549</v>
      </c>
      <c r="J86" s="2" t="s">
        <v>681</v>
      </c>
      <c r="K86" s="2" t="s">
        <v>471</v>
      </c>
      <c r="L86" s="2" t="s">
        <v>682</v>
      </c>
      <c r="M86" s="2" t="s">
        <v>465</v>
      </c>
      <c r="N86">
        <v>40258</v>
      </c>
    </row>
    <row r="87" spans="1:14" x14ac:dyDescent="0.2">
      <c r="A87" s="2" t="s">
        <v>683</v>
      </c>
      <c r="B87" s="3">
        <v>44381.063194444447</v>
      </c>
      <c r="C87" s="3">
        <v>44381.063194444447</v>
      </c>
      <c r="D87" s="2" t="s">
        <v>457</v>
      </c>
      <c r="E87" s="2" t="s">
        <v>458</v>
      </c>
      <c r="F87" s="2" t="s">
        <v>17</v>
      </c>
      <c r="G87" s="2" t="s">
        <v>459</v>
      </c>
      <c r="H87" s="2" t="s">
        <v>460</v>
      </c>
      <c r="I87" s="2" t="s">
        <v>504</v>
      </c>
      <c r="J87" s="2" t="s">
        <v>658</v>
      </c>
      <c r="K87" s="2" t="s">
        <v>471</v>
      </c>
      <c r="L87" s="2" t="s">
        <v>684</v>
      </c>
      <c r="M87" s="2" t="s">
        <v>465</v>
      </c>
      <c r="N87">
        <v>40204</v>
      </c>
    </row>
    <row r="88" spans="1:14" x14ac:dyDescent="0.2">
      <c r="A88" s="2" t="s">
        <v>685</v>
      </c>
      <c r="B88" s="3">
        <v>44380.442361111112</v>
      </c>
      <c r="C88" s="3">
        <v>44380.442361111112</v>
      </c>
      <c r="D88" s="2" t="s">
        <v>457</v>
      </c>
      <c r="E88" s="2" t="s">
        <v>458</v>
      </c>
      <c r="F88" s="2" t="s">
        <v>17</v>
      </c>
      <c r="G88" s="2" t="s">
        <v>459</v>
      </c>
      <c r="H88" s="2" t="s">
        <v>460</v>
      </c>
      <c r="I88" s="2" t="s">
        <v>481</v>
      </c>
      <c r="J88" s="2" t="s">
        <v>686</v>
      </c>
      <c r="K88" s="2" t="s">
        <v>476</v>
      </c>
      <c r="L88" s="2" t="s">
        <v>687</v>
      </c>
      <c r="M88" s="2" t="s">
        <v>465</v>
      </c>
      <c r="N88">
        <v>40216</v>
      </c>
    </row>
    <row r="89" spans="1:14" x14ac:dyDescent="0.2">
      <c r="A89" s="2" t="s">
        <v>688</v>
      </c>
      <c r="B89" s="3">
        <v>44379.804166666669</v>
      </c>
      <c r="C89" s="3">
        <v>44379.804166666669</v>
      </c>
      <c r="D89" s="2" t="s">
        <v>457</v>
      </c>
      <c r="E89" s="2" t="s">
        <v>458</v>
      </c>
      <c r="F89" s="2" t="s">
        <v>17</v>
      </c>
      <c r="G89" s="2" t="s">
        <v>459</v>
      </c>
      <c r="H89" s="2" t="s">
        <v>460</v>
      </c>
      <c r="I89" s="2" t="s">
        <v>500</v>
      </c>
      <c r="J89" s="2" t="s">
        <v>501</v>
      </c>
      <c r="K89" s="2" t="s">
        <v>471</v>
      </c>
      <c r="L89" s="2" t="s">
        <v>689</v>
      </c>
      <c r="M89" s="2" t="s">
        <v>465</v>
      </c>
      <c r="N89">
        <v>40203</v>
      </c>
    </row>
    <row r="90" spans="1:14" x14ac:dyDescent="0.2">
      <c r="A90" s="2" t="s">
        <v>690</v>
      </c>
      <c r="B90" s="3">
        <v>44375.001388888886</v>
      </c>
      <c r="C90" s="3">
        <v>44375.001388888886</v>
      </c>
      <c r="D90" s="2" t="s">
        <v>457</v>
      </c>
      <c r="E90" s="2" t="s">
        <v>458</v>
      </c>
      <c r="F90" s="2" t="s">
        <v>17</v>
      </c>
      <c r="G90" s="2" t="s">
        <v>459</v>
      </c>
      <c r="H90" s="2" t="s">
        <v>460</v>
      </c>
      <c r="I90" s="2" t="s">
        <v>500</v>
      </c>
      <c r="J90" s="2" t="s">
        <v>564</v>
      </c>
      <c r="K90" s="2" t="s">
        <v>471</v>
      </c>
      <c r="L90" s="2" t="s">
        <v>691</v>
      </c>
      <c r="M90" s="2" t="s">
        <v>465</v>
      </c>
      <c r="N90">
        <v>40202</v>
      </c>
    </row>
    <row r="91" spans="1:14" x14ac:dyDescent="0.2">
      <c r="A91" s="2" t="s">
        <v>692</v>
      </c>
      <c r="B91" s="3">
        <v>44370.063194444447</v>
      </c>
      <c r="C91" s="3">
        <v>44370.063194444447</v>
      </c>
      <c r="D91" s="2" t="s">
        <v>457</v>
      </c>
      <c r="E91" s="2" t="s">
        <v>458</v>
      </c>
      <c r="F91" s="2" t="s">
        <v>17</v>
      </c>
      <c r="G91" s="2" t="s">
        <v>459</v>
      </c>
      <c r="H91" s="2" t="s">
        <v>460</v>
      </c>
      <c r="I91" s="2" t="s">
        <v>504</v>
      </c>
      <c r="J91" s="2" t="s">
        <v>505</v>
      </c>
      <c r="K91" s="2" t="s">
        <v>693</v>
      </c>
      <c r="L91" s="2" t="s">
        <v>694</v>
      </c>
      <c r="M91" s="2" t="s">
        <v>465</v>
      </c>
      <c r="N91">
        <v>40207</v>
      </c>
    </row>
    <row r="92" spans="1:14" x14ac:dyDescent="0.2">
      <c r="A92" s="2" t="s">
        <v>695</v>
      </c>
      <c r="B92" s="3">
        <v>44367.815972222219</v>
      </c>
      <c r="C92" s="3">
        <v>44367.815972222219</v>
      </c>
      <c r="D92" s="2" t="s">
        <v>457</v>
      </c>
      <c r="E92" s="2" t="s">
        <v>458</v>
      </c>
      <c r="F92" s="2" t="s">
        <v>17</v>
      </c>
      <c r="G92" s="2" t="s">
        <v>459</v>
      </c>
      <c r="H92" s="2" t="s">
        <v>460</v>
      </c>
      <c r="I92" s="2" t="s">
        <v>474</v>
      </c>
      <c r="J92" s="2" t="s">
        <v>475</v>
      </c>
      <c r="K92" s="2" t="s">
        <v>468</v>
      </c>
      <c r="L92" s="2" t="s">
        <v>696</v>
      </c>
      <c r="M92" s="2" t="s">
        <v>465</v>
      </c>
      <c r="N92">
        <v>40216</v>
      </c>
    </row>
    <row r="93" spans="1:14" x14ac:dyDescent="0.2">
      <c r="A93" s="2" t="s">
        <v>697</v>
      </c>
      <c r="B93" s="3">
        <v>44367.620833333334</v>
      </c>
      <c r="C93" s="3">
        <v>44367.620833333334</v>
      </c>
      <c r="D93" s="2" t="s">
        <v>457</v>
      </c>
      <c r="E93" s="2" t="s">
        <v>458</v>
      </c>
      <c r="F93" s="2" t="s">
        <v>17</v>
      </c>
      <c r="G93" s="2" t="s">
        <v>459</v>
      </c>
      <c r="H93" s="2" t="s">
        <v>460</v>
      </c>
      <c r="I93" s="2" t="s">
        <v>481</v>
      </c>
      <c r="J93" s="2" t="s">
        <v>482</v>
      </c>
      <c r="K93" s="2" t="s">
        <v>471</v>
      </c>
      <c r="L93" s="2" t="s">
        <v>698</v>
      </c>
      <c r="M93" s="2" t="s">
        <v>465</v>
      </c>
      <c r="N93">
        <v>40210</v>
      </c>
    </row>
    <row r="94" spans="1:14" x14ac:dyDescent="0.2">
      <c r="A94" s="2" t="s">
        <v>699</v>
      </c>
      <c r="B94" s="3">
        <v>44367.118750000001</v>
      </c>
      <c r="C94" s="3">
        <v>44367.118750000001</v>
      </c>
      <c r="D94" s="2" t="s">
        <v>457</v>
      </c>
      <c r="E94" s="2" t="s">
        <v>458</v>
      </c>
      <c r="F94" s="2" t="s">
        <v>17</v>
      </c>
      <c r="G94" s="2" t="s">
        <v>459</v>
      </c>
      <c r="H94" s="2" t="s">
        <v>460</v>
      </c>
      <c r="I94" s="2" t="s">
        <v>549</v>
      </c>
      <c r="J94" s="2" t="s">
        <v>650</v>
      </c>
      <c r="K94" s="2" t="s">
        <v>608</v>
      </c>
      <c r="L94" s="2" t="s">
        <v>700</v>
      </c>
      <c r="M94" s="2" t="s">
        <v>465</v>
      </c>
      <c r="N94">
        <v>40214</v>
      </c>
    </row>
    <row r="95" spans="1:14" x14ac:dyDescent="0.2">
      <c r="A95" s="2" t="s">
        <v>701</v>
      </c>
      <c r="B95" s="3">
        <v>44365.739583333336</v>
      </c>
      <c r="C95" s="3">
        <v>44365.729861111111</v>
      </c>
      <c r="D95" s="2" t="s">
        <v>457</v>
      </c>
      <c r="E95" s="2" t="s">
        <v>458</v>
      </c>
      <c r="F95" s="2" t="s">
        <v>17</v>
      </c>
      <c r="G95" s="2" t="s">
        <v>459</v>
      </c>
      <c r="H95" s="2" t="s">
        <v>460</v>
      </c>
      <c r="I95" s="2" t="s">
        <v>461</v>
      </c>
      <c r="J95" s="2" t="s">
        <v>702</v>
      </c>
      <c r="K95" s="2" t="s">
        <v>476</v>
      </c>
      <c r="L95" s="2" t="s">
        <v>703</v>
      </c>
      <c r="M95" s="2" t="s">
        <v>465</v>
      </c>
      <c r="N95">
        <v>40291</v>
      </c>
    </row>
    <row r="96" spans="1:14" x14ac:dyDescent="0.2">
      <c r="A96" s="2" t="s">
        <v>704</v>
      </c>
      <c r="B96" s="3">
        <v>44365.67083333333</v>
      </c>
      <c r="C96" s="3">
        <v>44365.67083333333</v>
      </c>
      <c r="D96" s="2" t="s">
        <v>457</v>
      </c>
      <c r="E96" s="2" t="s">
        <v>458</v>
      </c>
      <c r="F96" s="2" t="s">
        <v>17</v>
      </c>
      <c r="G96" s="2" t="s">
        <v>459</v>
      </c>
      <c r="H96" s="2" t="s">
        <v>460</v>
      </c>
      <c r="I96" s="2" t="s">
        <v>481</v>
      </c>
      <c r="J96" s="2" t="s">
        <v>613</v>
      </c>
      <c r="K96" s="2" t="s">
        <v>471</v>
      </c>
      <c r="L96" s="2" t="s">
        <v>705</v>
      </c>
      <c r="M96" s="2" t="s">
        <v>465</v>
      </c>
      <c r="N96">
        <v>40211</v>
      </c>
    </row>
    <row r="97" spans="1:14" x14ac:dyDescent="0.2">
      <c r="A97" s="2" t="s">
        <v>706</v>
      </c>
      <c r="B97" s="3">
        <v>44364.495833333334</v>
      </c>
      <c r="C97" s="3">
        <v>44364.354166666664</v>
      </c>
      <c r="D97" s="2" t="s">
        <v>457</v>
      </c>
      <c r="E97" s="2" t="s">
        <v>548</v>
      </c>
      <c r="F97" s="2" t="s">
        <v>17</v>
      </c>
      <c r="G97" s="2" t="s">
        <v>459</v>
      </c>
      <c r="H97" s="2" t="s">
        <v>460</v>
      </c>
      <c r="I97" s="2" t="s">
        <v>481</v>
      </c>
      <c r="J97" s="2" t="s">
        <v>707</v>
      </c>
      <c r="K97" s="2" t="s">
        <v>476</v>
      </c>
      <c r="L97" s="2" t="s">
        <v>708</v>
      </c>
      <c r="M97" s="2" t="s">
        <v>465</v>
      </c>
      <c r="N97">
        <v>40211</v>
      </c>
    </row>
    <row r="98" spans="1:14" x14ac:dyDescent="0.2">
      <c r="A98" s="2" t="s">
        <v>709</v>
      </c>
      <c r="B98" s="3">
        <v>44364.070138888892</v>
      </c>
      <c r="C98" s="3">
        <v>44364.070138888892</v>
      </c>
      <c r="D98" s="2" t="s">
        <v>457</v>
      </c>
      <c r="E98" s="2" t="s">
        <v>458</v>
      </c>
      <c r="F98" s="2" t="s">
        <v>17</v>
      </c>
      <c r="G98" s="2" t="s">
        <v>459</v>
      </c>
      <c r="H98" s="2" t="s">
        <v>460</v>
      </c>
      <c r="I98" s="2" t="s">
        <v>504</v>
      </c>
      <c r="J98" s="2" t="s">
        <v>658</v>
      </c>
      <c r="K98" s="2" t="s">
        <v>468</v>
      </c>
      <c r="L98" s="2" t="s">
        <v>710</v>
      </c>
      <c r="M98" s="2" t="s">
        <v>465</v>
      </c>
      <c r="N98">
        <v>40204</v>
      </c>
    </row>
    <row r="99" spans="1:14" x14ac:dyDescent="0.2">
      <c r="A99" s="2" t="s">
        <v>711</v>
      </c>
      <c r="B99" s="3">
        <v>44362.856944444444</v>
      </c>
      <c r="C99" s="3">
        <v>44362.856944444444</v>
      </c>
      <c r="D99" s="2" t="s">
        <v>457</v>
      </c>
      <c r="E99" s="2" t="s">
        <v>458</v>
      </c>
      <c r="F99" s="2" t="s">
        <v>17</v>
      </c>
      <c r="G99" s="2" t="s">
        <v>459</v>
      </c>
      <c r="H99" s="2" t="s">
        <v>460</v>
      </c>
      <c r="I99" s="2" t="s">
        <v>549</v>
      </c>
      <c r="J99" s="2" t="s">
        <v>712</v>
      </c>
      <c r="K99" s="2" t="s">
        <v>471</v>
      </c>
      <c r="L99" s="2" t="s">
        <v>713</v>
      </c>
      <c r="M99" s="2" t="s">
        <v>465</v>
      </c>
      <c r="N99">
        <v>40214</v>
      </c>
    </row>
    <row r="100" spans="1:14" x14ac:dyDescent="0.2">
      <c r="A100" s="2" t="s">
        <v>714</v>
      </c>
      <c r="B100" s="3">
        <v>44361.321527777778</v>
      </c>
      <c r="C100" s="3">
        <v>44361.321527777778</v>
      </c>
      <c r="D100" s="2" t="s">
        <v>457</v>
      </c>
      <c r="E100" s="2" t="s">
        <v>458</v>
      </c>
      <c r="F100" s="2" t="s">
        <v>17</v>
      </c>
      <c r="G100" s="2" t="s">
        <v>459</v>
      </c>
      <c r="H100" s="2" t="s">
        <v>460</v>
      </c>
      <c r="I100" s="2" t="s">
        <v>474</v>
      </c>
      <c r="J100" s="2" t="s">
        <v>539</v>
      </c>
      <c r="K100" s="2" t="s">
        <v>520</v>
      </c>
      <c r="L100" s="2" t="s">
        <v>715</v>
      </c>
      <c r="M100" s="2" t="s">
        <v>465</v>
      </c>
      <c r="N100">
        <v>40208</v>
      </c>
    </row>
    <row r="101" spans="1:14" x14ac:dyDescent="0.2">
      <c r="A101" s="2" t="s">
        <v>716</v>
      </c>
      <c r="B101" s="3">
        <v>44360.691666666666</v>
      </c>
      <c r="C101" s="3">
        <v>44360.691666666666</v>
      </c>
      <c r="D101" s="2" t="s">
        <v>457</v>
      </c>
      <c r="E101" s="2" t="s">
        <v>458</v>
      </c>
      <c r="F101" s="2" t="s">
        <v>17</v>
      </c>
      <c r="G101" s="2" t="s">
        <v>459</v>
      </c>
      <c r="H101" s="2" t="s">
        <v>460</v>
      </c>
      <c r="I101" s="2" t="s">
        <v>474</v>
      </c>
      <c r="J101" s="2" t="s">
        <v>475</v>
      </c>
      <c r="K101" s="2" t="s">
        <v>471</v>
      </c>
      <c r="L101" s="2" t="s">
        <v>717</v>
      </c>
      <c r="M101" s="2" t="s">
        <v>465</v>
      </c>
      <c r="N101">
        <v>40215</v>
      </c>
    </row>
    <row r="102" spans="1:14" x14ac:dyDescent="0.2">
      <c r="A102" s="2" t="s">
        <v>718</v>
      </c>
      <c r="B102" s="3">
        <v>44360.001388888886</v>
      </c>
      <c r="C102" s="3">
        <v>44360.001388888886</v>
      </c>
      <c r="D102" s="2" t="s">
        <v>457</v>
      </c>
      <c r="E102" s="2" t="s">
        <v>458</v>
      </c>
      <c r="F102" s="2" t="s">
        <v>17</v>
      </c>
      <c r="G102" s="2" t="s">
        <v>459</v>
      </c>
      <c r="H102" s="2" t="s">
        <v>460</v>
      </c>
      <c r="I102" s="2" t="s">
        <v>485</v>
      </c>
      <c r="J102" s="2" t="s">
        <v>601</v>
      </c>
      <c r="K102" s="2" t="s">
        <v>476</v>
      </c>
      <c r="L102" s="2" t="s">
        <v>719</v>
      </c>
      <c r="M102" s="2" t="s">
        <v>465</v>
      </c>
      <c r="N102">
        <v>40218</v>
      </c>
    </row>
    <row r="103" spans="1:14" x14ac:dyDescent="0.2">
      <c r="A103" s="2" t="s">
        <v>720</v>
      </c>
      <c r="B103" s="3">
        <v>44359.572222222225</v>
      </c>
      <c r="C103" s="3">
        <v>44359.572222222225</v>
      </c>
      <c r="D103" s="2" t="s">
        <v>457</v>
      </c>
      <c r="E103" s="2" t="s">
        <v>458</v>
      </c>
      <c r="F103" s="2" t="s">
        <v>17</v>
      </c>
      <c r="G103" s="2" t="s">
        <v>459</v>
      </c>
      <c r="H103" s="2" t="s">
        <v>460</v>
      </c>
      <c r="I103" s="2" t="s">
        <v>481</v>
      </c>
      <c r="J103" s="2" t="s">
        <v>523</v>
      </c>
      <c r="K103" s="2" t="s">
        <v>468</v>
      </c>
      <c r="L103" s="2" t="s">
        <v>721</v>
      </c>
      <c r="M103" s="2" t="s">
        <v>465</v>
      </c>
      <c r="N103">
        <v>40210</v>
      </c>
    </row>
    <row r="104" spans="1:14" x14ac:dyDescent="0.2">
      <c r="A104" s="2" t="s">
        <v>722</v>
      </c>
      <c r="B104" s="3">
        <v>44358.859027777777</v>
      </c>
      <c r="C104" s="3">
        <v>44358.859027777777</v>
      </c>
      <c r="D104" s="2" t="s">
        <v>457</v>
      </c>
      <c r="E104" s="2" t="s">
        <v>458</v>
      </c>
      <c r="F104" s="2" t="s">
        <v>17</v>
      </c>
      <c r="G104" s="2" t="s">
        <v>459</v>
      </c>
      <c r="H104" s="2" t="s">
        <v>460</v>
      </c>
      <c r="I104" s="2" t="s">
        <v>481</v>
      </c>
      <c r="J104" s="2" t="s">
        <v>613</v>
      </c>
      <c r="K104" s="2" t="s">
        <v>476</v>
      </c>
      <c r="L104" s="2" t="s">
        <v>723</v>
      </c>
      <c r="M104" s="2" t="s">
        <v>465</v>
      </c>
      <c r="N104">
        <v>40211</v>
      </c>
    </row>
    <row r="105" spans="1:14" x14ac:dyDescent="0.2">
      <c r="A105" s="2" t="s">
        <v>724</v>
      </c>
      <c r="B105" s="3">
        <v>44356.90347222222</v>
      </c>
      <c r="C105" s="3">
        <v>44356.90347222222</v>
      </c>
      <c r="D105" s="2" t="s">
        <v>457</v>
      </c>
      <c r="E105" s="2" t="s">
        <v>458</v>
      </c>
      <c r="F105" s="2" t="s">
        <v>17</v>
      </c>
      <c r="G105" s="2" t="s">
        <v>459</v>
      </c>
      <c r="H105" s="2" t="s">
        <v>460</v>
      </c>
      <c r="I105" s="2" t="s">
        <v>549</v>
      </c>
      <c r="J105" s="2" t="s">
        <v>725</v>
      </c>
      <c r="K105" s="2" t="s">
        <v>476</v>
      </c>
      <c r="L105" s="2" t="s">
        <v>726</v>
      </c>
      <c r="M105" s="2" t="s">
        <v>465</v>
      </c>
      <c r="N105">
        <v>40214</v>
      </c>
    </row>
    <row r="106" spans="1:14" x14ac:dyDescent="0.2">
      <c r="A106" s="2" t="s">
        <v>727</v>
      </c>
      <c r="B106" s="3">
        <v>44355.941666666666</v>
      </c>
      <c r="C106" s="3">
        <v>44355.941666666666</v>
      </c>
      <c r="D106" s="2" t="s">
        <v>457</v>
      </c>
      <c r="E106" s="2" t="s">
        <v>458</v>
      </c>
      <c r="F106" s="2" t="s">
        <v>17</v>
      </c>
      <c r="G106" s="2" t="s">
        <v>459</v>
      </c>
      <c r="H106" s="2" t="s">
        <v>460</v>
      </c>
      <c r="I106" s="2" t="s">
        <v>481</v>
      </c>
      <c r="J106" s="2" t="s">
        <v>482</v>
      </c>
      <c r="K106" s="2" t="s">
        <v>476</v>
      </c>
      <c r="L106" s="2" t="s">
        <v>728</v>
      </c>
      <c r="M106" s="2" t="s">
        <v>465</v>
      </c>
      <c r="N106">
        <v>40211</v>
      </c>
    </row>
    <row r="107" spans="1:14" x14ac:dyDescent="0.2">
      <c r="A107" s="2" t="s">
        <v>729</v>
      </c>
      <c r="B107" s="3">
        <v>44354.751388888886</v>
      </c>
      <c r="C107" s="3">
        <v>44354.751388888886</v>
      </c>
      <c r="D107" s="2" t="s">
        <v>457</v>
      </c>
      <c r="E107" s="2" t="s">
        <v>458</v>
      </c>
      <c r="F107" s="2" t="s">
        <v>17</v>
      </c>
      <c r="G107" s="2" t="s">
        <v>459</v>
      </c>
      <c r="H107" s="2" t="s">
        <v>460</v>
      </c>
      <c r="I107" s="2" t="s">
        <v>474</v>
      </c>
      <c r="J107" s="2" t="s">
        <v>526</v>
      </c>
      <c r="K107" s="2" t="s">
        <v>693</v>
      </c>
      <c r="L107" s="2" t="s">
        <v>730</v>
      </c>
      <c r="M107" s="2" t="s">
        <v>465</v>
      </c>
      <c r="N107">
        <v>40203</v>
      </c>
    </row>
    <row r="108" spans="1:14" x14ac:dyDescent="0.2">
      <c r="A108" s="2" t="s">
        <v>731</v>
      </c>
      <c r="B108" s="3">
        <v>44354.489583333336</v>
      </c>
      <c r="C108" s="3">
        <v>44354.489583333336</v>
      </c>
      <c r="D108" s="2" t="s">
        <v>457</v>
      </c>
      <c r="E108" s="2" t="s">
        <v>458</v>
      </c>
      <c r="F108" s="2" t="s">
        <v>17</v>
      </c>
      <c r="G108" s="2" t="s">
        <v>459</v>
      </c>
      <c r="H108" s="2" t="s">
        <v>460</v>
      </c>
      <c r="I108" s="2" t="s">
        <v>474</v>
      </c>
      <c r="J108" s="2" t="s">
        <v>519</v>
      </c>
      <c r="K108" s="2" t="s">
        <v>732</v>
      </c>
      <c r="L108" s="2" t="s">
        <v>733</v>
      </c>
      <c r="M108" s="2" t="s">
        <v>465</v>
      </c>
      <c r="N108">
        <v>40215</v>
      </c>
    </row>
    <row r="109" spans="1:14" x14ac:dyDescent="0.2">
      <c r="A109" s="2" t="s">
        <v>734</v>
      </c>
      <c r="B109" s="3">
        <v>44353.17083333333</v>
      </c>
      <c r="C109" s="3">
        <v>44353.17083333333</v>
      </c>
      <c r="D109" s="2" t="s">
        <v>457</v>
      </c>
      <c r="E109" s="2" t="s">
        <v>458</v>
      </c>
      <c r="F109" s="2" t="s">
        <v>17</v>
      </c>
      <c r="G109" s="2" t="s">
        <v>459</v>
      </c>
      <c r="H109" s="2" t="s">
        <v>460</v>
      </c>
      <c r="I109" s="2" t="s">
        <v>485</v>
      </c>
      <c r="J109" s="2" t="s">
        <v>531</v>
      </c>
      <c r="K109" s="2" t="s">
        <v>476</v>
      </c>
      <c r="L109" s="2" t="s">
        <v>735</v>
      </c>
      <c r="M109" s="2" t="s">
        <v>465</v>
      </c>
      <c r="N109">
        <v>40218</v>
      </c>
    </row>
    <row r="110" spans="1:14" x14ac:dyDescent="0.2">
      <c r="A110" s="2" t="s">
        <v>736</v>
      </c>
      <c r="B110" s="3">
        <v>44353.05972222222</v>
      </c>
      <c r="C110" s="3">
        <v>44353.05972222222</v>
      </c>
      <c r="D110" s="2" t="s">
        <v>457</v>
      </c>
      <c r="E110" s="2" t="s">
        <v>458</v>
      </c>
      <c r="F110" s="2" t="s">
        <v>17</v>
      </c>
      <c r="G110" s="2" t="s">
        <v>459</v>
      </c>
      <c r="H110" s="2" t="s">
        <v>460</v>
      </c>
      <c r="I110" s="2" t="s">
        <v>481</v>
      </c>
      <c r="J110" s="2" t="s">
        <v>482</v>
      </c>
      <c r="K110" s="2" t="s">
        <v>471</v>
      </c>
      <c r="L110" s="2" t="s">
        <v>737</v>
      </c>
      <c r="M110" s="2" t="s">
        <v>465</v>
      </c>
      <c r="N110">
        <v>40211</v>
      </c>
    </row>
    <row r="111" spans="1:14" x14ac:dyDescent="0.2">
      <c r="A111" s="2" t="s">
        <v>738</v>
      </c>
      <c r="B111" s="3">
        <v>44351.73333333333</v>
      </c>
      <c r="C111" s="3">
        <v>44351.73333333333</v>
      </c>
      <c r="D111" s="2" t="s">
        <v>457</v>
      </c>
      <c r="E111" s="2" t="s">
        <v>458</v>
      </c>
      <c r="F111" s="2" t="s">
        <v>17</v>
      </c>
      <c r="G111" s="2" t="s">
        <v>459</v>
      </c>
      <c r="H111" s="2" t="s">
        <v>460</v>
      </c>
      <c r="I111" s="2" t="s">
        <v>481</v>
      </c>
      <c r="J111" s="2" t="s">
        <v>613</v>
      </c>
      <c r="K111" s="2" t="s">
        <v>476</v>
      </c>
      <c r="L111" s="2" t="s">
        <v>739</v>
      </c>
      <c r="M111" s="2" t="s">
        <v>465</v>
      </c>
      <c r="N111">
        <v>40211</v>
      </c>
    </row>
    <row r="112" spans="1:14" x14ac:dyDescent="0.2">
      <c r="A112" s="2" t="s">
        <v>740</v>
      </c>
      <c r="B112" s="3">
        <v>44351.166666666664</v>
      </c>
      <c r="C112" s="3">
        <v>44351.15347222222</v>
      </c>
      <c r="D112" s="2" t="s">
        <v>457</v>
      </c>
      <c r="E112" s="2" t="s">
        <v>458</v>
      </c>
      <c r="F112" s="2" t="s">
        <v>17</v>
      </c>
      <c r="G112" s="2" t="s">
        <v>459</v>
      </c>
      <c r="H112" s="2" t="s">
        <v>460</v>
      </c>
      <c r="I112" s="2" t="s">
        <v>474</v>
      </c>
      <c r="J112" s="2" t="s">
        <v>519</v>
      </c>
      <c r="K112" s="2" t="s">
        <v>471</v>
      </c>
      <c r="L112" s="2" t="s">
        <v>741</v>
      </c>
      <c r="M112" s="2" t="s">
        <v>465</v>
      </c>
      <c r="N112">
        <v>40209</v>
      </c>
    </row>
    <row r="113" spans="1:14" x14ac:dyDescent="0.2">
      <c r="A113" s="2" t="s">
        <v>742</v>
      </c>
      <c r="B113" s="3">
        <v>44348.874305555553</v>
      </c>
      <c r="C113" s="3">
        <v>44348.874305555553</v>
      </c>
      <c r="D113" s="2" t="s">
        <v>457</v>
      </c>
      <c r="E113" s="2" t="s">
        <v>458</v>
      </c>
      <c r="F113" s="2" t="s">
        <v>17</v>
      </c>
      <c r="G113" s="2" t="s">
        <v>459</v>
      </c>
      <c r="H113" s="2" t="s">
        <v>460</v>
      </c>
      <c r="I113" s="2" t="s">
        <v>461</v>
      </c>
      <c r="J113" s="2" t="s">
        <v>462</v>
      </c>
      <c r="K113" s="2" t="s">
        <v>569</v>
      </c>
      <c r="L113" s="2" t="s">
        <v>743</v>
      </c>
      <c r="M113" s="2" t="s">
        <v>465</v>
      </c>
      <c r="N113">
        <v>40213</v>
      </c>
    </row>
    <row r="114" spans="1:14" x14ac:dyDescent="0.2">
      <c r="A114" s="2" t="s">
        <v>744</v>
      </c>
      <c r="B114" s="3">
        <v>44346.137499999997</v>
      </c>
      <c r="C114" s="3">
        <v>44346.137499999997</v>
      </c>
      <c r="D114" s="2" t="s">
        <v>457</v>
      </c>
      <c r="E114" s="2" t="s">
        <v>458</v>
      </c>
      <c r="F114" s="2" t="s">
        <v>17</v>
      </c>
      <c r="G114" s="2" t="s">
        <v>459</v>
      </c>
      <c r="H114" s="2" t="s">
        <v>460</v>
      </c>
      <c r="I114" s="2" t="s">
        <v>474</v>
      </c>
      <c r="J114" s="2" t="s">
        <v>475</v>
      </c>
      <c r="K114" s="2" t="s">
        <v>487</v>
      </c>
      <c r="L114" s="2" t="s">
        <v>745</v>
      </c>
      <c r="M114" s="2" t="s">
        <v>465</v>
      </c>
      <c r="N114">
        <v>40216</v>
      </c>
    </row>
    <row r="115" spans="1:14" x14ac:dyDescent="0.2">
      <c r="A115" s="2" t="s">
        <v>746</v>
      </c>
      <c r="B115" s="3">
        <v>44346.137499999997</v>
      </c>
      <c r="C115" s="3">
        <v>44346.137499999997</v>
      </c>
      <c r="D115" s="2" t="s">
        <v>457</v>
      </c>
      <c r="E115" s="2" t="s">
        <v>458</v>
      </c>
      <c r="F115" s="2" t="s">
        <v>17</v>
      </c>
      <c r="G115" s="2" t="s">
        <v>459</v>
      </c>
      <c r="H115" s="2" t="s">
        <v>460</v>
      </c>
      <c r="I115" s="2" t="s">
        <v>474</v>
      </c>
      <c r="J115" s="2" t="s">
        <v>475</v>
      </c>
      <c r="K115" s="2" t="s">
        <v>487</v>
      </c>
      <c r="L115" s="2" t="s">
        <v>745</v>
      </c>
      <c r="M115" s="2" t="s">
        <v>465</v>
      </c>
      <c r="N115">
        <v>40216</v>
      </c>
    </row>
    <row r="116" spans="1:14" x14ac:dyDescent="0.2">
      <c r="A116" s="2" t="s">
        <v>747</v>
      </c>
      <c r="B116" s="3">
        <v>44343.543055555558</v>
      </c>
      <c r="C116" s="3">
        <v>44343.543055555558</v>
      </c>
      <c r="D116" s="2" t="s">
        <v>457</v>
      </c>
      <c r="E116" s="2" t="s">
        <v>458</v>
      </c>
      <c r="F116" s="2" t="s">
        <v>17</v>
      </c>
      <c r="G116" s="2" t="s">
        <v>459</v>
      </c>
      <c r="H116" s="2" t="s">
        <v>460</v>
      </c>
      <c r="I116" s="2" t="s">
        <v>481</v>
      </c>
      <c r="J116" s="2" t="s">
        <v>523</v>
      </c>
      <c r="K116" s="2" t="s">
        <v>520</v>
      </c>
      <c r="L116" s="2" t="s">
        <v>567</v>
      </c>
      <c r="M116" s="2" t="s">
        <v>465</v>
      </c>
      <c r="N116">
        <v>40210</v>
      </c>
    </row>
    <row r="117" spans="1:14" x14ac:dyDescent="0.2">
      <c r="A117" s="2" t="s">
        <v>748</v>
      </c>
      <c r="B117" s="3">
        <v>44343.53125</v>
      </c>
      <c r="C117" s="3">
        <v>44343.53125</v>
      </c>
      <c r="D117" s="2" t="s">
        <v>457</v>
      </c>
      <c r="E117" s="2" t="s">
        <v>458</v>
      </c>
      <c r="F117" s="2" t="s">
        <v>17</v>
      </c>
      <c r="G117" s="2" t="s">
        <v>459</v>
      </c>
      <c r="H117" s="2" t="s">
        <v>460</v>
      </c>
      <c r="I117" s="2" t="s">
        <v>474</v>
      </c>
      <c r="J117" s="2" t="s">
        <v>475</v>
      </c>
      <c r="K117" s="2" t="s">
        <v>471</v>
      </c>
      <c r="L117" s="2" t="s">
        <v>749</v>
      </c>
      <c r="M117" s="2" t="s">
        <v>465</v>
      </c>
      <c r="N117">
        <v>40208</v>
      </c>
    </row>
    <row r="118" spans="1:14" x14ac:dyDescent="0.2">
      <c r="A118" s="2" t="s">
        <v>750</v>
      </c>
      <c r="B118" s="3">
        <v>44342.875694444447</v>
      </c>
      <c r="C118" s="3">
        <v>44342.875694444447</v>
      </c>
      <c r="D118" s="2" t="s">
        <v>457</v>
      </c>
      <c r="E118" s="2" t="s">
        <v>458</v>
      </c>
      <c r="F118" s="2" t="s">
        <v>17</v>
      </c>
      <c r="G118" s="2" t="s">
        <v>459</v>
      </c>
      <c r="H118" s="2" t="s">
        <v>460</v>
      </c>
      <c r="I118" s="2" t="s">
        <v>474</v>
      </c>
      <c r="J118" s="2" t="s">
        <v>663</v>
      </c>
      <c r="K118" s="2" t="s">
        <v>476</v>
      </c>
      <c r="L118" s="2" t="s">
        <v>751</v>
      </c>
      <c r="M118" s="2" t="s">
        <v>465</v>
      </c>
      <c r="N118">
        <v>40215</v>
      </c>
    </row>
    <row r="119" spans="1:14" x14ac:dyDescent="0.2">
      <c r="A119" s="2" t="s">
        <v>752</v>
      </c>
      <c r="B119" s="3">
        <v>44342</v>
      </c>
      <c r="C119" s="3">
        <v>44342</v>
      </c>
      <c r="D119" s="2" t="s">
        <v>457</v>
      </c>
      <c r="E119" s="2" t="s">
        <v>753</v>
      </c>
      <c r="F119" s="2" t="s">
        <v>17</v>
      </c>
      <c r="G119" s="2" t="s">
        <v>459</v>
      </c>
      <c r="H119" s="2" t="s">
        <v>460</v>
      </c>
      <c r="I119" s="2" t="s">
        <v>549</v>
      </c>
      <c r="J119" s="2" t="s">
        <v>550</v>
      </c>
      <c r="K119" s="2" t="s">
        <v>471</v>
      </c>
      <c r="L119" s="2" t="s">
        <v>754</v>
      </c>
      <c r="M119" s="2" t="s">
        <v>465</v>
      </c>
      <c r="N119">
        <v>40258</v>
      </c>
    </row>
    <row r="120" spans="1:14" x14ac:dyDescent="0.2">
      <c r="A120" s="2" t="s">
        <v>755</v>
      </c>
      <c r="B120" s="3">
        <v>44341.75277777778</v>
      </c>
      <c r="C120" s="3">
        <v>44341.75277777778</v>
      </c>
      <c r="D120" s="2" t="s">
        <v>457</v>
      </c>
      <c r="E120" s="2" t="s">
        <v>458</v>
      </c>
      <c r="F120" s="2" t="s">
        <v>17</v>
      </c>
      <c r="G120" s="2" t="s">
        <v>459</v>
      </c>
      <c r="H120" s="2" t="s">
        <v>460</v>
      </c>
      <c r="I120" s="2" t="s">
        <v>481</v>
      </c>
      <c r="J120" s="2" t="s">
        <v>613</v>
      </c>
      <c r="K120" s="2" t="s">
        <v>471</v>
      </c>
      <c r="L120" s="2" t="s">
        <v>756</v>
      </c>
      <c r="M120" s="2" t="s">
        <v>465</v>
      </c>
      <c r="N120">
        <v>40211</v>
      </c>
    </row>
    <row r="121" spans="1:14" x14ac:dyDescent="0.2">
      <c r="A121" s="2" t="s">
        <v>757</v>
      </c>
      <c r="B121" s="3">
        <v>44340.776388888888</v>
      </c>
      <c r="C121" s="3">
        <v>44340.776388888888</v>
      </c>
      <c r="D121" s="2" t="s">
        <v>457</v>
      </c>
      <c r="E121" s="2" t="s">
        <v>458</v>
      </c>
      <c r="F121" s="2" t="s">
        <v>17</v>
      </c>
      <c r="G121" s="2" t="s">
        <v>459</v>
      </c>
      <c r="H121" s="2" t="s">
        <v>460</v>
      </c>
      <c r="I121" s="2" t="s">
        <v>485</v>
      </c>
      <c r="J121" s="2" t="s">
        <v>758</v>
      </c>
      <c r="K121" s="2" t="s">
        <v>476</v>
      </c>
      <c r="L121" s="2" t="s">
        <v>759</v>
      </c>
      <c r="M121" s="2" t="s">
        <v>465</v>
      </c>
      <c r="N121">
        <v>40218</v>
      </c>
    </row>
    <row r="122" spans="1:14" x14ac:dyDescent="0.2">
      <c r="A122" s="2" t="s">
        <v>760</v>
      </c>
      <c r="B122" s="3">
        <v>44340.768750000003</v>
      </c>
      <c r="C122" s="3">
        <v>44340.768055555556</v>
      </c>
      <c r="D122" s="2" t="s">
        <v>457</v>
      </c>
      <c r="E122" s="2" t="s">
        <v>458</v>
      </c>
      <c r="F122" s="2" t="s">
        <v>17</v>
      </c>
      <c r="G122" s="2" t="s">
        <v>459</v>
      </c>
      <c r="H122" s="2" t="s">
        <v>460</v>
      </c>
      <c r="I122" s="2" t="s">
        <v>481</v>
      </c>
      <c r="J122" s="2" t="s">
        <v>707</v>
      </c>
      <c r="K122" s="2" t="s">
        <v>468</v>
      </c>
      <c r="L122" s="2" t="s">
        <v>761</v>
      </c>
      <c r="M122" s="2" t="s">
        <v>465</v>
      </c>
      <c r="N122">
        <v>40211</v>
      </c>
    </row>
    <row r="123" spans="1:14" x14ac:dyDescent="0.2">
      <c r="A123" s="2" t="s">
        <v>762</v>
      </c>
      <c r="B123" s="3">
        <v>44340.073611111111</v>
      </c>
      <c r="C123" s="3">
        <v>44340.073611111111</v>
      </c>
      <c r="D123" s="2" t="s">
        <v>457</v>
      </c>
      <c r="E123" s="2" t="s">
        <v>458</v>
      </c>
      <c r="F123" s="2" t="s">
        <v>17</v>
      </c>
      <c r="G123" s="2" t="s">
        <v>459</v>
      </c>
      <c r="H123" s="2" t="s">
        <v>460</v>
      </c>
      <c r="I123" s="2" t="s">
        <v>485</v>
      </c>
      <c r="J123" s="2" t="s">
        <v>601</v>
      </c>
      <c r="K123" s="2" t="s">
        <v>471</v>
      </c>
      <c r="L123" s="2" t="s">
        <v>763</v>
      </c>
      <c r="M123" s="2" t="s">
        <v>465</v>
      </c>
      <c r="N123">
        <v>40213</v>
      </c>
    </row>
    <row r="124" spans="1:14" x14ac:dyDescent="0.2">
      <c r="A124" s="2" t="s">
        <v>764</v>
      </c>
      <c r="B124" s="3">
        <v>44333.621527777781</v>
      </c>
      <c r="C124" s="3">
        <v>44333.621527777781</v>
      </c>
      <c r="D124" s="2" t="s">
        <v>457</v>
      </c>
      <c r="E124" s="2" t="s">
        <v>458</v>
      </c>
      <c r="F124" s="2" t="s">
        <v>17</v>
      </c>
      <c r="G124" s="2" t="s">
        <v>459</v>
      </c>
      <c r="H124" s="2" t="s">
        <v>460</v>
      </c>
      <c r="I124" s="2" t="s">
        <v>485</v>
      </c>
      <c r="J124" s="2" t="s">
        <v>758</v>
      </c>
      <c r="K124" s="2" t="s">
        <v>468</v>
      </c>
      <c r="L124" s="2" t="s">
        <v>765</v>
      </c>
      <c r="M124" s="2" t="s">
        <v>465</v>
      </c>
      <c r="N124">
        <v>40218</v>
      </c>
    </row>
    <row r="125" spans="1:14" x14ac:dyDescent="0.2">
      <c r="A125" s="2" t="s">
        <v>766</v>
      </c>
      <c r="B125" s="3">
        <v>44333.481944444444</v>
      </c>
      <c r="C125" s="3">
        <v>44333.458333333336</v>
      </c>
      <c r="D125" s="2" t="s">
        <v>457</v>
      </c>
      <c r="E125" s="2" t="s">
        <v>458</v>
      </c>
      <c r="F125" s="2" t="s">
        <v>17</v>
      </c>
      <c r="G125" s="2" t="s">
        <v>459</v>
      </c>
      <c r="H125" s="2" t="s">
        <v>460</v>
      </c>
      <c r="I125" s="2" t="s">
        <v>474</v>
      </c>
      <c r="J125" s="2" t="s">
        <v>663</v>
      </c>
      <c r="K125" s="2" t="s">
        <v>476</v>
      </c>
      <c r="L125" s="2" t="s">
        <v>767</v>
      </c>
      <c r="M125" s="2" t="s">
        <v>465</v>
      </c>
      <c r="N125">
        <v>40214</v>
      </c>
    </row>
    <row r="126" spans="1:14" x14ac:dyDescent="0.2">
      <c r="A126" s="2" t="s">
        <v>768</v>
      </c>
      <c r="B126" s="3">
        <v>44332.861111111109</v>
      </c>
      <c r="C126" s="3">
        <v>44332.861111111109</v>
      </c>
      <c r="D126" s="2" t="s">
        <v>457</v>
      </c>
      <c r="E126" s="2" t="s">
        <v>458</v>
      </c>
      <c r="F126" s="2" t="s">
        <v>17</v>
      </c>
      <c r="G126" s="2" t="s">
        <v>459</v>
      </c>
      <c r="H126" s="2" t="s">
        <v>460</v>
      </c>
      <c r="I126" s="2" t="s">
        <v>474</v>
      </c>
      <c r="J126" s="2" t="s">
        <v>539</v>
      </c>
      <c r="K126" s="2" t="s">
        <v>471</v>
      </c>
      <c r="L126" s="2" t="s">
        <v>769</v>
      </c>
      <c r="M126" s="2" t="s">
        <v>465</v>
      </c>
      <c r="N126">
        <v>40203</v>
      </c>
    </row>
    <row r="127" spans="1:14" x14ac:dyDescent="0.2">
      <c r="A127" s="2" t="s">
        <v>770</v>
      </c>
      <c r="B127" s="3">
        <v>44332.359027777777</v>
      </c>
      <c r="C127" s="3">
        <v>44331.854166666664</v>
      </c>
      <c r="D127" s="2" t="s">
        <v>457</v>
      </c>
      <c r="E127" s="2" t="s">
        <v>458</v>
      </c>
      <c r="F127" s="2" t="s">
        <v>17</v>
      </c>
      <c r="G127" s="2" t="s">
        <v>459</v>
      </c>
      <c r="H127" s="2" t="s">
        <v>460</v>
      </c>
      <c r="I127" s="2" t="s">
        <v>485</v>
      </c>
      <c r="J127" s="2" t="s">
        <v>771</v>
      </c>
      <c r="K127" s="2" t="s">
        <v>468</v>
      </c>
      <c r="L127" s="2" t="s">
        <v>772</v>
      </c>
      <c r="M127" s="2" t="s">
        <v>465</v>
      </c>
      <c r="N127">
        <v>40213</v>
      </c>
    </row>
    <row r="128" spans="1:14" x14ac:dyDescent="0.2">
      <c r="A128" s="2" t="s">
        <v>773</v>
      </c>
      <c r="B128" s="3">
        <v>44329.75</v>
      </c>
      <c r="C128" s="3">
        <v>44329.738888888889</v>
      </c>
      <c r="D128" s="2" t="s">
        <v>457</v>
      </c>
      <c r="E128" s="2" t="s">
        <v>458</v>
      </c>
      <c r="F128" s="2" t="s">
        <v>17</v>
      </c>
      <c r="G128" s="2" t="s">
        <v>459</v>
      </c>
      <c r="H128" s="2" t="s">
        <v>460</v>
      </c>
      <c r="I128" s="2" t="s">
        <v>474</v>
      </c>
      <c r="J128" s="2" t="s">
        <v>475</v>
      </c>
      <c r="K128" s="2" t="s">
        <v>471</v>
      </c>
      <c r="L128" s="2" t="s">
        <v>774</v>
      </c>
      <c r="M128" s="2" t="s">
        <v>465</v>
      </c>
      <c r="N128">
        <v>40208</v>
      </c>
    </row>
    <row r="129" spans="1:14" x14ac:dyDescent="0.2">
      <c r="A129" s="2" t="s">
        <v>775</v>
      </c>
      <c r="B129" s="3">
        <v>44329.684027777781</v>
      </c>
      <c r="C129" s="3">
        <v>44329.615972222222</v>
      </c>
      <c r="D129" s="2" t="s">
        <v>457</v>
      </c>
      <c r="E129" s="2" t="s">
        <v>548</v>
      </c>
      <c r="F129" s="2" t="s">
        <v>17</v>
      </c>
      <c r="G129" s="2" t="s">
        <v>459</v>
      </c>
      <c r="H129" s="2" t="s">
        <v>460</v>
      </c>
      <c r="I129" s="2" t="s">
        <v>549</v>
      </c>
      <c r="J129" s="2" t="s">
        <v>550</v>
      </c>
      <c r="K129" s="2" t="s">
        <v>476</v>
      </c>
      <c r="L129" s="2" t="s">
        <v>776</v>
      </c>
      <c r="M129" s="2" t="s">
        <v>465</v>
      </c>
      <c r="N129">
        <v>40258</v>
      </c>
    </row>
    <row r="130" spans="1:14" x14ac:dyDescent="0.2">
      <c r="A130" s="2" t="s">
        <v>777</v>
      </c>
      <c r="B130" s="3">
        <v>44328.786805555559</v>
      </c>
      <c r="C130" s="3">
        <v>44328.786805555559</v>
      </c>
      <c r="D130" s="2" t="s">
        <v>457</v>
      </c>
      <c r="E130" s="2" t="s">
        <v>458</v>
      </c>
      <c r="F130" s="2" t="s">
        <v>17</v>
      </c>
      <c r="G130" s="2" t="s">
        <v>459</v>
      </c>
      <c r="H130" s="2" t="s">
        <v>460</v>
      </c>
      <c r="I130" s="2" t="s">
        <v>481</v>
      </c>
      <c r="J130" s="2" t="s">
        <v>613</v>
      </c>
      <c r="K130" s="2" t="s">
        <v>476</v>
      </c>
      <c r="L130" s="2" t="s">
        <v>778</v>
      </c>
      <c r="M130" s="2" t="s">
        <v>465</v>
      </c>
      <c r="N130">
        <v>40211</v>
      </c>
    </row>
    <row r="131" spans="1:14" x14ac:dyDescent="0.2">
      <c r="A131" s="2" t="s">
        <v>779</v>
      </c>
      <c r="B131" s="3">
        <v>44326.992361111108</v>
      </c>
      <c r="C131" s="3">
        <v>44326.992361111108</v>
      </c>
      <c r="D131" s="2" t="s">
        <v>457</v>
      </c>
      <c r="E131" s="2" t="s">
        <v>458</v>
      </c>
      <c r="F131" s="2" t="s">
        <v>17</v>
      </c>
      <c r="G131" s="2" t="s">
        <v>459</v>
      </c>
      <c r="H131" s="2" t="s">
        <v>460</v>
      </c>
      <c r="I131" s="2" t="s">
        <v>485</v>
      </c>
      <c r="J131" s="2" t="s">
        <v>601</v>
      </c>
      <c r="K131" s="2" t="s">
        <v>468</v>
      </c>
      <c r="L131" s="2" t="s">
        <v>780</v>
      </c>
      <c r="M131" s="2" t="s">
        <v>781</v>
      </c>
      <c r="N131">
        <v>40218</v>
      </c>
    </row>
    <row r="132" spans="1:14" x14ac:dyDescent="0.2">
      <c r="A132" s="2" t="s">
        <v>782</v>
      </c>
      <c r="B132" s="3">
        <v>44326.242361111108</v>
      </c>
      <c r="C132" s="3">
        <v>44326.242361111108</v>
      </c>
      <c r="D132" s="2" t="s">
        <v>457</v>
      </c>
      <c r="E132" s="2" t="s">
        <v>458</v>
      </c>
      <c r="F132" s="2" t="s">
        <v>17</v>
      </c>
      <c r="G132" s="2" t="s">
        <v>459</v>
      </c>
      <c r="H132" s="2" t="s">
        <v>460</v>
      </c>
      <c r="I132" s="2" t="s">
        <v>474</v>
      </c>
      <c r="J132" s="2" t="s">
        <v>526</v>
      </c>
      <c r="K132" s="2" t="s">
        <v>471</v>
      </c>
      <c r="L132" s="2" t="s">
        <v>783</v>
      </c>
      <c r="M132" s="2" t="s">
        <v>465</v>
      </c>
      <c r="N132">
        <v>40217</v>
      </c>
    </row>
    <row r="133" spans="1:14" x14ac:dyDescent="0.2">
      <c r="A133" s="2" t="s">
        <v>784</v>
      </c>
      <c r="B133" s="3">
        <v>44318.760416666664</v>
      </c>
      <c r="C133" s="3">
        <v>44318.760416666664</v>
      </c>
      <c r="D133" s="2" t="s">
        <v>457</v>
      </c>
      <c r="E133" s="2" t="s">
        <v>458</v>
      </c>
      <c r="F133" s="2" t="s">
        <v>17</v>
      </c>
      <c r="G133" s="2" t="s">
        <v>459</v>
      </c>
      <c r="H133" s="2" t="s">
        <v>460</v>
      </c>
      <c r="I133" s="2" t="s">
        <v>474</v>
      </c>
      <c r="J133" s="2" t="s">
        <v>475</v>
      </c>
      <c r="K133" s="2" t="s">
        <v>468</v>
      </c>
      <c r="L133" s="2" t="s">
        <v>785</v>
      </c>
      <c r="M133" s="2" t="s">
        <v>465</v>
      </c>
      <c r="N133">
        <v>40215</v>
      </c>
    </row>
    <row r="134" spans="1:14" x14ac:dyDescent="0.2">
      <c r="A134" s="2" t="s">
        <v>786</v>
      </c>
      <c r="B134" s="3">
        <v>44317.050694444442</v>
      </c>
      <c r="C134" s="3">
        <v>44317.050694444442</v>
      </c>
      <c r="D134" s="2" t="s">
        <v>457</v>
      </c>
      <c r="E134" s="2" t="s">
        <v>458</v>
      </c>
      <c r="F134" s="2" t="s">
        <v>17</v>
      </c>
      <c r="G134" s="2" t="s">
        <v>459</v>
      </c>
      <c r="H134" s="2" t="s">
        <v>460</v>
      </c>
      <c r="I134" s="2" t="s">
        <v>500</v>
      </c>
      <c r="J134" s="2" t="s">
        <v>787</v>
      </c>
      <c r="K134" s="2" t="s">
        <v>487</v>
      </c>
      <c r="L134" s="2" t="s">
        <v>788</v>
      </c>
      <c r="M134" s="2" t="s">
        <v>465</v>
      </c>
      <c r="N134">
        <v>40206</v>
      </c>
    </row>
    <row r="135" spans="1:14" x14ac:dyDescent="0.2">
      <c r="A135" s="2" t="s">
        <v>789</v>
      </c>
      <c r="B135" s="3">
        <v>44314.140277777777</v>
      </c>
      <c r="C135" s="3">
        <v>44314.140277777777</v>
      </c>
      <c r="D135" s="2" t="s">
        <v>457</v>
      </c>
      <c r="E135" s="2" t="s">
        <v>458</v>
      </c>
      <c r="F135" s="2" t="s">
        <v>17</v>
      </c>
      <c r="G135" s="2" t="s">
        <v>459</v>
      </c>
      <c r="H135" s="2" t="s">
        <v>460</v>
      </c>
      <c r="I135" s="2" t="s">
        <v>481</v>
      </c>
      <c r="J135" s="2" t="s">
        <v>482</v>
      </c>
      <c r="K135" s="2" t="s">
        <v>476</v>
      </c>
      <c r="L135" s="2" t="s">
        <v>790</v>
      </c>
      <c r="M135" s="2" t="s">
        <v>465</v>
      </c>
      <c r="N135">
        <v>40211</v>
      </c>
    </row>
    <row r="136" spans="1:14" x14ac:dyDescent="0.2">
      <c r="A136" s="2" t="s">
        <v>791</v>
      </c>
      <c r="B136" s="3">
        <v>44313.51666666667</v>
      </c>
      <c r="C136" s="3">
        <v>44313.51666666667</v>
      </c>
      <c r="D136" s="2" t="s">
        <v>457</v>
      </c>
      <c r="E136" s="2" t="s">
        <v>458</v>
      </c>
      <c r="F136" s="2" t="s">
        <v>17</v>
      </c>
      <c r="G136" s="2" t="s">
        <v>459</v>
      </c>
      <c r="H136" s="2" t="s">
        <v>460</v>
      </c>
      <c r="I136" s="2" t="s">
        <v>549</v>
      </c>
      <c r="J136" s="2" t="s">
        <v>550</v>
      </c>
      <c r="K136" s="2" t="s">
        <v>468</v>
      </c>
      <c r="L136" s="2" t="s">
        <v>792</v>
      </c>
      <c r="M136" s="2" t="s">
        <v>465</v>
      </c>
      <c r="N136">
        <v>40216</v>
      </c>
    </row>
    <row r="137" spans="1:14" x14ac:dyDescent="0.2">
      <c r="A137" s="2" t="s">
        <v>793</v>
      </c>
      <c r="B137" s="3">
        <v>44311.49722222222</v>
      </c>
      <c r="C137" s="3">
        <v>44311.49722222222</v>
      </c>
      <c r="D137" s="2" t="s">
        <v>457</v>
      </c>
      <c r="E137" s="2" t="s">
        <v>458</v>
      </c>
      <c r="F137" s="2" t="s">
        <v>17</v>
      </c>
      <c r="G137" s="2" t="s">
        <v>459</v>
      </c>
      <c r="H137" s="2" t="s">
        <v>460</v>
      </c>
      <c r="I137" s="2" t="s">
        <v>481</v>
      </c>
      <c r="J137" s="2" t="s">
        <v>707</v>
      </c>
      <c r="K137" s="2" t="s">
        <v>476</v>
      </c>
      <c r="L137" s="2" t="s">
        <v>794</v>
      </c>
      <c r="M137" s="2" t="s">
        <v>465</v>
      </c>
      <c r="N137">
        <v>40210</v>
      </c>
    </row>
    <row r="138" spans="1:14" x14ac:dyDescent="0.2">
      <c r="A138" s="2" t="s">
        <v>795</v>
      </c>
      <c r="B138" s="3">
        <v>44306.863194444442</v>
      </c>
      <c r="C138" s="3">
        <v>44306.863194444442</v>
      </c>
      <c r="D138" s="2" t="s">
        <v>457</v>
      </c>
      <c r="E138" s="2" t="s">
        <v>548</v>
      </c>
      <c r="F138" s="2" t="s">
        <v>17</v>
      </c>
      <c r="G138" s="2" t="s">
        <v>459</v>
      </c>
      <c r="H138" s="2" t="s">
        <v>460</v>
      </c>
      <c r="I138" s="2" t="s">
        <v>474</v>
      </c>
      <c r="J138" s="2" t="s">
        <v>475</v>
      </c>
      <c r="K138" s="2" t="s">
        <v>476</v>
      </c>
      <c r="L138" s="2" t="s">
        <v>796</v>
      </c>
      <c r="M138" s="2" t="s">
        <v>465</v>
      </c>
      <c r="N138">
        <v>40208</v>
      </c>
    </row>
    <row r="139" spans="1:14" x14ac:dyDescent="0.2">
      <c r="A139" s="2" t="s">
        <v>797</v>
      </c>
      <c r="B139" s="3">
        <v>44303.212500000001</v>
      </c>
      <c r="C139" s="3">
        <v>44303.212500000001</v>
      </c>
      <c r="D139" s="2" t="s">
        <v>457</v>
      </c>
      <c r="E139" s="2" t="s">
        <v>458</v>
      </c>
      <c r="F139" s="2" t="s">
        <v>17</v>
      </c>
      <c r="G139" s="2" t="s">
        <v>459</v>
      </c>
      <c r="H139" s="2" t="s">
        <v>460</v>
      </c>
      <c r="I139" s="2" t="s">
        <v>549</v>
      </c>
      <c r="J139" s="2" t="s">
        <v>550</v>
      </c>
      <c r="K139" s="2" t="s">
        <v>471</v>
      </c>
      <c r="L139" s="2" t="s">
        <v>798</v>
      </c>
      <c r="M139" s="2" t="s">
        <v>465</v>
      </c>
      <c r="N139">
        <v>40258</v>
      </c>
    </row>
    <row r="140" spans="1:14" x14ac:dyDescent="0.2">
      <c r="A140" s="2" t="s">
        <v>799</v>
      </c>
      <c r="B140" s="3">
        <v>44300.654861111114</v>
      </c>
      <c r="C140" s="3">
        <v>44300.654861111114</v>
      </c>
      <c r="D140" s="2" t="s">
        <v>457</v>
      </c>
      <c r="E140" s="2" t="s">
        <v>458</v>
      </c>
      <c r="F140" s="2" t="s">
        <v>17</v>
      </c>
      <c r="G140" s="2" t="s">
        <v>459</v>
      </c>
      <c r="H140" s="2" t="s">
        <v>460</v>
      </c>
      <c r="I140" s="2" t="s">
        <v>481</v>
      </c>
      <c r="J140" s="2" t="s">
        <v>686</v>
      </c>
      <c r="K140" s="2" t="s">
        <v>471</v>
      </c>
      <c r="L140" s="2" t="s">
        <v>800</v>
      </c>
      <c r="M140" s="2" t="s">
        <v>465</v>
      </c>
      <c r="N140">
        <v>40216</v>
      </c>
    </row>
    <row r="141" spans="1:14" x14ac:dyDescent="0.2">
      <c r="A141" s="2" t="s">
        <v>801</v>
      </c>
      <c r="B141" s="3">
        <v>44299.063194444447</v>
      </c>
      <c r="C141" s="3">
        <v>44299.063194444447</v>
      </c>
      <c r="D141" s="2" t="s">
        <v>457</v>
      </c>
      <c r="E141" s="2" t="s">
        <v>458</v>
      </c>
      <c r="F141" s="2" t="s">
        <v>17</v>
      </c>
      <c r="G141" s="2" t="s">
        <v>459</v>
      </c>
      <c r="H141" s="2" t="s">
        <v>460</v>
      </c>
      <c r="I141" s="2" t="s">
        <v>481</v>
      </c>
      <c r="J141" s="2" t="s">
        <v>482</v>
      </c>
      <c r="K141" s="2" t="s">
        <v>520</v>
      </c>
      <c r="L141" s="2" t="s">
        <v>802</v>
      </c>
      <c r="M141" s="2" t="s">
        <v>465</v>
      </c>
      <c r="N141">
        <v>40210</v>
      </c>
    </row>
    <row r="142" spans="1:14" x14ac:dyDescent="0.2">
      <c r="A142" s="2" t="s">
        <v>803</v>
      </c>
      <c r="B142" s="3">
        <v>44291.604166666664</v>
      </c>
      <c r="C142" s="3">
        <v>44291.604166666664</v>
      </c>
      <c r="D142" s="2" t="s">
        <v>457</v>
      </c>
      <c r="E142" s="2" t="s">
        <v>458</v>
      </c>
      <c r="F142" s="2" t="s">
        <v>17</v>
      </c>
      <c r="G142" s="2" t="s">
        <v>459</v>
      </c>
      <c r="H142" s="2" t="s">
        <v>460</v>
      </c>
      <c r="I142" s="2" t="s">
        <v>500</v>
      </c>
      <c r="J142" s="2" t="s">
        <v>514</v>
      </c>
      <c r="K142" s="2" t="s">
        <v>471</v>
      </c>
      <c r="L142" s="2" t="s">
        <v>804</v>
      </c>
      <c r="M142" s="2" t="s">
        <v>465</v>
      </c>
      <c r="N142">
        <v>40211</v>
      </c>
    </row>
    <row r="143" spans="1:14" x14ac:dyDescent="0.2">
      <c r="A143" s="2" t="s">
        <v>805</v>
      </c>
      <c r="B143" s="3">
        <v>44290.820138888892</v>
      </c>
      <c r="C143" s="3">
        <v>44290.747916666667</v>
      </c>
      <c r="D143" s="2" t="s">
        <v>457</v>
      </c>
      <c r="E143" s="2" t="s">
        <v>458</v>
      </c>
      <c r="F143" s="2" t="s">
        <v>17</v>
      </c>
      <c r="G143" s="2" t="s">
        <v>459</v>
      </c>
      <c r="H143" s="2" t="s">
        <v>460</v>
      </c>
      <c r="I143" s="2" t="s">
        <v>500</v>
      </c>
      <c r="J143" s="2" t="s">
        <v>514</v>
      </c>
      <c r="K143" s="2" t="s">
        <v>471</v>
      </c>
      <c r="L143" s="2" t="s">
        <v>806</v>
      </c>
      <c r="M143" s="2" t="s">
        <v>465</v>
      </c>
      <c r="N143">
        <v>40203</v>
      </c>
    </row>
    <row r="144" spans="1:14" x14ac:dyDescent="0.2">
      <c r="A144" s="2" t="s">
        <v>807</v>
      </c>
      <c r="B144" s="3">
        <v>44289.012499999997</v>
      </c>
      <c r="C144" s="3">
        <v>44288.8125</v>
      </c>
      <c r="D144" s="2" t="s">
        <v>457</v>
      </c>
      <c r="E144" s="2" t="s">
        <v>458</v>
      </c>
      <c r="F144" s="2" t="s">
        <v>17</v>
      </c>
      <c r="G144" s="2" t="s">
        <v>459</v>
      </c>
      <c r="H144" s="2" t="s">
        <v>460</v>
      </c>
      <c r="I144" s="2" t="s">
        <v>481</v>
      </c>
      <c r="J144" s="2" t="s">
        <v>482</v>
      </c>
      <c r="K144" s="2" t="s">
        <v>476</v>
      </c>
      <c r="L144" s="2" t="s">
        <v>808</v>
      </c>
      <c r="M144" s="2" t="s">
        <v>465</v>
      </c>
      <c r="N144">
        <v>40211</v>
      </c>
    </row>
    <row r="145" spans="1:14" x14ac:dyDescent="0.2">
      <c r="A145" s="2" t="s">
        <v>809</v>
      </c>
      <c r="B145" s="3">
        <v>44288.882638888892</v>
      </c>
      <c r="C145" s="3">
        <v>44288.882638888892</v>
      </c>
      <c r="D145" s="2" t="s">
        <v>457</v>
      </c>
      <c r="E145" s="2" t="s">
        <v>458</v>
      </c>
      <c r="F145" s="2" t="s">
        <v>17</v>
      </c>
      <c r="G145" s="2" t="s">
        <v>459</v>
      </c>
      <c r="H145" s="2" t="s">
        <v>460</v>
      </c>
      <c r="I145" s="2" t="s">
        <v>461</v>
      </c>
      <c r="J145" s="2" t="s">
        <v>462</v>
      </c>
      <c r="K145" s="2" t="s">
        <v>471</v>
      </c>
      <c r="L145" s="2" t="s">
        <v>810</v>
      </c>
      <c r="M145" s="2" t="s">
        <v>465</v>
      </c>
      <c r="N145">
        <v>40219</v>
      </c>
    </row>
    <row r="146" spans="1:14" x14ac:dyDescent="0.2">
      <c r="A146" s="2" t="s">
        <v>811</v>
      </c>
      <c r="B146" s="3">
        <v>44286.963194444441</v>
      </c>
      <c r="C146" s="3">
        <v>44286.963194444441</v>
      </c>
      <c r="D146" s="2" t="s">
        <v>457</v>
      </c>
      <c r="E146" s="2" t="s">
        <v>458</v>
      </c>
      <c r="F146" s="2" t="s">
        <v>17</v>
      </c>
      <c r="G146" s="2" t="s">
        <v>459</v>
      </c>
      <c r="H146" s="2" t="s">
        <v>460</v>
      </c>
      <c r="I146" s="2" t="s">
        <v>500</v>
      </c>
      <c r="J146" s="2" t="s">
        <v>501</v>
      </c>
      <c r="K146" s="2" t="s">
        <v>471</v>
      </c>
      <c r="L146" s="2" t="s">
        <v>812</v>
      </c>
      <c r="M146" s="2" t="s">
        <v>465</v>
      </c>
      <c r="N146">
        <v>40203</v>
      </c>
    </row>
    <row r="147" spans="1:14" x14ac:dyDescent="0.2">
      <c r="A147" s="2" t="s">
        <v>813</v>
      </c>
      <c r="B147" s="3">
        <v>44278.95416666667</v>
      </c>
      <c r="C147" s="3">
        <v>44278.95416666667</v>
      </c>
      <c r="D147" s="2" t="s">
        <v>457</v>
      </c>
      <c r="E147" s="2" t="s">
        <v>458</v>
      </c>
      <c r="F147" s="2" t="s">
        <v>17</v>
      </c>
      <c r="G147" s="2" t="s">
        <v>459</v>
      </c>
      <c r="H147" s="2" t="s">
        <v>460</v>
      </c>
      <c r="I147" s="2" t="s">
        <v>481</v>
      </c>
      <c r="J147" s="2" t="s">
        <v>495</v>
      </c>
      <c r="K147" s="2" t="s">
        <v>471</v>
      </c>
      <c r="L147" s="2" t="s">
        <v>814</v>
      </c>
      <c r="M147" s="2" t="s">
        <v>465</v>
      </c>
      <c r="N147">
        <v>40212</v>
      </c>
    </row>
    <row r="148" spans="1:14" x14ac:dyDescent="0.2">
      <c r="A148" s="2" t="s">
        <v>815</v>
      </c>
      <c r="B148" s="3">
        <v>44276.956944444442</v>
      </c>
      <c r="C148" s="3">
        <v>44276.956944444442</v>
      </c>
      <c r="D148" s="2" t="s">
        <v>457</v>
      </c>
      <c r="E148" s="2" t="s">
        <v>458</v>
      </c>
      <c r="F148" s="2" t="s">
        <v>17</v>
      </c>
      <c r="G148" s="2" t="s">
        <v>459</v>
      </c>
      <c r="H148" s="2" t="s">
        <v>460</v>
      </c>
      <c r="I148" s="2" t="s">
        <v>474</v>
      </c>
      <c r="J148" s="2" t="s">
        <v>519</v>
      </c>
      <c r="K148" s="2" t="s">
        <v>471</v>
      </c>
      <c r="L148" s="2" t="s">
        <v>816</v>
      </c>
      <c r="M148" s="2" t="s">
        <v>465</v>
      </c>
      <c r="N148">
        <v>40208</v>
      </c>
    </row>
    <row r="149" spans="1:14" x14ac:dyDescent="0.2">
      <c r="A149" s="2" t="s">
        <v>817</v>
      </c>
      <c r="B149" s="3">
        <v>44276.513194444444</v>
      </c>
      <c r="C149" s="3">
        <v>44276.513194444444</v>
      </c>
      <c r="D149" s="2" t="s">
        <v>457</v>
      </c>
      <c r="E149" s="2" t="s">
        <v>458</v>
      </c>
      <c r="F149" s="2" t="s">
        <v>17</v>
      </c>
      <c r="G149" s="2" t="s">
        <v>459</v>
      </c>
      <c r="H149" s="2" t="s">
        <v>460</v>
      </c>
      <c r="I149" s="2" t="s">
        <v>500</v>
      </c>
      <c r="J149" s="2" t="s">
        <v>514</v>
      </c>
      <c r="K149" s="2" t="s">
        <v>476</v>
      </c>
      <c r="L149" s="2" t="s">
        <v>818</v>
      </c>
      <c r="M149" s="2" t="s">
        <v>465</v>
      </c>
      <c r="N149">
        <v>40212</v>
      </c>
    </row>
    <row r="150" spans="1:14" x14ac:dyDescent="0.2">
      <c r="A150" s="2" t="s">
        <v>819</v>
      </c>
      <c r="B150" s="3">
        <v>44276.123611111114</v>
      </c>
      <c r="C150" s="3">
        <v>44276.123611111114</v>
      </c>
      <c r="D150" s="2" t="s">
        <v>457</v>
      </c>
      <c r="E150" s="2" t="s">
        <v>458</v>
      </c>
      <c r="F150" s="2" t="s">
        <v>17</v>
      </c>
      <c r="G150" s="2" t="s">
        <v>459</v>
      </c>
      <c r="H150" s="2" t="s">
        <v>460</v>
      </c>
      <c r="I150" s="2" t="s">
        <v>500</v>
      </c>
      <c r="J150" s="2" t="s">
        <v>514</v>
      </c>
      <c r="K150" s="2" t="s">
        <v>471</v>
      </c>
      <c r="L150" s="2" t="s">
        <v>820</v>
      </c>
      <c r="M150" s="2" t="s">
        <v>465</v>
      </c>
      <c r="N150">
        <v>40211</v>
      </c>
    </row>
    <row r="151" spans="1:14" x14ac:dyDescent="0.2">
      <c r="A151" s="2" t="s">
        <v>821</v>
      </c>
      <c r="B151" s="3">
        <v>44271.770833333336</v>
      </c>
      <c r="C151" s="3">
        <v>44271.770833333336</v>
      </c>
      <c r="D151" s="2" t="s">
        <v>457</v>
      </c>
      <c r="E151" s="2" t="s">
        <v>458</v>
      </c>
      <c r="F151" s="2" t="s">
        <v>17</v>
      </c>
      <c r="G151" s="2" t="s">
        <v>459</v>
      </c>
      <c r="H151" s="2" t="s">
        <v>460</v>
      </c>
      <c r="I151" s="2" t="s">
        <v>481</v>
      </c>
      <c r="J151" s="2" t="s">
        <v>523</v>
      </c>
      <c r="K151" s="2" t="s">
        <v>471</v>
      </c>
      <c r="L151" s="2" t="s">
        <v>822</v>
      </c>
      <c r="M151" s="2" t="s">
        <v>465</v>
      </c>
      <c r="N151">
        <v>40210</v>
      </c>
    </row>
    <row r="152" spans="1:14" x14ac:dyDescent="0.2">
      <c r="A152" s="2" t="s">
        <v>823</v>
      </c>
      <c r="B152" s="3">
        <v>44270.231249999997</v>
      </c>
      <c r="C152" s="3">
        <v>44270.18472222222</v>
      </c>
      <c r="D152" s="2" t="s">
        <v>457</v>
      </c>
      <c r="E152" s="2" t="s">
        <v>458</v>
      </c>
      <c r="F152" s="2" t="s">
        <v>17</v>
      </c>
      <c r="G152" s="2" t="s">
        <v>459</v>
      </c>
      <c r="H152" s="2" t="s">
        <v>460</v>
      </c>
      <c r="I152" s="2" t="s">
        <v>500</v>
      </c>
      <c r="J152" s="2" t="s">
        <v>666</v>
      </c>
      <c r="K152" s="2" t="s">
        <v>471</v>
      </c>
      <c r="L152" s="2" t="s">
        <v>824</v>
      </c>
      <c r="M152" s="2" t="s">
        <v>465</v>
      </c>
      <c r="N152">
        <v>40202</v>
      </c>
    </row>
    <row r="153" spans="1:14" x14ac:dyDescent="0.2">
      <c r="A153" s="2" t="s">
        <v>825</v>
      </c>
      <c r="B153" s="3">
        <v>44267.880555555559</v>
      </c>
      <c r="C153" s="3">
        <v>44267.880555555559</v>
      </c>
      <c r="D153" s="2" t="s">
        <v>457</v>
      </c>
      <c r="E153" s="2" t="s">
        <v>458</v>
      </c>
      <c r="F153" s="2" t="s">
        <v>17</v>
      </c>
      <c r="G153" s="2" t="s">
        <v>459</v>
      </c>
      <c r="H153" s="2" t="s">
        <v>460</v>
      </c>
      <c r="I153" s="2" t="s">
        <v>474</v>
      </c>
      <c r="J153" s="2" t="s">
        <v>519</v>
      </c>
      <c r="K153" s="2" t="s">
        <v>476</v>
      </c>
      <c r="L153" s="2" t="s">
        <v>826</v>
      </c>
      <c r="M153" s="2" t="s">
        <v>465</v>
      </c>
      <c r="N153">
        <v>40208</v>
      </c>
    </row>
    <row r="154" spans="1:14" x14ac:dyDescent="0.2">
      <c r="A154" s="2" t="s">
        <v>827</v>
      </c>
      <c r="B154" s="3">
        <v>44263.061111111114</v>
      </c>
      <c r="C154" s="3">
        <v>44263.061111111114</v>
      </c>
      <c r="D154" s="2" t="s">
        <v>457</v>
      </c>
      <c r="E154" s="2" t="s">
        <v>458</v>
      </c>
      <c r="F154" s="2" t="s">
        <v>17</v>
      </c>
      <c r="G154" s="2" t="s">
        <v>459</v>
      </c>
      <c r="H154" s="2" t="s">
        <v>460</v>
      </c>
      <c r="I154" s="2" t="s">
        <v>500</v>
      </c>
      <c r="J154" s="2" t="s">
        <v>514</v>
      </c>
      <c r="K154" s="2" t="s">
        <v>476</v>
      </c>
      <c r="L154" s="2" t="s">
        <v>640</v>
      </c>
      <c r="M154" s="2" t="s">
        <v>465</v>
      </c>
      <c r="N154">
        <v>40211</v>
      </c>
    </row>
    <row r="155" spans="1:14" x14ac:dyDescent="0.2">
      <c r="A155" s="2" t="s">
        <v>828</v>
      </c>
      <c r="B155" s="3">
        <v>44262.911805555559</v>
      </c>
      <c r="C155" s="3">
        <v>44262.911805555559</v>
      </c>
      <c r="D155" s="2" t="s">
        <v>457</v>
      </c>
      <c r="E155" s="2" t="s">
        <v>458</v>
      </c>
      <c r="F155" s="2" t="s">
        <v>17</v>
      </c>
      <c r="G155" s="2" t="s">
        <v>459</v>
      </c>
      <c r="H155" s="2" t="s">
        <v>460</v>
      </c>
      <c r="I155" s="2" t="s">
        <v>481</v>
      </c>
      <c r="J155" s="2" t="s">
        <v>613</v>
      </c>
      <c r="K155" s="2" t="s">
        <v>608</v>
      </c>
      <c r="L155" s="2" t="s">
        <v>739</v>
      </c>
      <c r="M155" s="2" t="s">
        <v>465</v>
      </c>
      <c r="N155">
        <v>40211</v>
      </c>
    </row>
    <row r="156" spans="1:14" x14ac:dyDescent="0.2">
      <c r="A156" s="2" t="s">
        <v>829</v>
      </c>
      <c r="B156" s="3">
        <v>44262.902777777781</v>
      </c>
      <c r="C156" s="3">
        <v>44262.895833333336</v>
      </c>
      <c r="D156" s="2" t="s">
        <v>457</v>
      </c>
      <c r="E156" s="2" t="s">
        <v>458</v>
      </c>
      <c r="F156" s="2" t="s">
        <v>17</v>
      </c>
      <c r="G156" s="2" t="s">
        <v>459</v>
      </c>
      <c r="H156" s="2" t="s">
        <v>460</v>
      </c>
      <c r="I156" s="2" t="s">
        <v>500</v>
      </c>
      <c r="J156" s="2" t="s">
        <v>564</v>
      </c>
      <c r="K156" s="2" t="s">
        <v>608</v>
      </c>
      <c r="L156" s="2" t="s">
        <v>830</v>
      </c>
      <c r="M156" s="2" t="s">
        <v>465</v>
      </c>
      <c r="N156">
        <v>40203</v>
      </c>
    </row>
    <row r="157" spans="1:14" x14ac:dyDescent="0.2">
      <c r="A157" s="2" t="s">
        <v>831</v>
      </c>
      <c r="B157" s="3">
        <v>44262.86041666667</v>
      </c>
      <c r="C157" s="3">
        <v>44262.86041666667</v>
      </c>
      <c r="D157" s="2" t="s">
        <v>457</v>
      </c>
      <c r="E157" s="2" t="s">
        <v>458</v>
      </c>
      <c r="F157" s="2" t="s">
        <v>17</v>
      </c>
      <c r="G157" s="2" t="s">
        <v>459</v>
      </c>
      <c r="H157" s="2" t="s">
        <v>460</v>
      </c>
      <c r="I157" s="2" t="s">
        <v>481</v>
      </c>
      <c r="J157" s="2" t="s">
        <v>523</v>
      </c>
      <c r="K157" s="2" t="s">
        <v>468</v>
      </c>
      <c r="L157" s="2" t="s">
        <v>832</v>
      </c>
      <c r="M157" s="2" t="s">
        <v>465</v>
      </c>
      <c r="N157">
        <v>40210</v>
      </c>
    </row>
    <row r="158" spans="1:14" x14ac:dyDescent="0.2">
      <c r="A158" s="2" t="s">
        <v>833</v>
      </c>
      <c r="B158" s="3">
        <v>44256.772222222222</v>
      </c>
      <c r="C158" s="3">
        <v>44256.685416666667</v>
      </c>
      <c r="D158" s="2" t="s">
        <v>457</v>
      </c>
      <c r="E158" s="2" t="s">
        <v>458</v>
      </c>
      <c r="F158" s="2" t="s">
        <v>17</v>
      </c>
      <c r="G158" s="2" t="s">
        <v>459</v>
      </c>
      <c r="H158" s="2" t="s">
        <v>460</v>
      </c>
      <c r="I158" s="2" t="s">
        <v>549</v>
      </c>
      <c r="J158" s="2" t="s">
        <v>681</v>
      </c>
      <c r="K158" s="2" t="s">
        <v>471</v>
      </c>
      <c r="L158" s="2" t="s">
        <v>834</v>
      </c>
      <c r="M158" s="2" t="s">
        <v>465</v>
      </c>
      <c r="N158">
        <v>40258</v>
      </c>
    </row>
    <row r="159" spans="1:14" x14ac:dyDescent="0.2">
      <c r="A159" s="2" t="s">
        <v>835</v>
      </c>
      <c r="B159" s="3">
        <v>44255.511111111111</v>
      </c>
      <c r="C159" s="3">
        <v>44255.511111111111</v>
      </c>
      <c r="D159" s="2" t="s">
        <v>457</v>
      </c>
      <c r="E159" s="2" t="s">
        <v>458</v>
      </c>
      <c r="F159" s="2" t="s">
        <v>17</v>
      </c>
      <c r="G159" s="2" t="s">
        <v>459</v>
      </c>
      <c r="H159" s="2" t="s">
        <v>460</v>
      </c>
      <c r="I159" s="2" t="s">
        <v>500</v>
      </c>
      <c r="J159" s="2" t="s">
        <v>514</v>
      </c>
      <c r="K159" s="2" t="s">
        <v>471</v>
      </c>
      <c r="L159" s="2" t="s">
        <v>836</v>
      </c>
      <c r="M159" s="2" t="s">
        <v>465</v>
      </c>
      <c r="N159">
        <v>40203</v>
      </c>
    </row>
    <row r="160" spans="1:14" x14ac:dyDescent="0.2">
      <c r="A160" s="2" t="s">
        <v>837</v>
      </c>
      <c r="B160" s="3">
        <v>44253.009722222225</v>
      </c>
      <c r="C160" s="3">
        <v>44253.009722222225</v>
      </c>
      <c r="D160" s="2" t="s">
        <v>457</v>
      </c>
      <c r="E160" s="2" t="s">
        <v>458</v>
      </c>
      <c r="F160" s="2" t="s">
        <v>17</v>
      </c>
      <c r="G160" s="2" t="s">
        <v>459</v>
      </c>
      <c r="H160" s="2" t="s">
        <v>460</v>
      </c>
      <c r="I160" s="2" t="s">
        <v>500</v>
      </c>
      <c r="J160" s="2" t="s">
        <v>514</v>
      </c>
      <c r="K160" s="2" t="s">
        <v>471</v>
      </c>
      <c r="L160" s="2" t="s">
        <v>838</v>
      </c>
      <c r="M160" s="2" t="s">
        <v>465</v>
      </c>
      <c r="N160">
        <v>40203</v>
      </c>
    </row>
    <row r="161" spans="1:14" x14ac:dyDescent="0.2">
      <c r="A161" s="2" t="s">
        <v>839</v>
      </c>
      <c r="B161" s="3">
        <v>44250.942361111112</v>
      </c>
      <c r="C161" s="3">
        <v>44250.942361111112</v>
      </c>
      <c r="D161" s="2" t="s">
        <v>457</v>
      </c>
      <c r="E161" s="2" t="s">
        <v>458</v>
      </c>
      <c r="F161" s="2" t="s">
        <v>17</v>
      </c>
      <c r="G161" s="2" t="s">
        <v>459</v>
      </c>
      <c r="H161" s="2" t="s">
        <v>460</v>
      </c>
      <c r="I161" s="2" t="s">
        <v>481</v>
      </c>
      <c r="J161" s="2" t="s">
        <v>495</v>
      </c>
      <c r="K161" s="2" t="s">
        <v>471</v>
      </c>
      <c r="L161" s="2" t="s">
        <v>840</v>
      </c>
      <c r="M161" s="2" t="s">
        <v>465</v>
      </c>
      <c r="N161">
        <v>40212</v>
      </c>
    </row>
    <row r="162" spans="1:14" x14ac:dyDescent="0.2">
      <c r="A162" s="2" t="s">
        <v>841</v>
      </c>
      <c r="B162" s="3">
        <v>44250.823611111111</v>
      </c>
      <c r="C162" s="3">
        <v>44250.823611111111</v>
      </c>
      <c r="D162" s="2" t="s">
        <v>457</v>
      </c>
      <c r="E162" s="2" t="s">
        <v>458</v>
      </c>
      <c r="F162" s="2" t="s">
        <v>17</v>
      </c>
      <c r="G162" s="2" t="s">
        <v>459</v>
      </c>
      <c r="H162" s="2" t="s">
        <v>460</v>
      </c>
      <c r="I162" s="2" t="s">
        <v>474</v>
      </c>
      <c r="J162" s="2" t="s">
        <v>526</v>
      </c>
      <c r="K162" s="2" t="s">
        <v>471</v>
      </c>
      <c r="L162" s="2" t="s">
        <v>842</v>
      </c>
      <c r="M162" s="2" t="s">
        <v>465</v>
      </c>
      <c r="N162">
        <v>40203</v>
      </c>
    </row>
    <row r="163" spans="1:14" x14ac:dyDescent="0.2">
      <c r="A163" s="2" t="s">
        <v>843</v>
      </c>
      <c r="B163" s="3">
        <v>44246.027083333334</v>
      </c>
      <c r="C163" s="3">
        <v>44246.027083333334</v>
      </c>
      <c r="D163" s="2" t="s">
        <v>457</v>
      </c>
      <c r="E163" s="2" t="s">
        <v>458</v>
      </c>
      <c r="F163" s="2" t="s">
        <v>17</v>
      </c>
      <c r="G163" s="2" t="s">
        <v>459</v>
      </c>
      <c r="H163" s="2" t="s">
        <v>460</v>
      </c>
      <c r="I163" s="2" t="s">
        <v>474</v>
      </c>
      <c r="J163" s="2" t="s">
        <v>475</v>
      </c>
      <c r="K163" s="2" t="s">
        <v>468</v>
      </c>
      <c r="L163" s="2" t="s">
        <v>844</v>
      </c>
      <c r="M163" s="2" t="s">
        <v>465</v>
      </c>
      <c r="N163">
        <v>40215</v>
      </c>
    </row>
    <row r="164" spans="1:14" x14ac:dyDescent="0.2">
      <c r="A164" s="2" t="s">
        <v>845</v>
      </c>
      <c r="B164" s="3">
        <v>44243.786111111112</v>
      </c>
      <c r="C164" s="3">
        <v>44243.786111111112</v>
      </c>
      <c r="D164" s="2" t="s">
        <v>457</v>
      </c>
      <c r="E164" s="2" t="s">
        <v>548</v>
      </c>
      <c r="F164" s="2" t="s">
        <v>17</v>
      </c>
      <c r="G164" s="2" t="s">
        <v>459</v>
      </c>
      <c r="H164" s="2" t="s">
        <v>460</v>
      </c>
      <c r="I164" s="2" t="s">
        <v>474</v>
      </c>
      <c r="J164" s="2" t="s">
        <v>663</v>
      </c>
      <c r="K164" s="2" t="s">
        <v>476</v>
      </c>
      <c r="L164" s="2" t="s">
        <v>846</v>
      </c>
      <c r="M164" s="2" t="s">
        <v>465</v>
      </c>
      <c r="N164">
        <v>40214</v>
      </c>
    </row>
    <row r="165" spans="1:14" x14ac:dyDescent="0.2">
      <c r="A165" s="2" t="s">
        <v>847</v>
      </c>
      <c r="B165" s="3">
        <v>44239.88958333333</v>
      </c>
      <c r="C165" s="3">
        <v>44239.88958333333</v>
      </c>
      <c r="D165" s="2" t="s">
        <v>457</v>
      </c>
      <c r="E165" s="2" t="s">
        <v>458</v>
      </c>
      <c r="F165" s="2" t="s">
        <v>17</v>
      </c>
      <c r="G165" s="2" t="s">
        <v>459</v>
      </c>
      <c r="H165" s="2" t="s">
        <v>460</v>
      </c>
      <c r="I165" s="2" t="s">
        <v>549</v>
      </c>
      <c r="J165" s="2" t="s">
        <v>712</v>
      </c>
      <c r="K165" s="2" t="s">
        <v>471</v>
      </c>
      <c r="L165" s="2" t="s">
        <v>848</v>
      </c>
      <c r="M165" s="2" t="s">
        <v>465</v>
      </c>
      <c r="N165">
        <v>40272</v>
      </c>
    </row>
    <row r="166" spans="1:14" x14ac:dyDescent="0.2">
      <c r="A166" s="2" t="s">
        <v>849</v>
      </c>
      <c r="B166" s="3">
        <v>44235.336805555555</v>
      </c>
      <c r="C166" s="3">
        <v>44234.224999999999</v>
      </c>
      <c r="D166" s="2" t="s">
        <v>457</v>
      </c>
      <c r="E166" s="2" t="s">
        <v>548</v>
      </c>
      <c r="F166" s="2" t="s">
        <v>17</v>
      </c>
      <c r="G166" s="2" t="s">
        <v>459</v>
      </c>
      <c r="H166" s="2" t="s">
        <v>460</v>
      </c>
      <c r="I166" s="2" t="s">
        <v>461</v>
      </c>
      <c r="J166" s="2" t="s">
        <v>462</v>
      </c>
      <c r="K166" s="2" t="s">
        <v>476</v>
      </c>
      <c r="L166" s="2" t="s">
        <v>850</v>
      </c>
      <c r="M166" s="2" t="s">
        <v>465</v>
      </c>
      <c r="N166">
        <v>40219</v>
      </c>
    </row>
    <row r="167" spans="1:14" x14ac:dyDescent="0.2">
      <c r="A167" s="2" t="s">
        <v>851</v>
      </c>
      <c r="B167" s="3">
        <v>44232.8125</v>
      </c>
      <c r="C167" s="3">
        <v>44232.798611111109</v>
      </c>
      <c r="D167" s="2" t="s">
        <v>457</v>
      </c>
      <c r="E167" s="2" t="s">
        <v>458</v>
      </c>
      <c r="F167" s="2" t="s">
        <v>17</v>
      </c>
      <c r="G167" s="2" t="s">
        <v>459</v>
      </c>
      <c r="H167" s="2" t="s">
        <v>460</v>
      </c>
      <c r="I167" s="2" t="s">
        <v>500</v>
      </c>
      <c r="J167" s="2" t="s">
        <v>514</v>
      </c>
      <c r="K167" s="2" t="s">
        <v>476</v>
      </c>
      <c r="L167" s="2" t="s">
        <v>852</v>
      </c>
      <c r="M167" s="2" t="s">
        <v>465</v>
      </c>
      <c r="N167">
        <v>40211</v>
      </c>
    </row>
    <row r="168" spans="1:14" x14ac:dyDescent="0.2">
      <c r="A168" s="2" t="s">
        <v>853</v>
      </c>
      <c r="B168" s="3">
        <v>44229.75</v>
      </c>
      <c r="C168" s="3">
        <v>44229.743055555555</v>
      </c>
      <c r="D168" s="2" t="s">
        <v>457</v>
      </c>
      <c r="E168" s="2" t="s">
        <v>458</v>
      </c>
      <c r="F168" s="2" t="s">
        <v>17</v>
      </c>
      <c r="G168" s="2" t="s">
        <v>459</v>
      </c>
      <c r="H168" s="2" t="s">
        <v>460</v>
      </c>
      <c r="I168" s="2" t="s">
        <v>481</v>
      </c>
      <c r="J168" s="2" t="s">
        <v>686</v>
      </c>
      <c r="K168" s="2" t="s">
        <v>471</v>
      </c>
      <c r="L168" s="2" t="s">
        <v>854</v>
      </c>
      <c r="M168" s="2" t="s">
        <v>465</v>
      </c>
      <c r="N168">
        <v>40211</v>
      </c>
    </row>
    <row r="169" spans="1:14" x14ac:dyDescent="0.2">
      <c r="A169" s="2" t="s">
        <v>855</v>
      </c>
      <c r="B169" s="3">
        <v>44229.542361111111</v>
      </c>
      <c r="C169" s="3">
        <v>44229.542361111111</v>
      </c>
      <c r="D169" s="2" t="s">
        <v>457</v>
      </c>
      <c r="E169" s="2" t="s">
        <v>458</v>
      </c>
      <c r="F169" s="2" t="s">
        <v>17</v>
      </c>
      <c r="G169" s="2" t="s">
        <v>459</v>
      </c>
      <c r="H169" s="2" t="s">
        <v>460</v>
      </c>
      <c r="I169" s="2" t="s">
        <v>481</v>
      </c>
      <c r="J169" s="2" t="s">
        <v>613</v>
      </c>
      <c r="K169" s="2" t="s">
        <v>476</v>
      </c>
      <c r="L169" s="2" t="s">
        <v>856</v>
      </c>
      <c r="M169" s="2" t="s">
        <v>465</v>
      </c>
      <c r="N169">
        <v>40211</v>
      </c>
    </row>
    <row r="170" spans="1:14" x14ac:dyDescent="0.2">
      <c r="A170" s="2" t="s">
        <v>857</v>
      </c>
      <c r="B170" s="3">
        <v>44227.218055555553</v>
      </c>
      <c r="C170" s="3">
        <v>44227.218055555553</v>
      </c>
      <c r="D170" s="2" t="s">
        <v>457</v>
      </c>
      <c r="E170" s="2" t="s">
        <v>458</v>
      </c>
      <c r="F170" s="2" t="s">
        <v>17</v>
      </c>
      <c r="G170" s="2" t="s">
        <v>459</v>
      </c>
      <c r="H170" s="2" t="s">
        <v>460</v>
      </c>
      <c r="I170" s="2" t="s">
        <v>461</v>
      </c>
      <c r="J170" s="2" t="s">
        <v>467</v>
      </c>
      <c r="K170" s="2" t="s">
        <v>471</v>
      </c>
      <c r="L170" s="2" t="s">
        <v>858</v>
      </c>
      <c r="M170" s="2" t="s">
        <v>465</v>
      </c>
      <c r="N170">
        <v>40228</v>
      </c>
    </row>
    <row r="171" spans="1:14" x14ac:dyDescent="0.2">
      <c r="A171" s="2" t="s">
        <v>859</v>
      </c>
      <c r="B171" s="3">
        <v>44227.182638888888</v>
      </c>
      <c r="C171" s="3">
        <v>44227.182638888888</v>
      </c>
      <c r="D171" s="2" t="s">
        <v>457</v>
      </c>
      <c r="E171" s="2" t="s">
        <v>458</v>
      </c>
      <c r="F171" s="2" t="s">
        <v>17</v>
      </c>
      <c r="G171" s="2" t="s">
        <v>459</v>
      </c>
      <c r="H171" s="2" t="s">
        <v>460</v>
      </c>
      <c r="I171" s="2" t="s">
        <v>461</v>
      </c>
      <c r="J171" s="2" t="s">
        <v>462</v>
      </c>
      <c r="K171" s="2" t="s">
        <v>569</v>
      </c>
      <c r="L171" s="2" t="s">
        <v>743</v>
      </c>
      <c r="M171" s="2" t="s">
        <v>465</v>
      </c>
      <c r="N171">
        <v>40213</v>
      </c>
    </row>
    <row r="172" spans="1:14" x14ac:dyDescent="0.2">
      <c r="A172" s="2" t="s">
        <v>860</v>
      </c>
      <c r="B172" s="3">
        <v>44224.9</v>
      </c>
      <c r="C172" s="3">
        <v>44224.9</v>
      </c>
      <c r="D172" s="2" t="s">
        <v>457</v>
      </c>
      <c r="E172" s="2" t="s">
        <v>458</v>
      </c>
      <c r="F172" s="2" t="s">
        <v>17</v>
      </c>
      <c r="G172" s="2" t="s">
        <v>459</v>
      </c>
      <c r="H172" s="2" t="s">
        <v>460</v>
      </c>
      <c r="I172" s="2" t="s">
        <v>485</v>
      </c>
      <c r="J172" s="2" t="s">
        <v>758</v>
      </c>
      <c r="K172" s="2" t="s">
        <v>471</v>
      </c>
      <c r="L172" s="2" t="s">
        <v>861</v>
      </c>
      <c r="M172" s="2" t="s">
        <v>465</v>
      </c>
      <c r="N172">
        <v>40218</v>
      </c>
    </row>
    <row r="173" spans="1:14" x14ac:dyDescent="0.2">
      <c r="A173" s="2" t="s">
        <v>862</v>
      </c>
      <c r="B173" s="3">
        <v>44217.866666666669</v>
      </c>
      <c r="C173" s="3">
        <v>44217.866666666669</v>
      </c>
      <c r="D173" s="2" t="s">
        <v>457</v>
      </c>
      <c r="E173" s="2" t="s">
        <v>458</v>
      </c>
      <c r="F173" s="2" t="s">
        <v>17</v>
      </c>
      <c r="G173" s="2" t="s">
        <v>459</v>
      </c>
      <c r="H173" s="2" t="s">
        <v>460</v>
      </c>
      <c r="I173" s="2" t="s">
        <v>481</v>
      </c>
      <c r="J173" s="2" t="s">
        <v>495</v>
      </c>
      <c r="K173" s="2" t="s">
        <v>476</v>
      </c>
      <c r="L173" s="2" t="s">
        <v>863</v>
      </c>
      <c r="M173" s="2" t="s">
        <v>465</v>
      </c>
      <c r="N173">
        <v>40211</v>
      </c>
    </row>
    <row r="174" spans="1:14" x14ac:dyDescent="0.2">
      <c r="A174" s="2" t="s">
        <v>864</v>
      </c>
      <c r="B174" s="3">
        <v>44216.443749999999</v>
      </c>
      <c r="C174" s="3">
        <v>44195.9375</v>
      </c>
      <c r="D174" s="2" t="s">
        <v>457</v>
      </c>
      <c r="E174" s="2" t="s">
        <v>458</v>
      </c>
      <c r="F174" s="2" t="s">
        <v>17</v>
      </c>
      <c r="G174" s="2" t="s">
        <v>459</v>
      </c>
      <c r="H174" s="2" t="s">
        <v>460</v>
      </c>
      <c r="I174" s="2" t="s">
        <v>474</v>
      </c>
      <c r="J174" s="2" t="s">
        <v>519</v>
      </c>
      <c r="K174" s="2" t="s">
        <v>476</v>
      </c>
      <c r="L174" s="2" t="s">
        <v>865</v>
      </c>
      <c r="M174" s="2" t="s">
        <v>465</v>
      </c>
      <c r="N174">
        <v>40215</v>
      </c>
    </row>
    <row r="175" spans="1:14" x14ac:dyDescent="0.2">
      <c r="A175" s="2" t="s">
        <v>866</v>
      </c>
      <c r="B175" s="3">
        <v>44215.943749999999</v>
      </c>
      <c r="C175" s="3">
        <v>44215.943749999999</v>
      </c>
      <c r="D175" s="2" t="s">
        <v>457</v>
      </c>
      <c r="E175" s="2" t="s">
        <v>458</v>
      </c>
      <c r="F175" s="2" t="s">
        <v>17</v>
      </c>
      <c r="G175" s="2" t="s">
        <v>459</v>
      </c>
      <c r="H175" s="2" t="s">
        <v>460</v>
      </c>
      <c r="I175" s="2" t="s">
        <v>474</v>
      </c>
      <c r="J175" s="2" t="s">
        <v>475</v>
      </c>
      <c r="K175" s="2" t="s">
        <v>471</v>
      </c>
      <c r="L175" s="2" t="s">
        <v>867</v>
      </c>
      <c r="M175" s="2" t="s">
        <v>465</v>
      </c>
      <c r="N175">
        <v>40215</v>
      </c>
    </row>
    <row r="176" spans="1:14" x14ac:dyDescent="0.2">
      <c r="A176" s="2" t="s">
        <v>868</v>
      </c>
      <c r="B176" s="3">
        <v>44211.000694444447</v>
      </c>
      <c r="C176" s="3">
        <v>44211.000694444447</v>
      </c>
      <c r="D176" s="2" t="s">
        <v>457</v>
      </c>
      <c r="E176" s="2" t="s">
        <v>548</v>
      </c>
      <c r="F176" s="2" t="s">
        <v>17</v>
      </c>
      <c r="G176" s="2" t="s">
        <v>459</v>
      </c>
      <c r="H176" s="2" t="s">
        <v>460</v>
      </c>
      <c r="I176" s="2" t="s">
        <v>461</v>
      </c>
      <c r="J176" s="2" t="s">
        <v>467</v>
      </c>
      <c r="K176" s="2" t="s">
        <v>476</v>
      </c>
      <c r="L176" s="2" t="s">
        <v>869</v>
      </c>
      <c r="M176" s="2" t="s">
        <v>465</v>
      </c>
      <c r="N176">
        <v>40023</v>
      </c>
    </row>
    <row r="177" spans="1:14" x14ac:dyDescent="0.2">
      <c r="A177" s="2" t="s">
        <v>870</v>
      </c>
      <c r="B177" s="3">
        <v>44206.956250000003</v>
      </c>
      <c r="C177" s="3">
        <v>44206.956250000003</v>
      </c>
      <c r="D177" s="2" t="s">
        <v>457</v>
      </c>
      <c r="E177" s="2" t="s">
        <v>458</v>
      </c>
      <c r="F177" s="2" t="s">
        <v>17</v>
      </c>
      <c r="G177" s="2" t="s">
        <v>459</v>
      </c>
      <c r="H177" s="2" t="s">
        <v>460</v>
      </c>
      <c r="I177" s="2" t="s">
        <v>481</v>
      </c>
      <c r="J177" s="2" t="s">
        <v>482</v>
      </c>
      <c r="K177" s="2" t="s">
        <v>608</v>
      </c>
      <c r="L177" s="2" t="s">
        <v>871</v>
      </c>
      <c r="M177" s="2" t="s">
        <v>465</v>
      </c>
      <c r="N177">
        <v>40210</v>
      </c>
    </row>
    <row r="178" spans="1:14" x14ac:dyDescent="0.2">
      <c r="A178" s="2" t="s">
        <v>872</v>
      </c>
      <c r="B178" s="3">
        <v>44206.165277777778</v>
      </c>
      <c r="C178" s="3">
        <v>44206.165277777778</v>
      </c>
      <c r="D178" s="2" t="s">
        <v>457</v>
      </c>
      <c r="E178" s="2" t="s">
        <v>548</v>
      </c>
      <c r="F178" s="2" t="s">
        <v>17</v>
      </c>
      <c r="G178" s="2" t="s">
        <v>459</v>
      </c>
      <c r="H178" s="2" t="s">
        <v>460</v>
      </c>
      <c r="I178" s="2" t="s">
        <v>549</v>
      </c>
      <c r="J178" s="2" t="s">
        <v>681</v>
      </c>
      <c r="K178" s="2" t="s">
        <v>476</v>
      </c>
      <c r="L178" s="2" t="s">
        <v>873</v>
      </c>
      <c r="M178" s="2" t="s">
        <v>465</v>
      </c>
      <c r="N178">
        <v>40258</v>
      </c>
    </row>
    <row r="179" spans="1:14" x14ac:dyDescent="0.2">
      <c r="A179" s="2" t="s">
        <v>874</v>
      </c>
      <c r="B179" s="3">
        <v>44206.115277777775</v>
      </c>
      <c r="C179" s="3">
        <v>44206.115277777775</v>
      </c>
      <c r="D179" s="2" t="s">
        <v>457</v>
      </c>
      <c r="E179" s="2" t="s">
        <v>458</v>
      </c>
      <c r="F179" s="2" t="s">
        <v>17</v>
      </c>
      <c r="G179" s="2" t="s">
        <v>459</v>
      </c>
      <c r="H179" s="2" t="s">
        <v>460</v>
      </c>
      <c r="I179" s="2" t="s">
        <v>481</v>
      </c>
      <c r="J179" s="2" t="s">
        <v>482</v>
      </c>
      <c r="K179" s="2" t="s">
        <v>487</v>
      </c>
      <c r="L179" s="2" t="s">
        <v>737</v>
      </c>
      <c r="M179" s="2" t="s">
        <v>465</v>
      </c>
      <c r="N179">
        <v>40211</v>
      </c>
    </row>
    <row r="180" spans="1:14" x14ac:dyDescent="0.2">
      <c r="A180" s="2" t="s">
        <v>875</v>
      </c>
      <c r="B180" s="3">
        <v>44203.738888888889</v>
      </c>
      <c r="C180" s="3">
        <v>44203.738888888889</v>
      </c>
      <c r="D180" s="2" t="s">
        <v>457</v>
      </c>
      <c r="E180" s="2" t="s">
        <v>458</v>
      </c>
      <c r="F180" s="2" t="s">
        <v>17</v>
      </c>
      <c r="G180" s="2" t="s">
        <v>459</v>
      </c>
      <c r="H180" s="2" t="s">
        <v>460</v>
      </c>
      <c r="I180" s="2" t="s">
        <v>481</v>
      </c>
      <c r="J180" s="2" t="s">
        <v>495</v>
      </c>
      <c r="K180" s="2" t="s">
        <v>520</v>
      </c>
      <c r="L180" s="2" t="s">
        <v>517</v>
      </c>
      <c r="M180" s="2" t="s">
        <v>465</v>
      </c>
      <c r="N180">
        <v>40212</v>
      </c>
    </row>
    <row r="181" spans="1:14" x14ac:dyDescent="0.2">
      <c r="A181" s="2" t="s">
        <v>876</v>
      </c>
      <c r="B181" s="3">
        <v>44203.728472222225</v>
      </c>
      <c r="C181" s="3">
        <v>44203.728472222225</v>
      </c>
      <c r="D181" s="2" t="s">
        <v>457</v>
      </c>
      <c r="E181" s="2" t="s">
        <v>458</v>
      </c>
      <c r="F181" s="2" t="s">
        <v>17</v>
      </c>
      <c r="G181" s="2" t="s">
        <v>459</v>
      </c>
      <c r="H181" s="2" t="s">
        <v>460</v>
      </c>
      <c r="I181" s="2" t="s">
        <v>481</v>
      </c>
      <c r="J181" s="2" t="s">
        <v>495</v>
      </c>
      <c r="K181" s="2" t="s">
        <v>476</v>
      </c>
      <c r="L181" s="2" t="s">
        <v>877</v>
      </c>
      <c r="M181" s="2" t="s">
        <v>465</v>
      </c>
      <c r="N181">
        <v>40212</v>
      </c>
    </row>
    <row r="182" spans="1:14" x14ac:dyDescent="0.2">
      <c r="A182" s="2" t="s">
        <v>878</v>
      </c>
      <c r="B182" s="3">
        <v>44200.11041666667</v>
      </c>
      <c r="C182" s="3">
        <v>44200.11041666667</v>
      </c>
      <c r="D182" s="2" t="s">
        <v>457</v>
      </c>
      <c r="E182" s="2" t="s">
        <v>458</v>
      </c>
      <c r="F182" s="2" t="s">
        <v>17</v>
      </c>
      <c r="G182" s="2" t="s">
        <v>459</v>
      </c>
      <c r="H182" s="2" t="s">
        <v>460</v>
      </c>
      <c r="I182" s="2" t="s">
        <v>508</v>
      </c>
      <c r="J182" s="2" t="s">
        <v>509</v>
      </c>
      <c r="K182" s="2" t="s">
        <v>608</v>
      </c>
      <c r="L182" s="2" t="s">
        <v>879</v>
      </c>
      <c r="M182" s="2" t="s">
        <v>465</v>
      </c>
    </row>
    <row r="183" spans="1:14" x14ac:dyDescent="0.2">
      <c r="A183" t="s">
        <v>880</v>
      </c>
      <c r="B183">
        <v>44197.291666666664</v>
      </c>
      <c r="C183">
        <v>44197.291666666664</v>
      </c>
      <c r="D183" t="s">
        <v>457</v>
      </c>
      <c r="E183" t="s">
        <v>458</v>
      </c>
      <c r="F183" t="s">
        <v>17</v>
      </c>
      <c r="G183" t="s">
        <v>459</v>
      </c>
      <c r="H183" t="s">
        <v>460</v>
      </c>
      <c r="I183" t="s">
        <v>485</v>
      </c>
      <c r="J183" t="s">
        <v>531</v>
      </c>
      <c r="K183" t="s">
        <v>468</v>
      </c>
      <c r="L183" t="s">
        <v>533</v>
      </c>
      <c r="M183" t="s">
        <v>465</v>
      </c>
      <c r="N183">
        <v>40228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E859-BDE3-8847-ABA6-FCDDFB156DB3}">
  <dimension ref="A1:H21"/>
  <sheetViews>
    <sheetView workbookViewId="0"/>
  </sheetViews>
  <sheetFormatPr baseColWidth="10" defaultRowHeight="16" x14ac:dyDescent="0.2"/>
  <cols>
    <col min="1" max="1" width="17.33203125" bestFit="1" customWidth="1"/>
    <col min="2" max="2" width="14.6640625" bestFit="1" customWidth="1"/>
    <col min="3" max="3" width="47.6640625" bestFit="1" customWidth="1"/>
    <col min="4" max="4" width="20.83203125" bestFit="1" customWidth="1"/>
    <col min="5" max="5" width="13.5" bestFit="1" customWidth="1"/>
    <col min="6" max="6" width="12.5" bestFit="1" customWidth="1"/>
    <col min="7" max="7" width="12.6640625" bestFit="1" customWidth="1"/>
    <col min="8" max="8" width="17" bestFit="1" customWidth="1"/>
  </cols>
  <sheetData>
    <row r="1" spans="1:8" x14ac:dyDescent="0.2">
      <c r="A1" t="s">
        <v>881</v>
      </c>
      <c r="B1" t="s">
        <v>882</v>
      </c>
      <c r="C1" t="s">
        <v>883</v>
      </c>
      <c r="D1" t="s">
        <v>884</v>
      </c>
      <c r="E1" t="s">
        <v>885</v>
      </c>
      <c r="F1" t="s">
        <v>886</v>
      </c>
      <c r="G1" t="s">
        <v>887</v>
      </c>
      <c r="H1" t="s">
        <v>888</v>
      </c>
    </row>
    <row r="2" spans="1:8" x14ac:dyDescent="0.2">
      <c r="A2">
        <v>249</v>
      </c>
      <c r="B2" s="1">
        <v>44560</v>
      </c>
      <c r="C2" s="2" t="s">
        <v>889</v>
      </c>
      <c r="D2" s="2" t="s">
        <v>890</v>
      </c>
      <c r="E2" s="2" t="s">
        <v>891</v>
      </c>
      <c r="F2" s="2" t="s">
        <v>892</v>
      </c>
      <c r="G2">
        <v>29</v>
      </c>
      <c r="H2" s="2" t="s">
        <v>893</v>
      </c>
    </row>
    <row r="3" spans="1:8" x14ac:dyDescent="0.2">
      <c r="A3">
        <v>248</v>
      </c>
      <c r="B3" s="1">
        <v>44560</v>
      </c>
      <c r="C3" s="2" t="s">
        <v>889</v>
      </c>
      <c r="D3" s="2" t="s">
        <v>894</v>
      </c>
      <c r="E3" s="2" t="s">
        <v>891</v>
      </c>
      <c r="F3" s="2" t="s">
        <v>892</v>
      </c>
      <c r="G3">
        <v>28</v>
      </c>
      <c r="H3" s="2" t="s">
        <v>893</v>
      </c>
    </row>
    <row r="4" spans="1:8" x14ac:dyDescent="0.2">
      <c r="A4">
        <v>247</v>
      </c>
      <c r="B4" s="1">
        <v>44559</v>
      </c>
      <c r="C4" s="2" t="s">
        <v>895</v>
      </c>
      <c r="D4" s="2" t="s">
        <v>896</v>
      </c>
      <c r="E4" s="2" t="s">
        <v>891</v>
      </c>
      <c r="F4" s="2" t="s">
        <v>892</v>
      </c>
      <c r="G4">
        <v>37</v>
      </c>
      <c r="H4" s="2" t="s">
        <v>893</v>
      </c>
    </row>
    <row r="5" spans="1:8" x14ac:dyDescent="0.2">
      <c r="A5">
        <v>246</v>
      </c>
      <c r="B5" s="1">
        <v>44559</v>
      </c>
      <c r="C5" s="2" t="s">
        <v>897</v>
      </c>
      <c r="D5" s="2" t="s">
        <v>898</v>
      </c>
      <c r="E5" s="2" t="s">
        <v>891</v>
      </c>
      <c r="F5" s="2" t="s">
        <v>892</v>
      </c>
      <c r="G5">
        <v>32</v>
      </c>
      <c r="H5" s="2" t="s">
        <v>893</v>
      </c>
    </row>
    <row r="6" spans="1:8" x14ac:dyDescent="0.2">
      <c r="A6">
        <v>245</v>
      </c>
      <c r="B6" s="1">
        <v>44559</v>
      </c>
      <c r="C6" s="2" t="s">
        <v>899</v>
      </c>
      <c r="D6" s="2" t="s">
        <v>900</v>
      </c>
      <c r="E6" s="2" t="s">
        <v>891</v>
      </c>
      <c r="F6" s="2" t="s">
        <v>901</v>
      </c>
      <c r="G6">
        <v>78</v>
      </c>
      <c r="H6" s="2" t="s">
        <v>893</v>
      </c>
    </row>
    <row r="7" spans="1:8" x14ac:dyDescent="0.2">
      <c r="A7">
        <v>244</v>
      </c>
      <c r="B7" s="1">
        <v>44558</v>
      </c>
      <c r="C7" s="2" t="s">
        <v>902</v>
      </c>
      <c r="D7" s="2" t="s">
        <v>903</v>
      </c>
      <c r="E7" s="2" t="s">
        <v>891</v>
      </c>
      <c r="F7" s="2" t="s">
        <v>892</v>
      </c>
      <c r="G7">
        <v>22</v>
      </c>
      <c r="H7" s="2" t="s">
        <v>893</v>
      </c>
    </row>
    <row r="8" spans="1:8" x14ac:dyDescent="0.2">
      <c r="A8">
        <v>243</v>
      </c>
      <c r="B8" s="1">
        <v>44558</v>
      </c>
      <c r="C8" s="2" t="s">
        <v>902</v>
      </c>
      <c r="D8" s="2" t="s">
        <v>904</v>
      </c>
      <c r="E8" s="2" t="s">
        <v>891</v>
      </c>
      <c r="F8" s="2" t="s">
        <v>892</v>
      </c>
      <c r="G8">
        <v>17</v>
      </c>
      <c r="H8" s="2" t="s">
        <v>893</v>
      </c>
    </row>
    <row r="9" spans="1:8" x14ac:dyDescent="0.2">
      <c r="A9">
        <v>242</v>
      </c>
      <c r="B9" s="1">
        <v>44556</v>
      </c>
      <c r="C9" s="2" t="s">
        <v>905</v>
      </c>
      <c r="D9" s="2" t="s">
        <v>906</v>
      </c>
      <c r="E9" s="2" t="s">
        <v>891</v>
      </c>
      <c r="F9" s="2" t="s">
        <v>901</v>
      </c>
      <c r="G9">
        <v>32</v>
      </c>
      <c r="H9" s="2" t="s">
        <v>893</v>
      </c>
    </row>
    <row r="10" spans="1:8" x14ac:dyDescent="0.2">
      <c r="A10">
        <v>241</v>
      </c>
      <c r="B10" s="1">
        <v>44550</v>
      </c>
      <c r="C10" s="2" t="s">
        <v>907</v>
      </c>
      <c r="D10" s="2" t="s">
        <v>908</v>
      </c>
      <c r="E10" s="2" t="s">
        <v>891</v>
      </c>
      <c r="F10" s="2" t="s">
        <v>892</v>
      </c>
      <c r="G10">
        <v>34</v>
      </c>
      <c r="H10" s="2" t="s">
        <v>893</v>
      </c>
    </row>
    <row r="11" spans="1:8" x14ac:dyDescent="0.2">
      <c r="A11">
        <v>240</v>
      </c>
      <c r="B11" s="1">
        <v>44545</v>
      </c>
      <c r="C11" s="2" t="s">
        <v>909</v>
      </c>
      <c r="D11" s="2" t="s">
        <v>910</v>
      </c>
      <c r="E11" s="2" t="s">
        <v>891</v>
      </c>
      <c r="F11" s="2" t="s">
        <v>892</v>
      </c>
      <c r="G11">
        <v>35</v>
      </c>
      <c r="H11" s="2" t="s">
        <v>893</v>
      </c>
    </row>
    <row r="12" spans="1:8" x14ac:dyDescent="0.2">
      <c r="A12">
        <v>239</v>
      </c>
      <c r="B12" s="1">
        <v>44545</v>
      </c>
      <c r="C12" s="2" t="s">
        <v>909</v>
      </c>
      <c r="D12" s="2" t="s">
        <v>911</v>
      </c>
      <c r="E12" s="2" t="s">
        <v>891</v>
      </c>
      <c r="F12" s="2" t="s">
        <v>892</v>
      </c>
      <c r="G12">
        <v>30</v>
      </c>
      <c r="H12" s="2" t="s">
        <v>23</v>
      </c>
    </row>
    <row r="13" spans="1:8" x14ac:dyDescent="0.2">
      <c r="A13">
        <v>238</v>
      </c>
      <c r="B13" s="1">
        <v>44544</v>
      </c>
      <c r="C13" s="2" t="s">
        <v>912</v>
      </c>
      <c r="D13" s="2" t="s">
        <v>913</v>
      </c>
      <c r="E13" s="2" t="s">
        <v>891</v>
      </c>
      <c r="F13" s="2" t="s">
        <v>892</v>
      </c>
      <c r="G13">
        <v>49</v>
      </c>
      <c r="H13" s="2" t="s">
        <v>893</v>
      </c>
    </row>
    <row r="14" spans="1:8" x14ac:dyDescent="0.2">
      <c r="A14">
        <v>237</v>
      </c>
      <c r="B14" s="1">
        <v>44541</v>
      </c>
      <c r="C14" s="2" t="s">
        <v>914</v>
      </c>
      <c r="D14" s="2" t="s">
        <v>915</v>
      </c>
      <c r="E14" s="2" t="s">
        <v>916</v>
      </c>
      <c r="F14" s="2" t="s">
        <v>892</v>
      </c>
      <c r="G14">
        <v>44</v>
      </c>
      <c r="H14" s="2" t="s">
        <v>893</v>
      </c>
    </row>
    <row r="15" spans="1:8" x14ac:dyDescent="0.2">
      <c r="A15">
        <v>236</v>
      </c>
      <c r="B15" s="1">
        <v>44541</v>
      </c>
      <c r="C15" s="2" t="s">
        <v>917</v>
      </c>
      <c r="D15" s="2" t="s">
        <v>918</v>
      </c>
      <c r="E15" s="2" t="s">
        <v>891</v>
      </c>
      <c r="F15" s="2" t="s">
        <v>892</v>
      </c>
      <c r="G15">
        <v>18</v>
      </c>
      <c r="H15" s="2" t="s">
        <v>893</v>
      </c>
    </row>
    <row r="16" spans="1:8" x14ac:dyDescent="0.2">
      <c r="A16">
        <v>235</v>
      </c>
      <c r="B16" s="1">
        <v>44540</v>
      </c>
      <c r="C16" s="2" t="s">
        <v>919</v>
      </c>
      <c r="D16" s="2" t="s">
        <v>920</v>
      </c>
      <c r="E16" s="2" t="s">
        <v>891</v>
      </c>
      <c r="F16" s="2" t="s">
        <v>901</v>
      </c>
      <c r="G16">
        <v>31</v>
      </c>
      <c r="H16" s="2" t="s">
        <v>893</v>
      </c>
    </row>
    <row r="17" spans="1:8" x14ac:dyDescent="0.2">
      <c r="A17">
        <v>234</v>
      </c>
      <c r="B17" s="1">
        <v>44539</v>
      </c>
      <c r="C17" s="2" t="s">
        <v>921</v>
      </c>
      <c r="D17" s="2" t="s">
        <v>922</v>
      </c>
      <c r="E17" s="2" t="s">
        <v>891</v>
      </c>
      <c r="F17" s="2" t="s">
        <v>892</v>
      </c>
      <c r="G17">
        <v>34</v>
      </c>
      <c r="H17" s="2" t="s">
        <v>893</v>
      </c>
    </row>
    <row r="18" spans="1:8" x14ac:dyDescent="0.2">
      <c r="A18">
        <v>233</v>
      </c>
      <c r="B18" s="1">
        <v>44535</v>
      </c>
      <c r="C18" s="2" t="s">
        <v>923</v>
      </c>
      <c r="D18" s="2" t="s">
        <v>924</v>
      </c>
      <c r="E18" s="2" t="s">
        <v>891</v>
      </c>
      <c r="F18" s="2" t="s">
        <v>892</v>
      </c>
      <c r="G18">
        <v>50</v>
      </c>
      <c r="H18" s="2" t="s">
        <v>893</v>
      </c>
    </row>
    <row r="19" spans="1:8" x14ac:dyDescent="0.2">
      <c r="A19">
        <v>232</v>
      </c>
      <c r="B19" s="1">
        <v>44533</v>
      </c>
      <c r="C19" s="2" t="s">
        <v>925</v>
      </c>
      <c r="D19" s="2" t="s">
        <v>926</v>
      </c>
      <c r="E19" s="2" t="s">
        <v>891</v>
      </c>
      <c r="F19" s="2" t="s">
        <v>892</v>
      </c>
      <c r="G19">
        <v>48</v>
      </c>
      <c r="H19" s="2" t="s">
        <v>893</v>
      </c>
    </row>
    <row r="20" spans="1:8" x14ac:dyDescent="0.2">
      <c r="A20">
        <v>231</v>
      </c>
      <c r="B20" s="1">
        <v>44531</v>
      </c>
      <c r="C20" s="2" t="s">
        <v>927</v>
      </c>
      <c r="D20" s="2" t="s">
        <v>928</v>
      </c>
      <c r="E20" s="2" t="s">
        <v>929</v>
      </c>
      <c r="F20" s="2" t="s">
        <v>892</v>
      </c>
      <c r="G20">
        <v>20</v>
      </c>
      <c r="H20" s="2" t="s">
        <v>893</v>
      </c>
    </row>
    <row r="21" spans="1:8" x14ac:dyDescent="0.2">
      <c r="A21">
        <v>230</v>
      </c>
      <c r="B21" s="1">
        <v>44531</v>
      </c>
      <c r="C21" s="2" t="s">
        <v>927</v>
      </c>
      <c r="D21" s="2" t="s">
        <v>930</v>
      </c>
      <c r="E21" s="2" t="s">
        <v>929</v>
      </c>
      <c r="F21" s="2" t="s">
        <v>892</v>
      </c>
      <c r="G21">
        <v>21</v>
      </c>
      <c r="H21" s="2" t="s">
        <v>893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120F-1DCC-4C40-9E12-EB31189B2B9D}">
  <dimension ref="A1:X296"/>
  <sheetViews>
    <sheetView topLeftCell="A2" workbookViewId="0">
      <selection activeCell="K2" sqref="K2:K300"/>
    </sheetView>
  </sheetViews>
  <sheetFormatPr baseColWidth="10" defaultRowHeight="16" x14ac:dyDescent="0.2"/>
  <cols>
    <col min="1" max="1" width="12.83203125" bestFit="1" customWidth="1"/>
    <col min="2" max="2" width="12.1640625" bestFit="1" customWidth="1"/>
    <col min="4" max="4" width="16" bestFit="1" customWidth="1"/>
    <col min="5" max="5" width="34" bestFit="1" customWidth="1"/>
    <col min="6" max="6" width="53" bestFit="1" customWidth="1"/>
    <col min="7" max="7" width="18" bestFit="1" customWidth="1"/>
    <col min="8" max="8" width="20" bestFit="1" customWidth="1"/>
    <col min="9" max="9" width="15" bestFit="1" customWidth="1"/>
    <col min="10" max="10" width="59.6640625" bestFit="1" customWidth="1"/>
    <col min="11" max="11" width="20.33203125" bestFit="1" customWidth="1"/>
    <col min="12" max="12" width="15" bestFit="1" customWidth="1"/>
    <col min="13" max="13" width="14.83203125" bestFit="1" customWidth="1"/>
    <col min="14" max="14" width="14" bestFit="1" customWidth="1"/>
    <col min="15" max="15" width="7.33203125" bestFit="1" customWidth="1"/>
    <col min="16" max="16" width="16.1640625" bestFit="1" customWidth="1"/>
    <col min="17" max="17" width="10.1640625" bestFit="1" customWidth="1"/>
    <col min="18" max="18" width="12.1640625" bestFit="1" customWidth="1"/>
    <col min="19" max="19" width="22.33203125" bestFit="1" customWidth="1"/>
    <col min="20" max="20" width="16" bestFit="1" customWidth="1"/>
    <col min="22" max="22" width="12.83203125" bestFit="1" customWidth="1"/>
    <col min="23" max="23" width="12.1640625" bestFit="1" customWidth="1"/>
    <col min="24" max="24" width="7.1640625" bestFit="1" customWidth="1"/>
  </cols>
  <sheetData>
    <row r="1" spans="1:24" x14ac:dyDescent="0.2">
      <c r="A1" t="s">
        <v>931</v>
      </c>
      <c r="B1" t="s">
        <v>932</v>
      </c>
      <c r="C1" t="s">
        <v>933</v>
      </c>
      <c r="D1" t="s">
        <v>934</v>
      </c>
      <c r="E1" t="s">
        <v>935</v>
      </c>
      <c r="F1" t="s">
        <v>936</v>
      </c>
      <c r="G1" t="s">
        <v>937</v>
      </c>
      <c r="H1" t="s">
        <v>938</v>
      </c>
      <c r="I1" t="s">
        <v>939</v>
      </c>
      <c r="J1" t="s">
        <v>940</v>
      </c>
      <c r="K1" t="s">
        <v>941</v>
      </c>
      <c r="L1" t="s">
        <v>942</v>
      </c>
      <c r="M1" t="s">
        <v>943</v>
      </c>
      <c r="N1" t="s">
        <v>944</v>
      </c>
      <c r="O1" t="s">
        <v>945</v>
      </c>
      <c r="P1" t="s">
        <v>946</v>
      </c>
      <c r="Q1" t="s">
        <v>947</v>
      </c>
      <c r="R1" t="s">
        <v>948</v>
      </c>
      <c r="S1" t="s">
        <v>949</v>
      </c>
      <c r="T1" t="s">
        <v>950</v>
      </c>
      <c r="U1" t="s">
        <v>951</v>
      </c>
      <c r="V1" t="s">
        <v>952</v>
      </c>
      <c r="W1" t="s">
        <v>953</v>
      </c>
      <c r="X1" t="s">
        <v>954</v>
      </c>
    </row>
    <row r="2" spans="1:24" x14ac:dyDescent="0.2">
      <c r="A2">
        <v>-83.179470672999997</v>
      </c>
      <c r="B2">
        <v>42.409369012000099</v>
      </c>
      <c r="C2">
        <v>3716088</v>
      </c>
      <c r="D2">
        <v>2112300266</v>
      </c>
      <c r="E2" s="2" t="s">
        <v>955</v>
      </c>
      <c r="F2" s="2" t="s">
        <v>956</v>
      </c>
      <c r="G2" s="2" t="s">
        <v>457</v>
      </c>
      <c r="H2">
        <v>901</v>
      </c>
      <c r="I2">
        <v>9001</v>
      </c>
      <c r="J2" s="2" t="s">
        <v>956</v>
      </c>
      <c r="K2" s="3">
        <v>44561.055555555555</v>
      </c>
      <c r="L2" s="4">
        <v>5.5555555555555552E-2</v>
      </c>
      <c r="M2">
        <v>5</v>
      </c>
      <c r="N2">
        <v>1</v>
      </c>
      <c r="O2">
        <v>2021</v>
      </c>
      <c r="P2">
        <v>201</v>
      </c>
      <c r="Q2">
        <v>2</v>
      </c>
      <c r="R2">
        <v>261635369001006</v>
      </c>
      <c r="S2" s="2" t="s">
        <v>957</v>
      </c>
      <c r="T2">
        <v>2</v>
      </c>
      <c r="U2">
        <v>48235</v>
      </c>
      <c r="V2">
        <v>-83.179470673218901</v>
      </c>
      <c r="W2">
        <v>42.409369012330401</v>
      </c>
      <c r="X2">
        <v>413674</v>
      </c>
    </row>
    <row r="3" spans="1:24" x14ac:dyDescent="0.2">
      <c r="A3">
        <v>-82.950605209999907</v>
      </c>
      <c r="B3">
        <v>42.413905079000102</v>
      </c>
      <c r="C3">
        <v>3715441</v>
      </c>
      <c r="D3">
        <v>2112280333</v>
      </c>
      <c r="E3" s="2" t="s">
        <v>958</v>
      </c>
      <c r="F3" s="2" t="s">
        <v>956</v>
      </c>
      <c r="G3" s="2" t="s">
        <v>457</v>
      </c>
      <c r="H3">
        <v>901</v>
      </c>
      <c r="I3">
        <v>9001</v>
      </c>
      <c r="J3" s="2" t="s">
        <v>956</v>
      </c>
      <c r="K3" s="3">
        <v>44559.173611111109</v>
      </c>
      <c r="L3" s="4">
        <v>0.1736111111111111</v>
      </c>
      <c r="M3">
        <v>3</v>
      </c>
      <c r="N3">
        <v>4</v>
      </c>
      <c r="O3">
        <v>2021</v>
      </c>
      <c r="P3">
        <v>911</v>
      </c>
      <c r="Q3">
        <v>9</v>
      </c>
      <c r="R3">
        <v>261635012002006</v>
      </c>
      <c r="S3" s="2" t="s">
        <v>959</v>
      </c>
      <c r="T3">
        <v>4</v>
      </c>
      <c r="U3">
        <v>48224</v>
      </c>
      <c r="V3">
        <v>-82.950605209881104</v>
      </c>
      <c r="W3">
        <v>42.413905078580299</v>
      </c>
      <c r="X3">
        <v>204147</v>
      </c>
    </row>
    <row r="4" spans="1:24" x14ac:dyDescent="0.2">
      <c r="A4">
        <v>-83.143504768</v>
      </c>
      <c r="B4">
        <v>42.427990375</v>
      </c>
      <c r="C4">
        <v>3715427</v>
      </c>
      <c r="D4">
        <v>2112280296</v>
      </c>
      <c r="E4" s="2" t="s">
        <v>960</v>
      </c>
      <c r="F4" s="2" t="s">
        <v>956</v>
      </c>
      <c r="G4" s="2" t="s">
        <v>457</v>
      </c>
      <c r="H4">
        <v>901</v>
      </c>
      <c r="I4">
        <v>9001</v>
      </c>
      <c r="J4" s="2" t="s">
        <v>956</v>
      </c>
      <c r="K4" s="3">
        <v>44559.055555555555</v>
      </c>
      <c r="L4" s="4">
        <v>5.5555555555555552E-2</v>
      </c>
      <c r="M4">
        <v>3</v>
      </c>
      <c r="N4">
        <v>1</v>
      </c>
      <c r="O4">
        <v>2021</v>
      </c>
      <c r="P4">
        <v>1208</v>
      </c>
      <c r="Q4">
        <v>12</v>
      </c>
      <c r="R4">
        <v>261635386001008</v>
      </c>
      <c r="S4" s="2" t="s">
        <v>961</v>
      </c>
      <c r="T4">
        <v>2</v>
      </c>
      <c r="U4">
        <v>48221</v>
      </c>
      <c r="V4">
        <v>-83.143504767893205</v>
      </c>
      <c r="W4">
        <v>42.427990374701302</v>
      </c>
      <c r="X4">
        <v>413554</v>
      </c>
    </row>
    <row r="5" spans="1:24" x14ac:dyDescent="0.2">
      <c r="A5">
        <v>-83.212799641999894</v>
      </c>
      <c r="B5">
        <v>42.345437274000098</v>
      </c>
      <c r="C5">
        <v>3715080</v>
      </c>
      <c r="D5">
        <v>2112270279</v>
      </c>
      <c r="E5" s="2" t="s">
        <v>962</v>
      </c>
      <c r="F5" s="2" t="s">
        <v>956</v>
      </c>
      <c r="G5" s="2" t="s">
        <v>457</v>
      </c>
      <c r="H5">
        <v>901</v>
      </c>
      <c r="I5">
        <v>9001</v>
      </c>
      <c r="J5" s="2" t="s">
        <v>956</v>
      </c>
      <c r="K5" s="3">
        <v>44558.056250000001</v>
      </c>
      <c r="L5" s="4">
        <v>5.6250000000000001E-2</v>
      </c>
      <c r="M5">
        <v>2</v>
      </c>
      <c r="N5">
        <v>1</v>
      </c>
      <c r="O5">
        <v>2021</v>
      </c>
      <c r="P5">
        <v>611</v>
      </c>
      <c r="Q5">
        <v>6</v>
      </c>
      <c r="R5">
        <v>261635455004004</v>
      </c>
      <c r="S5" s="2" t="s">
        <v>963</v>
      </c>
      <c r="T5">
        <v>7</v>
      </c>
      <c r="U5">
        <v>48228</v>
      </c>
      <c r="V5">
        <v>-83.212799642373497</v>
      </c>
      <c r="W5">
        <v>42.345437274326201</v>
      </c>
      <c r="X5">
        <v>310065</v>
      </c>
    </row>
    <row r="6" spans="1:24" x14ac:dyDescent="0.2">
      <c r="A6">
        <v>-83.050999559000005</v>
      </c>
      <c r="B6">
        <v>42.356803337000002</v>
      </c>
      <c r="C6">
        <v>3715043</v>
      </c>
      <c r="D6">
        <v>2112270215</v>
      </c>
      <c r="E6" s="2" t="s">
        <v>964</v>
      </c>
      <c r="F6" s="2" t="s">
        <v>956</v>
      </c>
      <c r="G6" s="2" t="s">
        <v>457</v>
      </c>
      <c r="H6">
        <v>901</v>
      </c>
      <c r="I6">
        <v>9001</v>
      </c>
      <c r="J6" s="2" t="s">
        <v>956</v>
      </c>
      <c r="K6" s="3">
        <v>44557.856944444444</v>
      </c>
      <c r="L6" s="4">
        <v>0.8569444444444444</v>
      </c>
      <c r="M6">
        <v>1</v>
      </c>
      <c r="N6">
        <v>20</v>
      </c>
      <c r="O6">
        <v>2021</v>
      </c>
      <c r="P6">
        <v>706</v>
      </c>
      <c r="Q6">
        <v>7</v>
      </c>
      <c r="R6">
        <v>261635189001018</v>
      </c>
      <c r="S6" s="2" t="s">
        <v>965</v>
      </c>
      <c r="T6">
        <v>5</v>
      </c>
      <c r="U6">
        <v>48207</v>
      </c>
      <c r="V6">
        <v>-83.050999558709194</v>
      </c>
      <c r="W6">
        <v>42.3568033372364</v>
      </c>
      <c r="X6">
        <v>204075</v>
      </c>
    </row>
    <row r="7" spans="1:24" x14ac:dyDescent="0.2">
      <c r="A7">
        <v>-83.144578037000002</v>
      </c>
      <c r="B7">
        <v>42.398093830999997</v>
      </c>
      <c r="C7">
        <v>3714588</v>
      </c>
      <c r="D7">
        <v>2112260008</v>
      </c>
      <c r="E7" s="2" t="s">
        <v>966</v>
      </c>
      <c r="F7" s="2" t="s">
        <v>956</v>
      </c>
      <c r="G7" s="2" t="s">
        <v>457</v>
      </c>
      <c r="H7">
        <v>901</v>
      </c>
      <c r="I7">
        <v>9001</v>
      </c>
      <c r="J7" s="2" t="s">
        <v>956</v>
      </c>
      <c r="K7" s="3">
        <v>44556.209027777775</v>
      </c>
      <c r="L7" s="4">
        <v>0.20902777777777778</v>
      </c>
      <c r="M7">
        <v>7</v>
      </c>
      <c r="N7">
        <v>5</v>
      </c>
      <c r="O7">
        <v>2021</v>
      </c>
      <c r="P7">
        <v>1001</v>
      </c>
      <c r="Q7">
        <v>10</v>
      </c>
      <c r="R7">
        <v>261635364004010</v>
      </c>
      <c r="S7" s="2" t="s">
        <v>967</v>
      </c>
      <c r="T7">
        <v>7</v>
      </c>
      <c r="U7">
        <v>48238</v>
      </c>
      <c r="V7">
        <v>-83.144578037050394</v>
      </c>
      <c r="W7">
        <v>42.398093831487003</v>
      </c>
      <c r="X7">
        <v>203999</v>
      </c>
    </row>
    <row r="8" spans="1:24" x14ac:dyDescent="0.2">
      <c r="A8">
        <v>-83.070082411000001</v>
      </c>
      <c r="B8">
        <v>42.425828808000098</v>
      </c>
      <c r="C8">
        <v>3714566</v>
      </c>
      <c r="D8">
        <v>2112250195</v>
      </c>
      <c r="E8" s="2" t="s">
        <v>968</v>
      </c>
      <c r="F8" s="2" t="s">
        <v>956</v>
      </c>
      <c r="G8" s="2" t="s">
        <v>457</v>
      </c>
      <c r="H8">
        <v>901</v>
      </c>
      <c r="I8">
        <v>9001</v>
      </c>
      <c r="J8" s="2" t="s">
        <v>956</v>
      </c>
      <c r="K8" s="3">
        <v>44556.081250000003</v>
      </c>
      <c r="L8" s="4">
        <v>8.1250000000000003E-2</v>
      </c>
      <c r="M8">
        <v>7</v>
      </c>
      <c r="N8">
        <v>1</v>
      </c>
      <c r="O8">
        <v>2021</v>
      </c>
      <c r="P8">
        <v>1107</v>
      </c>
      <c r="Q8">
        <v>11</v>
      </c>
      <c r="R8">
        <v>261635071004013</v>
      </c>
      <c r="S8" s="2" t="s">
        <v>969</v>
      </c>
      <c r="T8">
        <v>3</v>
      </c>
      <c r="U8">
        <v>48212</v>
      </c>
      <c r="V8">
        <v>-83.070082410508704</v>
      </c>
      <c r="W8">
        <v>42.425828808149603</v>
      </c>
      <c r="X8">
        <v>203993</v>
      </c>
    </row>
    <row r="9" spans="1:24" x14ac:dyDescent="0.2">
      <c r="A9">
        <v>-82.948753682999893</v>
      </c>
      <c r="B9">
        <v>42.447514996999999</v>
      </c>
      <c r="C9">
        <v>3714508</v>
      </c>
      <c r="D9">
        <v>2112250114</v>
      </c>
      <c r="E9" s="2" t="s">
        <v>970</v>
      </c>
      <c r="F9" s="2" t="s">
        <v>956</v>
      </c>
      <c r="G9" s="2" t="s">
        <v>457</v>
      </c>
      <c r="H9">
        <v>901</v>
      </c>
      <c r="I9">
        <v>9001</v>
      </c>
      <c r="J9" s="2" t="s">
        <v>956</v>
      </c>
      <c r="K9" s="3">
        <v>44555.727777777778</v>
      </c>
      <c r="L9" s="4">
        <v>0.72777777777777775</v>
      </c>
      <c r="M9">
        <v>6</v>
      </c>
      <c r="N9">
        <v>17</v>
      </c>
      <c r="O9">
        <v>2021</v>
      </c>
      <c r="P9">
        <v>903</v>
      </c>
      <c r="Q9">
        <v>9</v>
      </c>
      <c r="R9">
        <v>261635001001011</v>
      </c>
      <c r="S9" s="2" t="s">
        <v>971</v>
      </c>
      <c r="T9">
        <v>3</v>
      </c>
      <c r="U9">
        <v>48205</v>
      </c>
      <c r="V9">
        <v>-82.948753682843403</v>
      </c>
      <c r="W9">
        <v>42.447514996827103</v>
      </c>
      <c r="X9">
        <v>413413</v>
      </c>
    </row>
    <row r="10" spans="1:24" x14ac:dyDescent="0.2">
      <c r="A10">
        <v>-83.204009388000003</v>
      </c>
      <c r="B10">
        <v>42.428525292000103</v>
      </c>
      <c r="C10">
        <v>3714512</v>
      </c>
      <c r="D10">
        <v>2112250138</v>
      </c>
      <c r="E10" s="2" t="s">
        <v>972</v>
      </c>
      <c r="F10" s="2" t="s">
        <v>956</v>
      </c>
      <c r="G10" s="2" t="s">
        <v>457</v>
      </c>
      <c r="H10">
        <v>901</v>
      </c>
      <c r="I10">
        <v>9001</v>
      </c>
      <c r="J10" s="2" t="s">
        <v>956</v>
      </c>
      <c r="K10" s="3">
        <v>44555.4375</v>
      </c>
      <c r="L10" s="4">
        <v>0.4375</v>
      </c>
      <c r="M10">
        <v>6</v>
      </c>
      <c r="N10">
        <v>10</v>
      </c>
      <c r="O10">
        <v>2021</v>
      </c>
      <c r="P10">
        <v>808</v>
      </c>
      <c r="Q10">
        <v>8</v>
      </c>
      <c r="R10">
        <v>261635403002000</v>
      </c>
      <c r="S10" s="2" t="s">
        <v>973</v>
      </c>
      <c r="T10">
        <v>2</v>
      </c>
      <c r="U10">
        <v>48235</v>
      </c>
      <c r="V10">
        <v>-83.204009388225799</v>
      </c>
      <c r="W10">
        <v>42.428525291815099</v>
      </c>
      <c r="X10">
        <v>309981</v>
      </c>
    </row>
    <row r="11" spans="1:24" x14ac:dyDescent="0.2">
      <c r="A11">
        <v>-83.196339585000004</v>
      </c>
      <c r="B11">
        <v>42.391846006000002</v>
      </c>
      <c r="C11">
        <v>3714249</v>
      </c>
      <c r="D11">
        <v>2112240174</v>
      </c>
      <c r="E11" s="2" t="s">
        <v>974</v>
      </c>
      <c r="F11" s="2" t="s">
        <v>956</v>
      </c>
      <c r="G11" s="2" t="s">
        <v>457</v>
      </c>
      <c r="H11">
        <v>901</v>
      </c>
      <c r="I11">
        <v>9001</v>
      </c>
      <c r="J11" s="2" t="s">
        <v>956</v>
      </c>
      <c r="K11" s="3">
        <v>44554.8</v>
      </c>
      <c r="L11" s="4">
        <v>0.8</v>
      </c>
      <c r="M11">
        <v>5</v>
      </c>
      <c r="N11">
        <v>19</v>
      </c>
      <c r="O11">
        <v>2021</v>
      </c>
      <c r="P11">
        <v>202</v>
      </c>
      <c r="Q11">
        <v>2</v>
      </c>
      <c r="R11">
        <v>261635373001009</v>
      </c>
      <c r="S11" s="2" t="s">
        <v>975</v>
      </c>
      <c r="T11">
        <v>1</v>
      </c>
      <c r="U11">
        <v>48227</v>
      </c>
      <c r="V11">
        <v>-83.196339585129607</v>
      </c>
      <c r="W11">
        <v>42.391846006086404</v>
      </c>
      <c r="X11">
        <v>203939</v>
      </c>
    </row>
    <row r="12" spans="1:24" x14ac:dyDescent="0.2">
      <c r="A12">
        <v>-83.132132983000005</v>
      </c>
      <c r="B12">
        <v>42.314514878000097</v>
      </c>
      <c r="C12">
        <v>3714076</v>
      </c>
      <c r="D12">
        <v>2112230309</v>
      </c>
      <c r="E12" s="2" t="s">
        <v>976</v>
      </c>
      <c r="F12" s="2" t="s">
        <v>956</v>
      </c>
      <c r="G12" s="2" t="s">
        <v>457</v>
      </c>
      <c r="H12">
        <v>901</v>
      </c>
      <c r="I12">
        <v>9001</v>
      </c>
      <c r="J12" s="2" t="s">
        <v>956</v>
      </c>
      <c r="K12" s="3">
        <v>44554.161805555559</v>
      </c>
      <c r="L12" s="4">
        <v>0.16180555555555556</v>
      </c>
      <c r="M12">
        <v>5</v>
      </c>
      <c r="N12">
        <v>3</v>
      </c>
      <c r="O12">
        <v>2021</v>
      </c>
      <c r="P12">
        <v>407</v>
      </c>
      <c r="Q12">
        <v>4</v>
      </c>
      <c r="R12">
        <v>261635241002004</v>
      </c>
      <c r="S12" s="2" t="s">
        <v>977</v>
      </c>
      <c r="T12">
        <v>6</v>
      </c>
      <c r="U12">
        <v>48209</v>
      </c>
      <c r="V12">
        <v>-83.132132983160702</v>
      </c>
      <c r="W12">
        <v>42.314514878174101</v>
      </c>
      <c r="X12">
        <v>98307</v>
      </c>
    </row>
    <row r="13" spans="1:24" x14ac:dyDescent="0.2">
      <c r="A13">
        <v>-83.219979242999997</v>
      </c>
      <c r="B13">
        <v>42.354290395000099</v>
      </c>
      <c r="C13">
        <v>3714072</v>
      </c>
      <c r="D13">
        <v>2112230297</v>
      </c>
      <c r="E13" s="2" t="s">
        <v>978</v>
      </c>
      <c r="F13" s="2" t="s">
        <v>956</v>
      </c>
      <c r="G13" s="2" t="s">
        <v>457</v>
      </c>
      <c r="H13">
        <v>901</v>
      </c>
      <c r="I13">
        <v>9001</v>
      </c>
      <c r="J13" s="2" t="s">
        <v>956</v>
      </c>
      <c r="K13" s="3">
        <v>44554.135416666664</v>
      </c>
      <c r="L13" s="4">
        <v>0.13541666666666666</v>
      </c>
      <c r="M13">
        <v>5</v>
      </c>
      <c r="N13">
        <v>3</v>
      </c>
      <c r="O13">
        <v>2021</v>
      </c>
      <c r="P13">
        <v>610</v>
      </c>
      <c r="Q13">
        <v>6</v>
      </c>
      <c r="R13">
        <v>261635460001006</v>
      </c>
      <c r="S13" s="2" t="s">
        <v>979</v>
      </c>
      <c r="T13">
        <v>7</v>
      </c>
      <c r="U13">
        <v>48228</v>
      </c>
      <c r="V13">
        <v>-83.219979242637507</v>
      </c>
      <c r="W13">
        <v>42.354290395162998</v>
      </c>
      <c r="X13">
        <v>203913</v>
      </c>
    </row>
    <row r="14" spans="1:24" x14ac:dyDescent="0.2">
      <c r="A14">
        <v>-83.145473066999998</v>
      </c>
      <c r="B14">
        <v>42.341229237999997</v>
      </c>
      <c r="C14">
        <v>3713757</v>
      </c>
      <c r="D14">
        <v>2112220348</v>
      </c>
      <c r="E14" s="2" t="s">
        <v>980</v>
      </c>
      <c r="F14" s="2" t="s">
        <v>956</v>
      </c>
      <c r="G14" s="2" t="s">
        <v>457</v>
      </c>
      <c r="H14">
        <v>901</v>
      </c>
      <c r="I14">
        <v>9001</v>
      </c>
      <c r="J14" s="2" t="s">
        <v>956</v>
      </c>
      <c r="K14" s="3">
        <v>44552.208333333336</v>
      </c>
      <c r="L14" s="4">
        <v>0.20833333333333334</v>
      </c>
      <c r="M14">
        <v>3</v>
      </c>
      <c r="N14">
        <v>5</v>
      </c>
      <c r="O14">
        <v>2021</v>
      </c>
      <c r="P14">
        <v>402</v>
      </c>
      <c r="Q14">
        <v>4</v>
      </c>
      <c r="R14">
        <v>261635262002005</v>
      </c>
      <c r="S14" s="2" t="s">
        <v>981</v>
      </c>
      <c r="T14">
        <v>6</v>
      </c>
      <c r="U14">
        <v>48210</v>
      </c>
      <c r="V14">
        <v>-83.145473067091899</v>
      </c>
      <c r="W14">
        <v>42.341229237589701</v>
      </c>
      <c r="X14">
        <v>203850</v>
      </c>
    </row>
    <row r="15" spans="1:24" x14ac:dyDescent="0.2">
      <c r="A15">
        <v>-82.984919606999895</v>
      </c>
      <c r="B15">
        <v>42.429683269000101</v>
      </c>
      <c r="C15">
        <v>3711984</v>
      </c>
      <c r="D15">
        <v>2112200323</v>
      </c>
      <c r="E15" s="2" t="s">
        <v>982</v>
      </c>
      <c r="F15" s="2" t="s">
        <v>956</v>
      </c>
      <c r="G15" s="2" t="s">
        <v>457</v>
      </c>
      <c r="H15">
        <v>901</v>
      </c>
      <c r="I15">
        <v>9001</v>
      </c>
      <c r="J15" s="2" t="s">
        <v>956</v>
      </c>
      <c r="K15" s="3">
        <v>44550.938888888886</v>
      </c>
      <c r="L15" s="4">
        <v>0.93888888888888888</v>
      </c>
      <c r="M15">
        <v>1</v>
      </c>
      <c r="N15">
        <v>22</v>
      </c>
      <c r="O15">
        <v>2021</v>
      </c>
      <c r="P15">
        <v>905</v>
      </c>
      <c r="Q15">
        <v>9</v>
      </c>
      <c r="R15">
        <v>261635035002001</v>
      </c>
      <c r="S15" s="2" t="s">
        <v>983</v>
      </c>
      <c r="T15">
        <v>3</v>
      </c>
      <c r="U15">
        <v>48205</v>
      </c>
      <c r="V15">
        <v>-82.984919607342704</v>
      </c>
      <c r="W15">
        <v>42.4296832689813</v>
      </c>
      <c r="X15">
        <v>98132</v>
      </c>
    </row>
    <row r="16" spans="1:24" x14ac:dyDescent="0.2">
      <c r="A16">
        <v>-83.080707117000003</v>
      </c>
      <c r="B16">
        <v>42.412649153000103</v>
      </c>
      <c r="C16">
        <v>3711570</v>
      </c>
      <c r="D16">
        <v>2112190221</v>
      </c>
      <c r="E16" s="2" t="s">
        <v>984</v>
      </c>
      <c r="F16" s="2" t="s">
        <v>956</v>
      </c>
      <c r="G16" s="2" t="s">
        <v>457</v>
      </c>
      <c r="H16">
        <v>901</v>
      </c>
      <c r="I16">
        <v>9001</v>
      </c>
      <c r="J16" s="2" t="s">
        <v>956</v>
      </c>
      <c r="K16" s="3">
        <v>44549.871527777781</v>
      </c>
      <c r="L16" s="4">
        <v>0.87152777777777779</v>
      </c>
      <c r="M16">
        <v>7</v>
      </c>
      <c r="N16">
        <v>20</v>
      </c>
      <c r="O16">
        <v>2021</v>
      </c>
      <c r="P16">
        <v>1110</v>
      </c>
      <c r="Q16">
        <v>11</v>
      </c>
      <c r="R16">
        <v>261635104002016</v>
      </c>
      <c r="S16" s="2" t="s">
        <v>985</v>
      </c>
      <c r="T16">
        <v>3</v>
      </c>
      <c r="U16">
        <v>48203</v>
      </c>
      <c r="V16">
        <v>-83.080707117263302</v>
      </c>
      <c r="W16">
        <v>42.412649153031403</v>
      </c>
      <c r="X16">
        <v>413129</v>
      </c>
    </row>
    <row r="17" spans="1:24" x14ac:dyDescent="0.2">
      <c r="A17">
        <v>-83.098500025999996</v>
      </c>
      <c r="B17">
        <v>42.323994694000099</v>
      </c>
      <c r="C17">
        <v>3710625</v>
      </c>
      <c r="D17">
        <v>2112170018</v>
      </c>
      <c r="E17" s="2" t="s">
        <v>986</v>
      </c>
      <c r="F17" s="2" t="s">
        <v>956</v>
      </c>
      <c r="G17" s="2" t="s">
        <v>457</v>
      </c>
      <c r="H17">
        <v>901</v>
      </c>
      <c r="I17">
        <v>9001</v>
      </c>
      <c r="J17" s="2" t="s">
        <v>956</v>
      </c>
      <c r="K17" s="3">
        <v>44547.251388888886</v>
      </c>
      <c r="L17" s="4">
        <v>0.25138888888888888</v>
      </c>
      <c r="M17">
        <v>5</v>
      </c>
      <c r="N17">
        <v>6</v>
      </c>
      <c r="O17">
        <v>2021</v>
      </c>
      <c r="P17">
        <v>410</v>
      </c>
      <c r="Q17">
        <v>4</v>
      </c>
      <c r="R17">
        <v>261635231001027</v>
      </c>
      <c r="S17" s="2" t="s">
        <v>987</v>
      </c>
      <c r="T17">
        <v>6</v>
      </c>
      <c r="U17">
        <v>48209</v>
      </c>
      <c r="V17">
        <v>-83.0985000260048</v>
      </c>
      <c r="W17">
        <v>42.323994694347903</v>
      </c>
      <c r="X17">
        <v>97925</v>
      </c>
    </row>
    <row r="18" spans="1:24" x14ac:dyDescent="0.2">
      <c r="A18">
        <v>-83.277302262999996</v>
      </c>
      <c r="B18">
        <v>42.412049375999999</v>
      </c>
      <c r="C18">
        <v>3710528</v>
      </c>
      <c r="D18">
        <v>2112160176</v>
      </c>
      <c r="E18" s="2" t="s">
        <v>988</v>
      </c>
      <c r="F18" s="2" t="s">
        <v>956</v>
      </c>
      <c r="G18" s="2" t="s">
        <v>457</v>
      </c>
      <c r="H18">
        <v>901</v>
      </c>
      <c r="I18">
        <v>9001</v>
      </c>
      <c r="J18" s="2" t="s">
        <v>956</v>
      </c>
      <c r="K18" s="3">
        <v>44546.694444444445</v>
      </c>
      <c r="L18" s="4">
        <v>0.69444444444444442</v>
      </c>
      <c r="M18">
        <v>4</v>
      </c>
      <c r="N18">
        <v>16</v>
      </c>
      <c r="O18">
        <v>2021</v>
      </c>
      <c r="P18">
        <v>809</v>
      </c>
      <c r="Q18">
        <v>8</v>
      </c>
      <c r="R18">
        <v>261635443002007</v>
      </c>
      <c r="S18" s="2" t="s">
        <v>989</v>
      </c>
      <c r="T18">
        <v>1</v>
      </c>
      <c r="U18">
        <v>48219</v>
      </c>
      <c r="V18">
        <v>-83.277302262728398</v>
      </c>
      <c r="W18">
        <v>42.412049376304601</v>
      </c>
      <c r="X18">
        <v>309523</v>
      </c>
    </row>
    <row r="19" spans="1:24" x14ac:dyDescent="0.2">
      <c r="A19">
        <v>-82.940076224999999</v>
      </c>
      <c r="B19">
        <v>42.4044145720001</v>
      </c>
      <c r="C19">
        <v>3710266</v>
      </c>
      <c r="D19">
        <v>2112160039</v>
      </c>
      <c r="E19" s="2" t="s">
        <v>990</v>
      </c>
      <c r="F19" s="2" t="s">
        <v>956</v>
      </c>
      <c r="G19" s="2" t="s">
        <v>457</v>
      </c>
      <c r="H19">
        <v>901</v>
      </c>
      <c r="I19">
        <v>9001</v>
      </c>
      <c r="J19" s="2" t="s">
        <v>956</v>
      </c>
      <c r="K19" s="3">
        <v>44546.348611111112</v>
      </c>
      <c r="L19" s="4">
        <v>0.34861111111111109</v>
      </c>
      <c r="M19">
        <v>4</v>
      </c>
      <c r="N19">
        <v>8</v>
      </c>
      <c r="O19">
        <v>2021</v>
      </c>
      <c r="P19">
        <v>504</v>
      </c>
      <c r="Q19">
        <v>5</v>
      </c>
      <c r="R19">
        <v>261635014003010</v>
      </c>
      <c r="S19" s="2" t="s">
        <v>991</v>
      </c>
      <c r="T19">
        <v>4</v>
      </c>
      <c r="U19">
        <v>48224</v>
      </c>
      <c r="V19">
        <v>-82.940076225161704</v>
      </c>
      <c r="W19">
        <v>42.404414572068703</v>
      </c>
      <c r="X19">
        <v>412900</v>
      </c>
    </row>
    <row r="20" spans="1:24" x14ac:dyDescent="0.2">
      <c r="A20">
        <v>-83.027993684999998</v>
      </c>
      <c r="B20">
        <v>42.335946434</v>
      </c>
      <c r="C20">
        <v>3710192</v>
      </c>
      <c r="D20">
        <v>2112150338</v>
      </c>
      <c r="E20" s="2" t="s">
        <v>992</v>
      </c>
      <c r="F20" s="2" t="s">
        <v>956</v>
      </c>
      <c r="G20" s="2" t="s">
        <v>457</v>
      </c>
      <c r="H20">
        <v>901</v>
      </c>
      <c r="I20">
        <v>9001</v>
      </c>
      <c r="J20" s="2" t="s">
        <v>956</v>
      </c>
      <c r="K20" s="3">
        <v>44546.040277777778</v>
      </c>
      <c r="L20" s="4">
        <v>4.027777777777778E-2</v>
      </c>
      <c r="M20">
        <v>4</v>
      </c>
      <c r="N20">
        <v>0</v>
      </c>
      <c r="O20">
        <v>2021</v>
      </c>
      <c r="P20">
        <v>709</v>
      </c>
      <c r="Q20">
        <v>7</v>
      </c>
      <c r="R20">
        <v>261635165001033</v>
      </c>
      <c r="S20" s="2" t="s">
        <v>993</v>
      </c>
      <c r="T20">
        <v>5</v>
      </c>
      <c r="U20">
        <v>48207</v>
      </c>
      <c r="V20">
        <v>-83.027993684844105</v>
      </c>
      <c r="W20">
        <v>42.3359464335879</v>
      </c>
      <c r="X20">
        <v>203434</v>
      </c>
    </row>
    <row r="21" spans="1:24" x14ac:dyDescent="0.2">
      <c r="A21">
        <v>-83.133392424999997</v>
      </c>
      <c r="B21">
        <v>42.372892366000002</v>
      </c>
      <c r="C21">
        <v>3709720</v>
      </c>
      <c r="D21">
        <v>2112140237</v>
      </c>
      <c r="E21" s="2" t="s">
        <v>994</v>
      </c>
      <c r="F21" s="2" t="s">
        <v>956</v>
      </c>
      <c r="G21" s="2" t="s">
        <v>457</v>
      </c>
      <c r="H21">
        <v>901</v>
      </c>
      <c r="I21">
        <v>9001</v>
      </c>
      <c r="J21" s="2" t="s">
        <v>956</v>
      </c>
      <c r="K21" s="3">
        <v>44544.798611111109</v>
      </c>
      <c r="L21" s="4">
        <v>0.79861111111111116</v>
      </c>
      <c r="M21">
        <v>2</v>
      </c>
      <c r="N21">
        <v>19</v>
      </c>
      <c r="O21">
        <v>2021</v>
      </c>
      <c r="P21">
        <v>1004</v>
      </c>
      <c r="Q21">
        <v>10</v>
      </c>
      <c r="R21">
        <v>261635308003008</v>
      </c>
      <c r="S21" s="2" t="s">
        <v>995</v>
      </c>
      <c r="T21">
        <v>7</v>
      </c>
      <c r="U21">
        <v>48204</v>
      </c>
      <c r="V21">
        <v>-83.133392424745793</v>
      </c>
      <c r="W21">
        <v>42.372892365996996</v>
      </c>
      <c r="X21">
        <v>412828</v>
      </c>
    </row>
    <row r="22" spans="1:24" x14ac:dyDescent="0.2">
      <c r="A22">
        <v>-83.162586125999994</v>
      </c>
      <c r="B22">
        <v>42.259104989999997</v>
      </c>
      <c r="C22">
        <v>3709303</v>
      </c>
      <c r="D22">
        <v>2112130218</v>
      </c>
      <c r="E22" s="2" t="s">
        <v>996</v>
      </c>
      <c r="F22" s="2" t="s">
        <v>956</v>
      </c>
      <c r="G22" s="2" t="s">
        <v>457</v>
      </c>
      <c r="H22">
        <v>901</v>
      </c>
      <c r="I22">
        <v>9001</v>
      </c>
      <c r="J22" s="2" t="s">
        <v>956</v>
      </c>
      <c r="K22" s="3">
        <v>44543.775694444441</v>
      </c>
      <c r="L22" s="4">
        <v>0.77569444444444446</v>
      </c>
      <c r="M22">
        <v>1</v>
      </c>
      <c r="N22">
        <v>18</v>
      </c>
      <c r="O22">
        <v>2021</v>
      </c>
      <c r="P22">
        <v>415</v>
      </c>
      <c r="Q22">
        <v>4</v>
      </c>
      <c r="R22">
        <v>261635248003005</v>
      </c>
      <c r="S22" s="2" t="s">
        <v>997</v>
      </c>
      <c r="T22">
        <v>6</v>
      </c>
      <c r="U22">
        <v>48217</v>
      </c>
      <c r="V22">
        <v>-83.162586126437503</v>
      </c>
      <c r="W22">
        <v>42.259104990148003</v>
      </c>
      <c r="X22">
        <v>412768</v>
      </c>
    </row>
    <row r="23" spans="1:24" x14ac:dyDescent="0.2">
      <c r="A23">
        <v>-83.123003921999995</v>
      </c>
      <c r="B23">
        <v>42.415069081000098</v>
      </c>
      <c r="C23">
        <v>3708053</v>
      </c>
      <c r="D23">
        <v>2112100027</v>
      </c>
      <c r="E23" s="2" t="s">
        <v>998</v>
      </c>
      <c r="F23" s="2" t="s">
        <v>956</v>
      </c>
      <c r="G23" s="2" t="s">
        <v>457</v>
      </c>
      <c r="H23">
        <v>901</v>
      </c>
      <c r="I23">
        <v>9001</v>
      </c>
      <c r="J23" s="2" t="s">
        <v>956</v>
      </c>
      <c r="K23" s="3">
        <v>44540.3125</v>
      </c>
      <c r="L23" s="4">
        <v>0.3125</v>
      </c>
      <c r="M23">
        <v>5</v>
      </c>
      <c r="N23">
        <v>7</v>
      </c>
      <c r="O23">
        <v>2021</v>
      </c>
      <c r="P23">
        <v>1212</v>
      </c>
      <c r="Q23">
        <v>12</v>
      </c>
      <c r="R23">
        <v>261635301003009</v>
      </c>
      <c r="S23" s="2" t="s">
        <v>999</v>
      </c>
      <c r="T23">
        <v>2</v>
      </c>
      <c r="U23">
        <v>48221</v>
      </c>
      <c r="V23">
        <v>-83.123003922016196</v>
      </c>
      <c r="W23">
        <v>42.415069080563299</v>
      </c>
      <c r="X23">
        <v>309105</v>
      </c>
    </row>
    <row r="24" spans="1:24" x14ac:dyDescent="0.2">
      <c r="A24">
        <v>-83.169867574999998</v>
      </c>
      <c r="B24">
        <v>42.381190017999998</v>
      </c>
      <c r="C24">
        <v>3707701</v>
      </c>
      <c r="D24">
        <v>2112090079</v>
      </c>
      <c r="E24" s="2" t="s">
        <v>1000</v>
      </c>
      <c r="F24" s="2" t="s">
        <v>956</v>
      </c>
      <c r="G24" s="2" t="s">
        <v>457</v>
      </c>
      <c r="H24">
        <v>901</v>
      </c>
      <c r="I24">
        <v>9001</v>
      </c>
      <c r="J24" s="2" t="s">
        <v>956</v>
      </c>
      <c r="K24" s="3">
        <v>44539.590277777781</v>
      </c>
      <c r="L24" s="4">
        <v>0.59027777777777779</v>
      </c>
      <c r="M24">
        <v>4</v>
      </c>
      <c r="N24">
        <v>14</v>
      </c>
      <c r="O24">
        <v>2021</v>
      </c>
      <c r="P24">
        <v>205</v>
      </c>
      <c r="Q24">
        <v>2</v>
      </c>
      <c r="R24">
        <v>261635352004007</v>
      </c>
      <c r="S24" s="2" t="s">
        <v>1001</v>
      </c>
      <c r="T24">
        <v>7</v>
      </c>
      <c r="U24">
        <v>48227</v>
      </c>
      <c r="V24">
        <v>-83.169867574650596</v>
      </c>
      <c r="W24">
        <v>42.381190018437302</v>
      </c>
      <c r="X24">
        <v>97548</v>
      </c>
    </row>
    <row r="25" spans="1:24" x14ac:dyDescent="0.2">
      <c r="A25">
        <v>-83.219708181000001</v>
      </c>
      <c r="B25">
        <v>42.347013591000099</v>
      </c>
      <c r="C25">
        <v>3707605</v>
      </c>
      <c r="D25">
        <v>2112080400</v>
      </c>
      <c r="E25" s="2" t="s">
        <v>1002</v>
      </c>
      <c r="F25" s="2" t="s">
        <v>956</v>
      </c>
      <c r="G25" s="2" t="s">
        <v>457</v>
      </c>
      <c r="H25">
        <v>901</v>
      </c>
      <c r="I25">
        <v>9001</v>
      </c>
      <c r="J25" s="2" t="s">
        <v>956</v>
      </c>
      <c r="K25" s="3">
        <v>44539.125</v>
      </c>
      <c r="L25" s="4">
        <v>0.125</v>
      </c>
      <c r="M25">
        <v>4</v>
      </c>
      <c r="N25">
        <v>3</v>
      </c>
      <c r="O25">
        <v>2021</v>
      </c>
      <c r="P25">
        <v>610</v>
      </c>
      <c r="Q25">
        <v>6</v>
      </c>
      <c r="R25">
        <v>261635459001005</v>
      </c>
      <c r="S25" s="2" t="s">
        <v>979</v>
      </c>
      <c r="T25">
        <v>7</v>
      </c>
      <c r="U25">
        <v>48228</v>
      </c>
      <c r="V25">
        <v>-83.219708181386494</v>
      </c>
      <c r="W25">
        <v>42.3470135911518</v>
      </c>
      <c r="X25">
        <v>97535</v>
      </c>
    </row>
    <row r="26" spans="1:24" x14ac:dyDescent="0.2">
      <c r="A26">
        <v>-83.022025779000003</v>
      </c>
      <c r="B26">
        <v>42.375283027000101</v>
      </c>
      <c r="C26">
        <v>3706923</v>
      </c>
      <c r="D26">
        <v>2112070054</v>
      </c>
      <c r="E26" s="2" t="s">
        <v>1003</v>
      </c>
      <c r="F26" s="2" t="s">
        <v>956</v>
      </c>
      <c r="G26" s="2" t="s">
        <v>457</v>
      </c>
      <c r="H26">
        <v>901</v>
      </c>
      <c r="I26">
        <v>9001</v>
      </c>
      <c r="J26" s="2" t="s">
        <v>956</v>
      </c>
      <c r="K26" s="3">
        <v>44537.463194444441</v>
      </c>
      <c r="L26" s="4">
        <v>0.46319444444444446</v>
      </c>
      <c r="M26">
        <v>2</v>
      </c>
      <c r="N26">
        <v>11</v>
      </c>
      <c r="O26">
        <v>2021</v>
      </c>
      <c r="P26">
        <v>704</v>
      </c>
      <c r="Q26">
        <v>7</v>
      </c>
      <c r="R26">
        <v>261635161001006</v>
      </c>
      <c r="S26" s="2" t="s">
        <v>1004</v>
      </c>
      <c r="T26">
        <v>5</v>
      </c>
      <c r="U26">
        <v>48211</v>
      </c>
      <c r="V26">
        <v>-83.022025778589494</v>
      </c>
      <c r="W26">
        <v>42.375283027378103</v>
      </c>
      <c r="X26">
        <v>202946</v>
      </c>
    </row>
    <row r="27" spans="1:24" x14ac:dyDescent="0.2">
      <c r="A27">
        <v>-82.956789033999897</v>
      </c>
      <c r="B27">
        <v>42.429727860000099</v>
      </c>
      <c r="C27">
        <v>3706668</v>
      </c>
      <c r="D27">
        <v>2112060237</v>
      </c>
      <c r="E27" s="2" t="s">
        <v>1005</v>
      </c>
      <c r="F27" s="2" t="s">
        <v>956</v>
      </c>
      <c r="G27" s="2" t="s">
        <v>457</v>
      </c>
      <c r="H27">
        <v>901</v>
      </c>
      <c r="I27">
        <v>9001</v>
      </c>
      <c r="J27" s="2" t="s">
        <v>956</v>
      </c>
      <c r="K27" s="3">
        <v>44536.730555555558</v>
      </c>
      <c r="L27" s="4">
        <v>0.73055555555555551</v>
      </c>
      <c r="M27">
        <v>1</v>
      </c>
      <c r="N27">
        <v>17</v>
      </c>
      <c r="O27">
        <v>2021</v>
      </c>
      <c r="P27">
        <v>907</v>
      </c>
      <c r="Q27">
        <v>9</v>
      </c>
      <c r="R27">
        <v>261635007004012</v>
      </c>
      <c r="S27" s="2" t="s">
        <v>1006</v>
      </c>
      <c r="T27">
        <v>4</v>
      </c>
      <c r="U27">
        <v>48224</v>
      </c>
      <c r="V27">
        <v>-82.956789033566807</v>
      </c>
      <c r="W27">
        <v>42.429727859831999</v>
      </c>
      <c r="X27">
        <v>202909</v>
      </c>
    </row>
    <row r="28" spans="1:24" x14ac:dyDescent="0.2">
      <c r="A28">
        <v>-82.997828080999994</v>
      </c>
      <c r="B28">
        <v>42.391778080999998</v>
      </c>
      <c r="C28">
        <v>3706343</v>
      </c>
      <c r="D28">
        <v>2112050307</v>
      </c>
      <c r="E28" s="2" t="s">
        <v>1007</v>
      </c>
      <c r="F28" s="2" t="s">
        <v>956</v>
      </c>
      <c r="G28" s="2" t="s">
        <v>457</v>
      </c>
      <c r="H28">
        <v>901</v>
      </c>
      <c r="I28">
        <v>9001</v>
      </c>
      <c r="J28" s="2" t="s">
        <v>956</v>
      </c>
      <c r="K28" s="3">
        <v>44536.06527777778</v>
      </c>
      <c r="L28" s="4">
        <v>6.5277777777777782E-2</v>
      </c>
      <c r="M28">
        <v>1</v>
      </c>
      <c r="N28">
        <v>1</v>
      </c>
      <c r="O28">
        <v>2021</v>
      </c>
      <c r="P28">
        <v>501</v>
      </c>
      <c r="Q28">
        <v>5</v>
      </c>
      <c r="R28">
        <v>261635143002003</v>
      </c>
      <c r="S28" s="2" t="s">
        <v>1008</v>
      </c>
      <c r="T28">
        <v>4</v>
      </c>
      <c r="U28">
        <v>48213</v>
      </c>
      <c r="V28">
        <v>-82.997828080779001</v>
      </c>
      <c r="W28">
        <v>42.391778081254301</v>
      </c>
      <c r="X28">
        <v>412320</v>
      </c>
    </row>
    <row r="29" spans="1:24" x14ac:dyDescent="0.2">
      <c r="A29">
        <v>-82.958620998000001</v>
      </c>
      <c r="B29">
        <v>42.397555754999999</v>
      </c>
      <c r="C29">
        <v>3706309</v>
      </c>
      <c r="D29">
        <v>2112050209</v>
      </c>
      <c r="E29" s="2" t="s">
        <v>1009</v>
      </c>
      <c r="F29" s="2" t="s">
        <v>956</v>
      </c>
      <c r="G29" s="2" t="s">
        <v>457</v>
      </c>
      <c r="H29">
        <v>901</v>
      </c>
      <c r="I29">
        <v>9001</v>
      </c>
      <c r="J29" s="2" t="s">
        <v>956</v>
      </c>
      <c r="K29" s="3">
        <v>44535.8125</v>
      </c>
      <c r="L29" s="4">
        <v>0.8125</v>
      </c>
      <c r="M29">
        <v>7</v>
      </c>
      <c r="N29">
        <v>19</v>
      </c>
      <c r="O29">
        <v>2021</v>
      </c>
      <c r="P29">
        <v>503</v>
      </c>
      <c r="Q29">
        <v>5</v>
      </c>
      <c r="R29">
        <v>261635121005007</v>
      </c>
      <c r="S29" s="2" t="s">
        <v>1010</v>
      </c>
      <c r="T29">
        <v>4</v>
      </c>
      <c r="U29">
        <v>48224</v>
      </c>
      <c r="V29">
        <v>-82.958620997547897</v>
      </c>
      <c r="W29">
        <v>42.3975557549699</v>
      </c>
      <c r="X29">
        <v>97375</v>
      </c>
    </row>
    <row r="30" spans="1:24" x14ac:dyDescent="0.2">
      <c r="A30">
        <v>-83.088733747999996</v>
      </c>
      <c r="B30">
        <v>42.368554550000098</v>
      </c>
      <c r="C30">
        <v>3706097</v>
      </c>
      <c r="D30">
        <v>2112050057</v>
      </c>
      <c r="E30" s="2" t="s">
        <v>1011</v>
      </c>
      <c r="F30" s="2" t="s">
        <v>956</v>
      </c>
      <c r="G30" s="2" t="s">
        <v>457</v>
      </c>
      <c r="H30">
        <v>901</v>
      </c>
      <c r="I30">
        <v>9001</v>
      </c>
      <c r="J30" s="2" t="s">
        <v>956</v>
      </c>
      <c r="K30" s="3">
        <v>44535.368055555555</v>
      </c>
      <c r="L30" s="4">
        <v>0.36805555555555558</v>
      </c>
      <c r="M30">
        <v>7</v>
      </c>
      <c r="N30">
        <v>8</v>
      </c>
      <c r="O30">
        <v>2021</v>
      </c>
      <c r="P30">
        <v>1008</v>
      </c>
      <c r="Q30">
        <v>10</v>
      </c>
      <c r="R30">
        <v>261635326002003</v>
      </c>
      <c r="S30" s="2" t="s">
        <v>1012</v>
      </c>
      <c r="T30">
        <v>5</v>
      </c>
      <c r="U30">
        <v>48206</v>
      </c>
      <c r="V30">
        <v>-83.088733748298495</v>
      </c>
      <c r="W30">
        <v>42.368554549855503</v>
      </c>
      <c r="X30">
        <v>308794</v>
      </c>
    </row>
    <row r="31" spans="1:24" x14ac:dyDescent="0.2">
      <c r="A31">
        <v>-83.158501764999997</v>
      </c>
      <c r="B31">
        <v>42.261947620999997</v>
      </c>
      <c r="C31">
        <v>3705620</v>
      </c>
      <c r="D31">
        <v>2112030319</v>
      </c>
      <c r="E31" s="2" t="s">
        <v>1013</v>
      </c>
      <c r="F31" s="2" t="s">
        <v>956</v>
      </c>
      <c r="G31" s="2" t="s">
        <v>457</v>
      </c>
      <c r="H31">
        <v>901</v>
      </c>
      <c r="I31">
        <v>9001</v>
      </c>
      <c r="J31" s="2" t="s">
        <v>956</v>
      </c>
      <c r="K31" s="3">
        <v>44533.947916666664</v>
      </c>
      <c r="L31" s="4">
        <v>0.94791666666666663</v>
      </c>
      <c r="M31">
        <v>5</v>
      </c>
      <c r="N31">
        <v>22</v>
      </c>
      <c r="O31">
        <v>2021</v>
      </c>
      <c r="P31">
        <v>415</v>
      </c>
      <c r="Q31">
        <v>4</v>
      </c>
      <c r="R31">
        <v>261635248001007</v>
      </c>
      <c r="S31" s="2" t="s">
        <v>997</v>
      </c>
      <c r="T31">
        <v>6</v>
      </c>
      <c r="U31">
        <v>48217</v>
      </c>
      <c r="V31">
        <v>-83.158501765106493</v>
      </c>
      <c r="W31">
        <v>42.261947620506596</v>
      </c>
      <c r="X31">
        <v>97248</v>
      </c>
    </row>
    <row r="32" spans="1:24" x14ac:dyDescent="0.2">
      <c r="A32">
        <v>-83.129789615999996</v>
      </c>
      <c r="B32">
        <v>42.312836679</v>
      </c>
      <c r="C32">
        <v>3705485</v>
      </c>
      <c r="D32">
        <v>2112030160</v>
      </c>
      <c r="E32" s="2" t="s">
        <v>1014</v>
      </c>
      <c r="F32" s="2" t="s">
        <v>956</v>
      </c>
      <c r="G32" s="2" t="s">
        <v>457</v>
      </c>
      <c r="H32">
        <v>901</v>
      </c>
      <c r="I32">
        <v>9001</v>
      </c>
      <c r="J32" s="2" t="s">
        <v>956</v>
      </c>
      <c r="K32" s="3">
        <v>44533.645833333336</v>
      </c>
      <c r="L32" s="4">
        <v>0.64583333333333337</v>
      </c>
      <c r="M32">
        <v>5</v>
      </c>
      <c r="N32">
        <v>15</v>
      </c>
      <c r="O32">
        <v>2021</v>
      </c>
      <c r="P32">
        <v>407</v>
      </c>
      <c r="Q32">
        <v>4</v>
      </c>
      <c r="R32">
        <v>261635241002003</v>
      </c>
      <c r="S32" s="2" t="s">
        <v>977</v>
      </c>
      <c r="T32">
        <v>6</v>
      </c>
      <c r="U32">
        <v>48209</v>
      </c>
      <c r="V32">
        <v>-83.129789615601297</v>
      </c>
      <c r="W32">
        <v>42.312836679073698</v>
      </c>
      <c r="X32">
        <v>412187</v>
      </c>
    </row>
    <row r="33" spans="1:24" x14ac:dyDescent="0.2">
      <c r="A33">
        <v>-83.1875651</v>
      </c>
      <c r="B33">
        <v>42.4290151860001</v>
      </c>
      <c r="C33">
        <v>3704762</v>
      </c>
      <c r="D33">
        <v>2112010272</v>
      </c>
      <c r="E33" s="2" t="s">
        <v>1015</v>
      </c>
      <c r="F33" s="2" t="s">
        <v>956</v>
      </c>
      <c r="G33" s="2" t="s">
        <v>457</v>
      </c>
      <c r="H33">
        <v>901</v>
      </c>
      <c r="I33">
        <v>9001</v>
      </c>
      <c r="J33" s="2" t="s">
        <v>956</v>
      </c>
      <c r="K33" s="3">
        <v>44531.916666666664</v>
      </c>
      <c r="L33" s="4">
        <v>0.91666666666666663</v>
      </c>
      <c r="M33">
        <v>3</v>
      </c>
      <c r="N33">
        <v>22</v>
      </c>
      <c r="O33">
        <v>2021</v>
      </c>
      <c r="P33">
        <v>1206</v>
      </c>
      <c r="Q33">
        <v>12</v>
      </c>
      <c r="R33">
        <v>261635396002004</v>
      </c>
      <c r="S33" s="2" t="s">
        <v>1016</v>
      </c>
      <c r="T33">
        <v>2</v>
      </c>
      <c r="U33">
        <v>48235</v>
      </c>
      <c r="V33">
        <v>-83.187565099582599</v>
      </c>
      <c r="W33">
        <v>42.429015185965497</v>
      </c>
      <c r="X33">
        <v>308571</v>
      </c>
    </row>
    <row r="34" spans="1:24" x14ac:dyDescent="0.2">
      <c r="A34">
        <v>-83.180624452999993</v>
      </c>
      <c r="B34">
        <v>42.434568536</v>
      </c>
      <c r="C34">
        <v>3704035</v>
      </c>
      <c r="D34">
        <v>2111290325</v>
      </c>
      <c r="E34" s="2" t="s">
        <v>1017</v>
      </c>
      <c r="F34" s="2" t="s">
        <v>956</v>
      </c>
      <c r="G34" s="2" t="s">
        <v>457</v>
      </c>
      <c r="H34">
        <v>901</v>
      </c>
      <c r="I34">
        <v>9001</v>
      </c>
      <c r="J34" s="2" t="s">
        <v>956</v>
      </c>
      <c r="K34" s="3">
        <v>44530.010416666664</v>
      </c>
      <c r="L34" s="4">
        <v>1.0416666666666666E-2</v>
      </c>
      <c r="M34">
        <v>2</v>
      </c>
      <c r="N34">
        <v>0</v>
      </c>
      <c r="O34">
        <v>2021</v>
      </c>
      <c r="P34">
        <v>1201</v>
      </c>
      <c r="Q34">
        <v>12</v>
      </c>
      <c r="R34">
        <v>261635393001024</v>
      </c>
      <c r="S34" s="2" t="s">
        <v>1018</v>
      </c>
      <c r="T34">
        <v>2</v>
      </c>
      <c r="U34">
        <v>48235</v>
      </c>
      <c r="V34">
        <v>-83.180624453388802</v>
      </c>
      <c r="W34">
        <v>42.434568536263598</v>
      </c>
      <c r="X34">
        <v>97019</v>
      </c>
    </row>
    <row r="35" spans="1:24" x14ac:dyDescent="0.2">
      <c r="A35">
        <v>-83.256166385</v>
      </c>
      <c r="B35">
        <v>42.3819575630001</v>
      </c>
      <c r="C35">
        <v>3703391</v>
      </c>
      <c r="D35">
        <v>2111270295</v>
      </c>
      <c r="E35" s="2" t="s">
        <v>1019</v>
      </c>
      <c r="F35" s="2" t="s">
        <v>956</v>
      </c>
      <c r="G35" s="2" t="s">
        <v>457</v>
      </c>
      <c r="H35">
        <v>901</v>
      </c>
      <c r="I35">
        <v>9001</v>
      </c>
      <c r="J35" s="2" t="s">
        <v>956</v>
      </c>
      <c r="K35" s="3">
        <v>44528.041666666664</v>
      </c>
      <c r="L35" s="4">
        <v>4.1666666666666664E-2</v>
      </c>
      <c r="M35">
        <v>7</v>
      </c>
      <c r="N35">
        <v>1</v>
      </c>
      <c r="O35">
        <v>2021</v>
      </c>
      <c r="P35">
        <v>600</v>
      </c>
      <c r="Q35">
        <v>6</v>
      </c>
      <c r="R35">
        <v>261635439001010</v>
      </c>
      <c r="S35" s="2" t="s">
        <v>1020</v>
      </c>
      <c r="T35">
        <v>1</v>
      </c>
      <c r="U35">
        <v>48223</v>
      </c>
      <c r="V35">
        <v>-83.256166385132403</v>
      </c>
      <c r="W35">
        <v>42.381957562992604</v>
      </c>
      <c r="X35">
        <v>96906</v>
      </c>
    </row>
    <row r="36" spans="1:24" x14ac:dyDescent="0.2">
      <c r="A36">
        <v>-83.018793699</v>
      </c>
      <c r="B36">
        <v>42.415301617000097</v>
      </c>
      <c r="C36">
        <v>3700863</v>
      </c>
      <c r="D36">
        <v>2111200023</v>
      </c>
      <c r="E36" s="2" t="s">
        <v>1021</v>
      </c>
      <c r="F36" s="2" t="s">
        <v>956</v>
      </c>
      <c r="G36" s="2" t="s">
        <v>457</v>
      </c>
      <c r="H36">
        <v>901</v>
      </c>
      <c r="I36">
        <v>9001</v>
      </c>
      <c r="J36" s="2" t="s">
        <v>956</v>
      </c>
      <c r="K36" s="3">
        <v>44520.263888888891</v>
      </c>
      <c r="L36" s="4">
        <v>0.2638888888888889</v>
      </c>
      <c r="M36">
        <v>6</v>
      </c>
      <c r="N36">
        <v>6</v>
      </c>
      <c r="O36">
        <v>2021</v>
      </c>
      <c r="P36">
        <v>1112</v>
      </c>
      <c r="Q36">
        <v>11</v>
      </c>
      <c r="R36">
        <v>261635048002009</v>
      </c>
      <c r="S36" s="2" t="s">
        <v>1022</v>
      </c>
      <c r="T36">
        <v>3</v>
      </c>
      <c r="U36">
        <v>48234</v>
      </c>
      <c r="V36">
        <v>-83.018793699018403</v>
      </c>
      <c r="W36">
        <v>42.415301617032803</v>
      </c>
      <c r="X36">
        <v>202019</v>
      </c>
    </row>
    <row r="37" spans="1:24" x14ac:dyDescent="0.2">
      <c r="A37">
        <v>-83.044669530999997</v>
      </c>
      <c r="B37">
        <v>42.409974750000103</v>
      </c>
      <c r="C37">
        <v>3700784</v>
      </c>
      <c r="D37">
        <v>2111190307</v>
      </c>
      <c r="E37" s="2" t="s">
        <v>1023</v>
      </c>
      <c r="F37" s="2" t="s">
        <v>956</v>
      </c>
      <c r="G37" s="2" t="s">
        <v>457</v>
      </c>
      <c r="H37">
        <v>901</v>
      </c>
      <c r="I37">
        <v>9001</v>
      </c>
      <c r="J37" s="2" t="s">
        <v>956</v>
      </c>
      <c r="K37" s="3">
        <v>44520.038194444445</v>
      </c>
      <c r="L37" s="4">
        <v>3.8194444444444448E-2</v>
      </c>
      <c r="M37">
        <v>6</v>
      </c>
      <c r="N37">
        <v>0</v>
      </c>
      <c r="O37">
        <v>2021</v>
      </c>
      <c r="P37">
        <v>1111</v>
      </c>
      <c r="Q37">
        <v>11</v>
      </c>
      <c r="R37">
        <v>261635106001006</v>
      </c>
      <c r="S37" s="2" t="s">
        <v>1024</v>
      </c>
      <c r="T37">
        <v>3</v>
      </c>
      <c r="U37">
        <v>48212</v>
      </c>
      <c r="V37">
        <v>-83.044669531424006</v>
      </c>
      <c r="W37">
        <v>42.409974749980897</v>
      </c>
      <c r="X37">
        <v>307976</v>
      </c>
    </row>
    <row r="38" spans="1:24" x14ac:dyDescent="0.2">
      <c r="A38">
        <v>-83.193894399000001</v>
      </c>
      <c r="B38">
        <v>42.435970757000099</v>
      </c>
      <c r="C38">
        <v>3700359</v>
      </c>
      <c r="D38">
        <v>2111180222</v>
      </c>
      <c r="E38" s="2" t="s">
        <v>1025</v>
      </c>
      <c r="F38" s="2" t="s">
        <v>956</v>
      </c>
      <c r="G38" s="2" t="s">
        <v>457</v>
      </c>
      <c r="H38">
        <v>901</v>
      </c>
      <c r="I38">
        <v>9001</v>
      </c>
      <c r="J38" s="2" t="s">
        <v>956</v>
      </c>
      <c r="K38" s="3">
        <v>44518.727083333331</v>
      </c>
      <c r="L38" s="4">
        <v>0.7270833333333333</v>
      </c>
      <c r="M38">
        <v>4</v>
      </c>
      <c r="N38">
        <v>17</v>
      </c>
      <c r="O38">
        <v>2021</v>
      </c>
      <c r="P38">
        <v>1206</v>
      </c>
      <c r="Q38">
        <v>12</v>
      </c>
      <c r="R38">
        <v>261635397001013</v>
      </c>
      <c r="S38" s="2" t="s">
        <v>1026</v>
      </c>
      <c r="T38">
        <v>2</v>
      </c>
      <c r="U38">
        <v>48235</v>
      </c>
      <c r="V38">
        <v>-83.193894399331498</v>
      </c>
      <c r="W38">
        <v>42.435970756735898</v>
      </c>
      <c r="X38">
        <v>96471</v>
      </c>
    </row>
    <row r="39" spans="1:24" x14ac:dyDescent="0.2">
      <c r="A39">
        <v>-83.191602665999895</v>
      </c>
      <c r="B39">
        <v>42.3582569430001</v>
      </c>
      <c r="C39">
        <v>3699795</v>
      </c>
      <c r="D39">
        <v>2111170074</v>
      </c>
      <c r="E39" s="2" t="s">
        <v>1027</v>
      </c>
      <c r="F39" s="2" t="s">
        <v>956</v>
      </c>
      <c r="G39" s="2" t="s">
        <v>457</v>
      </c>
      <c r="H39">
        <v>901</v>
      </c>
      <c r="I39">
        <v>9001</v>
      </c>
      <c r="J39" s="2" t="s">
        <v>956</v>
      </c>
      <c r="K39" s="3">
        <v>44517.753472222219</v>
      </c>
      <c r="L39" s="4">
        <v>0.75347222222222221</v>
      </c>
      <c r="M39">
        <v>3</v>
      </c>
      <c r="N39">
        <v>18</v>
      </c>
      <c r="O39">
        <v>2021</v>
      </c>
      <c r="P39">
        <v>207</v>
      </c>
      <c r="Q39">
        <v>2</v>
      </c>
      <c r="R39">
        <v>261635354002004</v>
      </c>
      <c r="S39" s="2" t="s">
        <v>1028</v>
      </c>
      <c r="T39">
        <v>7</v>
      </c>
      <c r="U39">
        <v>48228</v>
      </c>
      <c r="V39">
        <v>-83.191602665913393</v>
      </c>
      <c r="W39">
        <v>42.358256942623903</v>
      </c>
      <c r="X39">
        <v>307855</v>
      </c>
    </row>
    <row r="40" spans="1:24" x14ac:dyDescent="0.2">
      <c r="A40">
        <v>-82.943004204999994</v>
      </c>
      <c r="B40">
        <v>42.450497638999998</v>
      </c>
      <c r="C40">
        <v>3699836</v>
      </c>
      <c r="D40">
        <v>2111170105</v>
      </c>
      <c r="E40" s="2" t="s">
        <v>1029</v>
      </c>
      <c r="F40" s="2" t="s">
        <v>956</v>
      </c>
      <c r="G40" s="2" t="s">
        <v>457</v>
      </c>
      <c r="H40">
        <v>901</v>
      </c>
      <c r="I40">
        <v>9001</v>
      </c>
      <c r="J40" s="2" t="s">
        <v>956</v>
      </c>
      <c r="K40" s="3">
        <v>44517.586111111108</v>
      </c>
      <c r="L40" s="4">
        <v>0.58611111111111114</v>
      </c>
      <c r="M40">
        <v>3</v>
      </c>
      <c r="N40">
        <v>14</v>
      </c>
      <c r="O40">
        <v>2021</v>
      </c>
      <c r="P40">
        <v>903</v>
      </c>
      <c r="Q40">
        <v>9</v>
      </c>
      <c r="R40">
        <v>261635001001000</v>
      </c>
      <c r="S40" s="2" t="s">
        <v>971</v>
      </c>
      <c r="T40">
        <v>3</v>
      </c>
      <c r="U40">
        <v>48205</v>
      </c>
      <c r="V40">
        <v>-82.943004204937793</v>
      </c>
      <c r="W40">
        <v>42.450497638963697</v>
      </c>
      <c r="X40">
        <v>201871</v>
      </c>
    </row>
    <row r="41" spans="1:24" x14ac:dyDescent="0.2">
      <c r="A41">
        <v>-83.238870677999998</v>
      </c>
      <c r="B41">
        <v>42.429580209999997</v>
      </c>
      <c r="C41">
        <v>3699265</v>
      </c>
      <c r="D41">
        <v>2111160052</v>
      </c>
      <c r="E41" s="2" t="s">
        <v>1030</v>
      </c>
      <c r="F41" s="2" t="s">
        <v>956</v>
      </c>
      <c r="G41" s="2" t="s">
        <v>457</v>
      </c>
      <c r="H41">
        <v>901</v>
      </c>
      <c r="I41">
        <v>9001</v>
      </c>
      <c r="J41" s="2" t="s">
        <v>956</v>
      </c>
      <c r="K41" s="3">
        <v>44516.4375</v>
      </c>
      <c r="L41" s="4">
        <v>0.4375</v>
      </c>
      <c r="M41">
        <v>2</v>
      </c>
      <c r="N41">
        <v>10</v>
      </c>
      <c r="O41">
        <v>2021</v>
      </c>
      <c r="P41">
        <v>802</v>
      </c>
      <c r="Q41">
        <v>8</v>
      </c>
      <c r="R41">
        <v>261635407003010</v>
      </c>
      <c r="S41" s="2" t="s">
        <v>1031</v>
      </c>
      <c r="T41">
        <v>1</v>
      </c>
      <c r="U41">
        <v>48219</v>
      </c>
      <c r="V41">
        <v>-83.238870678393695</v>
      </c>
      <c r="W41">
        <v>42.429580210273301</v>
      </c>
      <c r="X41">
        <v>411262</v>
      </c>
    </row>
    <row r="42" spans="1:24" x14ac:dyDescent="0.2">
      <c r="A42">
        <v>-83.251106828999994</v>
      </c>
      <c r="B42">
        <v>42.381331541000101</v>
      </c>
      <c r="C42">
        <v>3699256</v>
      </c>
      <c r="D42">
        <v>2111160028</v>
      </c>
      <c r="E42" s="2" t="s">
        <v>1032</v>
      </c>
      <c r="F42" s="2" t="s">
        <v>956</v>
      </c>
      <c r="G42" s="2" t="s">
        <v>457</v>
      </c>
      <c r="H42">
        <v>901</v>
      </c>
      <c r="I42">
        <v>9001</v>
      </c>
      <c r="J42" s="2" t="s">
        <v>956</v>
      </c>
      <c r="K42" s="3">
        <v>44516.372916666667</v>
      </c>
      <c r="L42" s="4">
        <v>0.37291666666666667</v>
      </c>
      <c r="M42">
        <v>2</v>
      </c>
      <c r="N42">
        <v>8</v>
      </c>
      <c r="O42">
        <v>2021</v>
      </c>
      <c r="P42">
        <v>603</v>
      </c>
      <c r="Q42">
        <v>6</v>
      </c>
      <c r="R42">
        <v>261635439001015</v>
      </c>
      <c r="S42" s="2" t="s">
        <v>1020</v>
      </c>
      <c r="T42">
        <v>1</v>
      </c>
      <c r="U42">
        <v>48223</v>
      </c>
      <c r="V42">
        <v>-83.251106828659402</v>
      </c>
      <c r="W42">
        <v>42.381331541051203</v>
      </c>
      <c r="X42">
        <v>411257</v>
      </c>
    </row>
    <row r="43" spans="1:24" x14ac:dyDescent="0.2">
      <c r="A43">
        <v>-83.071658174999996</v>
      </c>
      <c r="B43">
        <v>42.419959701000003</v>
      </c>
      <c r="C43">
        <v>3698835</v>
      </c>
      <c r="D43">
        <v>2111140279</v>
      </c>
      <c r="E43" s="2" t="s">
        <v>1033</v>
      </c>
      <c r="F43" s="2" t="s">
        <v>956</v>
      </c>
      <c r="G43" s="2" t="s">
        <v>457</v>
      </c>
      <c r="H43">
        <v>901</v>
      </c>
      <c r="I43">
        <v>9001</v>
      </c>
      <c r="J43" s="2" t="s">
        <v>956</v>
      </c>
      <c r="K43" s="3">
        <v>44514.973611111112</v>
      </c>
      <c r="L43" s="4">
        <v>0.97361111111111109</v>
      </c>
      <c r="M43">
        <v>7</v>
      </c>
      <c r="N43">
        <v>23</v>
      </c>
      <c r="O43">
        <v>2021</v>
      </c>
      <c r="P43">
        <v>1107</v>
      </c>
      <c r="Q43">
        <v>11</v>
      </c>
      <c r="R43">
        <v>261635072002015</v>
      </c>
      <c r="S43" s="2" t="s">
        <v>969</v>
      </c>
      <c r="T43">
        <v>3</v>
      </c>
      <c r="U43">
        <v>48212</v>
      </c>
      <c r="V43">
        <v>-83.071658174817202</v>
      </c>
      <c r="W43">
        <v>42.419959701348503</v>
      </c>
      <c r="X43">
        <v>411186</v>
      </c>
    </row>
    <row r="44" spans="1:24" x14ac:dyDescent="0.2">
      <c r="A44">
        <v>-83.124345567000006</v>
      </c>
      <c r="B44">
        <v>42.367634062</v>
      </c>
      <c r="C44">
        <v>3698656</v>
      </c>
      <c r="D44">
        <v>2111140136</v>
      </c>
      <c r="E44" s="2" t="s">
        <v>1034</v>
      </c>
      <c r="F44" s="2" t="s">
        <v>956</v>
      </c>
      <c r="G44" s="2" t="s">
        <v>457</v>
      </c>
      <c r="H44">
        <v>901</v>
      </c>
      <c r="I44">
        <v>9001</v>
      </c>
      <c r="J44" s="2" t="s">
        <v>956</v>
      </c>
      <c r="K44" s="3">
        <v>44514.625</v>
      </c>
      <c r="L44" s="4">
        <v>0.625</v>
      </c>
      <c r="M44">
        <v>7</v>
      </c>
      <c r="N44">
        <v>15</v>
      </c>
      <c r="O44">
        <v>2021</v>
      </c>
      <c r="P44">
        <v>1007</v>
      </c>
      <c r="Q44">
        <v>10</v>
      </c>
      <c r="R44">
        <v>261635334004001</v>
      </c>
      <c r="S44" s="2" t="s">
        <v>1035</v>
      </c>
      <c r="T44">
        <v>5</v>
      </c>
      <c r="U44">
        <v>48204</v>
      </c>
      <c r="V44">
        <v>-83.124345567314293</v>
      </c>
      <c r="W44">
        <v>42.367634062016201</v>
      </c>
      <c r="X44">
        <v>96204</v>
      </c>
    </row>
    <row r="45" spans="1:24" x14ac:dyDescent="0.2">
      <c r="A45">
        <v>-83.008047274000006</v>
      </c>
      <c r="B45">
        <v>42.413494788999998</v>
      </c>
      <c r="C45">
        <v>3698118</v>
      </c>
      <c r="D45">
        <v>2111120236</v>
      </c>
      <c r="E45" s="2" t="s">
        <v>1036</v>
      </c>
      <c r="F45" s="2" t="s">
        <v>956</v>
      </c>
      <c r="G45" s="2" t="s">
        <v>457</v>
      </c>
      <c r="H45">
        <v>901</v>
      </c>
      <c r="I45">
        <v>9001</v>
      </c>
      <c r="J45" s="2" t="s">
        <v>956</v>
      </c>
      <c r="K45" s="3">
        <v>44512.867361111108</v>
      </c>
      <c r="L45" s="4">
        <v>0.86736111111111114</v>
      </c>
      <c r="M45">
        <v>5</v>
      </c>
      <c r="N45">
        <v>20</v>
      </c>
      <c r="O45">
        <v>2021</v>
      </c>
      <c r="P45">
        <v>908</v>
      </c>
      <c r="Q45">
        <v>9</v>
      </c>
      <c r="R45">
        <v>261635048001000</v>
      </c>
      <c r="S45" s="2" t="s">
        <v>1022</v>
      </c>
      <c r="T45">
        <v>4</v>
      </c>
      <c r="U45">
        <v>48205</v>
      </c>
      <c r="V45">
        <v>-83.008047273953096</v>
      </c>
      <c r="W45">
        <v>42.413494789026302</v>
      </c>
      <c r="X45">
        <v>96122</v>
      </c>
    </row>
    <row r="46" spans="1:24" x14ac:dyDescent="0.2">
      <c r="A46">
        <v>-83.232333916000002</v>
      </c>
      <c r="B46">
        <v>42.359393269000101</v>
      </c>
      <c r="C46">
        <v>3696241</v>
      </c>
      <c r="D46">
        <v>2111070293</v>
      </c>
      <c r="E46" s="2" t="s">
        <v>1037</v>
      </c>
      <c r="F46" s="2" t="s">
        <v>956</v>
      </c>
      <c r="G46" s="2" t="s">
        <v>457</v>
      </c>
      <c r="H46">
        <v>901</v>
      </c>
      <c r="I46">
        <v>9001</v>
      </c>
      <c r="J46" s="2" t="s">
        <v>956</v>
      </c>
      <c r="K46" s="3">
        <v>44508.070833333331</v>
      </c>
      <c r="L46" s="4">
        <v>7.0833333333333331E-2</v>
      </c>
      <c r="M46">
        <v>1</v>
      </c>
      <c r="N46">
        <v>1</v>
      </c>
      <c r="O46">
        <v>2021</v>
      </c>
      <c r="P46">
        <v>607</v>
      </c>
      <c r="Q46">
        <v>6</v>
      </c>
      <c r="R46">
        <v>261635467004006</v>
      </c>
      <c r="S46" s="2" t="s">
        <v>1038</v>
      </c>
      <c r="T46">
        <v>7</v>
      </c>
      <c r="U46">
        <v>48228</v>
      </c>
      <c r="V46">
        <v>-83.232333915781695</v>
      </c>
      <c r="W46">
        <v>42.359393268847498</v>
      </c>
      <c r="X46">
        <v>201366</v>
      </c>
    </row>
    <row r="47" spans="1:24" x14ac:dyDescent="0.2">
      <c r="A47">
        <v>-83.172535226999997</v>
      </c>
      <c r="B47">
        <v>42.402189495000101</v>
      </c>
      <c r="C47">
        <v>3695603</v>
      </c>
      <c r="D47">
        <v>2111050330</v>
      </c>
      <c r="E47" s="2" t="s">
        <v>1039</v>
      </c>
      <c r="F47" s="2" t="s">
        <v>956</v>
      </c>
      <c r="G47" s="2" t="s">
        <v>457</v>
      </c>
      <c r="H47">
        <v>901</v>
      </c>
      <c r="I47">
        <v>9001</v>
      </c>
      <c r="J47" s="2" t="s">
        <v>956</v>
      </c>
      <c r="K47" s="3">
        <v>44506.045138888891</v>
      </c>
      <c r="L47" s="4">
        <v>4.5138888888888888E-2</v>
      </c>
      <c r="M47">
        <v>6</v>
      </c>
      <c r="N47">
        <v>1</v>
      </c>
      <c r="O47">
        <v>2021</v>
      </c>
      <c r="P47">
        <v>203</v>
      </c>
      <c r="Q47">
        <v>2</v>
      </c>
      <c r="R47">
        <v>261635371003002</v>
      </c>
      <c r="S47" s="2" t="s">
        <v>1040</v>
      </c>
      <c r="T47">
        <v>2</v>
      </c>
      <c r="U47">
        <v>48227</v>
      </c>
      <c r="V47">
        <v>-83.172535227213402</v>
      </c>
      <c r="W47">
        <v>42.402189494557099</v>
      </c>
      <c r="X47">
        <v>95734</v>
      </c>
    </row>
    <row r="48" spans="1:24" x14ac:dyDescent="0.2">
      <c r="A48">
        <v>-82.997653861999893</v>
      </c>
      <c r="B48">
        <v>42.443698830000102</v>
      </c>
      <c r="C48">
        <v>3695431</v>
      </c>
      <c r="D48">
        <v>2111050197</v>
      </c>
      <c r="E48" s="2" t="s">
        <v>1041</v>
      </c>
      <c r="F48" s="2" t="s">
        <v>956</v>
      </c>
      <c r="G48" s="2" t="s">
        <v>457</v>
      </c>
      <c r="H48">
        <v>901</v>
      </c>
      <c r="I48">
        <v>9001</v>
      </c>
      <c r="J48" s="2" t="s">
        <v>956</v>
      </c>
      <c r="K48" s="3">
        <v>44505.729861111111</v>
      </c>
      <c r="L48" s="4">
        <v>0.72986111111111107</v>
      </c>
      <c r="M48">
        <v>5</v>
      </c>
      <c r="N48">
        <v>17</v>
      </c>
      <c r="O48">
        <v>2021</v>
      </c>
      <c r="P48">
        <v>901</v>
      </c>
      <c r="Q48">
        <v>9</v>
      </c>
      <c r="R48">
        <v>261635032002014</v>
      </c>
      <c r="S48" s="2" t="s">
        <v>1042</v>
      </c>
      <c r="T48">
        <v>3</v>
      </c>
      <c r="U48">
        <v>48205</v>
      </c>
      <c r="V48">
        <v>-82.997653862095305</v>
      </c>
      <c r="W48">
        <v>42.443698829623003</v>
      </c>
      <c r="X48">
        <v>410674</v>
      </c>
    </row>
    <row r="49" spans="1:24" x14ac:dyDescent="0.2">
      <c r="A49">
        <v>-83.252521927999993</v>
      </c>
      <c r="B49">
        <v>42.382499711000001</v>
      </c>
      <c r="C49">
        <v>3694467</v>
      </c>
      <c r="D49">
        <v>2111030004</v>
      </c>
      <c r="E49" s="2" t="s">
        <v>1043</v>
      </c>
      <c r="F49" s="2" t="s">
        <v>956</v>
      </c>
      <c r="G49" s="2" t="s">
        <v>457</v>
      </c>
      <c r="H49">
        <v>901</v>
      </c>
      <c r="I49">
        <v>9001</v>
      </c>
      <c r="J49" s="2" t="s">
        <v>956</v>
      </c>
      <c r="K49" s="3">
        <v>44503.188888888886</v>
      </c>
      <c r="L49" s="4">
        <v>0.18888888888888888</v>
      </c>
      <c r="M49">
        <v>3</v>
      </c>
      <c r="N49">
        <v>4</v>
      </c>
      <c r="O49">
        <v>2021</v>
      </c>
      <c r="P49">
        <v>603</v>
      </c>
      <c r="Q49">
        <v>6</v>
      </c>
      <c r="R49">
        <v>261635439001009</v>
      </c>
      <c r="S49" s="2" t="s">
        <v>1020</v>
      </c>
      <c r="T49">
        <v>1</v>
      </c>
      <c r="U49">
        <v>48223</v>
      </c>
      <c r="V49">
        <v>-83.252521928411596</v>
      </c>
      <c r="W49">
        <v>42.382499710800403</v>
      </c>
      <c r="X49">
        <v>307061</v>
      </c>
    </row>
    <row r="50" spans="1:24" x14ac:dyDescent="0.2">
      <c r="A50">
        <v>-83.121717504999907</v>
      </c>
      <c r="B50">
        <v>42.365653481000003</v>
      </c>
      <c r="C50">
        <v>3694173</v>
      </c>
      <c r="D50">
        <v>2111020082</v>
      </c>
      <c r="E50" s="2" t="s">
        <v>1044</v>
      </c>
      <c r="F50" s="2" t="s">
        <v>956</v>
      </c>
      <c r="G50" s="2" t="s">
        <v>457</v>
      </c>
      <c r="H50">
        <v>901</v>
      </c>
      <c r="I50">
        <v>9001</v>
      </c>
      <c r="J50" s="2" t="s">
        <v>956</v>
      </c>
      <c r="K50" s="3">
        <v>44502.530555555553</v>
      </c>
      <c r="L50" s="4">
        <v>0.53055555555555556</v>
      </c>
      <c r="M50">
        <v>2</v>
      </c>
      <c r="N50">
        <v>12</v>
      </c>
      <c r="O50">
        <v>2021</v>
      </c>
      <c r="P50">
        <v>1007</v>
      </c>
      <c r="Q50">
        <v>10</v>
      </c>
      <c r="R50">
        <v>261635334001004</v>
      </c>
      <c r="S50" s="2" t="s">
        <v>1035</v>
      </c>
      <c r="T50">
        <v>5</v>
      </c>
      <c r="U50">
        <v>48204</v>
      </c>
      <c r="V50">
        <v>-83.121717504989206</v>
      </c>
      <c r="W50">
        <v>42.365653480755498</v>
      </c>
      <c r="X50">
        <v>95528</v>
      </c>
    </row>
    <row r="51" spans="1:24" x14ac:dyDescent="0.2">
      <c r="A51">
        <v>-83.117426730000005</v>
      </c>
      <c r="B51">
        <v>42.376168378000003</v>
      </c>
      <c r="C51">
        <v>3693939</v>
      </c>
      <c r="D51">
        <v>2111010253</v>
      </c>
      <c r="E51" s="2" t="s">
        <v>1045</v>
      </c>
      <c r="F51" s="2" t="s">
        <v>956</v>
      </c>
      <c r="G51" s="2" t="s">
        <v>457</v>
      </c>
      <c r="H51">
        <v>901</v>
      </c>
      <c r="I51">
        <v>9001</v>
      </c>
      <c r="J51" s="2" t="s">
        <v>956</v>
      </c>
      <c r="K51" s="3">
        <v>44501.779166666667</v>
      </c>
      <c r="L51" s="4">
        <v>0.77916666666666667</v>
      </c>
      <c r="M51">
        <v>1</v>
      </c>
      <c r="N51">
        <v>18</v>
      </c>
      <c r="O51">
        <v>2021</v>
      </c>
      <c r="P51">
        <v>1005</v>
      </c>
      <c r="Q51">
        <v>10</v>
      </c>
      <c r="R51">
        <v>261635311002008</v>
      </c>
      <c r="S51" s="2" t="s">
        <v>1046</v>
      </c>
      <c r="T51">
        <v>5</v>
      </c>
      <c r="U51">
        <v>48206</v>
      </c>
      <c r="V51">
        <v>-83.117426730219194</v>
      </c>
      <c r="W51">
        <v>42.3761683776845</v>
      </c>
      <c r="X51">
        <v>95502</v>
      </c>
    </row>
    <row r="52" spans="1:24" x14ac:dyDescent="0.2">
      <c r="A52">
        <v>-83.082898868000001</v>
      </c>
      <c r="B52">
        <v>42.432909649000102</v>
      </c>
      <c r="C52">
        <v>3693335</v>
      </c>
      <c r="D52">
        <v>2110300321</v>
      </c>
      <c r="E52" s="2" t="s">
        <v>1047</v>
      </c>
      <c r="F52" s="2" t="s">
        <v>956</v>
      </c>
      <c r="G52" s="2" t="s">
        <v>457</v>
      </c>
      <c r="H52">
        <v>901</v>
      </c>
      <c r="I52">
        <v>9001</v>
      </c>
      <c r="J52" s="2" t="s">
        <v>956</v>
      </c>
      <c r="K52" s="3">
        <v>44500.113888888889</v>
      </c>
      <c r="L52" s="4">
        <v>0.11388888888888889</v>
      </c>
      <c r="M52">
        <v>7</v>
      </c>
      <c r="N52">
        <v>2</v>
      </c>
      <c r="O52">
        <v>2021</v>
      </c>
      <c r="P52">
        <v>1101</v>
      </c>
      <c r="Q52">
        <v>11</v>
      </c>
      <c r="R52">
        <v>261635073001000</v>
      </c>
      <c r="S52" s="2" t="s">
        <v>1048</v>
      </c>
      <c r="T52">
        <v>3</v>
      </c>
      <c r="U52">
        <v>48203</v>
      </c>
      <c r="V52">
        <v>-83.082898867501598</v>
      </c>
      <c r="W52">
        <v>42.432909648537802</v>
      </c>
      <c r="X52">
        <v>200946</v>
      </c>
    </row>
    <row r="53" spans="1:24" x14ac:dyDescent="0.2">
      <c r="A53">
        <v>-82.948646929999896</v>
      </c>
      <c r="B53">
        <v>42.427862916000002</v>
      </c>
      <c r="C53">
        <v>3693007</v>
      </c>
      <c r="D53">
        <v>2110300067</v>
      </c>
      <c r="E53" s="2" t="s">
        <v>1049</v>
      </c>
      <c r="F53" s="2" t="s">
        <v>956</v>
      </c>
      <c r="G53" s="2" t="s">
        <v>457</v>
      </c>
      <c r="H53">
        <v>901</v>
      </c>
      <c r="I53">
        <v>9001</v>
      </c>
      <c r="J53" s="2" t="s">
        <v>956</v>
      </c>
      <c r="K53" s="3">
        <v>44499.305555555555</v>
      </c>
      <c r="L53" s="4">
        <v>0.30555555555555558</v>
      </c>
      <c r="M53">
        <v>6</v>
      </c>
      <c r="N53">
        <v>7</v>
      </c>
      <c r="O53">
        <v>2021</v>
      </c>
      <c r="P53">
        <v>907</v>
      </c>
      <c r="Q53">
        <v>9</v>
      </c>
      <c r="R53">
        <v>261635007003009</v>
      </c>
      <c r="S53" s="2" t="s">
        <v>1006</v>
      </c>
      <c r="T53">
        <v>4</v>
      </c>
      <c r="U53">
        <v>48224</v>
      </c>
      <c r="V53">
        <v>-82.948646930473998</v>
      </c>
      <c r="W53">
        <v>42.427862915594503</v>
      </c>
      <c r="X53">
        <v>410296</v>
      </c>
    </row>
    <row r="54" spans="1:24" x14ac:dyDescent="0.2">
      <c r="A54">
        <v>-83.152768948999906</v>
      </c>
      <c r="B54">
        <v>42.379079149000098</v>
      </c>
      <c r="C54">
        <v>3692618</v>
      </c>
      <c r="D54">
        <v>2110290027</v>
      </c>
      <c r="E54" s="2" t="s">
        <v>1050</v>
      </c>
      <c r="F54" s="2" t="s">
        <v>956</v>
      </c>
      <c r="G54" s="2" t="s">
        <v>457</v>
      </c>
      <c r="H54">
        <v>901</v>
      </c>
      <c r="I54">
        <v>9001</v>
      </c>
      <c r="J54" s="2" t="s">
        <v>956</v>
      </c>
      <c r="K54" s="3">
        <v>44498.236805555556</v>
      </c>
      <c r="L54" s="4">
        <v>0.23680555555555555</v>
      </c>
      <c r="M54">
        <v>5</v>
      </c>
      <c r="N54">
        <v>5</v>
      </c>
      <c r="O54">
        <v>2021</v>
      </c>
      <c r="P54">
        <v>206</v>
      </c>
      <c r="Q54">
        <v>2</v>
      </c>
      <c r="R54">
        <v>261635342001009</v>
      </c>
      <c r="S54" s="2" t="s">
        <v>1051</v>
      </c>
      <c r="T54">
        <v>7</v>
      </c>
      <c r="U54">
        <v>48204</v>
      </c>
      <c r="V54">
        <v>-83.152768948892003</v>
      </c>
      <c r="W54">
        <v>42.379079149366198</v>
      </c>
      <c r="X54">
        <v>200832</v>
      </c>
    </row>
    <row r="55" spans="1:24" x14ac:dyDescent="0.2">
      <c r="A55">
        <v>-82.989594666000002</v>
      </c>
      <c r="B55">
        <v>42.379882606000102</v>
      </c>
      <c r="C55">
        <v>3691798</v>
      </c>
      <c r="D55">
        <v>2110270058</v>
      </c>
      <c r="E55" s="2" t="s">
        <v>1052</v>
      </c>
      <c r="F55" s="2" t="s">
        <v>956</v>
      </c>
      <c r="G55" s="2" t="s">
        <v>457</v>
      </c>
      <c r="H55">
        <v>901</v>
      </c>
      <c r="I55">
        <v>9001</v>
      </c>
      <c r="J55" s="2" t="s">
        <v>956</v>
      </c>
      <c r="K55" s="3">
        <v>44496.311805555553</v>
      </c>
      <c r="L55" s="4">
        <v>0.31180555555555556</v>
      </c>
      <c r="M55">
        <v>3</v>
      </c>
      <c r="N55">
        <v>7</v>
      </c>
      <c r="O55">
        <v>2021</v>
      </c>
      <c r="P55">
        <v>501</v>
      </c>
      <c r="Q55">
        <v>5</v>
      </c>
      <c r="R55">
        <v>261635141002002</v>
      </c>
      <c r="S55" s="2" t="s">
        <v>1053</v>
      </c>
      <c r="T55">
        <v>4</v>
      </c>
      <c r="U55">
        <v>48214</v>
      </c>
      <c r="V55">
        <v>-82.989594666106896</v>
      </c>
      <c r="W55">
        <v>42.379882606115103</v>
      </c>
      <c r="X55">
        <v>306635</v>
      </c>
    </row>
    <row r="56" spans="1:24" x14ac:dyDescent="0.2">
      <c r="A56">
        <v>-83.227472047999996</v>
      </c>
      <c r="B56">
        <v>42.426710002999997</v>
      </c>
      <c r="C56">
        <v>3691335</v>
      </c>
      <c r="D56">
        <v>2110260020</v>
      </c>
      <c r="E56" s="2" t="s">
        <v>1054</v>
      </c>
      <c r="F56" s="2" t="s">
        <v>956</v>
      </c>
      <c r="G56" s="2" t="s">
        <v>457</v>
      </c>
      <c r="H56">
        <v>901</v>
      </c>
      <c r="I56">
        <v>9001</v>
      </c>
      <c r="J56" s="2" t="s">
        <v>956</v>
      </c>
      <c r="K56" s="3">
        <v>44495.231249999997</v>
      </c>
      <c r="L56" s="4">
        <v>0.23125000000000001</v>
      </c>
      <c r="M56">
        <v>2</v>
      </c>
      <c r="N56">
        <v>5</v>
      </c>
      <c r="O56">
        <v>2021</v>
      </c>
      <c r="P56">
        <v>807</v>
      </c>
      <c r="Q56">
        <v>8</v>
      </c>
      <c r="R56">
        <v>261635405004009</v>
      </c>
      <c r="S56" s="2" t="s">
        <v>1055</v>
      </c>
      <c r="T56">
        <v>1</v>
      </c>
      <c r="U56">
        <v>48219</v>
      </c>
      <c r="V56">
        <v>-83.227472047594603</v>
      </c>
      <c r="W56">
        <v>42.426710003149999</v>
      </c>
      <c r="X56">
        <v>410072</v>
      </c>
    </row>
    <row r="57" spans="1:24" x14ac:dyDescent="0.2">
      <c r="A57">
        <v>-83.022362200000003</v>
      </c>
      <c r="B57">
        <v>42.3672656150001</v>
      </c>
      <c r="C57">
        <v>3690693</v>
      </c>
      <c r="D57">
        <v>2110240077</v>
      </c>
      <c r="E57" s="2" t="s">
        <v>1056</v>
      </c>
      <c r="F57" s="2" t="s">
        <v>956</v>
      </c>
      <c r="G57" s="2" t="s">
        <v>457</v>
      </c>
      <c r="H57">
        <v>901</v>
      </c>
      <c r="I57">
        <v>9001</v>
      </c>
      <c r="J57" s="2" t="s">
        <v>956</v>
      </c>
      <c r="K57" s="3">
        <v>44493.387499999997</v>
      </c>
      <c r="L57" s="4">
        <v>0.38750000000000001</v>
      </c>
      <c r="M57">
        <v>7</v>
      </c>
      <c r="N57">
        <v>9</v>
      </c>
      <c r="O57">
        <v>2021</v>
      </c>
      <c r="P57">
        <v>707</v>
      </c>
      <c r="Q57">
        <v>7</v>
      </c>
      <c r="R57">
        <v>261635162002006</v>
      </c>
      <c r="S57" s="2" t="s">
        <v>1057</v>
      </c>
      <c r="T57">
        <v>5</v>
      </c>
      <c r="U57">
        <v>48207</v>
      </c>
      <c r="V57">
        <v>-83.022362199752095</v>
      </c>
      <c r="W57">
        <v>42.367265614960097</v>
      </c>
      <c r="X57">
        <v>409971</v>
      </c>
    </row>
    <row r="58" spans="1:24" x14ac:dyDescent="0.2">
      <c r="A58">
        <v>-83.128726752999995</v>
      </c>
      <c r="B58">
        <v>42.3526288790001</v>
      </c>
      <c r="C58">
        <v>3690549</v>
      </c>
      <c r="D58">
        <v>2110230246</v>
      </c>
      <c r="E58" s="2" t="s">
        <v>1058</v>
      </c>
      <c r="F58" s="2" t="s">
        <v>956</v>
      </c>
      <c r="G58" s="2" t="s">
        <v>457</v>
      </c>
      <c r="H58">
        <v>901</v>
      </c>
      <c r="I58">
        <v>9001</v>
      </c>
      <c r="J58" s="2" t="s">
        <v>956</v>
      </c>
      <c r="K58" s="3">
        <v>44492.9375</v>
      </c>
      <c r="L58" s="4">
        <v>0.9375</v>
      </c>
      <c r="M58">
        <v>6</v>
      </c>
      <c r="N58">
        <v>22</v>
      </c>
      <c r="O58">
        <v>2021</v>
      </c>
      <c r="P58">
        <v>1006</v>
      </c>
      <c r="Q58">
        <v>10</v>
      </c>
      <c r="R58">
        <v>261635337001021</v>
      </c>
      <c r="S58" s="2" t="s">
        <v>1059</v>
      </c>
      <c r="T58">
        <v>6</v>
      </c>
      <c r="U58">
        <v>48204</v>
      </c>
      <c r="V58">
        <v>-83.128726752867493</v>
      </c>
      <c r="W58">
        <v>42.352628879498802</v>
      </c>
      <c r="X58">
        <v>95016</v>
      </c>
    </row>
    <row r="59" spans="1:24" x14ac:dyDescent="0.2">
      <c r="A59">
        <v>-83.134443490999999</v>
      </c>
      <c r="B59">
        <v>42.331101418999999</v>
      </c>
      <c r="C59">
        <v>3690362</v>
      </c>
      <c r="D59">
        <v>2110230062</v>
      </c>
      <c r="E59" s="2" t="s">
        <v>1060</v>
      </c>
      <c r="F59" s="2" t="s">
        <v>956</v>
      </c>
      <c r="G59" s="2" t="s">
        <v>457</v>
      </c>
      <c r="H59">
        <v>901</v>
      </c>
      <c r="I59">
        <v>9001</v>
      </c>
      <c r="J59" s="2" t="s">
        <v>956</v>
      </c>
      <c r="K59" s="3">
        <v>44492.409722222219</v>
      </c>
      <c r="L59" s="4">
        <v>0.40972222222222221</v>
      </c>
      <c r="M59">
        <v>6</v>
      </c>
      <c r="N59">
        <v>9</v>
      </c>
      <c r="O59">
        <v>2021</v>
      </c>
      <c r="P59">
        <v>405</v>
      </c>
      <c r="Q59">
        <v>4</v>
      </c>
      <c r="R59">
        <v>261635258001011</v>
      </c>
      <c r="S59" s="2" t="s">
        <v>981</v>
      </c>
      <c r="T59">
        <v>6</v>
      </c>
      <c r="U59">
        <v>48210</v>
      </c>
      <c r="V59">
        <v>-83.134443491253705</v>
      </c>
      <c r="W59">
        <v>42.331101419009599</v>
      </c>
      <c r="X59">
        <v>409928</v>
      </c>
    </row>
    <row r="60" spans="1:24" x14ac:dyDescent="0.2">
      <c r="A60">
        <v>-82.980171096999996</v>
      </c>
      <c r="B60">
        <v>42.431337938000098</v>
      </c>
      <c r="C60">
        <v>3689094</v>
      </c>
      <c r="D60">
        <v>2110200053</v>
      </c>
      <c r="E60" s="2" t="s">
        <v>1061</v>
      </c>
      <c r="F60" s="2" t="s">
        <v>956</v>
      </c>
      <c r="G60" s="2" t="s">
        <v>457</v>
      </c>
      <c r="H60">
        <v>901</v>
      </c>
      <c r="I60">
        <v>9001</v>
      </c>
      <c r="J60" s="2" t="s">
        <v>956</v>
      </c>
      <c r="K60" s="3">
        <v>44489.375694444447</v>
      </c>
      <c r="L60" s="4">
        <v>0.37569444444444444</v>
      </c>
      <c r="M60">
        <v>3</v>
      </c>
      <c r="N60">
        <v>9</v>
      </c>
      <c r="O60">
        <v>2021</v>
      </c>
      <c r="P60">
        <v>906</v>
      </c>
      <c r="Q60">
        <v>9</v>
      </c>
      <c r="R60">
        <v>261635004002002</v>
      </c>
      <c r="S60" s="2" t="s">
        <v>1062</v>
      </c>
      <c r="T60">
        <v>4</v>
      </c>
      <c r="U60">
        <v>48205</v>
      </c>
      <c r="V60">
        <v>-82.980171096518006</v>
      </c>
      <c r="W60">
        <v>42.431337938480297</v>
      </c>
      <c r="X60">
        <v>200331</v>
      </c>
    </row>
    <row r="61" spans="1:24" x14ac:dyDescent="0.2">
      <c r="A61">
        <v>-83.2165396299999</v>
      </c>
      <c r="B61">
        <v>42.343368392999999</v>
      </c>
      <c r="C61">
        <v>3688555</v>
      </c>
      <c r="D61">
        <v>2110180364</v>
      </c>
      <c r="E61" s="2" t="s">
        <v>1063</v>
      </c>
      <c r="F61" s="2" t="s">
        <v>956</v>
      </c>
      <c r="G61" s="2" t="s">
        <v>457</v>
      </c>
      <c r="H61">
        <v>901</v>
      </c>
      <c r="I61">
        <v>9001</v>
      </c>
      <c r="J61" s="2" t="s">
        <v>956</v>
      </c>
      <c r="K61" s="3">
        <v>44488.02847222222</v>
      </c>
      <c r="L61" s="4">
        <v>2.8472222222222222E-2</v>
      </c>
      <c r="M61">
        <v>2</v>
      </c>
      <c r="N61">
        <v>0</v>
      </c>
      <c r="O61">
        <v>2021</v>
      </c>
      <c r="P61">
        <v>612</v>
      </c>
      <c r="Q61">
        <v>6</v>
      </c>
      <c r="R61">
        <v>261635458005002</v>
      </c>
      <c r="S61" s="2" t="s">
        <v>979</v>
      </c>
      <c r="T61">
        <v>7</v>
      </c>
      <c r="U61">
        <v>48228</v>
      </c>
      <c r="V61">
        <v>-83.216539629932598</v>
      </c>
      <c r="W61">
        <v>42.343368392502001</v>
      </c>
      <c r="X61">
        <v>94728</v>
      </c>
    </row>
    <row r="62" spans="1:24" x14ac:dyDescent="0.2">
      <c r="A62">
        <v>-83.082584310999906</v>
      </c>
      <c r="B62">
        <v>42.366695343000103</v>
      </c>
      <c r="C62">
        <v>3688514</v>
      </c>
      <c r="D62">
        <v>2110180356</v>
      </c>
      <c r="E62" s="2" t="s">
        <v>1064</v>
      </c>
      <c r="F62" s="2" t="s">
        <v>956</v>
      </c>
      <c r="G62" s="2" t="s">
        <v>457</v>
      </c>
      <c r="H62">
        <v>901</v>
      </c>
      <c r="I62">
        <v>9001</v>
      </c>
      <c r="J62" s="2" t="s">
        <v>956</v>
      </c>
      <c r="K62" s="3">
        <v>44487.993055555555</v>
      </c>
      <c r="L62" s="4">
        <v>0.99305555555555558</v>
      </c>
      <c r="M62">
        <v>1</v>
      </c>
      <c r="N62">
        <v>23</v>
      </c>
      <c r="O62">
        <v>2021</v>
      </c>
      <c r="P62">
        <v>1008</v>
      </c>
      <c r="Q62">
        <v>10</v>
      </c>
      <c r="R62">
        <v>261635326003004</v>
      </c>
      <c r="S62" s="2" t="s">
        <v>1012</v>
      </c>
      <c r="T62">
        <v>5</v>
      </c>
      <c r="U62">
        <v>48202</v>
      </c>
      <c r="V62">
        <v>-83.082584311414195</v>
      </c>
      <c r="W62">
        <v>42.366695343463199</v>
      </c>
      <c r="X62">
        <v>200243</v>
      </c>
    </row>
    <row r="63" spans="1:24" x14ac:dyDescent="0.2">
      <c r="A63">
        <v>-83.057102522999998</v>
      </c>
      <c r="B63">
        <v>42.420916192999996</v>
      </c>
      <c r="C63">
        <v>3688268</v>
      </c>
      <c r="D63">
        <v>2110180058</v>
      </c>
      <c r="E63" s="2" t="s">
        <v>1065</v>
      </c>
      <c r="F63" s="2" t="s">
        <v>956</v>
      </c>
      <c r="G63" s="2" t="s">
        <v>457</v>
      </c>
      <c r="H63">
        <v>901</v>
      </c>
      <c r="I63">
        <v>9001</v>
      </c>
      <c r="J63" s="2" t="s">
        <v>956</v>
      </c>
      <c r="K63" s="3">
        <v>44487.484722222223</v>
      </c>
      <c r="L63" s="4">
        <v>0.48472222222222222</v>
      </c>
      <c r="M63">
        <v>1</v>
      </c>
      <c r="N63">
        <v>11</v>
      </c>
      <c r="O63">
        <v>2021</v>
      </c>
      <c r="P63">
        <v>1108</v>
      </c>
      <c r="Q63">
        <v>11</v>
      </c>
      <c r="R63">
        <v>261635064002011</v>
      </c>
      <c r="S63" s="2" t="s">
        <v>1066</v>
      </c>
      <c r="T63">
        <v>3</v>
      </c>
      <c r="U63">
        <v>48212</v>
      </c>
      <c r="V63">
        <v>-83.0571025230457</v>
      </c>
      <c r="W63">
        <v>42.420916193061402</v>
      </c>
      <c r="X63">
        <v>306154</v>
      </c>
    </row>
    <row r="64" spans="1:24" x14ac:dyDescent="0.2">
      <c r="A64">
        <v>-83.008976863000001</v>
      </c>
      <c r="B64">
        <v>42.436352885000098</v>
      </c>
      <c r="C64">
        <v>3685458</v>
      </c>
      <c r="D64">
        <v>2110110006</v>
      </c>
      <c r="E64" s="2" t="s">
        <v>1067</v>
      </c>
      <c r="F64" s="2" t="s">
        <v>956</v>
      </c>
      <c r="G64" s="2" t="s">
        <v>457</v>
      </c>
      <c r="H64">
        <v>901</v>
      </c>
      <c r="I64">
        <v>9001</v>
      </c>
      <c r="J64" s="2" t="s">
        <v>956</v>
      </c>
      <c r="K64" s="3">
        <v>44480.182638888888</v>
      </c>
      <c r="L64" s="4">
        <v>0.18263888888888888</v>
      </c>
      <c r="M64">
        <v>1</v>
      </c>
      <c r="N64">
        <v>4</v>
      </c>
      <c r="O64">
        <v>2021</v>
      </c>
      <c r="P64">
        <v>901</v>
      </c>
      <c r="Q64">
        <v>9</v>
      </c>
      <c r="R64">
        <v>261635050002005</v>
      </c>
      <c r="S64" s="2" t="s">
        <v>1068</v>
      </c>
      <c r="T64">
        <v>3</v>
      </c>
      <c r="U64">
        <v>48234</v>
      </c>
      <c r="V64">
        <v>-83.008976863351506</v>
      </c>
      <c r="W64">
        <v>42.436352885230001</v>
      </c>
      <c r="X64">
        <v>199759</v>
      </c>
    </row>
    <row r="65" spans="1:24" x14ac:dyDescent="0.2">
      <c r="A65">
        <v>-83.176972577000001</v>
      </c>
      <c r="B65">
        <v>42.431156899000001</v>
      </c>
      <c r="C65">
        <v>3685164</v>
      </c>
      <c r="D65">
        <v>2110100025</v>
      </c>
      <c r="E65" s="2" t="s">
        <v>1069</v>
      </c>
      <c r="F65" s="2" t="s">
        <v>956</v>
      </c>
      <c r="G65" s="2" t="s">
        <v>457</v>
      </c>
      <c r="H65">
        <v>901</v>
      </c>
      <c r="I65">
        <v>9001</v>
      </c>
      <c r="J65" s="2" t="s">
        <v>956</v>
      </c>
      <c r="K65" s="3">
        <v>44479.204861111109</v>
      </c>
      <c r="L65" s="4">
        <v>0.2048611111111111</v>
      </c>
      <c r="M65">
        <v>7</v>
      </c>
      <c r="N65">
        <v>4</v>
      </c>
      <c r="O65">
        <v>2021</v>
      </c>
      <c r="P65">
        <v>1202</v>
      </c>
      <c r="Q65">
        <v>12</v>
      </c>
      <c r="R65">
        <v>261635393003024</v>
      </c>
      <c r="S65" s="2" t="s">
        <v>1070</v>
      </c>
      <c r="T65">
        <v>2</v>
      </c>
      <c r="U65">
        <v>48235</v>
      </c>
      <c r="V65">
        <v>-83.176972577027001</v>
      </c>
      <c r="W65">
        <v>42.4311568994192</v>
      </c>
      <c r="X65">
        <v>94232</v>
      </c>
    </row>
    <row r="66" spans="1:24" x14ac:dyDescent="0.2">
      <c r="A66">
        <v>-83.199244226000005</v>
      </c>
      <c r="B66">
        <v>42.414173365000103</v>
      </c>
      <c r="C66">
        <v>3684767</v>
      </c>
      <c r="D66">
        <v>2110090042</v>
      </c>
      <c r="E66" s="2" t="s">
        <v>1071</v>
      </c>
      <c r="F66" s="2" t="s">
        <v>956</v>
      </c>
      <c r="G66" s="2" t="s">
        <v>457</v>
      </c>
      <c r="H66">
        <v>901</v>
      </c>
      <c r="I66">
        <v>9001</v>
      </c>
      <c r="J66" s="2" t="s">
        <v>956</v>
      </c>
      <c r="K66" s="3">
        <v>44478.260416666664</v>
      </c>
      <c r="L66" s="4">
        <v>0.26041666666666669</v>
      </c>
      <c r="M66">
        <v>6</v>
      </c>
      <c r="N66">
        <v>6</v>
      </c>
      <c r="O66">
        <v>2021</v>
      </c>
      <c r="P66">
        <v>201</v>
      </c>
      <c r="Q66">
        <v>2</v>
      </c>
      <c r="R66">
        <v>261635376003007</v>
      </c>
      <c r="S66" s="2" t="s">
        <v>1072</v>
      </c>
      <c r="T66">
        <v>1</v>
      </c>
      <c r="U66">
        <v>48235</v>
      </c>
      <c r="V66">
        <v>-83.199244226195901</v>
      </c>
      <c r="W66">
        <v>42.414173364685801</v>
      </c>
      <c r="X66">
        <v>409040</v>
      </c>
    </row>
    <row r="67" spans="1:24" x14ac:dyDescent="0.2">
      <c r="A67">
        <v>-82.977135539999907</v>
      </c>
      <c r="B67">
        <v>42.403434828999998</v>
      </c>
      <c r="C67">
        <v>3684104</v>
      </c>
      <c r="D67">
        <v>2110070192</v>
      </c>
      <c r="E67" s="2" t="s">
        <v>1073</v>
      </c>
      <c r="F67" s="2" t="s">
        <v>956</v>
      </c>
      <c r="G67" s="2" t="s">
        <v>457</v>
      </c>
      <c r="H67">
        <v>901</v>
      </c>
      <c r="I67">
        <v>9001</v>
      </c>
      <c r="J67" s="2" t="s">
        <v>956</v>
      </c>
      <c r="K67" s="3">
        <v>44476.6875</v>
      </c>
      <c r="L67" s="4">
        <v>0.6875</v>
      </c>
      <c r="M67">
        <v>4</v>
      </c>
      <c r="N67">
        <v>16</v>
      </c>
      <c r="O67">
        <v>2021</v>
      </c>
      <c r="P67">
        <v>910</v>
      </c>
      <c r="Q67">
        <v>9</v>
      </c>
      <c r="R67">
        <v>261635043001005</v>
      </c>
      <c r="S67" s="2" t="s">
        <v>1074</v>
      </c>
      <c r="T67">
        <v>4</v>
      </c>
      <c r="U67">
        <v>48213</v>
      </c>
      <c r="V67">
        <v>-82.977135540388403</v>
      </c>
      <c r="W67">
        <v>42.403434828950303</v>
      </c>
      <c r="X67">
        <v>305524</v>
      </c>
    </row>
    <row r="68" spans="1:24" x14ac:dyDescent="0.2">
      <c r="A68">
        <v>-83.009502108999996</v>
      </c>
      <c r="B68">
        <v>42.432499462000102</v>
      </c>
      <c r="C68">
        <v>3683850</v>
      </c>
      <c r="D68">
        <v>2110060315</v>
      </c>
      <c r="E68" s="2" t="s">
        <v>1075</v>
      </c>
      <c r="F68" s="2" t="s">
        <v>956</v>
      </c>
      <c r="G68" s="2" t="s">
        <v>457</v>
      </c>
      <c r="H68">
        <v>901</v>
      </c>
      <c r="I68">
        <v>9001</v>
      </c>
      <c r="J68" s="2" t="s">
        <v>956</v>
      </c>
      <c r="K68" s="3">
        <v>44475.881944444445</v>
      </c>
      <c r="L68" s="4">
        <v>0.88194444444444442</v>
      </c>
      <c r="M68">
        <v>3</v>
      </c>
      <c r="N68">
        <v>21</v>
      </c>
      <c r="O68">
        <v>2021</v>
      </c>
      <c r="P68">
        <v>904</v>
      </c>
      <c r="Q68">
        <v>9</v>
      </c>
      <c r="R68">
        <v>261635049001004</v>
      </c>
      <c r="S68" s="2" t="s">
        <v>1076</v>
      </c>
      <c r="T68">
        <v>3</v>
      </c>
      <c r="U68">
        <v>48234</v>
      </c>
      <c r="V68">
        <v>-83.009502109410604</v>
      </c>
      <c r="W68">
        <v>42.432499461749103</v>
      </c>
      <c r="X68">
        <v>93997</v>
      </c>
    </row>
    <row r="69" spans="1:24" x14ac:dyDescent="0.2">
      <c r="A69">
        <v>-83.1223522129999</v>
      </c>
      <c r="B69">
        <v>42.377105213</v>
      </c>
      <c r="C69">
        <v>3682440</v>
      </c>
      <c r="D69">
        <v>2110030093</v>
      </c>
      <c r="E69" s="2" t="s">
        <v>1077</v>
      </c>
      <c r="F69" s="2" t="s">
        <v>956</v>
      </c>
      <c r="G69" s="2" t="s">
        <v>457</v>
      </c>
      <c r="H69">
        <v>901</v>
      </c>
      <c r="I69">
        <v>9001</v>
      </c>
      <c r="J69" s="2" t="s">
        <v>956</v>
      </c>
      <c r="K69" s="3">
        <v>44472.482638888891</v>
      </c>
      <c r="L69" s="4">
        <v>0.4826388888888889</v>
      </c>
      <c r="M69">
        <v>7</v>
      </c>
      <c r="N69">
        <v>11</v>
      </c>
      <c r="O69">
        <v>2021</v>
      </c>
      <c r="P69">
        <v>1004</v>
      </c>
      <c r="Q69">
        <v>10</v>
      </c>
      <c r="R69">
        <v>261635309003015</v>
      </c>
      <c r="S69" s="2" t="s">
        <v>995</v>
      </c>
      <c r="T69">
        <v>7</v>
      </c>
      <c r="U69">
        <v>48206</v>
      </c>
      <c r="V69">
        <v>-83.122352212540704</v>
      </c>
      <c r="W69">
        <v>42.377105213036401</v>
      </c>
      <c r="X69">
        <v>305242</v>
      </c>
    </row>
    <row r="70" spans="1:24" x14ac:dyDescent="0.2">
      <c r="A70">
        <v>-83.131615421999996</v>
      </c>
      <c r="B70">
        <v>42.365772657000001</v>
      </c>
      <c r="C70">
        <v>3682012</v>
      </c>
      <c r="D70">
        <v>2110020013</v>
      </c>
      <c r="E70" s="2" t="s">
        <v>1078</v>
      </c>
      <c r="F70" s="2" t="s">
        <v>956</v>
      </c>
      <c r="G70" s="2" t="s">
        <v>457</v>
      </c>
      <c r="H70">
        <v>901</v>
      </c>
      <c r="I70">
        <v>9001</v>
      </c>
      <c r="J70" s="2" t="s">
        <v>956</v>
      </c>
      <c r="K70" s="3">
        <v>44471.18472222222</v>
      </c>
      <c r="L70" s="4">
        <v>0.18472222222222223</v>
      </c>
      <c r="M70">
        <v>6</v>
      </c>
      <c r="N70">
        <v>4</v>
      </c>
      <c r="O70">
        <v>2021</v>
      </c>
      <c r="P70">
        <v>1004</v>
      </c>
      <c r="Q70">
        <v>10</v>
      </c>
      <c r="R70">
        <v>261635308001004</v>
      </c>
      <c r="S70" s="2" t="s">
        <v>995</v>
      </c>
      <c r="T70">
        <v>7</v>
      </c>
      <c r="U70">
        <v>48204</v>
      </c>
      <c r="V70">
        <v>-83.131615421939699</v>
      </c>
      <c r="W70">
        <v>42.365772656574201</v>
      </c>
      <c r="X70">
        <v>305170</v>
      </c>
    </row>
    <row r="71" spans="1:24" x14ac:dyDescent="0.2">
      <c r="A71">
        <v>-83.072102951000005</v>
      </c>
      <c r="B71">
        <v>42.368420749000101</v>
      </c>
      <c r="C71">
        <v>3680897</v>
      </c>
      <c r="D71">
        <v>2109290033</v>
      </c>
      <c r="E71" s="2" t="s">
        <v>1079</v>
      </c>
      <c r="F71" s="2" t="s">
        <v>956</v>
      </c>
      <c r="G71" s="2" t="s">
        <v>457</v>
      </c>
      <c r="H71">
        <v>901</v>
      </c>
      <c r="I71">
        <v>9001</v>
      </c>
      <c r="J71" s="2" t="s">
        <v>956</v>
      </c>
      <c r="K71" s="3">
        <v>44468.216666666667</v>
      </c>
      <c r="L71" s="4">
        <v>0.21666666666666667</v>
      </c>
      <c r="M71">
        <v>3</v>
      </c>
      <c r="N71">
        <v>5</v>
      </c>
      <c r="O71">
        <v>2021</v>
      </c>
      <c r="P71">
        <v>306</v>
      </c>
      <c r="Q71">
        <v>3</v>
      </c>
      <c r="R71">
        <v>261635119001029</v>
      </c>
      <c r="S71" s="2" t="s">
        <v>1080</v>
      </c>
      <c r="T71">
        <v>5</v>
      </c>
      <c r="U71">
        <v>48202</v>
      </c>
      <c r="V71">
        <v>-83.072102951333903</v>
      </c>
      <c r="W71">
        <v>42.368420748826402</v>
      </c>
      <c r="X71">
        <v>305009</v>
      </c>
    </row>
    <row r="72" spans="1:24" x14ac:dyDescent="0.2">
      <c r="A72">
        <v>-83.136792034999999</v>
      </c>
      <c r="B72">
        <v>42.356592479</v>
      </c>
      <c r="C72">
        <v>3679797</v>
      </c>
      <c r="D72">
        <v>2109260092</v>
      </c>
      <c r="E72" s="2" t="s">
        <v>1081</v>
      </c>
      <c r="F72" s="2" t="s">
        <v>956</v>
      </c>
      <c r="G72" s="2" t="s">
        <v>457</v>
      </c>
      <c r="H72">
        <v>901</v>
      </c>
      <c r="I72">
        <v>9001</v>
      </c>
      <c r="J72" s="2" t="s">
        <v>956</v>
      </c>
      <c r="K72" s="3">
        <v>44465.529166666667</v>
      </c>
      <c r="L72" s="4">
        <v>0.52916666666666667</v>
      </c>
      <c r="M72">
        <v>7</v>
      </c>
      <c r="N72">
        <v>12</v>
      </c>
      <c r="O72">
        <v>2021</v>
      </c>
      <c r="P72">
        <v>1006</v>
      </c>
      <c r="Q72">
        <v>10</v>
      </c>
      <c r="R72">
        <v>261635337001014</v>
      </c>
      <c r="S72" s="2" t="s">
        <v>1059</v>
      </c>
      <c r="T72">
        <v>6</v>
      </c>
      <c r="U72">
        <v>48204</v>
      </c>
      <c r="V72">
        <v>-83.136792034543703</v>
      </c>
      <c r="W72">
        <v>42.356592478524298</v>
      </c>
      <c r="X72">
        <v>93420</v>
      </c>
    </row>
    <row r="73" spans="1:24" x14ac:dyDescent="0.2">
      <c r="A73">
        <v>-83.206254439000006</v>
      </c>
      <c r="B73">
        <v>42.401342670000098</v>
      </c>
      <c r="C73">
        <v>3679736</v>
      </c>
      <c r="D73">
        <v>2109250307</v>
      </c>
      <c r="E73" s="2" t="s">
        <v>1082</v>
      </c>
      <c r="F73" s="2" t="s">
        <v>956</v>
      </c>
      <c r="G73" s="2" t="s">
        <v>457</v>
      </c>
      <c r="H73">
        <v>901</v>
      </c>
      <c r="I73">
        <v>9001</v>
      </c>
      <c r="J73" s="2" t="s">
        <v>956</v>
      </c>
      <c r="K73" s="3">
        <v>44465.125</v>
      </c>
      <c r="L73" s="4">
        <v>0.125</v>
      </c>
      <c r="M73">
        <v>7</v>
      </c>
      <c r="N73">
        <v>3</v>
      </c>
      <c r="O73">
        <v>2021</v>
      </c>
      <c r="P73">
        <v>812</v>
      </c>
      <c r="Q73">
        <v>8</v>
      </c>
      <c r="R73">
        <v>261635422003011</v>
      </c>
      <c r="S73" s="2" t="s">
        <v>1083</v>
      </c>
      <c r="T73">
        <v>1</v>
      </c>
      <c r="U73">
        <v>48227</v>
      </c>
      <c r="V73">
        <v>-83.206254438895698</v>
      </c>
      <c r="W73">
        <v>42.401342669950203</v>
      </c>
      <c r="X73">
        <v>304816</v>
      </c>
    </row>
    <row r="74" spans="1:24" x14ac:dyDescent="0.2">
      <c r="A74">
        <v>-82.994395906999998</v>
      </c>
      <c r="B74">
        <v>42.412807128000097</v>
      </c>
      <c r="C74">
        <v>3679823</v>
      </c>
      <c r="D74">
        <v>2109260127</v>
      </c>
      <c r="E74" s="2" t="s">
        <v>1084</v>
      </c>
      <c r="F74" s="2" t="s">
        <v>956</v>
      </c>
      <c r="G74" s="2" t="s">
        <v>457</v>
      </c>
      <c r="H74">
        <v>901</v>
      </c>
      <c r="I74">
        <v>9001</v>
      </c>
      <c r="J74" s="2" t="s">
        <v>956</v>
      </c>
      <c r="K74" s="3">
        <v>44465.083333333336</v>
      </c>
      <c r="L74" s="4">
        <v>8.3333333333333329E-2</v>
      </c>
      <c r="M74">
        <v>7</v>
      </c>
      <c r="N74">
        <v>2</v>
      </c>
      <c r="O74">
        <v>2021</v>
      </c>
      <c r="P74">
        <v>909</v>
      </c>
      <c r="Q74">
        <v>9</v>
      </c>
      <c r="R74">
        <v>261635054004011</v>
      </c>
      <c r="S74" s="2" t="s">
        <v>1085</v>
      </c>
      <c r="T74">
        <v>4</v>
      </c>
      <c r="U74">
        <v>48205</v>
      </c>
      <c r="V74">
        <v>-82.994395907044293</v>
      </c>
      <c r="W74">
        <v>42.412807127616603</v>
      </c>
      <c r="X74">
        <v>93430</v>
      </c>
    </row>
    <row r="75" spans="1:24" x14ac:dyDescent="0.2">
      <c r="A75">
        <v>-83.115822301999998</v>
      </c>
      <c r="B75">
        <v>42.367484517999998</v>
      </c>
      <c r="C75">
        <v>3679475</v>
      </c>
      <c r="D75">
        <v>2109250081</v>
      </c>
      <c r="E75" s="2" t="s">
        <v>1086</v>
      </c>
      <c r="F75" s="2" t="s">
        <v>956</v>
      </c>
      <c r="G75" s="2" t="s">
        <v>457</v>
      </c>
      <c r="H75">
        <v>901</v>
      </c>
      <c r="I75">
        <v>9001</v>
      </c>
      <c r="J75" s="2" t="s">
        <v>956</v>
      </c>
      <c r="K75" s="3">
        <v>44464.486111111109</v>
      </c>
      <c r="L75" s="4">
        <v>0.4861111111111111</v>
      </c>
      <c r="M75">
        <v>6</v>
      </c>
      <c r="N75">
        <v>11</v>
      </c>
      <c r="O75">
        <v>2021</v>
      </c>
      <c r="P75">
        <v>1007</v>
      </c>
      <c r="Q75">
        <v>10</v>
      </c>
      <c r="R75">
        <v>261635334003004</v>
      </c>
      <c r="S75" s="2" t="s">
        <v>1035</v>
      </c>
      <c r="T75">
        <v>5</v>
      </c>
      <c r="U75">
        <v>48206</v>
      </c>
      <c r="V75">
        <v>-83.115822302233497</v>
      </c>
      <c r="W75">
        <v>42.367484517610002</v>
      </c>
      <c r="X75">
        <v>304765</v>
      </c>
    </row>
    <row r="76" spans="1:24" x14ac:dyDescent="0.2">
      <c r="A76">
        <v>-83.202521357999998</v>
      </c>
      <c r="B76">
        <v>42.345977187000102</v>
      </c>
      <c r="C76">
        <v>3679449</v>
      </c>
      <c r="D76">
        <v>2109250045</v>
      </c>
      <c r="E76" s="2" t="s">
        <v>1087</v>
      </c>
      <c r="F76" s="2" t="s">
        <v>956</v>
      </c>
      <c r="G76" s="2" t="s">
        <v>457</v>
      </c>
      <c r="H76">
        <v>901</v>
      </c>
      <c r="I76">
        <v>9001</v>
      </c>
      <c r="J76" s="2" t="s">
        <v>956</v>
      </c>
      <c r="K76" s="3">
        <v>44464.297222222223</v>
      </c>
      <c r="L76" s="4">
        <v>0.29722222222222222</v>
      </c>
      <c r="M76">
        <v>6</v>
      </c>
      <c r="N76">
        <v>7</v>
      </c>
      <c r="O76">
        <v>2021</v>
      </c>
      <c r="P76">
        <v>611</v>
      </c>
      <c r="Q76">
        <v>6</v>
      </c>
      <c r="R76">
        <v>261635455002001</v>
      </c>
      <c r="S76" s="2" t="s">
        <v>963</v>
      </c>
      <c r="T76">
        <v>7</v>
      </c>
      <c r="U76">
        <v>48228</v>
      </c>
      <c r="V76">
        <v>-83.202521357739698</v>
      </c>
      <c r="W76">
        <v>42.345977186516798</v>
      </c>
      <c r="X76">
        <v>198841</v>
      </c>
    </row>
    <row r="77" spans="1:24" x14ac:dyDescent="0.2">
      <c r="A77">
        <v>-82.993483261999998</v>
      </c>
      <c r="B77">
        <v>42.411360125000002</v>
      </c>
      <c r="C77">
        <v>3678892</v>
      </c>
      <c r="D77">
        <v>2109230242</v>
      </c>
      <c r="E77" s="2" t="s">
        <v>1088</v>
      </c>
      <c r="F77" s="2" t="s">
        <v>956</v>
      </c>
      <c r="G77" s="2" t="s">
        <v>457</v>
      </c>
      <c r="H77">
        <v>901</v>
      </c>
      <c r="I77">
        <v>9001</v>
      </c>
      <c r="J77" s="2" t="s">
        <v>956</v>
      </c>
      <c r="K77" s="3">
        <v>44462.866666666669</v>
      </c>
      <c r="L77" s="4">
        <v>0.8666666666666667</v>
      </c>
      <c r="M77">
        <v>4</v>
      </c>
      <c r="N77">
        <v>20</v>
      </c>
      <c r="O77">
        <v>2021</v>
      </c>
      <c r="P77">
        <v>909</v>
      </c>
      <c r="Q77">
        <v>9</v>
      </c>
      <c r="R77">
        <v>261635054004016</v>
      </c>
      <c r="S77" s="2" t="s">
        <v>1085</v>
      </c>
      <c r="T77">
        <v>4</v>
      </c>
      <c r="U77">
        <v>48213</v>
      </c>
      <c r="V77">
        <v>-82.993483261605704</v>
      </c>
      <c r="W77">
        <v>42.411360124601103</v>
      </c>
      <c r="X77">
        <v>408145</v>
      </c>
    </row>
    <row r="78" spans="1:24" x14ac:dyDescent="0.2">
      <c r="A78">
        <v>-82.952351825999997</v>
      </c>
      <c r="B78">
        <v>42.435319257000103</v>
      </c>
      <c r="C78">
        <v>3677852</v>
      </c>
      <c r="D78">
        <v>2109200413</v>
      </c>
      <c r="E78" s="2" t="s">
        <v>1089</v>
      </c>
      <c r="F78" s="2" t="s">
        <v>956</v>
      </c>
      <c r="G78" s="2" t="s">
        <v>457</v>
      </c>
      <c r="H78">
        <v>901</v>
      </c>
      <c r="I78">
        <v>9001</v>
      </c>
      <c r="J78" s="2" t="s">
        <v>956</v>
      </c>
      <c r="K78" s="3">
        <v>44460.074305555558</v>
      </c>
      <c r="L78" s="4">
        <v>7.4305555555555555E-2</v>
      </c>
      <c r="M78">
        <v>2</v>
      </c>
      <c r="N78">
        <v>1</v>
      </c>
      <c r="O78">
        <v>2021</v>
      </c>
      <c r="P78">
        <v>907</v>
      </c>
      <c r="Q78">
        <v>9</v>
      </c>
      <c r="R78">
        <v>261635007004001</v>
      </c>
      <c r="S78" s="2" t="s">
        <v>1006</v>
      </c>
      <c r="T78">
        <v>4</v>
      </c>
      <c r="U78">
        <v>48224</v>
      </c>
      <c r="V78">
        <v>-82.952351826402904</v>
      </c>
      <c r="W78">
        <v>42.435319256998604</v>
      </c>
      <c r="X78">
        <v>304553</v>
      </c>
    </row>
    <row r="79" spans="1:24" x14ac:dyDescent="0.2">
      <c r="A79">
        <v>-83.052467386000004</v>
      </c>
      <c r="B79">
        <v>42.358863628999998</v>
      </c>
      <c r="C79">
        <v>3677561</v>
      </c>
      <c r="D79">
        <v>2109200055</v>
      </c>
      <c r="E79" s="2" t="s">
        <v>1090</v>
      </c>
      <c r="F79" s="2" t="s">
        <v>956</v>
      </c>
      <c r="G79" s="2" t="s">
        <v>457</v>
      </c>
      <c r="H79">
        <v>901</v>
      </c>
      <c r="I79">
        <v>9001</v>
      </c>
      <c r="J79" s="2" t="s">
        <v>956</v>
      </c>
      <c r="K79" s="3">
        <v>44459.340277777781</v>
      </c>
      <c r="L79" s="4">
        <v>0.34027777777777779</v>
      </c>
      <c r="M79">
        <v>1</v>
      </c>
      <c r="N79">
        <v>8</v>
      </c>
      <c r="O79">
        <v>2021</v>
      </c>
      <c r="P79">
        <v>706</v>
      </c>
      <c r="Q79">
        <v>7</v>
      </c>
      <c r="R79">
        <v>261635189001015</v>
      </c>
      <c r="S79" s="2" t="s">
        <v>965</v>
      </c>
      <c r="T79">
        <v>5</v>
      </c>
      <c r="U79">
        <v>48207</v>
      </c>
      <c r="V79">
        <v>-83.0524673864238</v>
      </c>
      <c r="W79">
        <v>42.358863628595401</v>
      </c>
      <c r="X79">
        <v>407945</v>
      </c>
    </row>
    <row r="80" spans="1:24" x14ac:dyDescent="0.2">
      <c r="A80">
        <v>-83.049964845000005</v>
      </c>
      <c r="B80">
        <v>42.426163086000003</v>
      </c>
      <c r="C80">
        <v>3675924</v>
      </c>
      <c r="D80">
        <v>2109150328</v>
      </c>
      <c r="E80" s="2" t="s">
        <v>1091</v>
      </c>
      <c r="F80" s="2" t="s">
        <v>956</v>
      </c>
      <c r="G80" s="2" t="s">
        <v>457</v>
      </c>
      <c r="H80">
        <v>901</v>
      </c>
      <c r="I80">
        <v>9001</v>
      </c>
      <c r="J80" s="2" t="s">
        <v>956</v>
      </c>
      <c r="K80" s="3">
        <v>44455.048611111109</v>
      </c>
      <c r="L80" s="4">
        <v>4.8611111111111112E-2</v>
      </c>
      <c r="M80">
        <v>4</v>
      </c>
      <c r="N80">
        <v>1</v>
      </c>
      <c r="O80">
        <v>2021</v>
      </c>
      <c r="P80">
        <v>1108</v>
      </c>
      <c r="Q80">
        <v>11</v>
      </c>
      <c r="R80">
        <v>261635065003014</v>
      </c>
      <c r="S80" s="2" t="s">
        <v>1092</v>
      </c>
      <c r="T80">
        <v>3</v>
      </c>
      <c r="U80">
        <v>48234</v>
      </c>
      <c r="V80">
        <v>-83.049964844625705</v>
      </c>
      <c r="W80">
        <v>42.426163086249701</v>
      </c>
      <c r="X80">
        <v>198354</v>
      </c>
    </row>
    <row r="81" spans="1:24" x14ac:dyDescent="0.2">
      <c r="A81">
        <v>-83.174938874000006</v>
      </c>
      <c r="B81">
        <v>42.416632130000004</v>
      </c>
      <c r="C81">
        <v>3675356</v>
      </c>
      <c r="D81">
        <v>2109140212</v>
      </c>
      <c r="E81" s="2" t="s">
        <v>1093</v>
      </c>
      <c r="F81" s="2" t="s">
        <v>956</v>
      </c>
      <c r="G81" s="2" t="s">
        <v>457</v>
      </c>
      <c r="H81">
        <v>901</v>
      </c>
      <c r="I81">
        <v>9001</v>
      </c>
      <c r="J81" s="2" t="s">
        <v>956</v>
      </c>
      <c r="K81" s="3">
        <v>44453.729861111111</v>
      </c>
      <c r="L81" s="4">
        <v>0.72986111111111107</v>
      </c>
      <c r="M81">
        <v>2</v>
      </c>
      <c r="N81">
        <v>17</v>
      </c>
      <c r="O81">
        <v>2021</v>
      </c>
      <c r="P81">
        <v>1207</v>
      </c>
      <c r="Q81">
        <v>12</v>
      </c>
      <c r="R81">
        <v>261635395001021</v>
      </c>
      <c r="S81" s="2" t="s">
        <v>1094</v>
      </c>
      <c r="T81">
        <v>2</v>
      </c>
      <c r="U81">
        <v>48235</v>
      </c>
      <c r="V81">
        <v>-83.174938873876101</v>
      </c>
      <c r="W81">
        <v>42.416632129636497</v>
      </c>
      <c r="X81">
        <v>92806</v>
      </c>
    </row>
    <row r="82" spans="1:24" x14ac:dyDescent="0.2">
      <c r="A82">
        <v>-83.067193625999906</v>
      </c>
      <c r="B82">
        <v>42.407740719000103</v>
      </c>
      <c r="C82">
        <v>3674742</v>
      </c>
      <c r="D82">
        <v>2109120312</v>
      </c>
      <c r="E82" s="2" t="s">
        <v>1095</v>
      </c>
      <c r="F82" s="2" t="s">
        <v>956</v>
      </c>
      <c r="G82" s="2" t="s">
        <v>457</v>
      </c>
      <c r="H82">
        <v>901</v>
      </c>
      <c r="I82">
        <v>9001</v>
      </c>
      <c r="J82" s="2" t="s">
        <v>956</v>
      </c>
      <c r="K82" s="3">
        <v>44452.073611111111</v>
      </c>
      <c r="L82" s="4">
        <v>7.3611111111111113E-2</v>
      </c>
      <c r="M82">
        <v>1</v>
      </c>
      <c r="N82">
        <v>1</v>
      </c>
      <c r="O82">
        <v>2021</v>
      </c>
      <c r="P82">
        <v>1110</v>
      </c>
      <c r="Q82">
        <v>11</v>
      </c>
      <c r="R82">
        <v>261635105003025</v>
      </c>
      <c r="S82" s="2" t="s">
        <v>1096</v>
      </c>
      <c r="T82">
        <v>3</v>
      </c>
      <c r="U82">
        <v>48212</v>
      </c>
      <c r="V82">
        <v>-83.067193626447903</v>
      </c>
      <c r="W82">
        <v>42.407740718638699</v>
      </c>
      <c r="X82">
        <v>92710</v>
      </c>
    </row>
    <row r="83" spans="1:24" x14ac:dyDescent="0.2">
      <c r="A83">
        <v>-83.219080418999994</v>
      </c>
      <c r="B83">
        <v>42.3650237270001</v>
      </c>
      <c r="C83">
        <v>3674628</v>
      </c>
      <c r="D83">
        <v>2109120198</v>
      </c>
      <c r="E83" s="2" t="s">
        <v>1097</v>
      </c>
      <c r="F83" s="2" t="s">
        <v>956</v>
      </c>
      <c r="G83" s="2" t="s">
        <v>457</v>
      </c>
      <c r="H83">
        <v>901</v>
      </c>
      <c r="I83">
        <v>9001</v>
      </c>
      <c r="J83" s="2" t="s">
        <v>956</v>
      </c>
      <c r="K83" s="3">
        <v>44451.793749999997</v>
      </c>
      <c r="L83" s="4">
        <v>0.79374999999999996</v>
      </c>
      <c r="M83">
        <v>7</v>
      </c>
      <c r="N83">
        <v>19</v>
      </c>
      <c r="O83">
        <v>2021</v>
      </c>
      <c r="P83">
        <v>607</v>
      </c>
      <c r="Q83">
        <v>6</v>
      </c>
      <c r="R83">
        <v>261635468002004</v>
      </c>
      <c r="S83" s="2" t="s">
        <v>1038</v>
      </c>
      <c r="T83">
        <v>7</v>
      </c>
      <c r="U83">
        <v>48228</v>
      </c>
      <c r="V83">
        <v>-83.219080419056596</v>
      </c>
      <c r="W83">
        <v>42.365023727152199</v>
      </c>
      <c r="X83">
        <v>304044</v>
      </c>
    </row>
    <row r="84" spans="1:24" x14ac:dyDescent="0.2">
      <c r="A84">
        <v>-83.073969362999904</v>
      </c>
      <c r="B84">
        <v>42.432927810000102</v>
      </c>
      <c r="C84">
        <v>3674554</v>
      </c>
      <c r="D84">
        <v>2109120169</v>
      </c>
      <c r="E84" s="2" t="s">
        <v>1098</v>
      </c>
      <c r="F84" s="2" t="s">
        <v>956</v>
      </c>
      <c r="G84" s="2" t="s">
        <v>457</v>
      </c>
      <c r="H84">
        <v>901</v>
      </c>
      <c r="I84">
        <v>9001</v>
      </c>
      <c r="J84" s="2" t="s">
        <v>956</v>
      </c>
      <c r="K84" s="3">
        <v>44451.705555555556</v>
      </c>
      <c r="L84" s="4">
        <v>0.7055555555555556</v>
      </c>
      <c r="M84">
        <v>7</v>
      </c>
      <c r="N84">
        <v>16</v>
      </c>
      <c r="O84">
        <v>2021</v>
      </c>
      <c r="P84">
        <v>1102</v>
      </c>
      <c r="Q84">
        <v>11</v>
      </c>
      <c r="R84">
        <v>261635074001009</v>
      </c>
      <c r="S84" s="2" t="s">
        <v>1099</v>
      </c>
      <c r="T84">
        <v>3</v>
      </c>
      <c r="U84">
        <v>48234</v>
      </c>
      <c r="V84">
        <v>-83.073969362733806</v>
      </c>
      <c r="W84">
        <v>42.4329278096452</v>
      </c>
      <c r="X84">
        <v>198146</v>
      </c>
    </row>
    <row r="85" spans="1:24" x14ac:dyDescent="0.2">
      <c r="A85">
        <v>-83.209987333999905</v>
      </c>
      <c r="B85">
        <v>42.382176569000102</v>
      </c>
      <c r="C85">
        <v>3674540</v>
      </c>
      <c r="D85">
        <v>2109120116</v>
      </c>
      <c r="E85" s="2" t="s">
        <v>1100</v>
      </c>
      <c r="F85" s="2" t="s">
        <v>956</v>
      </c>
      <c r="G85" s="2" t="s">
        <v>457</v>
      </c>
      <c r="H85">
        <v>901</v>
      </c>
      <c r="I85">
        <v>9001</v>
      </c>
      <c r="J85" s="2" t="s">
        <v>956</v>
      </c>
      <c r="K85" s="3">
        <v>44450.666666666664</v>
      </c>
      <c r="L85" s="4">
        <v>0.66666666666666663</v>
      </c>
      <c r="M85">
        <v>6</v>
      </c>
      <c r="N85">
        <v>16</v>
      </c>
      <c r="O85">
        <v>2021</v>
      </c>
      <c r="P85">
        <v>605</v>
      </c>
      <c r="Q85">
        <v>6</v>
      </c>
      <c r="R85">
        <v>261635426003003</v>
      </c>
      <c r="S85" s="2" t="s">
        <v>1101</v>
      </c>
      <c r="T85">
        <v>1</v>
      </c>
      <c r="U85">
        <v>48227</v>
      </c>
      <c r="V85">
        <v>-83.209987334431005</v>
      </c>
      <c r="W85">
        <v>42.382176569058203</v>
      </c>
      <c r="X85">
        <v>407452</v>
      </c>
    </row>
    <row r="86" spans="1:24" x14ac:dyDescent="0.2">
      <c r="A86">
        <v>-82.993936497999997</v>
      </c>
      <c r="B86">
        <v>42.441981490000003</v>
      </c>
      <c r="C86">
        <v>3673929</v>
      </c>
      <c r="D86">
        <v>2109100313</v>
      </c>
      <c r="E86" s="2" t="s">
        <v>1102</v>
      </c>
      <c r="F86" s="2" t="s">
        <v>956</v>
      </c>
      <c r="G86" s="2" t="s">
        <v>457</v>
      </c>
      <c r="H86">
        <v>901</v>
      </c>
      <c r="I86">
        <v>9001</v>
      </c>
      <c r="J86" s="2" t="s">
        <v>956</v>
      </c>
      <c r="K86" s="3">
        <v>44449.936111111114</v>
      </c>
      <c r="L86" s="4">
        <v>0.93611111111111112</v>
      </c>
      <c r="M86">
        <v>5</v>
      </c>
      <c r="N86">
        <v>22</v>
      </c>
      <c r="O86">
        <v>2021</v>
      </c>
      <c r="P86">
        <v>901</v>
      </c>
      <c r="Q86">
        <v>9</v>
      </c>
      <c r="R86">
        <v>261635032001016</v>
      </c>
      <c r="S86" s="2" t="s">
        <v>1042</v>
      </c>
      <c r="T86">
        <v>3</v>
      </c>
      <c r="U86">
        <v>48205</v>
      </c>
      <c r="V86">
        <v>-82.993936498236906</v>
      </c>
      <c r="W86">
        <v>42.441981489793299</v>
      </c>
      <c r="X86">
        <v>407358</v>
      </c>
    </row>
    <row r="87" spans="1:24" x14ac:dyDescent="0.2">
      <c r="A87">
        <v>-83.241384843999995</v>
      </c>
      <c r="B87">
        <v>42.376342610999998</v>
      </c>
      <c r="C87">
        <v>3673650</v>
      </c>
      <c r="D87">
        <v>2109100003</v>
      </c>
      <c r="E87" s="2" t="s">
        <v>1103</v>
      </c>
      <c r="F87" s="2" t="s">
        <v>956</v>
      </c>
      <c r="G87" s="2" t="s">
        <v>457</v>
      </c>
      <c r="H87">
        <v>901</v>
      </c>
      <c r="I87">
        <v>9001</v>
      </c>
      <c r="J87" s="2" t="s">
        <v>956</v>
      </c>
      <c r="K87" s="3">
        <v>44449.188194444447</v>
      </c>
      <c r="L87" s="4">
        <v>0.18819444444444444</v>
      </c>
      <c r="M87">
        <v>5</v>
      </c>
      <c r="N87">
        <v>4</v>
      </c>
      <c r="O87">
        <v>2021</v>
      </c>
      <c r="P87">
        <v>603</v>
      </c>
      <c r="Q87">
        <v>6</v>
      </c>
      <c r="R87">
        <v>261635464001003</v>
      </c>
      <c r="S87" s="2" t="s">
        <v>1104</v>
      </c>
      <c r="T87">
        <v>7</v>
      </c>
      <c r="U87">
        <v>48228</v>
      </c>
      <c r="V87">
        <v>-83.241384844069202</v>
      </c>
      <c r="W87">
        <v>42.376342610534401</v>
      </c>
      <c r="X87">
        <v>407315</v>
      </c>
    </row>
    <row r="88" spans="1:24" x14ac:dyDescent="0.2">
      <c r="A88">
        <v>-83.151515528999894</v>
      </c>
      <c r="B88">
        <v>42.402579807999999</v>
      </c>
      <c r="C88">
        <v>3673618</v>
      </c>
      <c r="D88">
        <v>2109090388</v>
      </c>
      <c r="E88" s="2" t="s">
        <v>1105</v>
      </c>
      <c r="F88" s="2" t="s">
        <v>956</v>
      </c>
      <c r="G88" s="2" t="s">
        <v>457</v>
      </c>
      <c r="H88">
        <v>901</v>
      </c>
      <c r="I88">
        <v>9001</v>
      </c>
      <c r="J88" s="2" t="s">
        <v>956</v>
      </c>
      <c r="K88" s="3">
        <v>44449.140277777777</v>
      </c>
      <c r="L88" s="4">
        <v>0.14027777777777778</v>
      </c>
      <c r="M88">
        <v>5</v>
      </c>
      <c r="N88">
        <v>3</v>
      </c>
      <c r="O88">
        <v>2021</v>
      </c>
      <c r="P88">
        <v>1001</v>
      </c>
      <c r="Q88">
        <v>10</v>
      </c>
      <c r="R88">
        <v>261635363006005</v>
      </c>
      <c r="S88" s="2" t="s">
        <v>1106</v>
      </c>
      <c r="T88">
        <v>2</v>
      </c>
      <c r="U88">
        <v>48238</v>
      </c>
      <c r="V88">
        <v>-83.151515528721404</v>
      </c>
      <c r="W88">
        <v>42.402579807747401</v>
      </c>
      <c r="X88">
        <v>197987</v>
      </c>
    </row>
    <row r="89" spans="1:24" x14ac:dyDescent="0.2">
      <c r="A89">
        <v>-83.216076560999994</v>
      </c>
      <c r="B89">
        <v>42.357864296000102</v>
      </c>
      <c r="C89">
        <v>3673238</v>
      </c>
      <c r="D89">
        <v>2109080380</v>
      </c>
      <c r="E89" s="2" t="s">
        <v>1107</v>
      </c>
      <c r="F89" s="2" t="s">
        <v>956</v>
      </c>
      <c r="G89" s="2" t="s">
        <v>457</v>
      </c>
      <c r="H89">
        <v>901</v>
      </c>
      <c r="I89">
        <v>9001</v>
      </c>
      <c r="J89" s="2" t="s">
        <v>956</v>
      </c>
      <c r="K89" s="3">
        <v>44448.020833333336</v>
      </c>
      <c r="L89" s="4">
        <v>2.0833333333333332E-2</v>
      </c>
      <c r="M89">
        <v>4</v>
      </c>
      <c r="N89">
        <v>0</v>
      </c>
      <c r="O89">
        <v>2021</v>
      </c>
      <c r="P89">
        <v>608</v>
      </c>
      <c r="Q89">
        <v>6</v>
      </c>
      <c r="R89">
        <v>261635453002022</v>
      </c>
      <c r="S89" s="2" t="s">
        <v>1108</v>
      </c>
      <c r="T89">
        <v>7</v>
      </c>
      <c r="U89">
        <v>48228</v>
      </c>
      <c r="V89">
        <v>-83.216076560901897</v>
      </c>
      <c r="W89">
        <v>42.357864296382601</v>
      </c>
      <c r="X89">
        <v>303822</v>
      </c>
    </row>
    <row r="90" spans="1:24" x14ac:dyDescent="0.2">
      <c r="A90">
        <v>-83.216908437000001</v>
      </c>
      <c r="B90">
        <v>42.379710049000003</v>
      </c>
      <c r="C90">
        <v>3672255</v>
      </c>
      <c r="D90">
        <v>2109060235</v>
      </c>
      <c r="E90" s="2" t="s">
        <v>1109</v>
      </c>
      <c r="F90" s="2" t="s">
        <v>956</v>
      </c>
      <c r="G90" s="2" t="s">
        <v>457</v>
      </c>
      <c r="H90">
        <v>901</v>
      </c>
      <c r="I90">
        <v>9001</v>
      </c>
      <c r="J90" s="2" t="s">
        <v>956</v>
      </c>
      <c r="K90" s="3">
        <v>44445.790277777778</v>
      </c>
      <c r="L90" s="4">
        <v>0.79027777777777775</v>
      </c>
      <c r="M90">
        <v>1</v>
      </c>
      <c r="N90">
        <v>18</v>
      </c>
      <c r="O90">
        <v>2021</v>
      </c>
      <c r="P90">
        <v>605</v>
      </c>
      <c r="Q90">
        <v>6</v>
      </c>
      <c r="R90">
        <v>261635426003013</v>
      </c>
      <c r="S90" s="2" t="s">
        <v>1101</v>
      </c>
      <c r="T90">
        <v>1</v>
      </c>
      <c r="U90">
        <v>48223</v>
      </c>
      <c r="V90">
        <v>-83.216908437322203</v>
      </c>
      <c r="W90">
        <v>42.379710049491202</v>
      </c>
      <c r="X90">
        <v>407137</v>
      </c>
    </row>
    <row r="91" spans="1:24" x14ac:dyDescent="0.2">
      <c r="A91">
        <v>-83.121322413000001</v>
      </c>
      <c r="B91">
        <v>42.313879151000002</v>
      </c>
      <c r="C91">
        <v>3671753</v>
      </c>
      <c r="D91">
        <v>2109050051</v>
      </c>
      <c r="E91" s="2" t="s">
        <v>1110</v>
      </c>
      <c r="F91" s="2" t="s">
        <v>956</v>
      </c>
      <c r="G91" s="2" t="s">
        <v>457</v>
      </c>
      <c r="H91">
        <v>901</v>
      </c>
      <c r="I91">
        <v>9001</v>
      </c>
      <c r="J91" s="2" t="s">
        <v>956</v>
      </c>
      <c r="K91" s="3">
        <v>44444.286111111112</v>
      </c>
      <c r="L91" s="4">
        <v>0.28611111111111109</v>
      </c>
      <c r="M91">
        <v>7</v>
      </c>
      <c r="N91">
        <v>6</v>
      </c>
      <c r="O91">
        <v>2021</v>
      </c>
      <c r="P91">
        <v>407</v>
      </c>
      <c r="Q91">
        <v>4</v>
      </c>
      <c r="R91">
        <v>261635240003000</v>
      </c>
      <c r="S91" s="2" t="s">
        <v>977</v>
      </c>
      <c r="T91">
        <v>6</v>
      </c>
      <c r="U91">
        <v>48209</v>
      </c>
      <c r="V91">
        <v>-83.121322412729896</v>
      </c>
      <c r="W91">
        <v>42.313879150691598</v>
      </c>
      <c r="X91">
        <v>92304</v>
      </c>
    </row>
    <row r="92" spans="1:24" x14ac:dyDescent="0.2">
      <c r="A92">
        <v>-83.061549758999902</v>
      </c>
      <c r="B92">
        <v>42.444025987000003</v>
      </c>
      <c r="C92">
        <v>3671738</v>
      </c>
      <c r="D92">
        <v>2109050012</v>
      </c>
      <c r="E92" s="2" t="s">
        <v>1111</v>
      </c>
      <c r="F92" s="2" t="s">
        <v>956</v>
      </c>
      <c r="G92" s="2" t="s">
        <v>457</v>
      </c>
      <c r="H92">
        <v>901</v>
      </c>
      <c r="I92">
        <v>9001</v>
      </c>
      <c r="J92" s="2" t="s">
        <v>956</v>
      </c>
      <c r="K92" s="3">
        <v>44444.183333333334</v>
      </c>
      <c r="L92" s="4">
        <v>0.18333333333333332</v>
      </c>
      <c r="M92">
        <v>7</v>
      </c>
      <c r="N92">
        <v>4</v>
      </c>
      <c r="O92">
        <v>2021</v>
      </c>
      <c r="P92">
        <v>1103</v>
      </c>
      <c r="Q92">
        <v>11</v>
      </c>
      <c r="R92">
        <v>261635068003019</v>
      </c>
      <c r="S92" s="2" t="s">
        <v>1112</v>
      </c>
      <c r="T92">
        <v>3</v>
      </c>
      <c r="U92">
        <v>48234</v>
      </c>
      <c r="V92">
        <v>-83.061549758866406</v>
      </c>
      <c r="W92">
        <v>42.444025986960597</v>
      </c>
      <c r="X92">
        <v>92300</v>
      </c>
    </row>
    <row r="93" spans="1:24" x14ac:dyDescent="0.2">
      <c r="A93">
        <v>-83.158463229999896</v>
      </c>
      <c r="B93">
        <v>42.3712979700001</v>
      </c>
      <c r="C93">
        <v>3671691</v>
      </c>
      <c r="D93">
        <v>2109040280</v>
      </c>
      <c r="E93" s="2" t="s">
        <v>1113</v>
      </c>
      <c r="F93" s="2" t="s">
        <v>956</v>
      </c>
      <c r="G93" s="2" t="s">
        <v>457</v>
      </c>
      <c r="H93">
        <v>901</v>
      </c>
      <c r="I93">
        <v>9001</v>
      </c>
      <c r="J93" s="2" t="s">
        <v>956</v>
      </c>
      <c r="K93" s="3">
        <v>44444.045138888891</v>
      </c>
      <c r="L93" s="4">
        <v>4.5138888888888888E-2</v>
      </c>
      <c r="M93">
        <v>7</v>
      </c>
      <c r="N93">
        <v>1</v>
      </c>
      <c r="O93">
        <v>2021</v>
      </c>
      <c r="P93">
        <v>208</v>
      </c>
      <c r="Q93">
        <v>2</v>
      </c>
      <c r="R93">
        <v>261635344001004</v>
      </c>
      <c r="S93" s="2" t="s">
        <v>1114</v>
      </c>
      <c r="T93">
        <v>7</v>
      </c>
      <c r="U93">
        <v>48204</v>
      </c>
      <c r="V93">
        <v>-83.158463230228193</v>
      </c>
      <c r="W93">
        <v>42.371297970265097</v>
      </c>
      <c r="X93">
        <v>407051</v>
      </c>
    </row>
    <row r="94" spans="1:24" x14ac:dyDescent="0.2">
      <c r="A94">
        <v>-82.942724205000005</v>
      </c>
      <c r="B94">
        <v>42.399266136000101</v>
      </c>
      <c r="C94">
        <v>3671421</v>
      </c>
      <c r="D94">
        <v>2109040009</v>
      </c>
      <c r="E94" s="2" t="s">
        <v>1115</v>
      </c>
      <c r="F94" s="2" t="s">
        <v>956</v>
      </c>
      <c r="G94" s="2" t="s">
        <v>457</v>
      </c>
      <c r="H94">
        <v>901</v>
      </c>
      <c r="I94">
        <v>9001</v>
      </c>
      <c r="J94" s="2" t="s">
        <v>956</v>
      </c>
      <c r="K94" s="3">
        <v>44443.169444444444</v>
      </c>
      <c r="L94" s="4">
        <v>0.16944444444444445</v>
      </c>
      <c r="M94">
        <v>6</v>
      </c>
      <c r="N94">
        <v>4</v>
      </c>
      <c r="O94">
        <v>2021</v>
      </c>
      <c r="P94">
        <v>506</v>
      </c>
      <c r="Q94">
        <v>5</v>
      </c>
      <c r="R94">
        <v>261635019004005</v>
      </c>
      <c r="S94" s="2" t="s">
        <v>991</v>
      </c>
      <c r="T94">
        <v>4</v>
      </c>
      <c r="U94">
        <v>48224</v>
      </c>
      <c r="V94">
        <v>-82.942724204561102</v>
      </c>
      <c r="W94">
        <v>42.399266135885298</v>
      </c>
      <c r="X94">
        <v>197652</v>
      </c>
    </row>
    <row r="95" spans="1:24" x14ac:dyDescent="0.2">
      <c r="A95">
        <v>-83.080449821999906</v>
      </c>
      <c r="B95">
        <v>42.432923096000003</v>
      </c>
      <c r="C95">
        <v>3671348</v>
      </c>
      <c r="D95">
        <v>2109030349</v>
      </c>
      <c r="E95" s="2" t="s">
        <v>1116</v>
      </c>
      <c r="F95" s="2" t="s">
        <v>956</v>
      </c>
      <c r="G95" s="2" t="s">
        <v>457</v>
      </c>
      <c r="H95">
        <v>901</v>
      </c>
      <c r="I95">
        <v>9001</v>
      </c>
      <c r="J95" s="2" t="s">
        <v>956</v>
      </c>
      <c r="K95" s="3">
        <v>44442.95</v>
      </c>
      <c r="L95" s="4">
        <v>0.95</v>
      </c>
      <c r="M95">
        <v>5</v>
      </c>
      <c r="N95">
        <v>22</v>
      </c>
      <c r="O95">
        <v>2021</v>
      </c>
      <c r="P95">
        <v>1102</v>
      </c>
      <c r="Q95">
        <v>11</v>
      </c>
      <c r="R95">
        <v>261635074001003</v>
      </c>
      <c r="S95" s="2" t="s">
        <v>1099</v>
      </c>
      <c r="T95">
        <v>3</v>
      </c>
      <c r="U95">
        <v>48234</v>
      </c>
      <c r="V95">
        <v>-83.080449821967207</v>
      </c>
      <c r="W95">
        <v>42.432923095839598</v>
      </c>
      <c r="X95">
        <v>303521</v>
      </c>
    </row>
    <row r="96" spans="1:24" x14ac:dyDescent="0.2">
      <c r="A96">
        <v>-83.256473870999997</v>
      </c>
      <c r="B96">
        <v>42.386618630000001</v>
      </c>
      <c r="C96">
        <v>3670588</v>
      </c>
      <c r="D96">
        <v>2109020061</v>
      </c>
      <c r="E96" s="2" t="s">
        <v>1117</v>
      </c>
      <c r="F96" s="2" t="s">
        <v>956</v>
      </c>
      <c r="G96" s="2" t="s">
        <v>457</v>
      </c>
      <c r="H96">
        <v>901</v>
      </c>
      <c r="I96">
        <v>9001</v>
      </c>
      <c r="J96" s="2" t="s">
        <v>956</v>
      </c>
      <c r="K96" s="3">
        <v>44441.361111111109</v>
      </c>
      <c r="L96" s="4">
        <v>0.3611111111111111</v>
      </c>
      <c r="M96">
        <v>4</v>
      </c>
      <c r="N96">
        <v>8</v>
      </c>
      <c r="O96">
        <v>2021</v>
      </c>
      <c r="P96">
        <v>602</v>
      </c>
      <c r="Q96">
        <v>6</v>
      </c>
      <c r="R96">
        <v>261635438001009</v>
      </c>
      <c r="S96" s="2" t="s">
        <v>1020</v>
      </c>
      <c r="T96">
        <v>1</v>
      </c>
      <c r="U96">
        <v>48223</v>
      </c>
      <c r="V96">
        <v>-83.256473871451703</v>
      </c>
      <c r="W96">
        <v>42.386618630228902</v>
      </c>
      <c r="X96">
        <v>92157</v>
      </c>
    </row>
    <row r="97" spans="1:24" x14ac:dyDescent="0.2">
      <c r="A97">
        <v>-82.965476205999906</v>
      </c>
      <c r="B97">
        <v>42.435431287</v>
      </c>
      <c r="C97">
        <v>3670502</v>
      </c>
      <c r="D97">
        <v>2109010393</v>
      </c>
      <c r="E97" s="2" t="s">
        <v>1118</v>
      </c>
      <c r="F97" s="2" t="s">
        <v>956</v>
      </c>
      <c r="G97" s="2" t="s">
        <v>457</v>
      </c>
      <c r="H97">
        <v>901</v>
      </c>
      <c r="I97">
        <v>9001</v>
      </c>
      <c r="J97" s="2" t="s">
        <v>956</v>
      </c>
      <c r="K97" s="3">
        <v>44441.080555555556</v>
      </c>
      <c r="L97" s="4">
        <v>8.0555555555555561E-2</v>
      </c>
      <c r="M97">
        <v>4</v>
      </c>
      <c r="N97">
        <v>1</v>
      </c>
      <c r="O97">
        <v>2021</v>
      </c>
      <c r="P97">
        <v>903</v>
      </c>
      <c r="Q97">
        <v>9</v>
      </c>
      <c r="R97">
        <v>261635003002009</v>
      </c>
      <c r="S97" s="2" t="s">
        <v>971</v>
      </c>
      <c r="T97">
        <v>3</v>
      </c>
      <c r="U97">
        <v>48205</v>
      </c>
      <c r="V97">
        <v>-82.965476206186906</v>
      </c>
      <c r="W97">
        <v>42.435431287417501</v>
      </c>
      <c r="X97">
        <v>197510</v>
      </c>
    </row>
    <row r="98" spans="1:24" x14ac:dyDescent="0.2">
      <c r="A98">
        <v>-82.986816011000002</v>
      </c>
      <c r="B98">
        <v>42.418531732000098</v>
      </c>
      <c r="C98">
        <v>3670473</v>
      </c>
      <c r="D98">
        <v>2109010354</v>
      </c>
      <c r="E98" s="2" t="s">
        <v>1119</v>
      </c>
      <c r="F98" s="2" t="s">
        <v>956</v>
      </c>
      <c r="G98" s="2" t="s">
        <v>457</v>
      </c>
      <c r="H98">
        <v>901</v>
      </c>
      <c r="I98">
        <v>9001</v>
      </c>
      <c r="J98" s="2" t="s">
        <v>956</v>
      </c>
      <c r="K98" s="3">
        <v>44440.99722222222</v>
      </c>
      <c r="L98" s="4">
        <v>0.99722222222222223</v>
      </c>
      <c r="M98">
        <v>3</v>
      </c>
      <c r="N98">
        <v>23</v>
      </c>
      <c r="O98">
        <v>2021</v>
      </c>
      <c r="P98">
        <v>909</v>
      </c>
      <c r="Q98">
        <v>9</v>
      </c>
      <c r="R98">
        <v>261635039002002</v>
      </c>
      <c r="S98" s="2" t="s">
        <v>1120</v>
      </c>
      <c r="T98">
        <v>4</v>
      </c>
      <c r="U98">
        <v>48205</v>
      </c>
      <c r="V98">
        <v>-82.986816010674701</v>
      </c>
      <c r="W98">
        <v>42.4185317321597</v>
      </c>
      <c r="X98">
        <v>406827</v>
      </c>
    </row>
    <row r="99" spans="1:24" x14ac:dyDescent="0.2">
      <c r="A99">
        <v>-82.937282410999998</v>
      </c>
      <c r="B99">
        <v>42.368229643000099</v>
      </c>
      <c r="C99">
        <v>3670195</v>
      </c>
      <c r="D99">
        <v>2109010065</v>
      </c>
      <c r="E99" s="2" t="s">
        <v>1121</v>
      </c>
      <c r="F99" s="2" t="s">
        <v>956</v>
      </c>
      <c r="G99" s="2" t="s">
        <v>457</v>
      </c>
      <c r="H99">
        <v>901</v>
      </c>
      <c r="I99">
        <v>9001</v>
      </c>
      <c r="J99" s="2" t="s">
        <v>956</v>
      </c>
      <c r="K99" s="3">
        <v>44440.450694444444</v>
      </c>
      <c r="L99" s="4">
        <v>0.45069444444444445</v>
      </c>
      <c r="M99">
        <v>3</v>
      </c>
      <c r="N99">
        <v>10</v>
      </c>
      <c r="O99">
        <v>2021</v>
      </c>
      <c r="P99">
        <v>512</v>
      </c>
      <c r="Q99">
        <v>5</v>
      </c>
      <c r="R99">
        <v>261635132001003</v>
      </c>
      <c r="S99" s="2" t="s">
        <v>1122</v>
      </c>
      <c r="T99">
        <v>4</v>
      </c>
      <c r="U99">
        <v>48215</v>
      </c>
      <c r="V99">
        <v>-82.937282411254998</v>
      </c>
      <c r="W99">
        <v>42.368229642516397</v>
      </c>
      <c r="X99">
        <v>303325</v>
      </c>
    </row>
    <row r="100" spans="1:24" x14ac:dyDescent="0.2">
      <c r="A100">
        <v>-83.192192622999997</v>
      </c>
      <c r="B100">
        <v>42.374898348999999</v>
      </c>
      <c r="C100">
        <v>3669570</v>
      </c>
      <c r="D100">
        <v>2108300321</v>
      </c>
      <c r="E100" s="2" t="s">
        <v>1123</v>
      </c>
      <c r="F100" s="2" t="s">
        <v>956</v>
      </c>
      <c r="G100" s="2" t="s">
        <v>457</v>
      </c>
      <c r="H100">
        <v>901</v>
      </c>
      <c r="I100">
        <v>9001</v>
      </c>
      <c r="J100" s="2" t="s">
        <v>956</v>
      </c>
      <c r="K100" s="3">
        <v>44438.875</v>
      </c>
      <c r="L100" s="4">
        <v>0.875</v>
      </c>
      <c r="M100">
        <v>1</v>
      </c>
      <c r="N100">
        <v>21</v>
      </c>
      <c r="O100">
        <v>2021</v>
      </c>
      <c r="P100">
        <v>204</v>
      </c>
      <c r="Q100">
        <v>2</v>
      </c>
      <c r="R100">
        <v>261635353005005</v>
      </c>
      <c r="S100" s="2" t="s">
        <v>1124</v>
      </c>
      <c r="T100">
        <v>7</v>
      </c>
      <c r="U100">
        <v>48227</v>
      </c>
      <c r="V100">
        <v>-83.192192622781704</v>
      </c>
      <c r="W100">
        <v>42.374898349184797</v>
      </c>
      <c r="X100">
        <v>92015</v>
      </c>
    </row>
    <row r="101" spans="1:24" x14ac:dyDescent="0.2">
      <c r="A101">
        <v>-82.945606588999993</v>
      </c>
      <c r="B101">
        <v>42.387655912000099</v>
      </c>
      <c r="C101">
        <v>3669166</v>
      </c>
      <c r="D101">
        <v>2108290324</v>
      </c>
      <c r="E101" s="2" t="s">
        <v>1125</v>
      </c>
      <c r="F101" s="2" t="s">
        <v>956</v>
      </c>
      <c r="G101" s="2" t="s">
        <v>457</v>
      </c>
      <c r="H101">
        <v>901</v>
      </c>
      <c r="I101">
        <v>9001</v>
      </c>
      <c r="J101" s="2" t="s">
        <v>956</v>
      </c>
      <c r="K101" s="3">
        <v>44438.075694444444</v>
      </c>
      <c r="L101" s="4">
        <v>7.5694444444444439E-2</v>
      </c>
      <c r="M101">
        <v>1</v>
      </c>
      <c r="N101">
        <v>1</v>
      </c>
      <c r="O101">
        <v>2021</v>
      </c>
      <c r="P101">
        <v>506</v>
      </c>
      <c r="Q101">
        <v>5</v>
      </c>
      <c r="R101">
        <v>261635020001020</v>
      </c>
      <c r="S101" s="2" t="s">
        <v>991</v>
      </c>
      <c r="T101">
        <v>4</v>
      </c>
      <c r="U101">
        <v>48224</v>
      </c>
      <c r="V101">
        <v>-82.945606588928101</v>
      </c>
      <c r="W101">
        <v>42.387655911691098</v>
      </c>
      <c r="X101">
        <v>303150</v>
      </c>
    </row>
    <row r="102" spans="1:24" x14ac:dyDescent="0.2">
      <c r="A102">
        <v>-82.967881719000005</v>
      </c>
      <c r="B102">
        <v>42.433027091</v>
      </c>
      <c r="C102">
        <v>3669152</v>
      </c>
      <c r="D102">
        <v>2108290248</v>
      </c>
      <c r="E102" s="2" t="s">
        <v>1126</v>
      </c>
      <c r="F102" s="2" t="s">
        <v>956</v>
      </c>
      <c r="G102" s="2" t="s">
        <v>457</v>
      </c>
      <c r="H102">
        <v>901</v>
      </c>
      <c r="I102">
        <v>9001</v>
      </c>
      <c r="J102" s="2" t="s">
        <v>956</v>
      </c>
      <c r="K102" s="3">
        <v>44437.84097222222</v>
      </c>
      <c r="L102" s="4">
        <v>0.84097222222222223</v>
      </c>
      <c r="M102">
        <v>7</v>
      </c>
      <c r="N102">
        <v>20</v>
      </c>
      <c r="O102">
        <v>2021</v>
      </c>
      <c r="P102">
        <v>906</v>
      </c>
      <c r="Q102">
        <v>9</v>
      </c>
      <c r="R102">
        <v>261635006005015</v>
      </c>
      <c r="S102" s="2" t="s">
        <v>1062</v>
      </c>
      <c r="T102">
        <v>4</v>
      </c>
      <c r="U102">
        <v>48205</v>
      </c>
      <c r="V102">
        <v>-82.967881718930499</v>
      </c>
      <c r="W102">
        <v>42.43302709065</v>
      </c>
      <c r="X102">
        <v>197324</v>
      </c>
    </row>
    <row r="103" spans="1:24" x14ac:dyDescent="0.2">
      <c r="A103">
        <v>-83.076644922999904</v>
      </c>
      <c r="B103">
        <v>42.408320979999999</v>
      </c>
      <c r="C103">
        <v>3668755</v>
      </c>
      <c r="D103">
        <v>2108280230</v>
      </c>
      <c r="E103" s="2" t="s">
        <v>1127</v>
      </c>
      <c r="F103" s="2" t="s">
        <v>956</v>
      </c>
      <c r="G103" s="2" t="s">
        <v>457</v>
      </c>
      <c r="H103">
        <v>901</v>
      </c>
      <c r="I103">
        <v>9001</v>
      </c>
      <c r="J103" s="2" t="s">
        <v>956</v>
      </c>
      <c r="K103" s="3">
        <v>44436.756944444445</v>
      </c>
      <c r="L103" s="4">
        <v>0.75694444444444442</v>
      </c>
      <c r="M103">
        <v>6</v>
      </c>
      <c r="N103">
        <v>18</v>
      </c>
      <c r="O103">
        <v>2021</v>
      </c>
      <c r="P103">
        <v>1110</v>
      </c>
      <c r="Q103">
        <v>11</v>
      </c>
      <c r="R103">
        <v>261635105001018</v>
      </c>
      <c r="S103" s="2" t="s">
        <v>1096</v>
      </c>
      <c r="T103">
        <v>3</v>
      </c>
      <c r="U103">
        <v>48212</v>
      </c>
      <c r="V103">
        <v>-83.076644923046302</v>
      </c>
      <c r="W103">
        <v>42.408320979881701</v>
      </c>
      <c r="X103">
        <v>303075</v>
      </c>
    </row>
    <row r="104" spans="1:24" x14ac:dyDescent="0.2">
      <c r="A104">
        <v>-83.223906327999899</v>
      </c>
      <c r="B104">
        <v>42.3649396920001</v>
      </c>
      <c r="C104">
        <v>3668160</v>
      </c>
      <c r="D104">
        <v>2108270009</v>
      </c>
      <c r="E104" s="2" t="s">
        <v>1128</v>
      </c>
      <c r="F104" s="2" t="s">
        <v>956</v>
      </c>
      <c r="G104" s="2" t="s">
        <v>457</v>
      </c>
      <c r="H104">
        <v>901</v>
      </c>
      <c r="I104">
        <v>9001</v>
      </c>
      <c r="J104" s="2" t="s">
        <v>956</v>
      </c>
      <c r="K104" s="3">
        <v>44435.171527777777</v>
      </c>
      <c r="L104" s="4">
        <v>0.17152777777777778</v>
      </c>
      <c r="M104">
        <v>5</v>
      </c>
      <c r="N104">
        <v>4</v>
      </c>
      <c r="O104">
        <v>2021</v>
      </c>
      <c r="P104">
        <v>607</v>
      </c>
      <c r="Q104">
        <v>6</v>
      </c>
      <c r="R104">
        <v>261635468002002</v>
      </c>
      <c r="S104" s="2" t="s">
        <v>1038</v>
      </c>
      <c r="T104">
        <v>7</v>
      </c>
      <c r="U104">
        <v>48228</v>
      </c>
      <c r="V104">
        <v>-83.2239063275387</v>
      </c>
      <c r="W104">
        <v>42.364939691598899</v>
      </c>
      <c r="X104">
        <v>302982</v>
      </c>
    </row>
    <row r="105" spans="1:24" x14ac:dyDescent="0.2">
      <c r="A105">
        <v>-83.076692855000005</v>
      </c>
      <c r="B105">
        <v>42.391987030000102</v>
      </c>
      <c r="C105">
        <v>3666813</v>
      </c>
      <c r="D105">
        <v>2108230398</v>
      </c>
      <c r="E105" s="2" t="s">
        <v>1129</v>
      </c>
      <c r="F105" s="2" t="s">
        <v>956</v>
      </c>
      <c r="G105" s="2" t="s">
        <v>457</v>
      </c>
      <c r="H105">
        <v>901</v>
      </c>
      <c r="I105">
        <v>9001</v>
      </c>
      <c r="J105" s="2" t="s">
        <v>956</v>
      </c>
      <c r="K105" s="3">
        <v>44432.009722222225</v>
      </c>
      <c r="L105" s="4">
        <v>9.7222222222222224E-3</v>
      </c>
      <c r="M105">
        <v>2</v>
      </c>
      <c r="N105">
        <v>0</v>
      </c>
      <c r="O105">
        <v>2021</v>
      </c>
      <c r="P105">
        <v>301</v>
      </c>
      <c r="Q105">
        <v>3</v>
      </c>
      <c r="R105">
        <v>261635114004005</v>
      </c>
      <c r="S105" s="2" t="s">
        <v>1130</v>
      </c>
      <c r="T105">
        <v>5</v>
      </c>
      <c r="U105">
        <v>48202</v>
      </c>
      <c r="V105">
        <v>-83.076692854522804</v>
      </c>
      <c r="W105">
        <v>42.391987030070901</v>
      </c>
      <c r="X105">
        <v>196970</v>
      </c>
    </row>
    <row r="106" spans="1:24" x14ac:dyDescent="0.2">
      <c r="A106">
        <v>-83.156022906999993</v>
      </c>
      <c r="B106">
        <v>42.445778817000097</v>
      </c>
      <c r="C106">
        <v>3666413</v>
      </c>
      <c r="D106">
        <v>2108220326</v>
      </c>
      <c r="E106" s="2" t="s">
        <v>1131</v>
      </c>
      <c r="F106" s="2" t="s">
        <v>956</v>
      </c>
      <c r="G106" s="2" t="s">
        <v>457</v>
      </c>
      <c r="H106">
        <v>901</v>
      </c>
      <c r="I106">
        <v>9001</v>
      </c>
      <c r="J106" s="2" t="s">
        <v>956</v>
      </c>
      <c r="K106" s="3">
        <v>44431.114583333336</v>
      </c>
      <c r="L106" s="4">
        <v>0.11458333333333333</v>
      </c>
      <c r="M106">
        <v>1</v>
      </c>
      <c r="N106">
        <v>2</v>
      </c>
      <c r="O106">
        <v>2021</v>
      </c>
      <c r="P106">
        <v>1203</v>
      </c>
      <c r="Q106">
        <v>12</v>
      </c>
      <c r="R106">
        <v>261635390003003</v>
      </c>
      <c r="S106" s="2" t="s">
        <v>1132</v>
      </c>
      <c r="T106">
        <v>2</v>
      </c>
      <c r="U106">
        <v>48221</v>
      </c>
      <c r="V106">
        <v>-83.156022907303395</v>
      </c>
      <c r="W106">
        <v>42.445778817473702</v>
      </c>
      <c r="X106">
        <v>91557</v>
      </c>
    </row>
    <row r="107" spans="1:24" x14ac:dyDescent="0.2">
      <c r="A107">
        <v>-82.965759614999996</v>
      </c>
      <c r="B107">
        <v>42.442685111999999</v>
      </c>
      <c r="C107">
        <v>3665666</v>
      </c>
      <c r="D107">
        <v>2108200233</v>
      </c>
      <c r="E107" s="2" t="s">
        <v>1133</v>
      </c>
      <c r="F107" s="2" t="s">
        <v>956</v>
      </c>
      <c r="G107" s="2" t="s">
        <v>457</v>
      </c>
      <c r="H107">
        <v>901</v>
      </c>
      <c r="I107">
        <v>9001</v>
      </c>
      <c r="J107" s="2" t="s">
        <v>956</v>
      </c>
      <c r="K107" s="3">
        <v>44428.81527777778</v>
      </c>
      <c r="L107" s="4">
        <v>0.81527777777777777</v>
      </c>
      <c r="M107">
        <v>5</v>
      </c>
      <c r="N107">
        <v>19</v>
      </c>
      <c r="O107">
        <v>2021</v>
      </c>
      <c r="P107">
        <v>902</v>
      </c>
      <c r="Q107">
        <v>9</v>
      </c>
      <c r="R107">
        <v>261635003004000</v>
      </c>
      <c r="S107" s="2" t="s">
        <v>971</v>
      </c>
      <c r="T107">
        <v>3</v>
      </c>
      <c r="U107">
        <v>48205</v>
      </c>
      <c r="V107">
        <v>-82.965759614594901</v>
      </c>
      <c r="W107">
        <v>42.442685112385803</v>
      </c>
      <c r="X107">
        <v>91445</v>
      </c>
    </row>
    <row r="108" spans="1:24" x14ac:dyDescent="0.2">
      <c r="A108">
        <v>-83.135511352999998</v>
      </c>
      <c r="B108">
        <v>42.328124450000097</v>
      </c>
      <c r="C108">
        <v>3664024</v>
      </c>
      <c r="D108">
        <v>2108160041</v>
      </c>
      <c r="E108" s="2" t="s">
        <v>1134</v>
      </c>
      <c r="F108" s="2" t="s">
        <v>956</v>
      </c>
      <c r="G108" s="2" t="s">
        <v>457</v>
      </c>
      <c r="H108">
        <v>901</v>
      </c>
      <c r="I108">
        <v>9001</v>
      </c>
      <c r="J108" s="2" t="s">
        <v>956</v>
      </c>
      <c r="K108" s="3">
        <v>44424.334027777775</v>
      </c>
      <c r="L108" s="4">
        <v>0.33402777777777776</v>
      </c>
      <c r="M108">
        <v>1</v>
      </c>
      <c r="N108">
        <v>8</v>
      </c>
      <c r="O108">
        <v>2021</v>
      </c>
      <c r="P108">
        <v>405</v>
      </c>
      <c r="Q108">
        <v>4</v>
      </c>
      <c r="R108">
        <v>261635257002005</v>
      </c>
      <c r="S108" s="2" t="s">
        <v>981</v>
      </c>
      <c r="T108">
        <v>6</v>
      </c>
      <c r="U108">
        <v>48210</v>
      </c>
      <c r="V108">
        <v>-83.135511352705905</v>
      </c>
      <c r="W108">
        <v>42.328124450377899</v>
      </c>
      <c r="X108">
        <v>91187</v>
      </c>
    </row>
    <row r="109" spans="1:24" x14ac:dyDescent="0.2">
      <c r="A109">
        <v>-83.042015547999895</v>
      </c>
      <c r="B109">
        <v>42.331847469000003</v>
      </c>
      <c r="C109">
        <v>3663350</v>
      </c>
      <c r="D109">
        <v>2108140037</v>
      </c>
      <c r="E109" s="2" t="s">
        <v>1135</v>
      </c>
      <c r="F109" s="2" t="s">
        <v>956</v>
      </c>
      <c r="G109" s="2" t="s">
        <v>457</v>
      </c>
      <c r="H109">
        <v>901</v>
      </c>
      <c r="I109">
        <v>9001</v>
      </c>
      <c r="J109" s="2" t="s">
        <v>956</v>
      </c>
      <c r="K109" s="3">
        <v>44422.244444444441</v>
      </c>
      <c r="L109" s="4">
        <v>0.24444444444444444</v>
      </c>
      <c r="M109">
        <v>6</v>
      </c>
      <c r="N109">
        <v>5</v>
      </c>
      <c r="O109">
        <v>2021</v>
      </c>
      <c r="P109">
        <v>312</v>
      </c>
      <c r="Q109">
        <v>3</v>
      </c>
      <c r="R109">
        <v>261635172001056</v>
      </c>
      <c r="S109" s="2" t="s">
        <v>1136</v>
      </c>
      <c r="T109">
        <v>5</v>
      </c>
      <c r="U109">
        <v>48226</v>
      </c>
      <c r="V109">
        <v>-83.042015548236293</v>
      </c>
      <c r="W109">
        <v>42.331847469003101</v>
      </c>
      <c r="X109">
        <v>91093</v>
      </c>
    </row>
    <row r="110" spans="1:24" x14ac:dyDescent="0.2">
      <c r="A110">
        <v>-82.992507709999998</v>
      </c>
      <c r="B110">
        <v>42.384012429999999</v>
      </c>
      <c r="C110">
        <v>3662918</v>
      </c>
      <c r="D110">
        <v>2108120281</v>
      </c>
      <c r="E110" s="2" t="s">
        <v>1137</v>
      </c>
      <c r="F110" s="2" t="s">
        <v>956</v>
      </c>
      <c r="G110" s="2" t="s">
        <v>457</v>
      </c>
      <c r="H110">
        <v>901</v>
      </c>
      <c r="I110">
        <v>9001</v>
      </c>
      <c r="J110" s="2" t="s">
        <v>956</v>
      </c>
      <c r="K110" s="3">
        <v>44420.929861111108</v>
      </c>
      <c r="L110" s="4">
        <v>0.92986111111111114</v>
      </c>
      <c r="M110">
        <v>4</v>
      </c>
      <c r="N110">
        <v>22</v>
      </c>
      <c r="O110">
        <v>2021</v>
      </c>
      <c r="P110">
        <v>501</v>
      </c>
      <c r="Q110">
        <v>5</v>
      </c>
      <c r="R110">
        <v>261635141002003</v>
      </c>
      <c r="S110" s="2" t="s">
        <v>1008</v>
      </c>
      <c r="T110">
        <v>4</v>
      </c>
      <c r="U110">
        <v>48214</v>
      </c>
      <c r="V110">
        <v>-82.992507710374198</v>
      </c>
      <c r="W110">
        <v>42.384012430100498</v>
      </c>
      <c r="X110">
        <v>405658</v>
      </c>
    </row>
    <row r="111" spans="1:24" x14ac:dyDescent="0.2">
      <c r="A111">
        <v>-83.098670995999996</v>
      </c>
      <c r="B111">
        <v>42.385906402000003</v>
      </c>
      <c r="C111">
        <v>3662887</v>
      </c>
      <c r="D111">
        <v>2108120273</v>
      </c>
      <c r="E111" s="2" t="s">
        <v>1138</v>
      </c>
      <c r="F111" s="2" t="s">
        <v>956</v>
      </c>
      <c r="G111" s="2" t="s">
        <v>457</v>
      </c>
      <c r="H111">
        <v>901</v>
      </c>
      <c r="I111">
        <v>9001</v>
      </c>
      <c r="J111" s="2" t="s">
        <v>956</v>
      </c>
      <c r="K111" s="3">
        <v>44420.915277777778</v>
      </c>
      <c r="L111" s="4">
        <v>0.91527777777777775</v>
      </c>
      <c r="M111">
        <v>4</v>
      </c>
      <c r="N111">
        <v>21</v>
      </c>
      <c r="O111">
        <v>2021</v>
      </c>
      <c r="P111">
        <v>1005</v>
      </c>
      <c r="Q111">
        <v>10</v>
      </c>
      <c r="R111">
        <v>261635322001010</v>
      </c>
      <c r="S111" s="2" t="s">
        <v>1130</v>
      </c>
      <c r="T111">
        <v>5</v>
      </c>
      <c r="U111">
        <v>48206</v>
      </c>
      <c r="V111">
        <v>-83.098670996490796</v>
      </c>
      <c r="W111">
        <v>42.385906401787203</v>
      </c>
      <c r="X111">
        <v>302080</v>
      </c>
    </row>
    <row r="112" spans="1:24" x14ac:dyDescent="0.2">
      <c r="A112">
        <v>-83.112955256999996</v>
      </c>
      <c r="B112">
        <v>42.356569019000098</v>
      </c>
      <c r="C112">
        <v>3662369</v>
      </c>
      <c r="D112">
        <v>2108110176</v>
      </c>
      <c r="E112" s="2" t="s">
        <v>1139</v>
      </c>
      <c r="F112" s="2" t="s">
        <v>956</v>
      </c>
      <c r="G112" s="2" t="s">
        <v>457</v>
      </c>
      <c r="H112">
        <v>901</v>
      </c>
      <c r="I112">
        <v>9001</v>
      </c>
      <c r="J112" s="2" t="s">
        <v>956</v>
      </c>
      <c r="K112" s="3">
        <v>44419.709722222222</v>
      </c>
      <c r="L112" s="4">
        <v>0.70972222222222225</v>
      </c>
      <c r="M112">
        <v>3</v>
      </c>
      <c r="N112">
        <v>17</v>
      </c>
      <c r="O112">
        <v>2021</v>
      </c>
      <c r="P112">
        <v>1006</v>
      </c>
      <c r="Q112">
        <v>10</v>
      </c>
      <c r="R112">
        <v>261635336003010</v>
      </c>
      <c r="S112" s="2" t="s">
        <v>1059</v>
      </c>
      <c r="T112">
        <v>6</v>
      </c>
      <c r="U112">
        <v>48204</v>
      </c>
      <c r="V112">
        <v>-83.112955256523705</v>
      </c>
      <c r="W112">
        <v>42.356569018848802</v>
      </c>
      <c r="X112">
        <v>301993</v>
      </c>
    </row>
    <row r="113" spans="1:24" x14ac:dyDescent="0.2">
      <c r="A113">
        <v>-83.067163702999906</v>
      </c>
      <c r="B113">
        <v>42.433048091000003</v>
      </c>
      <c r="C113">
        <v>3662226</v>
      </c>
      <c r="D113">
        <v>2108100355</v>
      </c>
      <c r="E113" s="2" t="s">
        <v>1140</v>
      </c>
      <c r="F113" s="2" t="s">
        <v>956</v>
      </c>
      <c r="G113" s="2" t="s">
        <v>457</v>
      </c>
      <c r="H113">
        <v>901</v>
      </c>
      <c r="I113">
        <v>9001</v>
      </c>
      <c r="J113" s="2" t="s">
        <v>956</v>
      </c>
      <c r="K113" s="3">
        <v>44419.131944444445</v>
      </c>
      <c r="L113" s="4">
        <v>0.13194444444444445</v>
      </c>
      <c r="M113">
        <v>3</v>
      </c>
      <c r="N113">
        <v>3</v>
      </c>
      <c r="O113">
        <v>2021</v>
      </c>
      <c r="P113">
        <v>1102</v>
      </c>
      <c r="Q113">
        <v>11</v>
      </c>
      <c r="R113">
        <v>261635069004006</v>
      </c>
      <c r="S113" s="2" t="s">
        <v>1141</v>
      </c>
      <c r="T113">
        <v>3</v>
      </c>
      <c r="U113">
        <v>48234</v>
      </c>
      <c r="V113">
        <v>-83.067163703185997</v>
      </c>
      <c r="W113">
        <v>42.433048091336502</v>
      </c>
      <c r="X113">
        <v>196260</v>
      </c>
    </row>
    <row r="114" spans="1:24" x14ac:dyDescent="0.2">
      <c r="A114">
        <v>-83.273824226000002</v>
      </c>
      <c r="B114">
        <v>42.423154532000098</v>
      </c>
      <c r="C114">
        <v>3662120</v>
      </c>
      <c r="D114">
        <v>2108100233</v>
      </c>
      <c r="E114" s="2" t="s">
        <v>1142</v>
      </c>
      <c r="F114" s="2" t="s">
        <v>956</v>
      </c>
      <c r="G114" s="2" t="s">
        <v>457</v>
      </c>
      <c r="H114">
        <v>901</v>
      </c>
      <c r="I114">
        <v>9001</v>
      </c>
      <c r="J114" s="2" t="s">
        <v>956</v>
      </c>
      <c r="K114" s="3">
        <v>44418.845138888886</v>
      </c>
      <c r="L114" s="4">
        <v>0.84513888888888888</v>
      </c>
      <c r="M114">
        <v>2</v>
      </c>
      <c r="N114">
        <v>20</v>
      </c>
      <c r="O114">
        <v>2021</v>
      </c>
      <c r="P114">
        <v>805</v>
      </c>
      <c r="Q114">
        <v>8</v>
      </c>
      <c r="R114">
        <v>261635414001006</v>
      </c>
      <c r="S114" s="2" t="s">
        <v>1143</v>
      </c>
      <c r="T114">
        <v>1</v>
      </c>
      <c r="U114">
        <v>48219</v>
      </c>
      <c r="V114">
        <v>-83.2738242259515</v>
      </c>
      <c r="W114">
        <v>42.423154532093797</v>
      </c>
      <c r="X114">
        <v>405510</v>
      </c>
    </row>
    <row r="115" spans="1:24" x14ac:dyDescent="0.2">
      <c r="A115">
        <v>-82.9408438359999</v>
      </c>
      <c r="B115">
        <v>42.410198972000003</v>
      </c>
      <c r="C115">
        <v>3661447</v>
      </c>
      <c r="D115">
        <v>2108080283</v>
      </c>
      <c r="E115" s="2" t="s">
        <v>1144</v>
      </c>
      <c r="F115" s="2" t="s">
        <v>956</v>
      </c>
      <c r="G115" s="2" t="s">
        <v>457</v>
      </c>
      <c r="H115">
        <v>901</v>
      </c>
      <c r="I115">
        <v>9001</v>
      </c>
      <c r="J115" s="2" t="s">
        <v>956</v>
      </c>
      <c r="K115" s="3">
        <v>44417.029861111114</v>
      </c>
      <c r="L115" s="4">
        <v>2.9861111111111113E-2</v>
      </c>
      <c r="M115">
        <v>1</v>
      </c>
      <c r="N115">
        <v>0</v>
      </c>
      <c r="O115">
        <v>2021</v>
      </c>
      <c r="P115">
        <v>504</v>
      </c>
      <c r="Q115">
        <v>5</v>
      </c>
      <c r="R115">
        <v>261635014004023</v>
      </c>
      <c r="S115" s="2" t="s">
        <v>991</v>
      </c>
      <c r="T115">
        <v>4</v>
      </c>
      <c r="U115">
        <v>48224</v>
      </c>
      <c r="V115">
        <v>-82.940843836351902</v>
      </c>
      <c r="W115">
        <v>42.410198972128804</v>
      </c>
      <c r="X115">
        <v>196148</v>
      </c>
    </row>
    <row r="116" spans="1:24" x14ac:dyDescent="0.2">
      <c r="A116">
        <v>-83.257387027999997</v>
      </c>
      <c r="B116">
        <v>42.412861597000102</v>
      </c>
      <c r="C116">
        <v>3661420</v>
      </c>
      <c r="D116">
        <v>2108080209</v>
      </c>
      <c r="E116" s="2" t="s">
        <v>1145</v>
      </c>
      <c r="F116" s="2" t="s">
        <v>956</v>
      </c>
      <c r="G116" s="2" t="s">
        <v>457</v>
      </c>
      <c r="H116">
        <v>901</v>
      </c>
      <c r="I116">
        <v>9001</v>
      </c>
      <c r="J116" s="2" t="s">
        <v>956</v>
      </c>
      <c r="K116" s="3">
        <v>44416.842361111114</v>
      </c>
      <c r="L116" s="4">
        <v>0.84236111111111112</v>
      </c>
      <c r="M116">
        <v>7</v>
      </c>
      <c r="N116">
        <v>20</v>
      </c>
      <c r="O116">
        <v>2021</v>
      </c>
      <c r="P116">
        <v>809</v>
      </c>
      <c r="Q116">
        <v>8</v>
      </c>
      <c r="R116">
        <v>261635442001006</v>
      </c>
      <c r="S116" s="2" t="s">
        <v>989</v>
      </c>
      <c r="T116">
        <v>1</v>
      </c>
      <c r="U116">
        <v>48219</v>
      </c>
      <c r="V116">
        <v>-83.257387028260496</v>
      </c>
      <c r="W116">
        <v>42.412861597118301</v>
      </c>
      <c r="X116">
        <v>301835</v>
      </c>
    </row>
    <row r="117" spans="1:24" x14ac:dyDescent="0.2">
      <c r="A117">
        <v>-83.250715029999995</v>
      </c>
      <c r="B117">
        <v>42.407639740999997</v>
      </c>
      <c r="C117">
        <v>3660932</v>
      </c>
      <c r="D117">
        <v>2108070067</v>
      </c>
      <c r="E117" s="2" t="s">
        <v>1146</v>
      </c>
      <c r="F117" s="2" t="s">
        <v>956</v>
      </c>
      <c r="G117" s="2" t="s">
        <v>457</v>
      </c>
      <c r="H117">
        <v>901</v>
      </c>
      <c r="I117">
        <v>9001</v>
      </c>
      <c r="J117" s="2" t="s">
        <v>956</v>
      </c>
      <c r="K117" s="3">
        <v>44415.354166666664</v>
      </c>
      <c r="L117" s="4">
        <v>0.35416666666666669</v>
      </c>
      <c r="M117">
        <v>6</v>
      </c>
      <c r="N117">
        <v>8</v>
      </c>
      <c r="O117">
        <v>2021</v>
      </c>
      <c r="P117">
        <v>810</v>
      </c>
      <c r="Q117">
        <v>8</v>
      </c>
      <c r="R117">
        <v>261635432002014</v>
      </c>
      <c r="S117" s="2" t="s">
        <v>1147</v>
      </c>
      <c r="T117">
        <v>1</v>
      </c>
      <c r="U117">
        <v>48219</v>
      </c>
      <c r="V117">
        <v>-83.250715030286401</v>
      </c>
      <c r="W117">
        <v>42.407639740651</v>
      </c>
      <c r="X117">
        <v>90681</v>
      </c>
    </row>
    <row r="118" spans="1:24" x14ac:dyDescent="0.2">
      <c r="A118">
        <v>-82.968545477999996</v>
      </c>
      <c r="B118">
        <v>42.448953164999999</v>
      </c>
      <c r="C118">
        <v>3660836</v>
      </c>
      <c r="D118">
        <v>2108070014</v>
      </c>
      <c r="E118" s="2" t="s">
        <v>1148</v>
      </c>
      <c r="F118" s="2" t="s">
        <v>956</v>
      </c>
      <c r="G118" s="2" t="s">
        <v>457</v>
      </c>
      <c r="H118">
        <v>901</v>
      </c>
      <c r="I118">
        <v>9001</v>
      </c>
      <c r="J118" s="2" t="s">
        <v>956</v>
      </c>
      <c r="K118" s="3">
        <v>44415.163888888892</v>
      </c>
      <c r="L118" s="4">
        <v>0.16388888888888889</v>
      </c>
      <c r="M118">
        <v>6</v>
      </c>
      <c r="N118">
        <v>3</v>
      </c>
      <c r="O118">
        <v>2021</v>
      </c>
      <c r="P118">
        <v>902</v>
      </c>
      <c r="Q118">
        <v>9</v>
      </c>
      <c r="R118">
        <v>261635031001000</v>
      </c>
      <c r="S118" s="2" t="s">
        <v>1149</v>
      </c>
      <c r="T118">
        <v>3</v>
      </c>
      <c r="U118">
        <v>48205</v>
      </c>
      <c r="V118">
        <v>-82.968545478371098</v>
      </c>
      <c r="W118">
        <v>42.4489531652575</v>
      </c>
      <c r="X118">
        <v>196037</v>
      </c>
    </row>
    <row r="119" spans="1:24" x14ac:dyDescent="0.2">
      <c r="A119">
        <v>-83.234298777999996</v>
      </c>
      <c r="B119">
        <v>42.346816177999997</v>
      </c>
      <c r="C119">
        <v>3660688</v>
      </c>
      <c r="D119">
        <v>2108060194</v>
      </c>
      <c r="E119" s="2" t="s">
        <v>1150</v>
      </c>
      <c r="F119" s="2" t="s">
        <v>956</v>
      </c>
      <c r="G119" s="2" t="s">
        <v>457</v>
      </c>
      <c r="H119">
        <v>901</v>
      </c>
      <c r="I119">
        <v>9001</v>
      </c>
      <c r="J119" s="2" t="s">
        <v>956</v>
      </c>
      <c r="K119" s="3">
        <v>44414.734722222223</v>
      </c>
      <c r="L119" s="4">
        <v>0.73472222222222228</v>
      </c>
      <c r="M119">
        <v>5</v>
      </c>
      <c r="N119">
        <v>17</v>
      </c>
      <c r="O119">
        <v>2021</v>
      </c>
      <c r="P119">
        <v>610</v>
      </c>
      <c r="Q119">
        <v>6</v>
      </c>
      <c r="R119">
        <v>261635459004001</v>
      </c>
      <c r="S119" s="2" t="s">
        <v>979</v>
      </c>
      <c r="T119">
        <v>7</v>
      </c>
      <c r="U119">
        <v>48228</v>
      </c>
      <c r="V119">
        <v>-83.234298778208597</v>
      </c>
      <c r="W119">
        <v>42.346816178103303</v>
      </c>
      <c r="X119">
        <v>196011</v>
      </c>
    </row>
    <row r="120" spans="1:24" x14ac:dyDescent="0.2">
      <c r="A120">
        <v>-83.137092359999897</v>
      </c>
      <c r="B120">
        <v>42.341885556000101</v>
      </c>
      <c r="C120">
        <v>3659969</v>
      </c>
      <c r="D120">
        <v>2108040204</v>
      </c>
      <c r="E120" s="2" t="s">
        <v>1151</v>
      </c>
      <c r="F120" s="2" t="s">
        <v>956</v>
      </c>
      <c r="G120" s="2" t="s">
        <v>457</v>
      </c>
      <c r="H120">
        <v>901</v>
      </c>
      <c r="I120">
        <v>9001</v>
      </c>
      <c r="J120" s="2" t="s">
        <v>956</v>
      </c>
      <c r="K120" s="3">
        <v>44412.798611111109</v>
      </c>
      <c r="L120" s="4">
        <v>0.79861111111111116</v>
      </c>
      <c r="M120">
        <v>3</v>
      </c>
      <c r="N120">
        <v>19</v>
      </c>
      <c r="O120">
        <v>2021</v>
      </c>
      <c r="P120">
        <v>402</v>
      </c>
      <c r="Q120">
        <v>4</v>
      </c>
      <c r="R120">
        <v>261635263002006</v>
      </c>
      <c r="S120" s="2" t="s">
        <v>981</v>
      </c>
      <c r="T120">
        <v>6</v>
      </c>
      <c r="U120">
        <v>48210</v>
      </c>
      <c r="V120">
        <v>-83.137092359517396</v>
      </c>
      <c r="W120">
        <v>42.341885555626803</v>
      </c>
      <c r="X120">
        <v>90521</v>
      </c>
    </row>
    <row r="121" spans="1:24" x14ac:dyDescent="0.2">
      <c r="A121">
        <v>-82.951443961999999</v>
      </c>
      <c r="B121">
        <v>42.418664069999998</v>
      </c>
      <c r="C121">
        <v>3659254</v>
      </c>
      <c r="D121">
        <v>2108030009</v>
      </c>
      <c r="E121" s="2" t="s">
        <v>1152</v>
      </c>
      <c r="F121" s="2" t="s">
        <v>956</v>
      </c>
      <c r="G121" s="2" t="s">
        <v>457</v>
      </c>
      <c r="H121">
        <v>901</v>
      </c>
      <c r="I121">
        <v>9001</v>
      </c>
      <c r="J121" s="2" t="s">
        <v>956</v>
      </c>
      <c r="K121" s="3">
        <v>44411.18472222222</v>
      </c>
      <c r="L121" s="4">
        <v>0.18472222222222223</v>
      </c>
      <c r="M121">
        <v>2</v>
      </c>
      <c r="N121">
        <v>4</v>
      </c>
      <c r="O121">
        <v>2021</v>
      </c>
      <c r="P121">
        <v>907</v>
      </c>
      <c r="Q121">
        <v>9</v>
      </c>
      <c r="R121">
        <v>261635010001003</v>
      </c>
      <c r="S121" s="2" t="s">
        <v>1153</v>
      </c>
      <c r="T121">
        <v>4</v>
      </c>
      <c r="U121">
        <v>48224</v>
      </c>
      <c r="V121">
        <v>-82.951443961822207</v>
      </c>
      <c r="W121">
        <v>42.418664070039398</v>
      </c>
      <c r="X121">
        <v>90419</v>
      </c>
    </row>
    <row r="122" spans="1:24" x14ac:dyDescent="0.2">
      <c r="A122">
        <v>-83.163068378999995</v>
      </c>
      <c r="B122">
        <v>42.366104751000101</v>
      </c>
      <c r="C122">
        <v>3658806</v>
      </c>
      <c r="D122">
        <v>2108010163</v>
      </c>
      <c r="E122" s="2" t="s">
        <v>1154</v>
      </c>
      <c r="F122" s="2" t="s">
        <v>956</v>
      </c>
      <c r="G122" s="2" t="s">
        <v>457</v>
      </c>
      <c r="H122">
        <v>901</v>
      </c>
      <c r="I122">
        <v>9001</v>
      </c>
      <c r="J122" s="2" t="s">
        <v>956</v>
      </c>
      <c r="K122" s="3">
        <v>44409.71875</v>
      </c>
      <c r="L122" s="4">
        <v>0.71875</v>
      </c>
      <c r="M122">
        <v>7</v>
      </c>
      <c r="N122">
        <v>17</v>
      </c>
      <c r="O122">
        <v>2021</v>
      </c>
      <c r="P122">
        <v>208</v>
      </c>
      <c r="Q122">
        <v>2</v>
      </c>
      <c r="R122">
        <v>261635344002023</v>
      </c>
      <c r="S122" s="2" t="s">
        <v>1114</v>
      </c>
      <c r="T122">
        <v>7</v>
      </c>
      <c r="U122">
        <v>48204</v>
      </c>
      <c r="V122">
        <v>-83.163068378519696</v>
      </c>
      <c r="W122">
        <v>42.3661047507521</v>
      </c>
      <c r="X122">
        <v>90332</v>
      </c>
    </row>
    <row r="123" spans="1:24" x14ac:dyDescent="0.2">
      <c r="A123">
        <v>-83.119137844999997</v>
      </c>
      <c r="B123">
        <v>42.394102121000103</v>
      </c>
      <c r="C123">
        <v>3657153</v>
      </c>
      <c r="D123">
        <v>2107270374</v>
      </c>
      <c r="E123" s="2" t="s">
        <v>1155</v>
      </c>
      <c r="F123" s="2" t="s">
        <v>956</v>
      </c>
      <c r="G123" s="2" t="s">
        <v>457</v>
      </c>
      <c r="H123">
        <v>901</v>
      </c>
      <c r="I123">
        <v>9001</v>
      </c>
      <c r="J123" s="2" t="s">
        <v>956</v>
      </c>
      <c r="K123" s="3">
        <v>44405.137499999997</v>
      </c>
      <c r="L123" s="4">
        <v>0.13750000000000001</v>
      </c>
      <c r="M123">
        <v>3</v>
      </c>
      <c r="N123">
        <v>3</v>
      </c>
      <c r="O123">
        <v>2021</v>
      </c>
      <c r="P123">
        <v>1003</v>
      </c>
      <c r="Q123">
        <v>10</v>
      </c>
      <c r="R123">
        <v>261635318003005</v>
      </c>
      <c r="S123" s="2" t="s">
        <v>1046</v>
      </c>
      <c r="T123">
        <v>5</v>
      </c>
      <c r="U123">
        <v>48238</v>
      </c>
      <c r="V123">
        <v>-83.119137844590497</v>
      </c>
      <c r="W123">
        <v>42.394102121104503</v>
      </c>
      <c r="X123">
        <v>90045</v>
      </c>
    </row>
    <row r="124" spans="1:24" x14ac:dyDescent="0.2">
      <c r="A124">
        <v>-83.244946333000001</v>
      </c>
      <c r="B124">
        <v>42.402361925000001</v>
      </c>
      <c r="C124">
        <v>3656774</v>
      </c>
      <c r="D124">
        <v>2107260331</v>
      </c>
      <c r="E124" s="2" t="s">
        <v>1156</v>
      </c>
      <c r="F124" s="2" t="s">
        <v>956</v>
      </c>
      <c r="G124" s="2" t="s">
        <v>457</v>
      </c>
      <c r="H124">
        <v>901</v>
      </c>
      <c r="I124">
        <v>9001</v>
      </c>
      <c r="J124" s="2" t="s">
        <v>956</v>
      </c>
      <c r="K124" s="3">
        <v>44404.066666666666</v>
      </c>
      <c r="L124" s="4">
        <v>6.6666666666666666E-2</v>
      </c>
      <c r="M124">
        <v>2</v>
      </c>
      <c r="N124">
        <v>1</v>
      </c>
      <c r="O124">
        <v>2021</v>
      </c>
      <c r="P124">
        <v>805</v>
      </c>
      <c r="Q124">
        <v>8</v>
      </c>
      <c r="R124">
        <v>261635435001001</v>
      </c>
      <c r="S124" s="2" t="s">
        <v>1020</v>
      </c>
      <c r="T124">
        <v>1</v>
      </c>
      <c r="U124">
        <v>48223</v>
      </c>
      <c r="V124">
        <v>-83.244946333157998</v>
      </c>
      <c r="W124">
        <v>42.402361924536301</v>
      </c>
      <c r="X124">
        <v>89987</v>
      </c>
    </row>
    <row r="125" spans="1:24" x14ac:dyDescent="0.2">
      <c r="A125">
        <v>-83.155127224999902</v>
      </c>
      <c r="B125">
        <v>42.262764533000102</v>
      </c>
      <c r="C125">
        <v>3656680</v>
      </c>
      <c r="D125">
        <v>2107260185</v>
      </c>
      <c r="E125" s="2" t="s">
        <v>1157</v>
      </c>
      <c r="F125" s="2" t="s">
        <v>956</v>
      </c>
      <c r="G125" s="2" t="s">
        <v>457</v>
      </c>
      <c r="H125">
        <v>901</v>
      </c>
      <c r="I125">
        <v>9001</v>
      </c>
      <c r="J125" s="2" t="s">
        <v>956</v>
      </c>
      <c r="K125" s="3">
        <v>44403.71875</v>
      </c>
      <c r="L125" s="4">
        <v>0.71875</v>
      </c>
      <c r="M125">
        <v>1</v>
      </c>
      <c r="N125">
        <v>17</v>
      </c>
      <c r="O125">
        <v>2021</v>
      </c>
      <c r="P125">
        <v>415</v>
      </c>
      <c r="Q125">
        <v>4</v>
      </c>
      <c r="R125">
        <v>261635248001003</v>
      </c>
      <c r="S125" s="2" t="s">
        <v>997</v>
      </c>
      <c r="T125">
        <v>6</v>
      </c>
      <c r="U125">
        <v>48217</v>
      </c>
      <c r="V125">
        <v>-83.155127224937004</v>
      </c>
      <c r="W125">
        <v>42.262764533063802</v>
      </c>
      <c r="X125">
        <v>89971</v>
      </c>
    </row>
    <row r="126" spans="1:24" x14ac:dyDescent="0.2">
      <c r="A126">
        <v>-83.144452090999906</v>
      </c>
      <c r="B126">
        <v>42.371181602999997</v>
      </c>
      <c r="C126">
        <v>3656477</v>
      </c>
      <c r="D126">
        <v>2107260051</v>
      </c>
      <c r="E126" s="2" t="s">
        <v>1158</v>
      </c>
      <c r="F126" s="2" t="s">
        <v>956</v>
      </c>
      <c r="G126" s="2" t="s">
        <v>457</v>
      </c>
      <c r="H126">
        <v>901</v>
      </c>
      <c r="I126">
        <v>9001</v>
      </c>
      <c r="J126" s="2" t="s">
        <v>956</v>
      </c>
      <c r="K126" s="3">
        <v>44403.305555555555</v>
      </c>
      <c r="L126" s="4">
        <v>0.30555555555555558</v>
      </c>
      <c r="M126">
        <v>1</v>
      </c>
      <c r="N126">
        <v>7</v>
      </c>
      <c r="O126">
        <v>2021</v>
      </c>
      <c r="P126">
        <v>1004</v>
      </c>
      <c r="Q126">
        <v>10</v>
      </c>
      <c r="R126">
        <v>261635341003015</v>
      </c>
      <c r="S126" s="2" t="s">
        <v>1159</v>
      </c>
      <c r="T126">
        <v>7</v>
      </c>
      <c r="U126">
        <v>48204</v>
      </c>
      <c r="V126">
        <v>-83.144452090647803</v>
      </c>
      <c r="W126">
        <v>42.371181603306098</v>
      </c>
      <c r="X126">
        <v>300952</v>
      </c>
    </row>
    <row r="127" spans="1:24" x14ac:dyDescent="0.2">
      <c r="A127">
        <v>-83.213353435000002</v>
      </c>
      <c r="B127">
        <v>42.339798105000099</v>
      </c>
      <c r="C127">
        <v>3656563</v>
      </c>
      <c r="D127">
        <v>2107260005</v>
      </c>
      <c r="E127" s="2" t="s">
        <v>1160</v>
      </c>
      <c r="F127" s="2" t="s">
        <v>956</v>
      </c>
      <c r="G127" s="2" t="s">
        <v>457</v>
      </c>
      <c r="H127">
        <v>901</v>
      </c>
      <c r="I127">
        <v>9001</v>
      </c>
      <c r="J127" s="2" t="s">
        <v>956</v>
      </c>
      <c r="K127" s="3">
        <v>44403.166666666664</v>
      </c>
      <c r="L127" s="4">
        <v>0.16666666666666666</v>
      </c>
      <c r="M127">
        <v>1</v>
      </c>
      <c r="N127">
        <v>4</v>
      </c>
      <c r="O127">
        <v>2021</v>
      </c>
      <c r="P127">
        <v>612</v>
      </c>
      <c r="Q127">
        <v>6</v>
      </c>
      <c r="R127">
        <v>261635456005000</v>
      </c>
      <c r="S127" s="2" t="s">
        <v>963</v>
      </c>
      <c r="T127">
        <v>7</v>
      </c>
      <c r="U127">
        <v>48228</v>
      </c>
      <c r="V127">
        <v>-83.213353434783997</v>
      </c>
      <c r="W127">
        <v>42.339798104731202</v>
      </c>
      <c r="X127">
        <v>195317</v>
      </c>
    </row>
    <row r="128" spans="1:24" x14ac:dyDescent="0.2">
      <c r="A128">
        <v>-83.136384850999903</v>
      </c>
      <c r="B128">
        <v>42.335311209000103</v>
      </c>
      <c r="C128">
        <v>3656436</v>
      </c>
      <c r="D128">
        <v>2107250281</v>
      </c>
      <c r="E128" s="2" t="s">
        <v>1161</v>
      </c>
      <c r="F128" s="2" t="s">
        <v>956</v>
      </c>
      <c r="G128" s="2" t="s">
        <v>457</v>
      </c>
      <c r="H128">
        <v>901</v>
      </c>
      <c r="I128">
        <v>9001</v>
      </c>
      <c r="J128" s="2" t="s">
        <v>956</v>
      </c>
      <c r="K128" s="3">
        <v>44403.09097222222</v>
      </c>
      <c r="L128" s="4">
        <v>9.0972222222222218E-2</v>
      </c>
      <c r="M128">
        <v>1</v>
      </c>
      <c r="N128">
        <v>2</v>
      </c>
      <c r="O128">
        <v>2021</v>
      </c>
      <c r="P128">
        <v>402</v>
      </c>
      <c r="Q128">
        <v>4</v>
      </c>
      <c r="R128">
        <v>261635263001001</v>
      </c>
      <c r="S128" s="2" t="s">
        <v>981</v>
      </c>
      <c r="T128">
        <v>6</v>
      </c>
      <c r="U128">
        <v>48210</v>
      </c>
      <c r="V128">
        <v>-83.136384851040006</v>
      </c>
      <c r="W128">
        <v>42.335311209119801</v>
      </c>
      <c r="X128">
        <v>89930</v>
      </c>
    </row>
    <row r="129" spans="1:24" x14ac:dyDescent="0.2">
      <c r="A129">
        <v>-83.093212355999995</v>
      </c>
      <c r="B129">
        <v>42.335483234000002</v>
      </c>
      <c r="C129">
        <v>3656435</v>
      </c>
      <c r="D129">
        <v>2107250266</v>
      </c>
      <c r="E129" s="2" t="s">
        <v>1162</v>
      </c>
      <c r="F129" s="2" t="s">
        <v>956</v>
      </c>
      <c r="G129" s="2" t="s">
        <v>457</v>
      </c>
      <c r="H129">
        <v>901</v>
      </c>
      <c r="I129">
        <v>9001</v>
      </c>
      <c r="J129" s="2" t="s">
        <v>956</v>
      </c>
      <c r="K129" s="3">
        <v>44403.038888888892</v>
      </c>
      <c r="L129" s="4">
        <v>3.888888888888889E-2</v>
      </c>
      <c r="M129">
        <v>1</v>
      </c>
      <c r="N129">
        <v>0</v>
      </c>
      <c r="O129">
        <v>2021</v>
      </c>
      <c r="P129">
        <v>307</v>
      </c>
      <c r="Q129">
        <v>3</v>
      </c>
      <c r="R129">
        <v>261635213001015</v>
      </c>
      <c r="S129" s="2" t="s">
        <v>1163</v>
      </c>
      <c r="T129">
        <v>6</v>
      </c>
      <c r="U129">
        <v>48208</v>
      </c>
      <c r="V129">
        <v>-83.093212355816405</v>
      </c>
      <c r="W129">
        <v>42.335483233533303</v>
      </c>
      <c r="X129">
        <v>195301</v>
      </c>
    </row>
    <row r="130" spans="1:24" x14ac:dyDescent="0.2">
      <c r="A130">
        <v>-83.167667702000003</v>
      </c>
      <c r="B130">
        <v>42.388284444000099</v>
      </c>
      <c r="C130">
        <v>3656106</v>
      </c>
      <c r="D130">
        <v>2107240284</v>
      </c>
      <c r="E130" s="2" t="s">
        <v>1164</v>
      </c>
      <c r="F130" s="2" t="s">
        <v>956</v>
      </c>
      <c r="G130" s="2" t="s">
        <v>457</v>
      </c>
      <c r="H130">
        <v>901</v>
      </c>
      <c r="I130">
        <v>9001</v>
      </c>
      <c r="J130" s="2" t="s">
        <v>956</v>
      </c>
      <c r="K130" s="3">
        <v>44401.990277777775</v>
      </c>
      <c r="L130" s="4">
        <v>0.99027777777777781</v>
      </c>
      <c r="M130">
        <v>6</v>
      </c>
      <c r="N130">
        <v>23</v>
      </c>
      <c r="O130">
        <v>2021</v>
      </c>
      <c r="P130">
        <v>203</v>
      </c>
      <c r="Q130">
        <v>2</v>
      </c>
      <c r="R130">
        <v>261635366001020</v>
      </c>
      <c r="S130" s="2" t="s">
        <v>1165</v>
      </c>
      <c r="T130">
        <v>7</v>
      </c>
      <c r="U130">
        <v>48238</v>
      </c>
      <c r="V130">
        <v>-83.167667702205193</v>
      </c>
      <c r="W130">
        <v>42.388284443555897</v>
      </c>
      <c r="X130">
        <v>89863</v>
      </c>
    </row>
    <row r="131" spans="1:24" x14ac:dyDescent="0.2">
      <c r="A131">
        <v>-83.068496139000004</v>
      </c>
      <c r="B131">
        <v>42.437987063000001</v>
      </c>
      <c r="C131">
        <v>3655480</v>
      </c>
      <c r="D131">
        <v>2107220265</v>
      </c>
      <c r="E131" s="2" t="s">
        <v>1166</v>
      </c>
      <c r="F131" s="2" t="s">
        <v>956</v>
      </c>
      <c r="G131" s="2" t="s">
        <v>457</v>
      </c>
      <c r="H131">
        <v>901</v>
      </c>
      <c r="I131">
        <v>9001</v>
      </c>
      <c r="J131" s="2" t="s">
        <v>956</v>
      </c>
      <c r="K131" s="3">
        <v>44399.898611111108</v>
      </c>
      <c r="L131" s="4">
        <v>0.89861111111111114</v>
      </c>
      <c r="M131">
        <v>4</v>
      </c>
      <c r="N131">
        <v>21</v>
      </c>
      <c r="O131">
        <v>2021</v>
      </c>
      <c r="P131">
        <v>1102</v>
      </c>
      <c r="Q131">
        <v>11</v>
      </c>
      <c r="R131">
        <v>261635069004001</v>
      </c>
      <c r="S131" s="2" t="s">
        <v>1141</v>
      </c>
      <c r="T131">
        <v>3</v>
      </c>
      <c r="U131">
        <v>48234</v>
      </c>
      <c r="V131">
        <v>-83.068496139034593</v>
      </c>
      <c r="W131">
        <v>42.437987063083703</v>
      </c>
      <c r="X131">
        <v>89746</v>
      </c>
    </row>
    <row r="132" spans="1:24" x14ac:dyDescent="0.2">
      <c r="A132">
        <v>-83.105587567000001</v>
      </c>
      <c r="B132">
        <v>42.368670459000001</v>
      </c>
      <c r="C132">
        <v>3655028</v>
      </c>
      <c r="D132">
        <v>2107210254</v>
      </c>
      <c r="E132" s="2" t="s">
        <v>1167</v>
      </c>
      <c r="F132" s="2" t="s">
        <v>956</v>
      </c>
      <c r="G132" s="2" t="s">
        <v>457</v>
      </c>
      <c r="H132">
        <v>901</v>
      </c>
      <c r="I132">
        <v>9001</v>
      </c>
      <c r="J132" s="2" t="s">
        <v>956</v>
      </c>
      <c r="K132" s="3">
        <v>44398.859722222223</v>
      </c>
      <c r="L132" s="4">
        <v>0.85972222222222228</v>
      </c>
      <c r="M132">
        <v>3</v>
      </c>
      <c r="N132">
        <v>20</v>
      </c>
      <c r="O132">
        <v>2021</v>
      </c>
      <c r="P132">
        <v>1007</v>
      </c>
      <c r="Q132">
        <v>10</v>
      </c>
      <c r="R132">
        <v>261635331003004</v>
      </c>
      <c r="S132" s="2" t="s">
        <v>1168</v>
      </c>
      <c r="T132">
        <v>5</v>
      </c>
      <c r="U132">
        <v>48206</v>
      </c>
      <c r="V132">
        <v>-83.1055875670218</v>
      </c>
      <c r="W132">
        <v>42.368670458785303</v>
      </c>
      <c r="X132">
        <v>195052</v>
      </c>
    </row>
    <row r="133" spans="1:24" x14ac:dyDescent="0.2">
      <c r="A133">
        <v>-83.240007007000003</v>
      </c>
      <c r="B133">
        <v>42.371877852000097</v>
      </c>
      <c r="C133">
        <v>3654843</v>
      </c>
      <c r="D133">
        <v>2107210047</v>
      </c>
      <c r="E133" s="2" t="s">
        <v>1169</v>
      </c>
      <c r="F133" s="2" t="s">
        <v>956</v>
      </c>
      <c r="G133" s="2" t="s">
        <v>457</v>
      </c>
      <c r="H133">
        <v>901</v>
      </c>
      <c r="I133">
        <v>9001</v>
      </c>
      <c r="J133" s="2" t="s">
        <v>956</v>
      </c>
      <c r="K133" s="3">
        <v>44398.354861111111</v>
      </c>
      <c r="L133" s="4">
        <v>0.35486111111111113</v>
      </c>
      <c r="M133">
        <v>3</v>
      </c>
      <c r="N133">
        <v>8</v>
      </c>
      <c r="O133">
        <v>2021</v>
      </c>
      <c r="P133">
        <v>603</v>
      </c>
      <c r="Q133">
        <v>6</v>
      </c>
      <c r="R133">
        <v>261635464002007</v>
      </c>
      <c r="S133" s="2" t="s">
        <v>1104</v>
      </c>
      <c r="T133">
        <v>7</v>
      </c>
      <c r="U133">
        <v>48228</v>
      </c>
      <c r="V133">
        <v>-83.240007006529396</v>
      </c>
      <c r="W133">
        <v>42.371877852457096</v>
      </c>
      <c r="X133">
        <v>89655</v>
      </c>
    </row>
    <row r="134" spans="1:24" x14ac:dyDescent="0.2">
      <c r="A134">
        <v>-83.104818058999996</v>
      </c>
      <c r="B134">
        <v>42.390864923000002</v>
      </c>
      <c r="C134">
        <v>3653878</v>
      </c>
      <c r="D134">
        <v>2107180161</v>
      </c>
      <c r="E134" s="2" t="s">
        <v>1170</v>
      </c>
      <c r="F134" s="2" t="s">
        <v>956</v>
      </c>
      <c r="G134" s="2" t="s">
        <v>457</v>
      </c>
      <c r="H134">
        <v>901</v>
      </c>
      <c r="I134">
        <v>9001</v>
      </c>
      <c r="J134" s="2" t="s">
        <v>956</v>
      </c>
      <c r="K134" s="3">
        <v>44395.681944444441</v>
      </c>
      <c r="L134" s="4">
        <v>0.68194444444444446</v>
      </c>
      <c r="M134">
        <v>7</v>
      </c>
      <c r="N134">
        <v>16</v>
      </c>
      <c r="O134">
        <v>2021</v>
      </c>
      <c r="P134">
        <v>1005</v>
      </c>
      <c r="Q134">
        <v>10</v>
      </c>
      <c r="R134">
        <v>261635319002001</v>
      </c>
      <c r="S134" s="2" t="s">
        <v>1046</v>
      </c>
      <c r="T134">
        <v>5</v>
      </c>
      <c r="U134">
        <v>48206</v>
      </c>
      <c r="V134">
        <v>-83.104818059269405</v>
      </c>
      <c r="W134">
        <v>42.390864922879402</v>
      </c>
      <c r="X134">
        <v>89491</v>
      </c>
    </row>
    <row r="135" spans="1:24" x14ac:dyDescent="0.2">
      <c r="A135">
        <v>-83.0728599669999</v>
      </c>
      <c r="B135">
        <v>42.431833535000102</v>
      </c>
      <c r="C135">
        <v>3653785</v>
      </c>
      <c r="D135">
        <v>2107180046</v>
      </c>
      <c r="E135" s="2" t="s">
        <v>1171</v>
      </c>
      <c r="F135" s="2" t="s">
        <v>956</v>
      </c>
      <c r="G135" s="2" t="s">
        <v>457</v>
      </c>
      <c r="H135">
        <v>901</v>
      </c>
      <c r="I135">
        <v>9001</v>
      </c>
      <c r="J135" s="2" t="s">
        <v>956</v>
      </c>
      <c r="K135" s="3">
        <v>44395.280555555553</v>
      </c>
      <c r="L135" s="4">
        <v>0.28055555555555556</v>
      </c>
      <c r="M135">
        <v>7</v>
      </c>
      <c r="N135">
        <v>6</v>
      </c>
      <c r="O135">
        <v>2021</v>
      </c>
      <c r="P135">
        <v>1107</v>
      </c>
      <c r="Q135">
        <v>11</v>
      </c>
      <c r="R135">
        <v>261635071001000</v>
      </c>
      <c r="S135" s="2" t="s">
        <v>1048</v>
      </c>
      <c r="T135">
        <v>3</v>
      </c>
      <c r="U135">
        <v>48234</v>
      </c>
      <c r="V135">
        <v>-83.072859967350595</v>
      </c>
      <c r="W135">
        <v>42.431833534947003</v>
      </c>
      <c r="X135">
        <v>404088</v>
      </c>
    </row>
    <row r="136" spans="1:24" x14ac:dyDescent="0.2">
      <c r="A136">
        <v>-83.160636834999906</v>
      </c>
      <c r="B136">
        <v>42.4002253680001</v>
      </c>
      <c r="C136">
        <v>3653222</v>
      </c>
      <c r="D136">
        <v>2107160033</v>
      </c>
      <c r="E136" s="2" t="s">
        <v>1172</v>
      </c>
      <c r="F136" s="2" t="s">
        <v>956</v>
      </c>
      <c r="G136" s="2" t="s">
        <v>457</v>
      </c>
      <c r="H136">
        <v>901</v>
      </c>
      <c r="I136">
        <v>9001</v>
      </c>
      <c r="J136" s="2" t="s">
        <v>956</v>
      </c>
      <c r="K136" s="3">
        <v>44393.291666666664</v>
      </c>
      <c r="L136" s="4">
        <v>0.29166666666666669</v>
      </c>
      <c r="M136">
        <v>5</v>
      </c>
      <c r="N136">
        <v>7</v>
      </c>
      <c r="O136">
        <v>2021</v>
      </c>
      <c r="P136">
        <v>203</v>
      </c>
      <c r="Q136">
        <v>2</v>
      </c>
      <c r="R136">
        <v>261635367001001</v>
      </c>
      <c r="S136" s="2" t="s">
        <v>1040</v>
      </c>
      <c r="T136">
        <v>2</v>
      </c>
      <c r="U136">
        <v>48238</v>
      </c>
      <c r="V136">
        <v>-83.160636835352705</v>
      </c>
      <c r="W136">
        <v>42.4002253675162</v>
      </c>
      <c r="X136">
        <v>300397</v>
      </c>
    </row>
    <row r="137" spans="1:24" x14ac:dyDescent="0.2">
      <c r="A137">
        <v>-83.213232865999899</v>
      </c>
      <c r="B137">
        <v>42.372315078</v>
      </c>
      <c r="C137">
        <v>3652402</v>
      </c>
      <c r="D137">
        <v>2107140031</v>
      </c>
      <c r="E137" s="2" t="s">
        <v>1173</v>
      </c>
      <c r="F137" s="2" t="s">
        <v>956</v>
      </c>
      <c r="G137" s="2" t="s">
        <v>457</v>
      </c>
      <c r="H137">
        <v>901</v>
      </c>
      <c r="I137">
        <v>9001</v>
      </c>
      <c r="J137" s="2" t="s">
        <v>956</v>
      </c>
      <c r="K137" s="3">
        <v>44391.234027777777</v>
      </c>
      <c r="L137" s="4">
        <v>0.23402777777777778</v>
      </c>
      <c r="M137">
        <v>3</v>
      </c>
      <c r="N137">
        <v>5</v>
      </c>
      <c r="O137">
        <v>2021</v>
      </c>
      <c r="P137">
        <v>608</v>
      </c>
      <c r="Q137">
        <v>6</v>
      </c>
      <c r="R137">
        <v>261635452004009</v>
      </c>
      <c r="S137" s="2" t="s">
        <v>1108</v>
      </c>
      <c r="T137">
        <v>7</v>
      </c>
      <c r="U137">
        <v>48227</v>
      </c>
      <c r="V137">
        <v>-83.2132328658912</v>
      </c>
      <c r="W137">
        <v>42.372315077793502</v>
      </c>
      <c r="X137">
        <v>403866</v>
      </c>
    </row>
    <row r="138" spans="1:24" x14ac:dyDescent="0.2">
      <c r="A138">
        <v>-82.969316052999901</v>
      </c>
      <c r="B138">
        <v>42.412233763000103</v>
      </c>
      <c r="C138">
        <v>3651943</v>
      </c>
      <c r="D138">
        <v>2107130020</v>
      </c>
      <c r="E138" s="2" t="s">
        <v>1174</v>
      </c>
      <c r="F138" s="2" t="s">
        <v>956</v>
      </c>
      <c r="G138" s="2" t="s">
        <v>457</v>
      </c>
      <c r="H138">
        <v>901</v>
      </c>
      <c r="I138">
        <v>9001</v>
      </c>
      <c r="J138" s="2" t="s">
        <v>956</v>
      </c>
      <c r="K138" s="3">
        <v>44390.252083333333</v>
      </c>
      <c r="L138" s="4">
        <v>0.25208333333333333</v>
      </c>
      <c r="M138">
        <v>2</v>
      </c>
      <c r="N138">
        <v>6</v>
      </c>
      <c r="O138">
        <v>2021</v>
      </c>
      <c r="P138">
        <v>911</v>
      </c>
      <c r="Q138">
        <v>9</v>
      </c>
      <c r="R138">
        <v>261635042002000</v>
      </c>
      <c r="S138" s="2" t="s">
        <v>959</v>
      </c>
      <c r="T138">
        <v>4</v>
      </c>
      <c r="U138">
        <v>48213</v>
      </c>
      <c r="V138">
        <v>-82.969316053010999</v>
      </c>
      <c r="W138">
        <v>42.412233763056101</v>
      </c>
      <c r="X138">
        <v>300195</v>
      </c>
    </row>
    <row r="139" spans="1:24" x14ac:dyDescent="0.2">
      <c r="A139">
        <v>-82.928883137999904</v>
      </c>
      <c r="B139">
        <v>42.400455583000102</v>
      </c>
      <c r="C139">
        <v>3651950</v>
      </c>
      <c r="D139">
        <v>2107120310</v>
      </c>
      <c r="E139" s="2" t="s">
        <v>1175</v>
      </c>
      <c r="F139" s="2" t="s">
        <v>956</v>
      </c>
      <c r="G139" s="2" t="s">
        <v>457</v>
      </c>
      <c r="H139">
        <v>901</v>
      </c>
      <c r="I139">
        <v>9001</v>
      </c>
      <c r="J139" s="2" t="s">
        <v>956</v>
      </c>
      <c r="K139" s="3">
        <v>44390.136805555558</v>
      </c>
      <c r="L139" s="4">
        <v>0.13680555555555557</v>
      </c>
      <c r="M139">
        <v>2</v>
      </c>
      <c r="N139">
        <v>3</v>
      </c>
      <c r="O139">
        <v>2021</v>
      </c>
      <c r="P139">
        <v>507</v>
      </c>
      <c r="Q139">
        <v>5</v>
      </c>
      <c r="R139">
        <v>261635018004002</v>
      </c>
      <c r="S139" s="2" t="s">
        <v>1176</v>
      </c>
      <c r="T139">
        <v>4</v>
      </c>
      <c r="U139">
        <v>48224</v>
      </c>
      <c r="V139">
        <v>-82.928883138403194</v>
      </c>
      <c r="W139">
        <v>42.400455582520202</v>
      </c>
      <c r="X139">
        <v>194538</v>
      </c>
    </row>
    <row r="140" spans="1:24" x14ac:dyDescent="0.2">
      <c r="A140">
        <v>-83.130453438999993</v>
      </c>
      <c r="B140">
        <v>42.389125750000098</v>
      </c>
      <c r="C140">
        <v>3651393</v>
      </c>
      <c r="D140">
        <v>2107100318</v>
      </c>
      <c r="E140" s="2" t="s">
        <v>1177</v>
      </c>
      <c r="F140" s="2" t="s">
        <v>956</v>
      </c>
      <c r="G140" s="2" t="s">
        <v>457</v>
      </c>
      <c r="H140">
        <v>901</v>
      </c>
      <c r="I140">
        <v>9001</v>
      </c>
      <c r="J140" s="2" t="s">
        <v>956</v>
      </c>
      <c r="K140" s="3">
        <v>44388.105555555558</v>
      </c>
      <c r="L140" s="4">
        <v>0.10555555555555556</v>
      </c>
      <c r="M140">
        <v>7</v>
      </c>
      <c r="N140">
        <v>2</v>
      </c>
      <c r="O140">
        <v>2021</v>
      </c>
      <c r="P140">
        <v>1002</v>
      </c>
      <c r="Q140">
        <v>10</v>
      </c>
      <c r="R140">
        <v>261635305003000</v>
      </c>
      <c r="S140" s="2" t="s">
        <v>1178</v>
      </c>
      <c r="T140">
        <v>7</v>
      </c>
      <c r="U140">
        <v>48238</v>
      </c>
      <c r="V140">
        <v>-83.130453439460098</v>
      </c>
      <c r="W140">
        <v>42.3891257500105</v>
      </c>
      <c r="X140">
        <v>300087</v>
      </c>
    </row>
    <row r="141" spans="1:24" x14ac:dyDescent="0.2">
      <c r="A141">
        <v>-82.941477258999996</v>
      </c>
      <c r="B141">
        <v>42.422645518000003</v>
      </c>
      <c r="C141">
        <v>3651351</v>
      </c>
      <c r="D141">
        <v>2107100298</v>
      </c>
      <c r="E141" s="2" t="s">
        <v>1179</v>
      </c>
      <c r="F141" s="2" t="s">
        <v>956</v>
      </c>
      <c r="G141" s="2" t="s">
        <v>457</v>
      </c>
      <c r="H141">
        <v>901</v>
      </c>
      <c r="I141">
        <v>9001</v>
      </c>
      <c r="J141" s="2" t="s">
        <v>956</v>
      </c>
      <c r="K141" s="3">
        <v>44388.057638888888</v>
      </c>
      <c r="L141" s="4">
        <v>5.7638888888888892E-2</v>
      </c>
      <c r="M141">
        <v>7</v>
      </c>
      <c r="N141">
        <v>1</v>
      </c>
      <c r="O141">
        <v>2021</v>
      </c>
      <c r="P141">
        <v>907</v>
      </c>
      <c r="Q141">
        <v>9</v>
      </c>
      <c r="R141">
        <v>261635009002000</v>
      </c>
      <c r="S141" s="2" t="s">
        <v>1153</v>
      </c>
      <c r="T141">
        <v>4</v>
      </c>
      <c r="U141">
        <v>48224</v>
      </c>
      <c r="V141">
        <v>-82.941477258515903</v>
      </c>
      <c r="W141">
        <v>42.4226455177714</v>
      </c>
      <c r="X141">
        <v>403684</v>
      </c>
    </row>
    <row r="142" spans="1:24" x14ac:dyDescent="0.2">
      <c r="A142">
        <v>-83.216966354999997</v>
      </c>
      <c r="B142">
        <v>42.424642804000001</v>
      </c>
      <c r="C142">
        <v>3651575</v>
      </c>
      <c r="D142">
        <v>2107110195</v>
      </c>
      <c r="E142" s="2" t="s">
        <v>1180</v>
      </c>
      <c r="F142" s="2" t="s">
        <v>956</v>
      </c>
      <c r="G142" s="2" t="s">
        <v>457</v>
      </c>
      <c r="H142">
        <v>901</v>
      </c>
      <c r="I142">
        <v>9001</v>
      </c>
      <c r="J142" s="2" t="s">
        <v>956</v>
      </c>
      <c r="K142" s="3">
        <v>44386.875</v>
      </c>
      <c r="L142" s="4">
        <v>0.875</v>
      </c>
      <c r="M142">
        <v>5</v>
      </c>
      <c r="N142">
        <v>21</v>
      </c>
      <c r="O142">
        <v>2021</v>
      </c>
      <c r="P142">
        <v>808</v>
      </c>
      <c r="Q142">
        <v>8</v>
      </c>
      <c r="R142">
        <v>261635403004009</v>
      </c>
      <c r="S142" s="2" t="s">
        <v>973</v>
      </c>
      <c r="T142">
        <v>2</v>
      </c>
      <c r="U142">
        <v>48235</v>
      </c>
      <c r="V142">
        <v>-83.216966355264006</v>
      </c>
      <c r="W142">
        <v>42.424642803942</v>
      </c>
      <c r="X142">
        <v>300122</v>
      </c>
    </row>
    <row r="143" spans="1:24" x14ac:dyDescent="0.2">
      <c r="A143">
        <v>-83.102378152</v>
      </c>
      <c r="B143">
        <v>42.374342006000099</v>
      </c>
      <c r="C143">
        <v>3650633</v>
      </c>
      <c r="D143">
        <v>2107080238</v>
      </c>
      <c r="E143" s="2" t="s">
        <v>1181</v>
      </c>
      <c r="F143" s="2" t="s">
        <v>956</v>
      </c>
      <c r="G143" s="2" t="s">
        <v>457</v>
      </c>
      <c r="H143">
        <v>901</v>
      </c>
      <c r="I143">
        <v>9001</v>
      </c>
      <c r="J143" s="2" t="s">
        <v>956</v>
      </c>
      <c r="K143" s="3">
        <v>44385.885416666664</v>
      </c>
      <c r="L143" s="4">
        <v>0.88541666666666663</v>
      </c>
      <c r="M143">
        <v>4</v>
      </c>
      <c r="N143">
        <v>21</v>
      </c>
      <c r="O143">
        <v>2021</v>
      </c>
      <c r="P143">
        <v>1007</v>
      </c>
      <c r="Q143">
        <v>10</v>
      </c>
      <c r="R143">
        <v>261635331002001</v>
      </c>
      <c r="S143" s="2" t="s">
        <v>1168</v>
      </c>
      <c r="T143">
        <v>5</v>
      </c>
      <c r="U143">
        <v>48206</v>
      </c>
      <c r="V143">
        <v>-83.102378151546603</v>
      </c>
      <c r="W143">
        <v>42.374342005778601</v>
      </c>
      <c r="X143">
        <v>403556</v>
      </c>
    </row>
    <row r="144" spans="1:24" x14ac:dyDescent="0.2">
      <c r="A144">
        <v>-83.283738065999998</v>
      </c>
      <c r="B144">
        <v>42.416723662000003</v>
      </c>
      <c r="C144">
        <v>3650341</v>
      </c>
      <c r="D144">
        <v>2107070375</v>
      </c>
      <c r="E144" s="2" t="s">
        <v>1182</v>
      </c>
      <c r="F144" s="2" t="s">
        <v>956</v>
      </c>
      <c r="G144" s="2" t="s">
        <v>457</v>
      </c>
      <c r="H144">
        <v>901</v>
      </c>
      <c r="I144">
        <v>9001</v>
      </c>
      <c r="J144" s="2" t="s">
        <v>956</v>
      </c>
      <c r="K144" s="3">
        <v>44385.14166666667</v>
      </c>
      <c r="L144" s="4">
        <v>0.14166666666666666</v>
      </c>
      <c r="M144">
        <v>4</v>
      </c>
      <c r="N144">
        <v>3</v>
      </c>
      <c r="O144">
        <v>2021</v>
      </c>
      <c r="P144">
        <v>805</v>
      </c>
      <c r="Q144">
        <v>8</v>
      </c>
      <c r="R144">
        <v>261635413001005</v>
      </c>
      <c r="S144" s="2" t="s">
        <v>1183</v>
      </c>
      <c r="T144">
        <v>1</v>
      </c>
      <c r="U144">
        <v>48219</v>
      </c>
      <c r="V144">
        <v>-83.283738066028207</v>
      </c>
      <c r="W144">
        <v>42.416723661918297</v>
      </c>
      <c r="X144">
        <v>403500</v>
      </c>
    </row>
    <row r="145" spans="1:24" x14ac:dyDescent="0.2">
      <c r="A145">
        <v>-83.143725871000001</v>
      </c>
      <c r="B145">
        <v>42.407534171000101</v>
      </c>
      <c r="C145">
        <v>3650312</v>
      </c>
      <c r="D145">
        <v>2107070328</v>
      </c>
      <c r="E145" s="2" t="s">
        <v>1184</v>
      </c>
      <c r="F145" s="2" t="s">
        <v>956</v>
      </c>
      <c r="G145" s="2" t="s">
        <v>457</v>
      </c>
      <c r="H145">
        <v>901</v>
      </c>
      <c r="I145">
        <v>9001</v>
      </c>
      <c r="J145" s="2" t="s">
        <v>956</v>
      </c>
      <c r="K145" s="3">
        <v>44384.984027777777</v>
      </c>
      <c r="L145" s="4">
        <v>0.98402777777777772</v>
      </c>
      <c r="M145">
        <v>3</v>
      </c>
      <c r="N145">
        <v>23</v>
      </c>
      <c r="O145">
        <v>2021</v>
      </c>
      <c r="P145">
        <v>1211</v>
      </c>
      <c r="Q145">
        <v>12</v>
      </c>
      <c r="R145">
        <v>261635363001002</v>
      </c>
      <c r="S145" s="2" t="s">
        <v>1106</v>
      </c>
      <c r="T145">
        <v>2</v>
      </c>
      <c r="U145">
        <v>48238</v>
      </c>
      <c r="V145">
        <v>-83.143725870666898</v>
      </c>
      <c r="W145">
        <v>42.407534171426398</v>
      </c>
      <c r="X145">
        <v>88921</v>
      </c>
    </row>
    <row r="146" spans="1:24" x14ac:dyDescent="0.2">
      <c r="A146">
        <v>-82.958650770999995</v>
      </c>
      <c r="B146">
        <v>42.450021421000002</v>
      </c>
      <c r="C146">
        <v>3649635</v>
      </c>
      <c r="D146">
        <v>2107060031</v>
      </c>
      <c r="E146" s="2" t="s">
        <v>1185</v>
      </c>
      <c r="F146" s="2" t="s">
        <v>956</v>
      </c>
      <c r="G146" s="2" t="s">
        <v>457</v>
      </c>
      <c r="H146">
        <v>901</v>
      </c>
      <c r="I146">
        <v>9001</v>
      </c>
      <c r="J146" s="2" t="s">
        <v>1186</v>
      </c>
      <c r="K146" s="3">
        <v>44383.25</v>
      </c>
      <c r="L146" s="4">
        <v>0.25</v>
      </c>
      <c r="M146">
        <v>2</v>
      </c>
      <c r="N146">
        <v>6</v>
      </c>
      <c r="O146">
        <v>2021</v>
      </c>
      <c r="P146">
        <v>902</v>
      </c>
      <c r="Q146">
        <v>9</v>
      </c>
      <c r="R146">
        <v>261635002001000</v>
      </c>
      <c r="S146" s="2" t="s">
        <v>971</v>
      </c>
      <c r="T146">
        <v>3</v>
      </c>
      <c r="U146">
        <v>48205</v>
      </c>
      <c r="V146">
        <v>-82.958650771173197</v>
      </c>
      <c r="W146">
        <v>42.450021421317203</v>
      </c>
      <c r="X146">
        <v>299789</v>
      </c>
    </row>
    <row r="147" spans="1:24" x14ac:dyDescent="0.2">
      <c r="A147">
        <v>-83.143750644999997</v>
      </c>
      <c r="B147">
        <v>42.290807964000102</v>
      </c>
      <c r="C147">
        <v>3649279</v>
      </c>
      <c r="D147">
        <v>2107050034</v>
      </c>
      <c r="E147" s="2" t="s">
        <v>1187</v>
      </c>
      <c r="F147" s="2" t="s">
        <v>956</v>
      </c>
      <c r="G147" s="2" t="s">
        <v>457</v>
      </c>
      <c r="H147">
        <v>901</v>
      </c>
      <c r="I147">
        <v>9001</v>
      </c>
      <c r="J147" s="2" t="s">
        <v>956</v>
      </c>
      <c r="K147" s="3">
        <v>44382.214583333334</v>
      </c>
      <c r="L147" s="4">
        <v>0.21458333333333332</v>
      </c>
      <c r="M147">
        <v>1</v>
      </c>
      <c r="N147">
        <v>5</v>
      </c>
      <c r="O147">
        <v>2021</v>
      </c>
      <c r="P147">
        <v>411</v>
      </c>
      <c r="Q147">
        <v>4</v>
      </c>
      <c r="R147">
        <v>261635245001003</v>
      </c>
      <c r="S147" s="2" t="s">
        <v>1188</v>
      </c>
      <c r="T147">
        <v>6</v>
      </c>
      <c r="U147">
        <v>48217</v>
      </c>
      <c r="V147">
        <v>-83.143750644681006</v>
      </c>
      <c r="W147">
        <v>42.290807963887197</v>
      </c>
      <c r="X147">
        <v>403320</v>
      </c>
    </row>
    <row r="148" spans="1:24" x14ac:dyDescent="0.2">
      <c r="A148">
        <v>-83.206339962000001</v>
      </c>
      <c r="B148">
        <v>42.403139259000099</v>
      </c>
      <c r="C148">
        <v>3649293</v>
      </c>
      <c r="D148">
        <v>2107050001</v>
      </c>
      <c r="E148" s="2" t="s">
        <v>1189</v>
      </c>
      <c r="F148" s="2" t="s">
        <v>956</v>
      </c>
      <c r="G148" s="2" t="s">
        <v>457</v>
      </c>
      <c r="H148">
        <v>901</v>
      </c>
      <c r="I148">
        <v>9001</v>
      </c>
      <c r="J148" s="2" t="s">
        <v>956</v>
      </c>
      <c r="K148" s="3">
        <v>44382.125</v>
      </c>
      <c r="L148" s="4">
        <v>0.125</v>
      </c>
      <c r="M148">
        <v>1</v>
      </c>
      <c r="N148">
        <v>3</v>
      </c>
      <c r="O148">
        <v>2021</v>
      </c>
      <c r="P148">
        <v>812</v>
      </c>
      <c r="Q148">
        <v>8</v>
      </c>
      <c r="R148">
        <v>261635422002005</v>
      </c>
      <c r="S148" s="2" t="s">
        <v>1083</v>
      </c>
      <c r="T148">
        <v>1</v>
      </c>
      <c r="U148">
        <v>48227</v>
      </c>
      <c r="V148">
        <v>-83.206339961919696</v>
      </c>
      <c r="W148">
        <v>42.403139259325599</v>
      </c>
      <c r="X148">
        <v>194088</v>
      </c>
    </row>
    <row r="149" spans="1:24" x14ac:dyDescent="0.2">
      <c r="A149">
        <v>-83.095773546000004</v>
      </c>
      <c r="B149">
        <v>42.386962318000002</v>
      </c>
      <c r="C149">
        <v>3649060</v>
      </c>
      <c r="D149">
        <v>2107040092</v>
      </c>
      <c r="E149" s="2" t="s">
        <v>1191</v>
      </c>
      <c r="F149" s="2" t="s">
        <v>956</v>
      </c>
      <c r="G149" s="2" t="s">
        <v>457</v>
      </c>
      <c r="H149">
        <v>901</v>
      </c>
      <c r="I149">
        <v>9001</v>
      </c>
      <c r="J149" s="2" t="s">
        <v>956</v>
      </c>
      <c r="K149" s="3">
        <v>44381.388888888891</v>
      </c>
      <c r="L149" s="4">
        <v>0.3888888888888889</v>
      </c>
      <c r="M149">
        <v>7</v>
      </c>
      <c r="N149">
        <v>9</v>
      </c>
      <c r="O149">
        <v>2021</v>
      </c>
      <c r="P149">
        <v>1005</v>
      </c>
      <c r="Q149">
        <v>10</v>
      </c>
      <c r="R149">
        <v>261635322001011</v>
      </c>
      <c r="S149" s="2" t="s">
        <v>1130</v>
      </c>
      <c r="T149">
        <v>5</v>
      </c>
      <c r="U149">
        <v>48202</v>
      </c>
      <c r="V149">
        <v>-83.095773546192405</v>
      </c>
      <c r="W149">
        <v>42.386962317653001</v>
      </c>
      <c r="X149">
        <v>403297</v>
      </c>
    </row>
    <row r="150" spans="1:24" x14ac:dyDescent="0.2">
      <c r="A150">
        <v>-83.099878434999894</v>
      </c>
      <c r="B150">
        <v>42.3602120830001</v>
      </c>
      <c r="C150">
        <v>3648700</v>
      </c>
      <c r="D150">
        <v>2107030075</v>
      </c>
      <c r="E150" s="2" t="s">
        <v>1192</v>
      </c>
      <c r="F150" s="2" t="s">
        <v>956</v>
      </c>
      <c r="G150" s="2" t="s">
        <v>457</v>
      </c>
      <c r="H150">
        <v>901</v>
      </c>
      <c r="I150">
        <v>9001</v>
      </c>
      <c r="J150" s="2" t="s">
        <v>956</v>
      </c>
      <c r="K150" s="3">
        <v>44380.381249999999</v>
      </c>
      <c r="L150" s="4">
        <v>0.38124999999999998</v>
      </c>
      <c r="M150">
        <v>6</v>
      </c>
      <c r="N150">
        <v>9</v>
      </c>
      <c r="O150">
        <v>2021</v>
      </c>
      <c r="P150">
        <v>304</v>
      </c>
      <c r="Q150">
        <v>3</v>
      </c>
      <c r="R150">
        <v>261635223002023</v>
      </c>
      <c r="S150" s="2" t="s">
        <v>1193</v>
      </c>
      <c r="T150">
        <v>5</v>
      </c>
      <c r="U150">
        <v>48208</v>
      </c>
      <c r="V150">
        <v>-83.099878435269801</v>
      </c>
      <c r="W150">
        <v>42.360212082740098</v>
      </c>
      <c r="X150">
        <v>299607</v>
      </c>
    </row>
    <row r="151" spans="1:24" x14ac:dyDescent="0.2">
      <c r="A151">
        <v>-83.197613724999897</v>
      </c>
      <c r="B151">
        <v>42.403350324000002</v>
      </c>
      <c r="C151">
        <v>3648682</v>
      </c>
      <c r="D151">
        <v>2107030035</v>
      </c>
      <c r="E151" s="2" t="s">
        <v>1194</v>
      </c>
      <c r="F151" s="2" t="s">
        <v>956</v>
      </c>
      <c r="G151" s="2" t="s">
        <v>457</v>
      </c>
      <c r="H151">
        <v>901</v>
      </c>
      <c r="I151">
        <v>9001</v>
      </c>
      <c r="J151" s="2" t="s">
        <v>956</v>
      </c>
      <c r="K151" s="3">
        <v>44380.1875</v>
      </c>
      <c r="L151" s="4">
        <v>0.1875</v>
      </c>
      <c r="M151">
        <v>6</v>
      </c>
      <c r="N151">
        <v>4</v>
      </c>
      <c r="O151">
        <v>2021</v>
      </c>
      <c r="P151">
        <v>201</v>
      </c>
      <c r="Q151">
        <v>2</v>
      </c>
      <c r="R151">
        <v>261635375005002</v>
      </c>
      <c r="S151" s="2" t="s">
        <v>1195</v>
      </c>
      <c r="T151">
        <v>1</v>
      </c>
      <c r="U151">
        <v>48227</v>
      </c>
      <c r="V151">
        <v>-83.197613724775593</v>
      </c>
      <c r="W151">
        <v>42.403350324386402</v>
      </c>
      <c r="X151">
        <v>88680</v>
      </c>
    </row>
    <row r="152" spans="1:24" x14ac:dyDescent="0.2">
      <c r="A152">
        <v>-83.229243663000005</v>
      </c>
      <c r="B152">
        <v>42.433472190000003</v>
      </c>
      <c r="C152">
        <v>3648613</v>
      </c>
      <c r="D152">
        <v>2107020282</v>
      </c>
      <c r="E152" s="2" t="s">
        <v>1196</v>
      </c>
      <c r="F152" s="2" t="s">
        <v>956</v>
      </c>
      <c r="G152" s="2" t="s">
        <v>457</v>
      </c>
      <c r="H152">
        <v>901</v>
      </c>
      <c r="I152">
        <v>9001</v>
      </c>
      <c r="J152" s="2" t="s">
        <v>956</v>
      </c>
      <c r="K152" s="3">
        <v>44379.958333333336</v>
      </c>
      <c r="L152" s="4">
        <v>0.95833333333333337</v>
      </c>
      <c r="M152">
        <v>5</v>
      </c>
      <c r="N152">
        <v>23</v>
      </c>
      <c r="O152">
        <v>2021</v>
      </c>
      <c r="P152">
        <v>803</v>
      </c>
      <c r="Q152">
        <v>8</v>
      </c>
      <c r="R152">
        <v>261635407004009</v>
      </c>
      <c r="S152" s="2" t="s">
        <v>1031</v>
      </c>
      <c r="T152">
        <v>1</v>
      </c>
      <c r="U152">
        <v>48219</v>
      </c>
      <c r="V152">
        <v>-83.229243662848006</v>
      </c>
      <c r="W152">
        <v>42.433472189865498</v>
      </c>
      <c r="X152">
        <v>403209</v>
      </c>
    </row>
    <row r="153" spans="1:24" x14ac:dyDescent="0.2">
      <c r="A153">
        <v>-83.170020742000005</v>
      </c>
      <c r="B153">
        <v>42.414673598</v>
      </c>
      <c r="C153">
        <v>3648454</v>
      </c>
      <c r="D153">
        <v>2107020161</v>
      </c>
      <c r="E153" s="2" t="s">
        <v>1197</v>
      </c>
      <c r="F153" s="2" t="s">
        <v>956</v>
      </c>
      <c r="G153" s="2" t="s">
        <v>457</v>
      </c>
      <c r="H153">
        <v>901</v>
      </c>
      <c r="I153">
        <v>9001</v>
      </c>
      <c r="J153" s="2" t="s">
        <v>956</v>
      </c>
      <c r="K153" s="3">
        <v>44379.725694444445</v>
      </c>
      <c r="L153" s="4">
        <v>0.72569444444444442</v>
      </c>
      <c r="M153">
        <v>5</v>
      </c>
      <c r="N153">
        <v>17</v>
      </c>
      <c r="O153">
        <v>2021</v>
      </c>
      <c r="P153">
        <v>1210</v>
      </c>
      <c r="Q153">
        <v>12</v>
      </c>
      <c r="R153">
        <v>261635362002010</v>
      </c>
      <c r="S153" s="2" t="s">
        <v>1106</v>
      </c>
      <c r="T153">
        <v>2</v>
      </c>
      <c r="U153">
        <v>48235</v>
      </c>
      <c r="V153">
        <v>-83.170020742034694</v>
      </c>
      <c r="W153">
        <v>42.414673597876401</v>
      </c>
      <c r="X153">
        <v>403184</v>
      </c>
    </row>
    <row r="154" spans="1:24" x14ac:dyDescent="0.2">
      <c r="A154">
        <v>-83.178114934999897</v>
      </c>
      <c r="B154">
        <v>42.376258092999997</v>
      </c>
      <c r="C154">
        <v>3647958</v>
      </c>
      <c r="D154">
        <v>2106300360</v>
      </c>
      <c r="E154" s="2" t="s">
        <v>1198</v>
      </c>
      <c r="F154" s="2" t="s">
        <v>956</v>
      </c>
      <c r="G154" s="2" t="s">
        <v>457</v>
      </c>
      <c r="H154">
        <v>901</v>
      </c>
      <c r="I154">
        <v>9001</v>
      </c>
      <c r="J154" s="2" t="s">
        <v>956</v>
      </c>
      <c r="K154" s="3">
        <v>44378.099305555559</v>
      </c>
      <c r="L154" s="4">
        <v>9.930555555555555E-2</v>
      </c>
      <c r="M154">
        <v>4</v>
      </c>
      <c r="N154">
        <v>2</v>
      </c>
      <c r="O154">
        <v>2021</v>
      </c>
      <c r="P154">
        <v>205</v>
      </c>
      <c r="Q154">
        <v>2</v>
      </c>
      <c r="R154">
        <v>261635352003005</v>
      </c>
      <c r="S154" s="2" t="s">
        <v>1199</v>
      </c>
      <c r="T154">
        <v>7</v>
      </c>
      <c r="U154">
        <v>48227</v>
      </c>
      <c r="V154">
        <v>-83.178114935139405</v>
      </c>
      <c r="W154">
        <v>42.376258093351602</v>
      </c>
      <c r="X154">
        <v>193821</v>
      </c>
    </row>
    <row r="155" spans="1:24" x14ac:dyDescent="0.2">
      <c r="A155">
        <v>-83.178114934999897</v>
      </c>
      <c r="B155">
        <v>42.376258092999997</v>
      </c>
      <c r="C155">
        <v>3647354</v>
      </c>
      <c r="D155">
        <v>2106290076</v>
      </c>
      <c r="E155" s="2" t="s">
        <v>1198</v>
      </c>
      <c r="F155" s="2" t="s">
        <v>956</v>
      </c>
      <c r="G155" s="2" t="s">
        <v>457</v>
      </c>
      <c r="H155">
        <v>901</v>
      </c>
      <c r="I155">
        <v>9001</v>
      </c>
      <c r="J155" s="2" t="s">
        <v>956</v>
      </c>
      <c r="K155" s="3">
        <v>44376.54791666667</v>
      </c>
      <c r="L155" s="4">
        <v>0.54791666666666672</v>
      </c>
      <c r="M155">
        <v>2</v>
      </c>
      <c r="N155">
        <v>13</v>
      </c>
      <c r="O155">
        <v>2021</v>
      </c>
      <c r="P155">
        <v>204</v>
      </c>
      <c r="Q155">
        <v>2</v>
      </c>
      <c r="R155">
        <v>261635352003005</v>
      </c>
      <c r="S155" s="2" t="s">
        <v>1199</v>
      </c>
      <c r="T155">
        <v>7</v>
      </c>
      <c r="U155">
        <v>48227</v>
      </c>
      <c r="V155">
        <v>-83.178114935139405</v>
      </c>
      <c r="W155">
        <v>42.376258093351602</v>
      </c>
      <c r="X155">
        <v>193710</v>
      </c>
    </row>
    <row r="156" spans="1:24" x14ac:dyDescent="0.2">
      <c r="A156">
        <v>-83.189237349999999</v>
      </c>
      <c r="B156">
        <v>42.409063247000098</v>
      </c>
      <c r="C156">
        <v>3647210</v>
      </c>
      <c r="D156">
        <v>2106290006</v>
      </c>
      <c r="E156" s="2" t="s">
        <v>1200</v>
      </c>
      <c r="F156" s="2" t="s">
        <v>956</v>
      </c>
      <c r="G156" s="2" t="s">
        <v>457</v>
      </c>
      <c r="H156">
        <v>901</v>
      </c>
      <c r="I156">
        <v>9001</v>
      </c>
      <c r="J156" s="2" t="s">
        <v>956</v>
      </c>
      <c r="K156" s="3">
        <v>44376.15625</v>
      </c>
      <c r="L156" s="4">
        <v>0.15625</v>
      </c>
      <c r="M156">
        <v>2</v>
      </c>
      <c r="N156">
        <v>3</v>
      </c>
      <c r="O156">
        <v>2021</v>
      </c>
      <c r="P156">
        <v>201</v>
      </c>
      <c r="Q156">
        <v>2</v>
      </c>
      <c r="R156">
        <v>261635376002011</v>
      </c>
      <c r="S156" s="2" t="s">
        <v>1072</v>
      </c>
      <c r="T156">
        <v>1</v>
      </c>
      <c r="U156">
        <v>48235</v>
      </c>
      <c r="V156">
        <v>-83.189237349918599</v>
      </c>
      <c r="W156">
        <v>42.409063246631597</v>
      </c>
      <c r="X156">
        <v>193684</v>
      </c>
    </row>
    <row r="157" spans="1:24" x14ac:dyDescent="0.2">
      <c r="A157">
        <v>-83.057881487000003</v>
      </c>
      <c r="B157">
        <v>42.332274235000099</v>
      </c>
      <c r="C157">
        <v>3647180</v>
      </c>
      <c r="D157">
        <v>2106280349</v>
      </c>
      <c r="E157" s="2" t="s">
        <v>1201</v>
      </c>
      <c r="F157" s="2" t="s">
        <v>956</v>
      </c>
      <c r="G157" s="2" t="s">
        <v>457</v>
      </c>
      <c r="H157">
        <v>901</v>
      </c>
      <c r="I157">
        <v>9001</v>
      </c>
      <c r="J157" s="2" t="s">
        <v>956</v>
      </c>
      <c r="K157" s="3">
        <v>44376.069444444445</v>
      </c>
      <c r="L157" s="4">
        <v>6.9444444444444448E-2</v>
      </c>
      <c r="M157">
        <v>2</v>
      </c>
      <c r="N157">
        <v>1</v>
      </c>
      <c r="O157">
        <v>2021</v>
      </c>
      <c r="P157">
        <v>311</v>
      </c>
      <c r="Q157">
        <v>3</v>
      </c>
      <c r="R157">
        <v>261635207001066</v>
      </c>
      <c r="S157" s="2" t="s">
        <v>1136</v>
      </c>
      <c r="T157">
        <v>6</v>
      </c>
      <c r="U157">
        <v>48226</v>
      </c>
      <c r="V157">
        <v>-83.057881487237395</v>
      </c>
      <c r="W157">
        <v>42.332274235242899</v>
      </c>
      <c r="X157">
        <v>402968</v>
      </c>
    </row>
    <row r="158" spans="1:24" x14ac:dyDescent="0.2">
      <c r="A158">
        <v>-83.210538814000003</v>
      </c>
      <c r="B158">
        <v>42.428433089000102</v>
      </c>
      <c r="C158">
        <v>3646258</v>
      </c>
      <c r="D158">
        <v>2106250298</v>
      </c>
      <c r="E158" s="2" t="s">
        <v>1202</v>
      </c>
      <c r="F158" s="2" t="s">
        <v>956</v>
      </c>
      <c r="G158" s="2" t="s">
        <v>457</v>
      </c>
      <c r="H158">
        <v>901</v>
      </c>
      <c r="I158">
        <v>9001</v>
      </c>
      <c r="J158" s="2" t="s">
        <v>956</v>
      </c>
      <c r="K158" s="3">
        <v>44373.134722222225</v>
      </c>
      <c r="L158" s="4">
        <v>0.13472222222222222</v>
      </c>
      <c r="M158">
        <v>6</v>
      </c>
      <c r="N158">
        <v>3</v>
      </c>
      <c r="O158">
        <v>2021</v>
      </c>
      <c r="P158">
        <v>808</v>
      </c>
      <c r="Q158">
        <v>8</v>
      </c>
      <c r="R158">
        <v>261635403005002</v>
      </c>
      <c r="S158" s="2" t="s">
        <v>973</v>
      </c>
      <c r="T158">
        <v>2</v>
      </c>
      <c r="U158">
        <v>48235</v>
      </c>
      <c r="V158">
        <v>-83.210538814125101</v>
      </c>
      <c r="W158">
        <v>42.428433089413502</v>
      </c>
      <c r="X158">
        <v>193509</v>
      </c>
    </row>
    <row r="159" spans="1:24" x14ac:dyDescent="0.2">
      <c r="A159">
        <v>-83.088222371000001</v>
      </c>
      <c r="B159">
        <v>42.367792997999999</v>
      </c>
      <c r="C159">
        <v>3645972</v>
      </c>
      <c r="D159">
        <v>2106240320</v>
      </c>
      <c r="E159" s="2" t="s">
        <v>1203</v>
      </c>
      <c r="F159" s="2" t="s">
        <v>956</v>
      </c>
      <c r="G159" s="2" t="s">
        <v>457</v>
      </c>
      <c r="H159">
        <v>901</v>
      </c>
      <c r="I159">
        <v>9001</v>
      </c>
      <c r="J159" s="2" t="s">
        <v>956</v>
      </c>
      <c r="K159" s="3">
        <v>44372.065972222219</v>
      </c>
      <c r="L159" s="4">
        <v>6.5972222222222224E-2</v>
      </c>
      <c r="M159">
        <v>5</v>
      </c>
      <c r="N159">
        <v>1</v>
      </c>
      <c r="O159">
        <v>2021</v>
      </c>
      <c r="P159">
        <v>1008</v>
      </c>
      <c r="Q159">
        <v>10</v>
      </c>
      <c r="R159">
        <v>261635326003008</v>
      </c>
      <c r="S159" s="2" t="s">
        <v>1012</v>
      </c>
      <c r="T159">
        <v>5</v>
      </c>
      <c r="U159">
        <v>48206</v>
      </c>
      <c r="V159">
        <v>-83.088222370858006</v>
      </c>
      <c r="W159">
        <v>42.367792997761597</v>
      </c>
      <c r="X159">
        <v>402777</v>
      </c>
    </row>
    <row r="160" spans="1:24" x14ac:dyDescent="0.2">
      <c r="A160">
        <v>-83.227188282</v>
      </c>
      <c r="B160">
        <v>42.422623423000097</v>
      </c>
      <c r="C160">
        <v>3644846</v>
      </c>
      <c r="D160">
        <v>2106210292</v>
      </c>
      <c r="E160" s="2" t="s">
        <v>1204</v>
      </c>
      <c r="F160" s="2" t="s">
        <v>956</v>
      </c>
      <c r="G160" s="2" t="s">
        <v>457</v>
      </c>
      <c r="H160">
        <v>901</v>
      </c>
      <c r="I160">
        <v>9001</v>
      </c>
      <c r="J160" s="2" t="s">
        <v>956</v>
      </c>
      <c r="K160" s="3">
        <v>44368.95416666667</v>
      </c>
      <c r="L160" s="4">
        <v>0.95416666666666672</v>
      </c>
      <c r="M160">
        <v>1</v>
      </c>
      <c r="N160">
        <v>22</v>
      </c>
      <c r="O160">
        <v>2021</v>
      </c>
      <c r="P160">
        <v>807</v>
      </c>
      <c r="Q160">
        <v>8</v>
      </c>
      <c r="R160">
        <v>261635405001006</v>
      </c>
      <c r="S160" s="2" t="s">
        <v>1055</v>
      </c>
      <c r="T160">
        <v>1</v>
      </c>
      <c r="U160">
        <v>48219</v>
      </c>
      <c r="V160">
        <v>-83.2271882817071</v>
      </c>
      <c r="W160">
        <v>42.422623423346103</v>
      </c>
      <c r="X160">
        <v>88081</v>
      </c>
    </row>
    <row r="161" spans="1:24" x14ac:dyDescent="0.2">
      <c r="A161">
        <v>-83.153909804999998</v>
      </c>
      <c r="B161">
        <v>42.422462160000102</v>
      </c>
      <c r="C161">
        <v>3644850</v>
      </c>
      <c r="D161">
        <v>2106210243</v>
      </c>
      <c r="E161" s="2" t="s">
        <v>1205</v>
      </c>
      <c r="F161" s="2" t="s">
        <v>956</v>
      </c>
      <c r="G161" s="2" t="s">
        <v>457</v>
      </c>
      <c r="H161">
        <v>901</v>
      </c>
      <c r="I161">
        <v>9001</v>
      </c>
      <c r="J161" s="2" t="s">
        <v>956</v>
      </c>
      <c r="K161" s="3">
        <v>44368.166666666664</v>
      </c>
      <c r="L161" s="4">
        <v>0.16666666666666666</v>
      </c>
      <c r="M161">
        <v>1</v>
      </c>
      <c r="N161">
        <v>4</v>
      </c>
      <c r="O161">
        <v>2021</v>
      </c>
      <c r="P161">
        <v>1208</v>
      </c>
      <c r="Q161">
        <v>12</v>
      </c>
      <c r="R161">
        <v>261635385004000</v>
      </c>
      <c r="S161" s="2" t="s">
        <v>961</v>
      </c>
      <c r="T161">
        <v>2</v>
      </c>
      <c r="U161">
        <v>48221</v>
      </c>
      <c r="V161">
        <v>-83.1539098050863</v>
      </c>
      <c r="W161">
        <v>42.422462160483299</v>
      </c>
      <c r="X161">
        <v>88083</v>
      </c>
    </row>
    <row r="162" spans="1:24" x14ac:dyDescent="0.2">
      <c r="A162">
        <v>-83.193789315999894</v>
      </c>
      <c r="B162">
        <v>42.387194293999997</v>
      </c>
      <c r="C162">
        <v>3644325</v>
      </c>
      <c r="D162">
        <v>2106200062</v>
      </c>
      <c r="E162" s="2" t="s">
        <v>1206</v>
      </c>
      <c r="F162" s="2" t="s">
        <v>956</v>
      </c>
      <c r="G162" s="2" t="s">
        <v>457</v>
      </c>
      <c r="H162">
        <v>901</v>
      </c>
      <c r="I162">
        <v>9001</v>
      </c>
      <c r="J162" s="2" t="s">
        <v>956</v>
      </c>
      <c r="K162" s="3">
        <v>44367.314583333333</v>
      </c>
      <c r="L162" s="4">
        <v>0.31458333333333333</v>
      </c>
      <c r="M162">
        <v>7</v>
      </c>
      <c r="N162">
        <v>7</v>
      </c>
      <c r="O162">
        <v>2021</v>
      </c>
      <c r="P162">
        <v>202</v>
      </c>
      <c r="Q162">
        <v>2</v>
      </c>
      <c r="R162">
        <v>261635373002001</v>
      </c>
      <c r="S162" s="2" t="s">
        <v>1101</v>
      </c>
      <c r="T162">
        <v>1</v>
      </c>
      <c r="U162">
        <v>48227</v>
      </c>
      <c r="V162">
        <v>-83.193789315872394</v>
      </c>
      <c r="W162">
        <v>42.387194293738702</v>
      </c>
      <c r="X162">
        <v>402536</v>
      </c>
    </row>
    <row r="163" spans="1:24" x14ac:dyDescent="0.2">
      <c r="A163">
        <v>-83.127403534999999</v>
      </c>
      <c r="B163">
        <v>42.340837377000099</v>
      </c>
      <c r="C163">
        <v>3644236</v>
      </c>
      <c r="D163">
        <v>2106190320</v>
      </c>
      <c r="E163" s="2" t="s">
        <v>1207</v>
      </c>
      <c r="F163" s="2" t="s">
        <v>956</v>
      </c>
      <c r="G163" s="2" t="s">
        <v>457</v>
      </c>
      <c r="H163">
        <v>901</v>
      </c>
      <c r="I163">
        <v>9001</v>
      </c>
      <c r="J163" s="2" t="s">
        <v>956</v>
      </c>
      <c r="K163" s="3">
        <v>44367.076388888891</v>
      </c>
      <c r="L163" s="4">
        <v>7.6388888888888895E-2</v>
      </c>
      <c r="M163">
        <v>7</v>
      </c>
      <c r="N163">
        <v>1</v>
      </c>
      <c r="O163">
        <v>2021</v>
      </c>
      <c r="P163">
        <v>402</v>
      </c>
      <c r="Q163">
        <v>4</v>
      </c>
      <c r="R163">
        <v>261635264001000</v>
      </c>
      <c r="S163" s="2" t="s">
        <v>981</v>
      </c>
      <c r="T163">
        <v>6</v>
      </c>
      <c r="U163">
        <v>48210</v>
      </c>
      <c r="V163">
        <v>-83.127403535269806</v>
      </c>
      <c r="W163">
        <v>42.340837377361602</v>
      </c>
      <c r="X163">
        <v>87975</v>
      </c>
    </row>
    <row r="164" spans="1:24" x14ac:dyDescent="0.2">
      <c r="A164">
        <v>-83.016449457999997</v>
      </c>
      <c r="B164">
        <v>42.439128543000002</v>
      </c>
      <c r="C164">
        <v>3643727</v>
      </c>
      <c r="D164">
        <v>2106180147</v>
      </c>
      <c r="E164" s="2" t="s">
        <v>1208</v>
      </c>
      <c r="F164" s="2" t="s">
        <v>956</v>
      </c>
      <c r="G164" s="2" t="s">
        <v>457</v>
      </c>
      <c r="H164">
        <v>901</v>
      </c>
      <c r="I164">
        <v>9001</v>
      </c>
      <c r="J164" s="2" t="s">
        <v>956</v>
      </c>
      <c r="K164" s="3">
        <v>44365.600694444445</v>
      </c>
      <c r="L164" s="4">
        <v>0.60069444444444442</v>
      </c>
      <c r="M164">
        <v>5</v>
      </c>
      <c r="N164">
        <v>14</v>
      </c>
      <c r="O164">
        <v>2021</v>
      </c>
      <c r="P164">
        <v>1105</v>
      </c>
      <c r="Q164">
        <v>11</v>
      </c>
      <c r="R164">
        <v>261635051002008</v>
      </c>
      <c r="S164" s="2" t="s">
        <v>1209</v>
      </c>
      <c r="T164">
        <v>3</v>
      </c>
      <c r="U164">
        <v>48234</v>
      </c>
      <c r="V164">
        <v>-83.016449458142503</v>
      </c>
      <c r="W164">
        <v>42.439128542661699</v>
      </c>
      <c r="X164">
        <v>87895</v>
      </c>
    </row>
    <row r="165" spans="1:24" x14ac:dyDescent="0.2">
      <c r="A165">
        <v>-83.043705294999896</v>
      </c>
      <c r="B165">
        <v>42.440731535000097</v>
      </c>
      <c r="C165">
        <v>3643111</v>
      </c>
      <c r="D165">
        <v>2106160304</v>
      </c>
      <c r="E165" s="2" t="s">
        <v>1210</v>
      </c>
      <c r="F165" s="2" t="s">
        <v>956</v>
      </c>
      <c r="G165" s="2" t="s">
        <v>457</v>
      </c>
      <c r="H165">
        <v>901</v>
      </c>
      <c r="I165">
        <v>9001</v>
      </c>
      <c r="J165" s="2" t="s">
        <v>956</v>
      </c>
      <c r="K165" s="3">
        <v>44364.041666666664</v>
      </c>
      <c r="L165" s="4">
        <v>4.1666666666666664E-2</v>
      </c>
      <c r="M165">
        <v>4</v>
      </c>
      <c r="N165">
        <v>1</v>
      </c>
      <c r="O165">
        <v>2021</v>
      </c>
      <c r="P165">
        <v>1104</v>
      </c>
      <c r="Q165">
        <v>11</v>
      </c>
      <c r="R165">
        <v>261635067001038</v>
      </c>
      <c r="S165" s="2" t="s">
        <v>1112</v>
      </c>
      <c r="T165">
        <v>3</v>
      </c>
      <c r="U165">
        <v>48234</v>
      </c>
      <c r="V165">
        <v>-83.043705294893698</v>
      </c>
      <c r="W165">
        <v>42.440731534569203</v>
      </c>
      <c r="X165">
        <v>298664</v>
      </c>
    </row>
    <row r="166" spans="1:24" x14ac:dyDescent="0.2">
      <c r="A166">
        <v>-83.024505593999905</v>
      </c>
      <c r="B166">
        <v>42.441349692000102</v>
      </c>
      <c r="C166">
        <v>3642410</v>
      </c>
      <c r="D166">
        <v>2106140415</v>
      </c>
      <c r="E166" s="2" t="s">
        <v>1211</v>
      </c>
      <c r="F166" s="2" t="s">
        <v>956</v>
      </c>
      <c r="G166" s="2" t="s">
        <v>457</v>
      </c>
      <c r="H166">
        <v>901</v>
      </c>
      <c r="I166">
        <v>9001</v>
      </c>
      <c r="J166" s="2" t="s">
        <v>956</v>
      </c>
      <c r="K166" s="3">
        <v>44362.112500000003</v>
      </c>
      <c r="L166" s="4">
        <v>0.1125</v>
      </c>
      <c r="M166">
        <v>2</v>
      </c>
      <c r="N166">
        <v>2</v>
      </c>
      <c r="O166">
        <v>2021</v>
      </c>
      <c r="P166">
        <v>1105</v>
      </c>
      <c r="Q166">
        <v>11</v>
      </c>
      <c r="R166">
        <v>261635051001011</v>
      </c>
      <c r="S166" s="2" t="s">
        <v>1042</v>
      </c>
      <c r="T166">
        <v>3</v>
      </c>
      <c r="U166">
        <v>48234</v>
      </c>
      <c r="V166">
        <v>-83.024505593703594</v>
      </c>
      <c r="W166">
        <v>42.441349692076201</v>
      </c>
      <c r="X166">
        <v>87692</v>
      </c>
    </row>
    <row r="167" spans="1:24" x14ac:dyDescent="0.2">
      <c r="A167">
        <v>-82.975851985999995</v>
      </c>
      <c r="B167">
        <v>42.449537802000101</v>
      </c>
      <c r="C167">
        <v>3643453</v>
      </c>
      <c r="D167">
        <v>2106170371</v>
      </c>
      <c r="E167" s="2" t="s">
        <v>1212</v>
      </c>
      <c r="F167" s="2" t="s">
        <v>956</v>
      </c>
      <c r="G167" s="2" t="s">
        <v>457</v>
      </c>
      <c r="H167">
        <v>901</v>
      </c>
      <c r="I167">
        <v>9001</v>
      </c>
      <c r="J167" s="2" t="s">
        <v>956</v>
      </c>
      <c r="K167" s="3">
        <v>44362.049305555556</v>
      </c>
      <c r="L167" s="4">
        <v>4.9305555555555554E-2</v>
      </c>
      <c r="M167">
        <v>2</v>
      </c>
      <c r="N167">
        <v>1</v>
      </c>
      <c r="O167">
        <v>2021</v>
      </c>
      <c r="P167">
        <v>902</v>
      </c>
      <c r="Q167">
        <v>9</v>
      </c>
      <c r="R167">
        <v>261635031001003</v>
      </c>
      <c r="S167" s="2" t="s">
        <v>1149</v>
      </c>
      <c r="T167">
        <v>3</v>
      </c>
      <c r="U167">
        <v>48205</v>
      </c>
      <c r="V167">
        <v>-82.975851986162994</v>
      </c>
      <c r="W167">
        <v>42.449537802012898</v>
      </c>
      <c r="X167">
        <v>193018</v>
      </c>
    </row>
    <row r="168" spans="1:24" x14ac:dyDescent="0.2">
      <c r="A168">
        <v>-83.244776934999905</v>
      </c>
      <c r="B168">
        <v>42.415002659000002</v>
      </c>
      <c r="C168">
        <v>3642047</v>
      </c>
      <c r="D168">
        <v>2106140011</v>
      </c>
      <c r="E168" s="2" t="s">
        <v>1213</v>
      </c>
      <c r="F168" s="2" t="s">
        <v>956</v>
      </c>
      <c r="G168" s="2" t="s">
        <v>457</v>
      </c>
      <c r="H168">
        <v>901</v>
      </c>
      <c r="I168">
        <v>9001</v>
      </c>
      <c r="J168" s="2" t="s">
        <v>956</v>
      </c>
      <c r="K168" s="3">
        <v>44361.170138888891</v>
      </c>
      <c r="L168" s="4">
        <v>0.1701388888888889</v>
      </c>
      <c r="M168">
        <v>1</v>
      </c>
      <c r="N168">
        <v>4</v>
      </c>
      <c r="O168">
        <v>2021</v>
      </c>
      <c r="P168">
        <v>806</v>
      </c>
      <c r="Q168">
        <v>8</v>
      </c>
      <c r="R168">
        <v>261635411004005</v>
      </c>
      <c r="S168" s="2" t="s">
        <v>1214</v>
      </c>
      <c r="T168">
        <v>1</v>
      </c>
      <c r="U168">
        <v>48219</v>
      </c>
      <c r="V168">
        <v>-83.244776934617406</v>
      </c>
      <c r="W168">
        <v>42.415002659298402</v>
      </c>
      <c r="X168">
        <v>298494</v>
      </c>
    </row>
    <row r="169" spans="1:24" x14ac:dyDescent="0.2">
      <c r="A169">
        <v>-82.988997221999995</v>
      </c>
      <c r="B169">
        <v>42.355386981000002</v>
      </c>
      <c r="C169">
        <v>3641887</v>
      </c>
      <c r="D169">
        <v>2106130169</v>
      </c>
      <c r="E169" s="2" t="s">
        <v>1215</v>
      </c>
      <c r="F169" s="2" t="s">
        <v>956</v>
      </c>
      <c r="G169" s="2" t="s">
        <v>457</v>
      </c>
      <c r="H169">
        <v>901</v>
      </c>
      <c r="I169">
        <v>9001</v>
      </c>
      <c r="J169" s="2" t="s">
        <v>956</v>
      </c>
      <c r="K169" s="3">
        <v>44360.714583333334</v>
      </c>
      <c r="L169" s="4">
        <v>0.71458333333333335</v>
      </c>
      <c r="M169">
        <v>7</v>
      </c>
      <c r="N169">
        <v>17</v>
      </c>
      <c r="O169">
        <v>2021</v>
      </c>
      <c r="P169">
        <v>711</v>
      </c>
      <c r="Q169">
        <v>7</v>
      </c>
      <c r="R169">
        <v>261635157001001</v>
      </c>
      <c r="S169" s="2" t="s">
        <v>1216</v>
      </c>
      <c r="T169">
        <v>5</v>
      </c>
      <c r="U169">
        <v>48214</v>
      </c>
      <c r="V169">
        <v>-82.988997222394801</v>
      </c>
      <c r="W169">
        <v>42.355386981009097</v>
      </c>
      <c r="X169">
        <v>402128</v>
      </c>
    </row>
    <row r="170" spans="1:24" x14ac:dyDescent="0.2">
      <c r="A170">
        <v>-83.031852145000002</v>
      </c>
      <c r="B170">
        <v>42.441186133000002</v>
      </c>
      <c r="C170">
        <v>3641779</v>
      </c>
      <c r="D170">
        <v>2106130075</v>
      </c>
      <c r="E170" s="2" t="s">
        <v>1217</v>
      </c>
      <c r="F170" s="2" t="s">
        <v>956</v>
      </c>
      <c r="G170" s="2" t="s">
        <v>457</v>
      </c>
      <c r="H170">
        <v>901</v>
      </c>
      <c r="I170">
        <v>9001</v>
      </c>
      <c r="J170" s="2" t="s">
        <v>956</v>
      </c>
      <c r="K170" s="3">
        <v>44360.356249999997</v>
      </c>
      <c r="L170" s="4">
        <v>0.35625000000000001</v>
      </c>
      <c r="M170">
        <v>7</v>
      </c>
      <c r="N170">
        <v>8</v>
      </c>
      <c r="O170">
        <v>2021</v>
      </c>
      <c r="P170">
        <v>1104</v>
      </c>
      <c r="Q170">
        <v>11</v>
      </c>
      <c r="R170">
        <v>261635061002012</v>
      </c>
      <c r="S170" s="2" t="s">
        <v>1218</v>
      </c>
      <c r="T170">
        <v>3</v>
      </c>
      <c r="U170">
        <v>48234</v>
      </c>
      <c r="V170">
        <v>-83.031852144562194</v>
      </c>
      <c r="W170">
        <v>42.4411861328824</v>
      </c>
      <c r="X170">
        <v>298444</v>
      </c>
    </row>
    <row r="171" spans="1:24" x14ac:dyDescent="0.2">
      <c r="A171">
        <v>-83.146639621999995</v>
      </c>
      <c r="B171">
        <v>42.275512756000097</v>
      </c>
      <c r="C171">
        <v>3641479</v>
      </c>
      <c r="D171">
        <v>2106120201</v>
      </c>
      <c r="E171" s="2" t="s">
        <v>1219</v>
      </c>
      <c r="F171" s="2" t="s">
        <v>956</v>
      </c>
      <c r="G171" s="2" t="s">
        <v>457</v>
      </c>
      <c r="H171">
        <v>901</v>
      </c>
      <c r="I171">
        <v>9001</v>
      </c>
      <c r="J171" s="2" t="s">
        <v>956</v>
      </c>
      <c r="K171" s="3">
        <v>44359.786805555559</v>
      </c>
      <c r="L171" s="4">
        <v>0.78680555555555554</v>
      </c>
      <c r="M171">
        <v>6</v>
      </c>
      <c r="N171">
        <v>18</v>
      </c>
      <c r="O171">
        <v>2021</v>
      </c>
      <c r="P171">
        <v>415</v>
      </c>
      <c r="Q171">
        <v>4</v>
      </c>
      <c r="R171">
        <v>261635247001002</v>
      </c>
      <c r="S171" s="2" t="s">
        <v>997</v>
      </c>
      <c r="T171">
        <v>6</v>
      </c>
      <c r="U171">
        <v>48217</v>
      </c>
      <c r="V171">
        <v>-83.146639621736895</v>
      </c>
      <c r="W171">
        <v>42.275512756248602</v>
      </c>
      <c r="X171">
        <v>87538</v>
      </c>
    </row>
    <row r="172" spans="1:24" x14ac:dyDescent="0.2">
      <c r="A172">
        <v>-83.017888453999902</v>
      </c>
      <c r="B172">
        <v>42.340299782999999</v>
      </c>
      <c r="C172">
        <v>3641174</v>
      </c>
      <c r="D172">
        <v>2106110178</v>
      </c>
      <c r="E172" s="2" t="s">
        <v>1220</v>
      </c>
      <c r="F172" s="2" t="s">
        <v>956</v>
      </c>
      <c r="G172" s="2" t="s">
        <v>457</v>
      </c>
      <c r="H172">
        <v>901</v>
      </c>
      <c r="I172">
        <v>9001</v>
      </c>
      <c r="J172" s="2" t="s">
        <v>956</v>
      </c>
      <c r="K172" s="3">
        <v>44358.688888888886</v>
      </c>
      <c r="L172" s="4">
        <v>0.68888888888888888</v>
      </c>
      <c r="M172">
        <v>5</v>
      </c>
      <c r="N172">
        <v>16</v>
      </c>
      <c r="O172">
        <v>2021</v>
      </c>
      <c r="P172">
        <v>710</v>
      </c>
      <c r="Q172">
        <v>7</v>
      </c>
      <c r="R172">
        <v>261635166002023</v>
      </c>
      <c r="S172" s="2" t="s">
        <v>1221</v>
      </c>
      <c r="T172">
        <v>5</v>
      </c>
      <c r="U172">
        <v>48207</v>
      </c>
      <c r="V172">
        <v>-83.017888454464</v>
      </c>
      <c r="W172">
        <v>42.340299782578597</v>
      </c>
      <c r="X172">
        <v>402000</v>
      </c>
    </row>
    <row r="173" spans="1:24" x14ac:dyDescent="0.2">
      <c r="A173">
        <v>-83.120342109999996</v>
      </c>
      <c r="B173">
        <v>42.331120095000102</v>
      </c>
      <c r="C173">
        <v>3641237</v>
      </c>
      <c r="D173">
        <v>2106110237</v>
      </c>
      <c r="E173" s="2" t="s">
        <v>1222</v>
      </c>
      <c r="F173" s="2" t="s">
        <v>956</v>
      </c>
      <c r="G173" s="2" t="s">
        <v>457</v>
      </c>
      <c r="H173">
        <v>901</v>
      </c>
      <c r="I173">
        <v>9001</v>
      </c>
      <c r="J173" s="2" t="s">
        <v>956</v>
      </c>
      <c r="K173" s="3">
        <v>44358.256944444445</v>
      </c>
      <c r="L173" s="4">
        <v>0.25694444444444442</v>
      </c>
      <c r="M173">
        <v>5</v>
      </c>
      <c r="N173">
        <v>6</v>
      </c>
      <c r="O173">
        <v>2021</v>
      </c>
      <c r="P173">
        <v>405</v>
      </c>
      <c r="Q173">
        <v>4</v>
      </c>
      <c r="R173">
        <v>261635258002020</v>
      </c>
      <c r="S173" s="2" t="s">
        <v>981</v>
      </c>
      <c r="T173">
        <v>6</v>
      </c>
      <c r="U173">
        <v>48210</v>
      </c>
      <c r="V173">
        <v>-83.120342109932395</v>
      </c>
      <c r="W173">
        <v>42.331120094733599</v>
      </c>
      <c r="X173">
        <v>402008</v>
      </c>
    </row>
    <row r="174" spans="1:24" x14ac:dyDescent="0.2">
      <c r="A174">
        <v>-83.101023064999893</v>
      </c>
      <c r="B174">
        <v>42.383961858000099</v>
      </c>
      <c r="C174">
        <v>3640932</v>
      </c>
      <c r="D174">
        <v>2106100304</v>
      </c>
      <c r="E174" s="2" t="s">
        <v>1223</v>
      </c>
      <c r="F174" s="2" t="s">
        <v>956</v>
      </c>
      <c r="G174" s="2" t="s">
        <v>457</v>
      </c>
      <c r="H174">
        <v>901</v>
      </c>
      <c r="I174">
        <v>9001</v>
      </c>
      <c r="J174" s="2" t="s">
        <v>956</v>
      </c>
      <c r="K174" s="3">
        <v>44357.934027777781</v>
      </c>
      <c r="L174" s="4">
        <v>0.93402777777777779</v>
      </c>
      <c r="M174">
        <v>4</v>
      </c>
      <c r="N174">
        <v>22</v>
      </c>
      <c r="O174">
        <v>2021</v>
      </c>
      <c r="P174">
        <v>1005</v>
      </c>
      <c r="Q174">
        <v>10</v>
      </c>
      <c r="R174">
        <v>261635319002023</v>
      </c>
      <c r="S174" s="2" t="s">
        <v>1046</v>
      </c>
      <c r="T174">
        <v>5</v>
      </c>
      <c r="U174">
        <v>48206</v>
      </c>
      <c r="V174">
        <v>-83.101023064827302</v>
      </c>
      <c r="W174">
        <v>42.3839618578832</v>
      </c>
      <c r="X174">
        <v>87448</v>
      </c>
    </row>
    <row r="175" spans="1:24" x14ac:dyDescent="0.2">
      <c r="A175">
        <v>-83.027106447999998</v>
      </c>
      <c r="B175">
        <v>42.392713114999999</v>
      </c>
      <c r="C175">
        <v>3640399</v>
      </c>
      <c r="D175">
        <v>2106090170</v>
      </c>
      <c r="E175" s="2" t="s">
        <v>1224</v>
      </c>
      <c r="F175" s="2" t="s">
        <v>956</v>
      </c>
      <c r="G175" s="2" t="s">
        <v>457</v>
      </c>
      <c r="H175">
        <v>901</v>
      </c>
      <c r="I175">
        <v>9001</v>
      </c>
      <c r="J175" s="2" t="s">
        <v>956</v>
      </c>
      <c r="K175" s="3">
        <v>44356.688194444447</v>
      </c>
      <c r="L175" s="4">
        <v>0.68819444444444444</v>
      </c>
      <c r="M175">
        <v>3</v>
      </c>
      <c r="N175">
        <v>16</v>
      </c>
      <c r="O175">
        <v>2021</v>
      </c>
      <c r="P175">
        <v>1112</v>
      </c>
      <c r="Q175">
        <v>11</v>
      </c>
      <c r="R175">
        <v>261635110001004</v>
      </c>
      <c r="S175" s="2" t="s">
        <v>1022</v>
      </c>
      <c r="T175">
        <v>3</v>
      </c>
      <c r="U175">
        <v>48213</v>
      </c>
      <c r="V175">
        <v>-83.027106448414798</v>
      </c>
      <c r="W175">
        <v>42.392713115234898</v>
      </c>
      <c r="X175">
        <v>192496</v>
      </c>
    </row>
    <row r="176" spans="1:24" x14ac:dyDescent="0.2">
      <c r="A176">
        <v>-83.214317218999994</v>
      </c>
      <c r="B176">
        <v>42.367561983000002</v>
      </c>
      <c r="C176">
        <v>3639757</v>
      </c>
      <c r="D176">
        <v>2106070266</v>
      </c>
      <c r="E176" s="2" t="s">
        <v>1225</v>
      </c>
      <c r="F176" s="2" t="s">
        <v>956</v>
      </c>
      <c r="G176" s="2" t="s">
        <v>457</v>
      </c>
      <c r="H176">
        <v>901</v>
      </c>
      <c r="I176">
        <v>9001</v>
      </c>
      <c r="J176" s="2" t="s">
        <v>956</v>
      </c>
      <c r="K176" s="3">
        <v>44354.878472222219</v>
      </c>
      <c r="L176" s="4">
        <v>0.87847222222222221</v>
      </c>
      <c r="M176">
        <v>1</v>
      </c>
      <c r="N176">
        <v>21</v>
      </c>
      <c r="O176">
        <v>2021</v>
      </c>
      <c r="P176">
        <v>603</v>
      </c>
      <c r="Q176">
        <v>6</v>
      </c>
      <c r="R176">
        <v>261635452003006</v>
      </c>
      <c r="S176" s="2" t="s">
        <v>1108</v>
      </c>
      <c r="T176">
        <v>7</v>
      </c>
      <c r="U176">
        <v>48227</v>
      </c>
      <c r="V176">
        <v>-83.214317219105496</v>
      </c>
      <c r="W176">
        <v>42.367561983287402</v>
      </c>
      <c r="X176">
        <v>192388</v>
      </c>
    </row>
    <row r="177" spans="1:24" x14ac:dyDescent="0.2">
      <c r="A177">
        <v>-83.022094443</v>
      </c>
      <c r="B177">
        <v>42.354166020999997</v>
      </c>
      <c r="C177">
        <v>3638450</v>
      </c>
      <c r="D177">
        <v>2106060335</v>
      </c>
      <c r="E177" s="2" t="s">
        <v>1226</v>
      </c>
      <c r="F177" s="2" t="s">
        <v>956</v>
      </c>
      <c r="G177" s="2" t="s">
        <v>457</v>
      </c>
      <c r="H177">
        <v>901</v>
      </c>
      <c r="I177">
        <v>9001</v>
      </c>
      <c r="J177" s="2" t="s">
        <v>956</v>
      </c>
      <c r="K177" s="3">
        <v>44354.113888888889</v>
      </c>
      <c r="L177" s="4">
        <v>0.11388888888888889</v>
      </c>
      <c r="M177">
        <v>1</v>
      </c>
      <c r="N177">
        <v>2</v>
      </c>
      <c r="O177">
        <v>2021</v>
      </c>
      <c r="P177">
        <v>710</v>
      </c>
      <c r="Q177">
        <v>7</v>
      </c>
      <c r="R177">
        <v>261635167001000</v>
      </c>
      <c r="S177" s="2" t="s">
        <v>1221</v>
      </c>
      <c r="T177">
        <v>5</v>
      </c>
      <c r="U177">
        <v>48207</v>
      </c>
      <c r="V177">
        <v>-83.022094443081201</v>
      </c>
      <c r="W177">
        <v>42.354166021305602</v>
      </c>
      <c r="X177">
        <v>192335</v>
      </c>
    </row>
    <row r="178" spans="1:24" x14ac:dyDescent="0.2">
      <c r="A178">
        <v>-83.027817369000005</v>
      </c>
      <c r="B178">
        <v>42.336023642000001</v>
      </c>
      <c r="C178">
        <v>3636339</v>
      </c>
      <c r="D178">
        <v>2106010031</v>
      </c>
      <c r="E178" s="2" t="s">
        <v>992</v>
      </c>
      <c r="F178" s="2" t="s">
        <v>956</v>
      </c>
      <c r="G178" s="2" t="s">
        <v>457</v>
      </c>
      <c r="H178">
        <v>901</v>
      </c>
      <c r="I178">
        <v>9001</v>
      </c>
      <c r="J178" s="2" t="s">
        <v>956</v>
      </c>
      <c r="K178" s="3">
        <v>44348.227777777778</v>
      </c>
      <c r="L178" s="4">
        <v>0.22777777777777777</v>
      </c>
      <c r="M178">
        <v>2</v>
      </c>
      <c r="N178">
        <v>5</v>
      </c>
      <c r="O178">
        <v>2021</v>
      </c>
      <c r="P178">
        <v>709</v>
      </c>
      <c r="Q178">
        <v>7</v>
      </c>
      <c r="R178">
        <v>261635165001033</v>
      </c>
      <c r="S178" s="2" t="s">
        <v>993</v>
      </c>
      <c r="T178">
        <v>5</v>
      </c>
      <c r="U178">
        <v>48207</v>
      </c>
      <c r="V178">
        <v>-83.027817368685803</v>
      </c>
      <c r="W178">
        <v>42.3360236421099</v>
      </c>
      <c r="X178">
        <v>297765</v>
      </c>
    </row>
    <row r="179" spans="1:24" x14ac:dyDescent="0.2">
      <c r="A179">
        <v>-83.052800403999996</v>
      </c>
      <c r="B179">
        <v>42.435918629000099</v>
      </c>
      <c r="C179">
        <v>3636277</v>
      </c>
      <c r="D179">
        <v>2105310246</v>
      </c>
      <c r="E179" s="2" t="s">
        <v>1227</v>
      </c>
      <c r="F179" s="2" t="s">
        <v>956</v>
      </c>
      <c r="G179" s="2" t="s">
        <v>457</v>
      </c>
      <c r="H179">
        <v>901</v>
      </c>
      <c r="I179">
        <v>9001</v>
      </c>
      <c r="J179" s="2" t="s">
        <v>956</v>
      </c>
      <c r="K179" s="3">
        <v>44347.949305555558</v>
      </c>
      <c r="L179" s="4">
        <v>0.94930555555555551</v>
      </c>
      <c r="M179">
        <v>1</v>
      </c>
      <c r="N179">
        <v>22</v>
      </c>
      <c r="O179">
        <v>2021</v>
      </c>
      <c r="P179">
        <v>1103</v>
      </c>
      <c r="Q179">
        <v>11</v>
      </c>
      <c r="R179">
        <v>261635066002005</v>
      </c>
      <c r="S179" s="2" t="s">
        <v>1112</v>
      </c>
      <c r="T179">
        <v>3</v>
      </c>
      <c r="U179">
        <v>48234</v>
      </c>
      <c r="V179">
        <v>-83.0528004035951</v>
      </c>
      <c r="W179">
        <v>42.435918628587501</v>
      </c>
      <c r="X179">
        <v>86850</v>
      </c>
    </row>
    <row r="180" spans="1:24" x14ac:dyDescent="0.2">
      <c r="A180">
        <v>-83.145787815999896</v>
      </c>
      <c r="B180">
        <v>42.343928028999997</v>
      </c>
      <c r="C180">
        <v>3636092</v>
      </c>
      <c r="D180">
        <v>2105310049</v>
      </c>
      <c r="E180" s="2" t="s">
        <v>1228</v>
      </c>
      <c r="F180" s="2" t="s">
        <v>956</v>
      </c>
      <c r="G180" s="2" t="s">
        <v>457</v>
      </c>
      <c r="H180">
        <v>901</v>
      </c>
      <c r="I180">
        <v>9001</v>
      </c>
      <c r="J180" s="2" t="s">
        <v>956</v>
      </c>
      <c r="K180" s="3">
        <v>44347.270833333336</v>
      </c>
      <c r="L180" s="4">
        <v>0.27083333333333331</v>
      </c>
      <c r="M180">
        <v>1</v>
      </c>
      <c r="N180">
        <v>6</v>
      </c>
      <c r="O180">
        <v>2021</v>
      </c>
      <c r="P180">
        <v>401</v>
      </c>
      <c r="Q180">
        <v>4</v>
      </c>
      <c r="R180">
        <v>261635262002001</v>
      </c>
      <c r="S180" s="2" t="s">
        <v>981</v>
      </c>
      <c r="T180">
        <v>6</v>
      </c>
      <c r="U180">
        <v>48210</v>
      </c>
      <c r="V180">
        <v>-83.145787815740306</v>
      </c>
      <c r="W180">
        <v>42.343928028780198</v>
      </c>
      <c r="X180">
        <v>297701</v>
      </c>
    </row>
    <row r="181" spans="1:24" x14ac:dyDescent="0.2">
      <c r="A181">
        <v>-83.125473119999995</v>
      </c>
      <c r="B181">
        <v>42.328315619000101</v>
      </c>
      <c r="C181">
        <v>3635768</v>
      </c>
      <c r="D181">
        <v>2105300084</v>
      </c>
      <c r="E181" s="2" t="s">
        <v>1229</v>
      </c>
      <c r="F181" s="2" t="s">
        <v>956</v>
      </c>
      <c r="G181" s="2" t="s">
        <v>457</v>
      </c>
      <c r="H181">
        <v>901</v>
      </c>
      <c r="I181">
        <v>9001</v>
      </c>
      <c r="J181" s="2" t="s">
        <v>956</v>
      </c>
      <c r="K181" s="3">
        <v>44346.433333333334</v>
      </c>
      <c r="L181" s="4">
        <v>0.43333333333333335</v>
      </c>
      <c r="M181">
        <v>7</v>
      </c>
      <c r="N181">
        <v>10</v>
      </c>
      <c r="O181">
        <v>2021</v>
      </c>
      <c r="P181">
        <v>405</v>
      </c>
      <c r="Q181">
        <v>4</v>
      </c>
      <c r="R181">
        <v>261635257003015</v>
      </c>
      <c r="S181" s="2" t="s">
        <v>981</v>
      </c>
      <c r="T181">
        <v>6</v>
      </c>
      <c r="U181">
        <v>48210</v>
      </c>
      <c r="V181">
        <v>-83.125473119691094</v>
      </c>
      <c r="W181">
        <v>42.328315619310501</v>
      </c>
      <c r="X181">
        <v>191869</v>
      </c>
    </row>
    <row r="182" spans="1:24" x14ac:dyDescent="0.2">
      <c r="A182">
        <v>-83.038741626000004</v>
      </c>
      <c r="B182">
        <v>42.428677227999998</v>
      </c>
      <c r="C182">
        <v>3635559</v>
      </c>
      <c r="D182">
        <v>2105290205</v>
      </c>
      <c r="E182" s="2" t="s">
        <v>1230</v>
      </c>
      <c r="F182" s="2" t="s">
        <v>956</v>
      </c>
      <c r="G182" s="2" t="s">
        <v>457</v>
      </c>
      <c r="H182">
        <v>901</v>
      </c>
      <c r="I182">
        <v>9001</v>
      </c>
      <c r="J182" s="2" t="s">
        <v>956</v>
      </c>
      <c r="K182" s="3">
        <v>44345.854166666664</v>
      </c>
      <c r="L182" s="4">
        <v>0.85416666666666663</v>
      </c>
      <c r="M182">
        <v>6</v>
      </c>
      <c r="N182">
        <v>20</v>
      </c>
      <c r="O182">
        <v>2021</v>
      </c>
      <c r="P182">
        <v>1109</v>
      </c>
      <c r="Q182">
        <v>11</v>
      </c>
      <c r="R182">
        <v>261635065001010</v>
      </c>
      <c r="S182" s="2" t="s">
        <v>1231</v>
      </c>
      <c r="T182">
        <v>3</v>
      </c>
      <c r="U182">
        <v>48234</v>
      </c>
      <c r="V182">
        <v>-83.038741626310397</v>
      </c>
      <c r="W182">
        <v>42.428677227772098</v>
      </c>
      <c r="X182">
        <v>401262</v>
      </c>
    </row>
    <row r="183" spans="1:24" x14ac:dyDescent="0.2">
      <c r="A183">
        <v>-83.027513326000005</v>
      </c>
      <c r="B183">
        <v>42.432992463000097</v>
      </c>
      <c r="C183">
        <v>3634963</v>
      </c>
      <c r="D183">
        <v>2105270362</v>
      </c>
      <c r="E183" s="2" t="s">
        <v>1232</v>
      </c>
      <c r="F183" s="2" t="s">
        <v>956</v>
      </c>
      <c r="G183" s="2" t="s">
        <v>457</v>
      </c>
      <c r="H183">
        <v>901</v>
      </c>
      <c r="I183">
        <v>9001</v>
      </c>
      <c r="J183" s="2" t="s">
        <v>956</v>
      </c>
      <c r="K183" s="3">
        <v>44344.052083333336</v>
      </c>
      <c r="L183" s="4">
        <v>5.2083333333333336E-2</v>
      </c>
      <c r="M183">
        <v>5</v>
      </c>
      <c r="N183">
        <v>1</v>
      </c>
      <c r="O183">
        <v>2021</v>
      </c>
      <c r="P183">
        <v>1109</v>
      </c>
      <c r="Q183">
        <v>11</v>
      </c>
      <c r="R183">
        <v>261635063001002</v>
      </c>
      <c r="S183" s="2" t="s">
        <v>1231</v>
      </c>
      <c r="T183">
        <v>3</v>
      </c>
      <c r="U183">
        <v>48234</v>
      </c>
      <c r="V183">
        <v>-83.027513326100902</v>
      </c>
      <c r="W183">
        <v>42.432992463306697</v>
      </c>
      <c r="X183">
        <v>86673</v>
      </c>
    </row>
    <row r="184" spans="1:24" x14ac:dyDescent="0.2">
      <c r="A184">
        <v>-82.985783157999904</v>
      </c>
      <c r="B184">
        <v>42.4264831610001</v>
      </c>
      <c r="C184">
        <v>3634941</v>
      </c>
      <c r="D184">
        <v>2105270342</v>
      </c>
      <c r="E184" s="2" t="s">
        <v>1233</v>
      </c>
      <c r="F184" s="2" t="s">
        <v>956</v>
      </c>
      <c r="G184" s="2" t="s">
        <v>457</v>
      </c>
      <c r="H184">
        <v>901</v>
      </c>
      <c r="I184">
        <v>9001</v>
      </c>
      <c r="J184" s="2" t="s">
        <v>956</v>
      </c>
      <c r="K184" s="3">
        <v>44343.997916666667</v>
      </c>
      <c r="L184" s="4">
        <v>0.99791666666666667</v>
      </c>
      <c r="M184">
        <v>4</v>
      </c>
      <c r="N184">
        <v>23</v>
      </c>
      <c r="O184">
        <v>2021</v>
      </c>
      <c r="P184">
        <v>909</v>
      </c>
      <c r="Q184">
        <v>9</v>
      </c>
      <c r="R184">
        <v>261635054002001</v>
      </c>
      <c r="S184" s="2" t="s">
        <v>1085</v>
      </c>
      <c r="T184">
        <v>4</v>
      </c>
      <c r="U184">
        <v>48205</v>
      </c>
      <c r="V184">
        <v>-82.985783157982993</v>
      </c>
      <c r="W184">
        <v>42.426483161153101</v>
      </c>
      <c r="X184">
        <v>401172</v>
      </c>
    </row>
    <row r="185" spans="1:24" x14ac:dyDescent="0.2">
      <c r="A185">
        <v>-83.221960695000007</v>
      </c>
      <c r="B185">
        <v>42.427039792000102</v>
      </c>
      <c r="C185">
        <v>3634904</v>
      </c>
      <c r="D185">
        <v>2105270233</v>
      </c>
      <c r="E185" s="2" t="s">
        <v>1234</v>
      </c>
      <c r="F185" s="2" t="s">
        <v>956</v>
      </c>
      <c r="G185" s="2" t="s">
        <v>457</v>
      </c>
      <c r="H185">
        <v>901</v>
      </c>
      <c r="I185">
        <v>9001</v>
      </c>
      <c r="J185" s="2" t="s">
        <v>956</v>
      </c>
      <c r="K185" s="3">
        <v>44343.767361111109</v>
      </c>
      <c r="L185" s="4">
        <v>0.76736111111111116</v>
      </c>
      <c r="M185">
        <v>4</v>
      </c>
      <c r="N185">
        <v>18</v>
      </c>
      <c r="O185">
        <v>2021</v>
      </c>
      <c r="P185">
        <v>807</v>
      </c>
      <c r="Q185">
        <v>8</v>
      </c>
      <c r="R185">
        <v>261635405003002</v>
      </c>
      <c r="S185" s="2" t="s">
        <v>1055</v>
      </c>
      <c r="T185">
        <v>2</v>
      </c>
      <c r="U185">
        <v>48219</v>
      </c>
      <c r="V185">
        <v>-83.221960695299003</v>
      </c>
      <c r="W185">
        <v>42.427039791957299</v>
      </c>
      <c r="X185">
        <v>191724</v>
      </c>
    </row>
    <row r="186" spans="1:24" x14ac:dyDescent="0.2">
      <c r="A186">
        <v>-83.185914289999999</v>
      </c>
      <c r="B186">
        <v>42.356013065000099</v>
      </c>
      <c r="C186">
        <v>3634255</v>
      </c>
      <c r="D186">
        <v>2105250396</v>
      </c>
      <c r="E186" s="2" t="s">
        <v>1235</v>
      </c>
      <c r="F186" s="2" t="s">
        <v>956</v>
      </c>
      <c r="G186" s="2" t="s">
        <v>457</v>
      </c>
      <c r="H186">
        <v>901</v>
      </c>
      <c r="I186">
        <v>9001</v>
      </c>
      <c r="J186" s="2" t="s">
        <v>956</v>
      </c>
      <c r="K186" s="3">
        <v>44342.140972222223</v>
      </c>
      <c r="L186" s="4">
        <v>0.14097222222222222</v>
      </c>
      <c r="M186">
        <v>3</v>
      </c>
      <c r="N186">
        <v>3</v>
      </c>
      <c r="O186">
        <v>2021</v>
      </c>
      <c r="P186">
        <v>207</v>
      </c>
      <c r="Q186">
        <v>2</v>
      </c>
      <c r="R186">
        <v>261635355002003</v>
      </c>
      <c r="S186" s="2" t="s">
        <v>1236</v>
      </c>
      <c r="T186">
        <v>7</v>
      </c>
      <c r="U186">
        <v>48228</v>
      </c>
      <c r="V186">
        <v>-83.185914289808096</v>
      </c>
      <c r="W186">
        <v>42.3560130653687</v>
      </c>
      <c r="X186">
        <v>401079</v>
      </c>
    </row>
    <row r="187" spans="1:24" x14ac:dyDescent="0.2">
      <c r="A187">
        <v>-83.096870293999999</v>
      </c>
      <c r="B187">
        <v>42.388580894</v>
      </c>
      <c r="C187">
        <v>3633753</v>
      </c>
      <c r="D187">
        <v>2105240367</v>
      </c>
      <c r="E187" s="2" t="s">
        <v>1237</v>
      </c>
      <c r="F187" s="2" t="s">
        <v>956</v>
      </c>
      <c r="G187" s="2" t="s">
        <v>457</v>
      </c>
      <c r="H187">
        <v>901</v>
      </c>
      <c r="I187">
        <v>9001</v>
      </c>
      <c r="J187" s="2" t="s">
        <v>956</v>
      </c>
      <c r="K187" s="3">
        <v>44340.993055555555</v>
      </c>
      <c r="L187" s="4">
        <v>0.99305555555555558</v>
      </c>
      <c r="M187">
        <v>1</v>
      </c>
      <c r="N187">
        <v>23</v>
      </c>
      <c r="O187">
        <v>2021</v>
      </c>
      <c r="P187">
        <v>1005</v>
      </c>
      <c r="Q187">
        <v>10</v>
      </c>
      <c r="R187">
        <v>261635322002005</v>
      </c>
      <c r="S187" s="2" t="s">
        <v>1130</v>
      </c>
      <c r="T187">
        <v>5</v>
      </c>
      <c r="U187">
        <v>48202</v>
      </c>
      <c r="V187">
        <v>-83.096870294161803</v>
      </c>
      <c r="W187">
        <v>42.388580893879301</v>
      </c>
      <c r="X187">
        <v>86470</v>
      </c>
    </row>
    <row r="188" spans="1:24" x14ac:dyDescent="0.2">
      <c r="A188">
        <v>-83.144005410999995</v>
      </c>
      <c r="B188">
        <v>42.353546155000103</v>
      </c>
      <c r="C188">
        <v>3633345</v>
      </c>
      <c r="D188">
        <v>2105240021</v>
      </c>
      <c r="E188" s="2" t="s">
        <v>1238</v>
      </c>
      <c r="F188" s="2" t="s">
        <v>956</v>
      </c>
      <c r="G188" s="2" t="s">
        <v>457</v>
      </c>
      <c r="H188">
        <v>901</v>
      </c>
      <c r="I188">
        <v>9001</v>
      </c>
      <c r="J188" s="2" t="s">
        <v>956</v>
      </c>
      <c r="K188" s="3">
        <v>44340.206250000003</v>
      </c>
      <c r="L188" s="4">
        <v>0.20624999999999999</v>
      </c>
      <c r="M188">
        <v>1</v>
      </c>
      <c r="N188">
        <v>4</v>
      </c>
      <c r="O188">
        <v>2021</v>
      </c>
      <c r="P188">
        <v>210</v>
      </c>
      <c r="Q188">
        <v>2</v>
      </c>
      <c r="R188">
        <v>261635346001011</v>
      </c>
      <c r="S188" s="2" t="s">
        <v>1059</v>
      </c>
      <c r="T188">
        <v>6</v>
      </c>
      <c r="U188">
        <v>48204</v>
      </c>
      <c r="V188">
        <v>-83.144005410962905</v>
      </c>
      <c r="W188">
        <v>42.353546154530001</v>
      </c>
      <c r="X188">
        <v>86399</v>
      </c>
    </row>
    <row r="189" spans="1:24" x14ac:dyDescent="0.2">
      <c r="A189">
        <v>-83.195536799999999</v>
      </c>
      <c r="B189">
        <v>42.383840546000002</v>
      </c>
      <c r="C189">
        <v>3632927</v>
      </c>
      <c r="D189">
        <v>2105220266</v>
      </c>
      <c r="E189" s="2" t="s">
        <v>1239</v>
      </c>
      <c r="F189" s="2" t="s">
        <v>956</v>
      </c>
      <c r="G189" s="2" t="s">
        <v>457</v>
      </c>
      <c r="H189">
        <v>901</v>
      </c>
      <c r="I189">
        <v>9001</v>
      </c>
      <c r="J189" s="2" t="s">
        <v>956</v>
      </c>
      <c r="K189" s="3">
        <v>44338.965277777781</v>
      </c>
      <c r="L189" s="4">
        <v>0.96527777777777779</v>
      </c>
      <c r="M189">
        <v>6</v>
      </c>
      <c r="N189">
        <v>23</v>
      </c>
      <c r="O189">
        <v>2021</v>
      </c>
      <c r="P189">
        <v>204</v>
      </c>
      <c r="Q189">
        <v>2</v>
      </c>
      <c r="R189">
        <v>261635373002002</v>
      </c>
      <c r="S189" s="2" t="s">
        <v>1101</v>
      </c>
      <c r="T189">
        <v>1</v>
      </c>
      <c r="U189">
        <v>48227</v>
      </c>
      <c r="V189">
        <v>-83.195536800334693</v>
      </c>
      <c r="W189">
        <v>42.383840546103698</v>
      </c>
      <c r="X189">
        <v>191430</v>
      </c>
    </row>
    <row r="190" spans="1:24" x14ac:dyDescent="0.2">
      <c r="A190">
        <v>-83.041447701999999</v>
      </c>
      <c r="B190">
        <v>42.336299827000097</v>
      </c>
      <c r="C190">
        <v>3632224</v>
      </c>
      <c r="D190">
        <v>2105210013</v>
      </c>
      <c r="E190" s="2" t="s">
        <v>1240</v>
      </c>
      <c r="F190" s="2" t="s">
        <v>956</v>
      </c>
      <c r="G190" s="2" t="s">
        <v>457</v>
      </c>
      <c r="H190">
        <v>901</v>
      </c>
      <c r="I190">
        <v>9001</v>
      </c>
      <c r="J190" s="2" t="s">
        <v>956</v>
      </c>
      <c r="K190" s="3">
        <v>44337.168749999997</v>
      </c>
      <c r="L190" s="4">
        <v>0.16875000000000001</v>
      </c>
      <c r="M190">
        <v>5</v>
      </c>
      <c r="N190">
        <v>4</v>
      </c>
      <c r="O190">
        <v>2021</v>
      </c>
      <c r="P190">
        <v>312</v>
      </c>
      <c r="Q190">
        <v>3</v>
      </c>
      <c r="R190">
        <v>261635172002039</v>
      </c>
      <c r="S190" s="2" t="s">
        <v>1136</v>
      </c>
      <c r="T190">
        <v>5</v>
      </c>
      <c r="U190">
        <v>48226</v>
      </c>
      <c r="V190">
        <v>-83.0414477017531</v>
      </c>
      <c r="W190">
        <v>42.336299826712803</v>
      </c>
      <c r="X190">
        <v>400780</v>
      </c>
    </row>
    <row r="191" spans="1:24" x14ac:dyDescent="0.2">
      <c r="A191">
        <v>-82.958852284000002</v>
      </c>
      <c r="B191">
        <v>42.3954562340001</v>
      </c>
      <c r="C191">
        <v>3631717</v>
      </c>
      <c r="D191">
        <v>2105190427</v>
      </c>
      <c r="E191" s="2" t="s">
        <v>1241</v>
      </c>
      <c r="F191" s="2" t="s">
        <v>956</v>
      </c>
      <c r="G191" s="2" t="s">
        <v>457</v>
      </c>
      <c r="H191">
        <v>901</v>
      </c>
      <c r="I191">
        <v>9001</v>
      </c>
      <c r="J191" s="2" t="s">
        <v>956</v>
      </c>
      <c r="K191" s="3">
        <v>44336.122916666667</v>
      </c>
      <c r="L191" s="4">
        <v>0.12291666666666666</v>
      </c>
      <c r="M191">
        <v>4</v>
      </c>
      <c r="N191">
        <v>2</v>
      </c>
      <c r="O191">
        <v>2021</v>
      </c>
      <c r="P191">
        <v>503</v>
      </c>
      <c r="Q191">
        <v>5</v>
      </c>
      <c r="R191">
        <v>261635121005014</v>
      </c>
      <c r="S191" s="2" t="s">
        <v>1010</v>
      </c>
      <c r="T191">
        <v>4</v>
      </c>
      <c r="U191">
        <v>48213</v>
      </c>
      <c r="V191">
        <v>-82.958852283943003</v>
      </c>
      <c r="W191">
        <v>42.3954562341887</v>
      </c>
      <c r="X191">
        <v>400694</v>
      </c>
    </row>
    <row r="192" spans="1:24" x14ac:dyDescent="0.2">
      <c r="A192">
        <v>-83.060955352999898</v>
      </c>
      <c r="B192">
        <v>42.433185442000102</v>
      </c>
      <c r="C192">
        <v>3631637</v>
      </c>
      <c r="D192">
        <v>2105190286</v>
      </c>
      <c r="E192" s="2" t="s">
        <v>1242</v>
      </c>
      <c r="F192" s="2" t="s">
        <v>956</v>
      </c>
      <c r="G192" s="2" t="s">
        <v>457</v>
      </c>
      <c r="H192">
        <v>901</v>
      </c>
      <c r="I192">
        <v>9001</v>
      </c>
      <c r="J192" s="2" t="s">
        <v>956</v>
      </c>
      <c r="K192" s="3">
        <v>44335.84375</v>
      </c>
      <c r="L192" s="4">
        <v>0.84375</v>
      </c>
      <c r="M192">
        <v>3</v>
      </c>
      <c r="N192">
        <v>20</v>
      </c>
      <c r="O192">
        <v>2021</v>
      </c>
      <c r="P192">
        <v>1108</v>
      </c>
      <c r="Q192">
        <v>11</v>
      </c>
      <c r="R192">
        <v>261635070002002</v>
      </c>
      <c r="S192" s="2" t="s">
        <v>1092</v>
      </c>
      <c r="T192">
        <v>3</v>
      </c>
      <c r="U192">
        <v>48234</v>
      </c>
      <c r="V192">
        <v>-83.060955352643802</v>
      </c>
      <c r="W192">
        <v>42.433185442052903</v>
      </c>
      <c r="X192">
        <v>191244</v>
      </c>
    </row>
    <row r="193" spans="1:24" x14ac:dyDescent="0.2">
      <c r="A193">
        <v>-83.079458770000002</v>
      </c>
      <c r="B193">
        <v>42.440268125999999</v>
      </c>
      <c r="C193">
        <v>3631496</v>
      </c>
      <c r="D193">
        <v>2105190233</v>
      </c>
      <c r="E193" s="2" t="s">
        <v>1243</v>
      </c>
      <c r="F193" s="2" t="s">
        <v>956</v>
      </c>
      <c r="G193" s="2" t="s">
        <v>457</v>
      </c>
      <c r="H193">
        <v>901</v>
      </c>
      <c r="I193">
        <v>9001</v>
      </c>
      <c r="J193" s="2" t="s">
        <v>956</v>
      </c>
      <c r="K193" s="3">
        <v>44335.700694444444</v>
      </c>
      <c r="L193" s="4">
        <v>0.7006944444444444</v>
      </c>
      <c r="M193">
        <v>3</v>
      </c>
      <c r="N193">
        <v>16</v>
      </c>
      <c r="O193">
        <v>2021</v>
      </c>
      <c r="P193">
        <v>1102</v>
      </c>
      <c r="Q193">
        <v>11</v>
      </c>
      <c r="R193">
        <v>261635075001020</v>
      </c>
      <c r="S193" s="2" t="s">
        <v>1099</v>
      </c>
      <c r="T193">
        <v>3</v>
      </c>
      <c r="U193">
        <v>48234</v>
      </c>
      <c r="V193">
        <v>-83.079458769902402</v>
      </c>
      <c r="W193">
        <v>42.440268125525897</v>
      </c>
      <c r="X193">
        <v>400667</v>
      </c>
    </row>
    <row r="194" spans="1:24" x14ac:dyDescent="0.2">
      <c r="A194">
        <v>-83.187040530000004</v>
      </c>
      <c r="B194">
        <v>42.4115757490001</v>
      </c>
      <c r="C194">
        <v>3630473</v>
      </c>
      <c r="D194">
        <v>2105160300</v>
      </c>
      <c r="E194" s="2" t="s">
        <v>1244</v>
      </c>
      <c r="F194" s="2" t="s">
        <v>956</v>
      </c>
      <c r="G194" s="2" t="s">
        <v>457</v>
      </c>
      <c r="H194">
        <v>901</v>
      </c>
      <c r="I194">
        <v>9001</v>
      </c>
      <c r="J194" s="2" t="s">
        <v>956</v>
      </c>
      <c r="K194" s="3">
        <v>44333.055555555555</v>
      </c>
      <c r="L194" s="4">
        <v>5.5555555555555552E-2</v>
      </c>
      <c r="M194">
        <v>1</v>
      </c>
      <c r="N194">
        <v>1</v>
      </c>
      <c r="O194">
        <v>2021</v>
      </c>
      <c r="P194">
        <v>201</v>
      </c>
      <c r="Q194">
        <v>2</v>
      </c>
      <c r="R194">
        <v>261635376002006</v>
      </c>
      <c r="S194" s="2" t="s">
        <v>1072</v>
      </c>
      <c r="T194">
        <v>1</v>
      </c>
      <c r="U194">
        <v>48235</v>
      </c>
      <c r="V194">
        <v>-83.187040530379605</v>
      </c>
      <c r="W194">
        <v>42.411575748566896</v>
      </c>
      <c r="X194">
        <v>86017</v>
      </c>
    </row>
    <row r="195" spans="1:24" x14ac:dyDescent="0.2">
      <c r="A195">
        <v>-83.173707032999999</v>
      </c>
      <c r="B195">
        <v>42.4021728170001</v>
      </c>
      <c r="C195">
        <v>3629794</v>
      </c>
      <c r="D195">
        <v>2105140390</v>
      </c>
      <c r="E195" s="2" t="s">
        <v>1245</v>
      </c>
      <c r="F195" s="2" t="s">
        <v>956</v>
      </c>
      <c r="G195" s="2" t="s">
        <v>457</v>
      </c>
      <c r="H195">
        <v>901</v>
      </c>
      <c r="I195">
        <v>9001</v>
      </c>
      <c r="J195" s="2" t="s">
        <v>956</v>
      </c>
      <c r="K195" s="3">
        <v>44331.074999999997</v>
      </c>
      <c r="L195" s="4">
        <v>7.4999999999999997E-2</v>
      </c>
      <c r="M195">
        <v>6</v>
      </c>
      <c r="N195">
        <v>1</v>
      </c>
      <c r="O195">
        <v>2021</v>
      </c>
      <c r="P195">
        <v>1210</v>
      </c>
      <c r="Q195">
        <v>12</v>
      </c>
      <c r="R195">
        <v>261635370003013</v>
      </c>
      <c r="S195" s="2" t="s">
        <v>1040</v>
      </c>
      <c r="T195">
        <v>2</v>
      </c>
      <c r="U195">
        <v>48227</v>
      </c>
      <c r="V195">
        <v>-83.173707033365901</v>
      </c>
      <c r="W195">
        <v>42.402172816529102</v>
      </c>
      <c r="X195">
        <v>296724</v>
      </c>
    </row>
    <row r="196" spans="1:24" x14ac:dyDescent="0.2">
      <c r="A196">
        <v>-83.230849797000005</v>
      </c>
      <c r="B196">
        <v>42.426643247000101</v>
      </c>
      <c r="C196">
        <v>3629753</v>
      </c>
      <c r="D196">
        <v>2105140342</v>
      </c>
      <c r="E196" s="2" t="s">
        <v>1246</v>
      </c>
      <c r="F196" s="2" t="s">
        <v>956</v>
      </c>
      <c r="G196" s="2" t="s">
        <v>457</v>
      </c>
      <c r="H196">
        <v>901</v>
      </c>
      <c r="I196">
        <v>9001</v>
      </c>
      <c r="J196" s="2" t="s">
        <v>956</v>
      </c>
      <c r="K196" s="3">
        <v>44330.974999999999</v>
      </c>
      <c r="L196" s="4">
        <v>0.97499999999999998</v>
      </c>
      <c r="M196">
        <v>5</v>
      </c>
      <c r="N196">
        <v>23</v>
      </c>
      <c r="O196">
        <v>2021</v>
      </c>
      <c r="P196">
        <v>807</v>
      </c>
      <c r="Q196">
        <v>8</v>
      </c>
      <c r="R196">
        <v>261635406001001</v>
      </c>
      <c r="S196" s="2" t="s">
        <v>1055</v>
      </c>
      <c r="T196">
        <v>1</v>
      </c>
      <c r="U196">
        <v>48219</v>
      </c>
      <c r="V196">
        <v>-83.230849797339999</v>
      </c>
      <c r="W196">
        <v>42.4266432471819</v>
      </c>
      <c r="X196">
        <v>400439</v>
      </c>
    </row>
    <row r="197" spans="1:24" x14ac:dyDescent="0.2">
      <c r="A197">
        <v>-83.193831396999897</v>
      </c>
      <c r="B197">
        <v>42.401672818000101</v>
      </c>
      <c r="C197">
        <v>3628945</v>
      </c>
      <c r="D197">
        <v>2105130015</v>
      </c>
      <c r="E197" s="2" t="s">
        <v>1247</v>
      </c>
      <c r="F197" s="2" t="s">
        <v>956</v>
      </c>
      <c r="G197" s="2" t="s">
        <v>457</v>
      </c>
      <c r="H197">
        <v>901</v>
      </c>
      <c r="I197">
        <v>9001</v>
      </c>
      <c r="J197" s="2" t="s">
        <v>956</v>
      </c>
      <c r="K197" s="3">
        <v>44329.180555555555</v>
      </c>
      <c r="L197" s="4">
        <v>0.18055555555555555</v>
      </c>
      <c r="M197">
        <v>4</v>
      </c>
      <c r="N197">
        <v>4</v>
      </c>
      <c r="O197">
        <v>2021</v>
      </c>
      <c r="P197">
        <v>202</v>
      </c>
      <c r="Q197">
        <v>2</v>
      </c>
      <c r="R197">
        <v>261635377003000</v>
      </c>
      <c r="S197" s="2" t="s">
        <v>1248</v>
      </c>
      <c r="T197">
        <v>1</v>
      </c>
      <c r="U197">
        <v>48227</v>
      </c>
      <c r="V197">
        <v>-83.193831396607806</v>
      </c>
      <c r="W197">
        <v>42.401672818343599</v>
      </c>
      <c r="X197">
        <v>85806</v>
      </c>
    </row>
    <row r="198" spans="1:24" x14ac:dyDescent="0.2">
      <c r="A198">
        <v>-83.119690657999996</v>
      </c>
      <c r="B198">
        <v>42.394922866999998</v>
      </c>
      <c r="C198">
        <v>3628477</v>
      </c>
      <c r="D198">
        <v>2105110374</v>
      </c>
      <c r="E198" s="2" t="s">
        <v>1249</v>
      </c>
      <c r="F198" s="2" t="s">
        <v>956</v>
      </c>
      <c r="G198" s="2" t="s">
        <v>457</v>
      </c>
      <c r="H198">
        <v>901</v>
      </c>
      <c r="I198">
        <v>9001</v>
      </c>
      <c r="J198" s="2" t="s">
        <v>956</v>
      </c>
      <c r="K198" s="3">
        <v>44328.017361111109</v>
      </c>
      <c r="L198" s="4">
        <v>1.7361111111111112E-2</v>
      </c>
      <c r="M198">
        <v>3</v>
      </c>
      <c r="N198">
        <v>0</v>
      </c>
      <c r="O198">
        <v>2021</v>
      </c>
      <c r="P198">
        <v>1003</v>
      </c>
      <c r="Q198">
        <v>10</v>
      </c>
      <c r="R198">
        <v>261635317001002</v>
      </c>
      <c r="S198" s="2" t="s">
        <v>1159</v>
      </c>
      <c r="T198">
        <v>2</v>
      </c>
      <c r="U198">
        <v>48238</v>
      </c>
      <c r="V198">
        <v>-83.119690657755598</v>
      </c>
      <c r="W198">
        <v>42.394922867363</v>
      </c>
      <c r="X198">
        <v>296518</v>
      </c>
    </row>
    <row r="199" spans="1:24" x14ac:dyDescent="0.2">
      <c r="A199">
        <v>-83.088965297999906</v>
      </c>
      <c r="B199">
        <v>42.439934390000097</v>
      </c>
      <c r="C199">
        <v>3628045</v>
      </c>
      <c r="D199">
        <v>2105100414</v>
      </c>
      <c r="E199" s="2" t="s">
        <v>1250</v>
      </c>
      <c r="F199" s="2" t="s">
        <v>956</v>
      </c>
      <c r="G199" s="2" t="s">
        <v>457</v>
      </c>
      <c r="H199">
        <v>901</v>
      </c>
      <c r="I199">
        <v>9001</v>
      </c>
      <c r="J199" s="2" t="s">
        <v>956</v>
      </c>
      <c r="K199" s="3">
        <v>44327.074305555558</v>
      </c>
      <c r="L199" s="4">
        <v>7.4305555555555555E-2</v>
      </c>
      <c r="M199">
        <v>2</v>
      </c>
      <c r="N199">
        <v>1</v>
      </c>
      <c r="O199">
        <v>2021</v>
      </c>
      <c r="P199">
        <v>1101</v>
      </c>
      <c r="Q199">
        <v>11</v>
      </c>
      <c r="R199">
        <v>261635074002005</v>
      </c>
      <c r="S199" s="2" t="s">
        <v>1099</v>
      </c>
      <c r="T199">
        <v>3</v>
      </c>
      <c r="U199">
        <v>48203</v>
      </c>
      <c r="V199">
        <v>-83.088965297943005</v>
      </c>
      <c r="W199">
        <v>42.439934389664302</v>
      </c>
      <c r="X199">
        <v>400221</v>
      </c>
    </row>
    <row r="200" spans="1:24" x14ac:dyDescent="0.2">
      <c r="A200">
        <v>-82.971642688000003</v>
      </c>
      <c r="B200">
        <v>42.405313314000097</v>
      </c>
      <c r="C200">
        <v>3627096</v>
      </c>
      <c r="D200">
        <v>2105080008</v>
      </c>
      <c r="E200" s="2" t="s">
        <v>1251</v>
      </c>
      <c r="F200" s="2" t="s">
        <v>956</v>
      </c>
      <c r="G200" s="2" t="s">
        <v>457</v>
      </c>
      <c r="H200">
        <v>901</v>
      </c>
      <c r="I200">
        <v>9001</v>
      </c>
      <c r="J200" s="2" t="s">
        <v>956</v>
      </c>
      <c r="K200" s="3">
        <v>44324.186805555553</v>
      </c>
      <c r="L200" s="4">
        <v>0.18680555555555556</v>
      </c>
      <c r="M200">
        <v>6</v>
      </c>
      <c r="N200">
        <v>4</v>
      </c>
      <c r="O200">
        <v>2021</v>
      </c>
      <c r="P200">
        <v>910</v>
      </c>
      <c r="Q200">
        <v>9</v>
      </c>
      <c r="R200">
        <v>261635042003003</v>
      </c>
      <c r="S200" s="2" t="s">
        <v>959</v>
      </c>
      <c r="T200">
        <v>4</v>
      </c>
      <c r="U200">
        <v>48213</v>
      </c>
      <c r="V200">
        <v>-82.971642687866705</v>
      </c>
      <c r="W200">
        <v>42.405313313693597</v>
      </c>
      <c r="X200">
        <v>400068</v>
      </c>
    </row>
    <row r="201" spans="1:24" x14ac:dyDescent="0.2">
      <c r="A201">
        <v>-83.140634172999995</v>
      </c>
      <c r="B201">
        <v>42.414699062000103</v>
      </c>
      <c r="C201">
        <v>3626149</v>
      </c>
      <c r="D201">
        <v>2105050148</v>
      </c>
      <c r="E201" s="2" t="s">
        <v>1252</v>
      </c>
      <c r="F201" s="2" t="s">
        <v>956</v>
      </c>
      <c r="G201" s="2" t="s">
        <v>457</v>
      </c>
      <c r="H201">
        <v>901</v>
      </c>
      <c r="I201">
        <v>9001</v>
      </c>
      <c r="J201" s="2" t="s">
        <v>956</v>
      </c>
      <c r="K201" s="3">
        <v>44321.684027777781</v>
      </c>
      <c r="L201" s="4">
        <v>0.68402777777777779</v>
      </c>
      <c r="M201">
        <v>3</v>
      </c>
      <c r="N201">
        <v>16</v>
      </c>
      <c r="O201">
        <v>2021</v>
      </c>
      <c r="P201">
        <v>1212</v>
      </c>
      <c r="Q201">
        <v>12</v>
      </c>
      <c r="R201">
        <v>261635302004000</v>
      </c>
      <c r="S201" s="2" t="s">
        <v>999</v>
      </c>
      <c r="T201">
        <v>2</v>
      </c>
      <c r="U201">
        <v>48221</v>
      </c>
      <c r="V201">
        <v>-83.140634172598197</v>
      </c>
      <c r="W201">
        <v>42.414699061703203</v>
      </c>
      <c r="X201">
        <v>85454</v>
      </c>
    </row>
    <row r="202" spans="1:24" x14ac:dyDescent="0.2">
      <c r="A202">
        <v>-83.158930345000002</v>
      </c>
      <c r="B202">
        <v>42.383656964000103</v>
      </c>
      <c r="C202">
        <v>3625724</v>
      </c>
      <c r="D202">
        <v>2105040102</v>
      </c>
      <c r="E202" s="2" t="s">
        <v>1253</v>
      </c>
      <c r="F202" s="2" t="s">
        <v>956</v>
      </c>
      <c r="G202" s="2" t="s">
        <v>457</v>
      </c>
      <c r="H202">
        <v>901</v>
      </c>
      <c r="I202">
        <v>9001</v>
      </c>
      <c r="J202" s="2" t="s">
        <v>956</v>
      </c>
      <c r="K202" s="3">
        <v>44320.376388888886</v>
      </c>
      <c r="L202" s="4">
        <v>0.37638888888888888</v>
      </c>
      <c r="M202">
        <v>2</v>
      </c>
      <c r="N202">
        <v>9</v>
      </c>
      <c r="O202">
        <v>2021</v>
      </c>
      <c r="P202">
        <v>205</v>
      </c>
      <c r="Q202">
        <v>2</v>
      </c>
      <c r="R202">
        <v>261635342005016</v>
      </c>
      <c r="S202" s="2" t="s">
        <v>1001</v>
      </c>
      <c r="T202">
        <v>7</v>
      </c>
      <c r="U202">
        <v>48238</v>
      </c>
      <c r="V202">
        <v>-83.158930344500902</v>
      </c>
      <c r="W202">
        <v>42.383656964308798</v>
      </c>
      <c r="X202">
        <v>85390</v>
      </c>
    </row>
    <row r="203" spans="1:24" x14ac:dyDescent="0.2">
      <c r="A203">
        <v>-82.980467539999907</v>
      </c>
      <c r="B203">
        <v>42.441521272000003</v>
      </c>
      <c r="C203">
        <v>3625323</v>
      </c>
      <c r="D203">
        <v>2105030151</v>
      </c>
      <c r="E203" s="2" t="s">
        <v>1254</v>
      </c>
      <c r="F203" s="2" t="s">
        <v>956</v>
      </c>
      <c r="G203" s="2" t="s">
        <v>457</v>
      </c>
      <c r="H203">
        <v>901</v>
      </c>
      <c r="I203">
        <v>9001</v>
      </c>
      <c r="J203" s="2" t="s">
        <v>956</v>
      </c>
      <c r="K203" s="3">
        <v>44319.631944444445</v>
      </c>
      <c r="L203" s="4">
        <v>0.63194444444444442</v>
      </c>
      <c r="M203">
        <v>1</v>
      </c>
      <c r="N203">
        <v>15</v>
      </c>
      <c r="O203">
        <v>2021</v>
      </c>
      <c r="P203">
        <v>902</v>
      </c>
      <c r="Q203">
        <v>9</v>
      </c>
      <c r="R203">
        <v>261635034001003</v>
      </c>
      <c r="S203" s="2" t="s">
        <v>983</v>
      </c>
      <c r="T203">
        <v>3</v>
      </c>
      <c r="U203">
        <v>48205</v>
      </c>
      <c r="V203">
        <v>-82.980467539684298</v>
      </c>
      <c r="W203">
        <v>42.441521271535798</v>
      </c>
      <c r="X203">
        <v>399823</v>
      </c>
    </row>
    <row r="204" spans="1:24" x14ac:dyDescent="0.2">
      <c r="A204">
        <v>-83.213327813000006</v>
      </c>
      <c r="B204">
        <v>42.374507541000099</v>
      </c>
      <c r="C204">
        <v>3625192</v>
      </c>
      <c r="D204">
        <v>2105020317</v>
      </c>
      <c r="E204" s="2" t="s">
        <v>1255</v>
      </c>
      <c r="F204" s="2" t="s">
        <v>956</v>
      </c>
      <c r="G204" s="2" t="s">
        <v>457</v>
      </c>
      <c r="H204">
        <v>901</v>
      </c>
      <c r="I204">
        <v>9001</v>
      </c>
      <c r="J204" s="2" t="s">
        <v>956</v>
      </c>
      <c r="K204" s="3">
        <v>44319.118750000001</v>
      </c>
      <c r="L204" s="4">
        <v>0.11874999999999999</v>
      </c>
      <c r="M204">
        <v>1</v>
      </c>
      <c r="N204">
        <v>2</v>
      </c>
      <c r="O204">
        <v>2021</v>
      </c>
      <c r="P204">
        <v>605</v>
      </c>
      <c r="Q204">
        <v>6</v>
      </c>
      <c r="R204">
        <v>261635451003017</v>
      </c>
      <c r="S204" s="2" t="s">
        <v>1256</v>
      </c>
      <c r="T204">
        <v>7</v>
      </c>
      <c r="U204">
        <v>48227</v>
      </c>
      <c r="V204">
        <v>-83.213327812692796</v>
      </c>
      <c r="W204">
        <v>42.374507541189203</v>
      </c>
      <c r="X204">
        <v>296051</v>
      </c>
    </row>
    <row r="205" spans="1:24" x14ac:dyDescent="0.2">
      <c r="A205">
        <v>-82.982109543999997</v>
      </c>
      <c r="B205">
        <v>42.371496885000099</v>
      </c>
      <c r="C205">
        <v>3624445</v>
      </c>
      <c r="D205">
        <v>2104300365</v>
      </c>
      <c r="E205" s="2" t="s">
        <v>1257</v>
      </c>
      <c r="F205" s="2" t="s">
        <v>956</v>
      </c>
      <c r="G205" s="2" t="s">
        <v>457</v>
      </c>
      <c r="H205">
        <v>901</v>
      </c>
      <c r="I205">
        <v>9001</v>
      </c>
      <c r="J205" s="2" t="s">
        <v>956</v>
      </c>
      <c r="K205" s="3">
        <v>44317.109027777777</v>
      </c>
      <c r="L205" s="4">
        <v>0.10902777777777778</v>
      </c>
      <c r="M205">
        <v>6</v>
      </c>
      <c r="N205">
        <v>2</v>
      </c>
      <c r="O205">
        <v>2021</v>
      </c>
      <c r="P205">
        <v>508</v>
      </c>
      <c r="Q205">
        <v>5</v>
      </c>
      <c r="R205">
        <v>261635139002009</v>
      </c>
      <c r="S205" s="2" t="s">
        <v>1258</v>
      </c>
      <c r="T205">
        <v>5</v>
      </c>
      <c r="U205">
        <v>48214</v>
      </c>
      <c r="V205">
        <v>-82.982109543579696</v>
      </c>
      <c r="W205">
        <v>42.371496884648103</v>
      </c>
      <c r="X205">
        <v>295932</v>
      </c>
    </row>
    <row r="206" spans="1:24" x14ac:dyDescent="0.2">
      <c r="A206">
        <v>-83.126994603</v>
      </c>
      <c r="B206">
        <v>42.417381053</v>
      </c>
      <c r="C206">
        <v>3623597</v>
      </c>
      <c r="D206">
        <v>2104280395</v>
      </c>
      <c r="E206" s="2" t="s">
        <v>1259</v>
      </c>
      <c r="F206" s="2" t="s">
        <v>956</v>
      </c>
      <c r="G206" s="2" t="s">
        <v>457</v>
      </c>
      <c r="H206">
        <v>901</v>
      </c>
      <c r="I206">
        <v>9001</v>
      </c>
      <c r="J206" s="2" t="s">
        <v>956</v>
      </c>
      <c r="K206" s="3">
        <v>44315.068055555559</v>
      </c>
      <c r="L206" s="4">
        <v>6.805555555555555E-2</v>
      </c>
      <c r="M206">
        <v>4</v>
      </c>
      <c r="N206">
        <v>1</v>
      </c>
      <c r="O206">
        <v>2021</v>
      </c>
      <c r="P206">
        <v>1212</v>
      </c>
      <c r="Q206">
        <v>12</v>
      </c>
      <c r="R206">
        <v>261635301003005</v>
      </c>
      <c r="S206" s="2" t="s">
        <v>999</v>
      </c>
      <c r="T206">
        <v>2</v>
      </c>
      <c r="U206">
        <v>48221</v>
      </c>
      <c r="V206">
        <v>-83.1269946028156</v>
      </c>
      <c r="W206">
        <v>42.4173810525375</v>
      </c>
      <c r="X206">
        <v>85108</v>
      </c>
    </row>
    <row r="207" spans="1:24" x14ac:dyDescent="0.2">
      <c r="A207">
        <v>-83.095322377999906</v>
      </c>
      <c r="B207">
        <v>42.446797173999997</v>
      </c>
      <c r="C207">
        <v>3623174</v>
      </c>
      <c r="D207">
        <v>2104270413</v>
      </c>
      <c r="E207" s="2" t="s">
        <v>1260</v>
      </c>
      <c r="F207" s="2" t="s">
        <v>956</v>
      </c>
      <c r="G207" s="2" t="s">
        <v>457</v>
      </c>
      <c r="H207">
        <v>901</v>
      </c>
      <c r="I207">
        <v>9001</v>
      </c>
      <c r="J207" s="2" t="s">
        <v>956</v>
      </c>
      <c r="K207" s="3">
        <v>44314.124305555553</v>
      </c>
      <c r="L207" s="4">
        <v>0.12430555555555556</v>
      </c>
      <c r="M207">
        <v>3</v>
      </c>
      <c r="N207">
        <v>2</v>
      </c>
      <c r="O207">
        <v>2021</v>
      </c>
      <c r="P207">
        <v>1101</v>
      </c>
      <c r="Q207">
        <v>11</v>
      </c>
      <c r="R207">
        <v>261635081004003</v>
      </c>
      <c r="S207" s="2" t="s">
        <v>1099</v>
      </c>
      <c r="T207">
        <v>3</v>
      </c>
      <c r="U207">
        <v>48203</v>
      </c>
      <c r="V207">
        <v>-83.095322378429699</v>
      </c>
      <c r="W207">
        <v>42.4467971738991</v>
      </c>
      <c r="X207">
        <v>85066</v>
      </c>
    </row>
    <row r="208" spans="1:24" x14ac:dyDescent="0.2">
      <c r="A208">
        <v>-83.138105170999907</v>
      </c>
      <c r="B208">
        <v>42.334621694000099</v>
      </c>
      <c r="C208">
        <v>3622305</v>
      </c>
      <c r="D208">
        <v>2104250141</v>
      </c>
      <c r="E208" s="2" t="s">
        <v>1261</v>
      </c>
      <c r="F208" s="2" t="s">
        <v>956</v>
      </c>
      <c r="G208" s="2" t="s">
        <v>457</v>
      </c>
      <c r="H208">
        <v>901</v>
      </c>
      <c r="I208">
        <v>9001</v>
      </c>
      <c r="J208" s="2" t="s">
        <v>956</v>
      </c>
      <c r="K208" s="3">
        <v>44311.210416666669</v>
      </c>
      <c r="L208" s="4">
        <v>0.21041666666666667</v>
      </c>
      <c r="M208">
        <v>7</v>
      </c>
      <c r="N208">
        <v>5</v>
      </c>
      <c r="O208">
        <v>2021</v>
      </c>
      <c r="P208">
        <v>402</v>
      </c>
      <c r="Q208">
        <v>4</v>
      </c>
      <c r="R208">
        <v>261635263001004</v>
      </c>
      <c r="S208" s="2" t="s">
        <v>981</v>
      </c>
      <c r="T208">
        <v>6</v>
      </c>
      <c r="U208">
        <v>48210</v>
      </c>
      <c r="V208">
        <v>-83.138105171451102</v>
      </c>
      <c r="W208">
        <v>42.334621693600702</v>
      </c>
      <c r="X208">
        <v>189921</v>
      </c>
    </row>
    <row r="209" spans="1:24" x14ac:dyDescent="0.2">
      <c r="A209">
        <v>-83.179584281000004</v>
      </c>
      <c r="B209">
        <v>42.411807985999999</v>
      </c>
      <c r="C209">
        <v>3622120</v>
      </c>
      <c r="D209">
        <v>2104240337</v>
      </c>
      <c r="E209" s="2" t="s">
        <v>1262</v>
      </c>
      <c r="F209" s="2" t="s">
        <v>956</v>
      </c>
      <c r="G209" s="2" t="s">
        <v>457</v>
      </c>
      <c r="H209">
        <v>901</v>
      </c>
      <c r="I209">
        <v>9001</v>
      </c>
      <c r="J209" s="2" t="s">
        <v>956</v>
      </c>
      <c r="K209" s="3">
        <v>44311.145138888889</v>
      </c>
      <c r="L209" s="4">
        <v>0.1451388888888889</v>
      </c>
      <c r="M209">
        <v>7</v>
      </c>
      <c r="N209">
        <v>3</v>
      </c>
      <c r="O209">
        <v>2021</v>
      </c>
      <c r="P209">
        <v>201</v>
      </c>
      <c r="Q209">
        <v>2</v>
      </c>
      <c r="R209">
        <v>261635369002007</v>
      </c>
      <c r="S209" s="2" t="s">
        <v>957</v>
      </c>
      <c r="T209">
        <v>2</v>
      </c>
      <c r="U209">
        <v>48235</v>
      </c>
      <c r="V209">
        <v>-83.179584280812406</v>
      </c>
      <c r="W209">
        <v>42.411807985942303</v>
      </c>
      <c r="X209">
        <v>399433</v>
      </c>
    </row>
    <row r="210" spans="1:24" x14ac:dyDescent="0.2">
      <c r="A210">
        <v>-83.007061444000001</v>
      </c>
      <c r="B210">
        <v>42.432575369000098</v>
      </c>
      <c r="C210">
        <v>3621763</v>
      </c>
      <c r="D210">
        <v>2104240015</v>
      </c>
      <c r="E210" s="2" t="s">
        <v>1263</v>
      </c>
      <c r="F210" s="2" t="s">
        <v>956</v>
      </c>
      <c r="G210" s="2" t="s">
        <v>457</v>
      </c>
      <c r="H210">
        <v>901</v>
      </c>
      <c r="I210">
        <v>9001</v>
      </c>
      <c r="J210" s="2" t="s">
        <v>956</v>
      </c>
      <c r="K210" s="3">
        <v>44310.208333333336</v>
      </c>
      <c r="L210" s="4">
        <v>0.20833333333333334</v>
      </c>
      <c r="M210">
        <v>6</v>
      </c>
      <c r="N210">
        <v>5</v>
      </c>
      <c r="O210">
        <v>2021</v>
      </c>
      <c r="P210">
        <v>904</v>
      </c>
      <c r="Q210">
        <v>9</v>
      </c>
      <c r="R210">
        <v>261635049001002</v>
      </c>
      <c r="S210" s="2" t="s">
        <v>1190</v>
      </c>
      <c r="T210">
        <v>3</v>
      </c>
      <c r="U210">
        <v>48234</v>
      </c>
      <c r="V210">
        <v>-83.007061444309002</v>
      </c>
      <c r="W210">
        <v>42.432575368700299</v>
      </c>
      <c r="X210">
        <v>295577</v>
      </c>
    </row>
    <row r="211" spans="1:24" x14ac:dyDescent="0.2">
      <c r="A211">
        <v>-83.054668621000005</v>
      </c>
      <c r="B211">
        <v>42.415219362000101</v>
      </c>
      <c r="C211">
        <v>3621764</v>
      </c>
      <c r="D211">
        <v>2104230360</v>
      </c>
      <c r="E211" s="2" t="s">
        <v>1264</v>
      </c>
      <c r="F211" s="2" t="s">
        <v>956</v>
      </c>
      <c r="G211" s="2" t="s">
        <v>457</v>
      </c>
      <c r="H211">
        <v>901</v>
      </c>
      <c r="I211">
        <v>9001</v>
      </c>
      <c r="J211" s="2" t="s">
        <v>956</v>
      </c>
      <c r="K211" s="3">
        <v>44310.118055555555</v>
      </c>
      <c r="L211" s="4">
        <v>0.11805555555555555</v>
      </c>
      <c r="M211">
        <v>6</v>
      </c>
      <c r="N211">
        <v>2</v>
      </c>
      <c r="O211">
        <v>2021</v>
      </c>
      <c r="P211">
        <v>1111</v>
      </c>
      <c r="Q211">
        <v>11</v>
      </c>
      <c r="R211">
        <v>261635113003013</v>
      </c>
      <c r="S211" s="2" t="s">
        <v>1066</v>
      </c>
      <c r="T211">
        <v>3</v>
      </c>
      <c r="U211">
        <v>48212</v>
      </c>
      <c r="V211">
        <v>-83.054668620928993</v>
      </c>
      <c r="W211">
        <v>42.415219361803203</v>
      </c>
      <c r="X211">
        <v>84880</v>
      </c>
    </row>
    <row r="212" spans="1:24" x14ac:dyDescent="0.2">
      <c r="A212">
        <v>-83.131464257999895</v>
      </c>
      <c r="B212">
        <v>42.404687510000002</v>
      </c>
      <c r="C212">
        <v>3621619</v>
      </c>
      <c r="D212">
        <v>2104230169</v>
      </c>
      <c r="E212" s="2" t="s">
        <v>1267</v>
      </c>
      <c r="F212" s="2" t="s">
        <v>956</v>
      </c>
      <c r="G212" s="2" t="s">
        <v>457</v>
      </c>
      <c r="H212">
        <v>901</v>
      </c>
      <c r="I212">
        <v>9001</v>
      </c>
      <c r="J212" s="2" t="s">
        <v>956</v>
      </c>
      <c r="K212" s="3">
        <v>44309.166666666664</v>
      </c>
      <c r="L212" s="4">
        <v>0.16666666666666666</v>
      </c>
      <c r="M212">
        <v>5</v>
      </c>
      <c r="N212">
        <v>4</v>
      </c>
      <c r="O212">
        <v>2021</v>
      </c>
      <c r="P212">
        <v>1001</v>
      </c>
      <c r="Q212">
        <v>10</v>
      </c>
      <c r="R212">
        <v>261635303003015</v>
      </c>
      <c r="S212" s="2" t="s">
        <v>1268</v>
      </c>
      <c r="T212">
        <v>2</v>
      </c>
      <c r="U212">
        <v>48238</v>
      </c>
      <c r="V212">
        <v>-83.131464258347805</v>
      </c>
      <c r="W212">
        <v>42.404687510300803</v>
      </c>
      <c r="X212">
        <v>189816</v>
      </c>
    </row>
    <row r="213" spans="1:24" x14ac:dyDescent="0.2">
      <c r="A213">
        <v>-83.208605276999904</v>
      </c>
      <c r="B213">
        <v>42.352545764000098</v>
      </c>
      <c r="C213">
        <v>3621429</v>
      </c>
      <c r="D213">
        <v>2104230008</v>
      </c>
      <c r="E213" s="2" t="s">
        <v>1265</v>
      </c>
      <c r="F213" s="2" t="s">
        <v>956</v>
      </c>
      <c r="G213" s="2" t="s">
        <v>457</v>
      </c>
      <c r="H213">
        <v>901</v>
      </c>
      <c r="I213">
        <v>9001</v>
      </c>
      <c r="J213" s="2" t="s">
        <v>956</v>
      </c>
      <c r="K213" s="3">
        <v>44309.166666666664</v>
      </c>
      <c r="L213" s="4">
        <v>0.16666666666666666</v>
      </c>
      <c r="M213">
        <v>5</v>
      </c>
      <c r="N213">
        <v>4</v>
      </c>
      <c r="O213">
        <v>2021</v>
      </c>
      <c r="P213">
        <v>611</v>
      </c>
      <c r="Q213">
        <v>6</v>
      </c>
      <c r="R213">
        <v>261635454001004</v>
      </c>
      <c r="S213" s="2" t="s">
        <v>1266</v>
      </c>
      <c r="T213">
        <v>7</v>
      </c>
      <c r="U213">
        <v>48228</v>
      </c>
      <c r="V213">
        <v>-83.208605276920906</v>
      </c>
      <c r="W213">
        <v>42.352545763835302</v>
      </c>
      <c r="X213">
        <v>84844</v>
      </c>
    </row>
    <row r="214" spans="1:24" x14ac:dyDescent="0.2">
      <c r="A214">
        <v>-83.081503186000006</v>
      </c>
      <c r="B214">
        <v>42.376876881000001</v>
      </c>
      <c r="C214">
        <v>3621372</v>
      </c>
      <c r="D214">
        <v>2104220361</v>
      </c>
      <c r="E214" s="2" t="s">
        <v>1269</v>
      </c>
      <c r="F214" s="2" t="s">
        <v>956</v>
      </c>
      <c r="G214" s="2" t="s">
        <v>457</v>
      </c>
      <c r="H214">
        <v>901</v>
      </c>
      <c r="I214">
        <v>9001</v>
      </c>
      <c r="J214" s="2" t="s">
        <v>956</v>
      </c>
      <c r="K214" s="3">
        <v>44309.09375</v>
      </c>
      <c r="L214" s="4">
        <v>9.375E-2</v>
      </c>
      <c r="M214">
        <v>5</v>
      </c>
      <c r="N214">
        <v>2</v>
      </c>
      <c r="O214">
        <v>2021</v>
      </c>
      <c r="P214">
        <v>303</v>
      </c>
      <c r="Q214">
        <v>3</v>
      </c>
      <c r="R214">
        <v>261635324003001</v>
      </c>
      <c r="S214" s="2" t="s">
        <v>1270</v>
      </c>
      <c r="T214">
        <v>5</v>
      </c>
      <c r="U214">
        <v>48202</v>
      </c>
      <c r="V214">
        <v>-83.081503186353402</v>
      </c>
      <c r="W214">
        <v>42.376876881355102</v>
      </c>
      <c r="X214">
        <v>399320</v>
      </c>
    </row>
    <row r="215" spans="1:24" x14ac:dyDescent="0.2">
      <c r="A215">
        <v>-83.157829415999998</v>
      </c>
      <c r="B215">
        <v>42.359009798000002</v>
      </c>
      <c r="C215">
        <v>3620867</v>
      </c>
      <c r="D215">
        <v>2104210130</v>
      </c>
      <c r="E215" s="2" t="s">
        <v>1271</v>
      </c>
      <c r="F215" s="2" t="s">
        <v>956</v>
      </c>
      <c r="G215" s="2" t="s">
        <v>457</v>
      </c>
      <c r="H215">
        <v>901</v>
      </c>
      <c r="I215">
        <v>9001</v>
      </c>
      <c r="J215" s="2" t="s">
        <v>956</v>
      </c>
      <c r="K215" s="3">
        <v>44307.611111111109</v>
      </c>
      <c r="L215" s="4">
        <v>0.61111111111111116</v>
      </c>
      <c r="M215">
        <v>3</v>
      </c>
      <c r="N215">
        <v>14</v>
      </c>
      <c r="O215">
        <v>2021</v>
      </c>
      <c r="P215">
        <v>209</v>
      </c>
      <c r="Q215">
        <v>2</v>
      </c>
      <c r="R215">
        <v>261635347004021</v>
      </c>
      <c r="S215" s="2" t="s">
        <v>1114</v>
      </c>
      <c r="T215">
        <v>7</v>
      </c>
      <c r="U215">
        <v>48204</v>
      </c>
      <c r="V215">
        <v>-83.157829415691893</v>
      </c>
      <c r="W215">
        <v>42.3590097983109</v>
      </c>
      <c r="X215">
        <v>189699</v>
      </c>
    </row>
    <row r="216" spans="1:24" x14ac:dyDescent="0.2">
      <c r="A216">
        <v>-83.131204795000002</v>
      </c>
      <c r="B216">
        <v>42.361453063000098</v>
      </c>
      <c r="C216">
        <v>3620617</v>
      </c>
      <c r="D216">
        <v>2104200357</v>
      </c>
      <c r="E216" s="2" t="s">
        <v>1272</v>
      </c>
      <c r="F216" s="2" t="s">
        <v>956</v>
      </c>
      <c r="G216" s="2" t="s">
        <v>457</v>
      </c>
      <c r="H216">
        <v>901</v>
      </c>
      <c r="I216">
        <v>9001</v>
      </c>
      <c r="J216" s="2" t="s">
        <v>956</v>
      </c>
      <c r="K216" s="3">
        <v>44307.057638888888</v>
      </c>
      <c r="L216" s="4">
        <v>5.7638888888888892E-2</v>
      </c>
      <c r="M216">
        <v>3</v>
      </c>
      <c r="N216">
        <v>1</v>
      </c>
      <c r="O216">
        <v>2021</v>
      </c>
      <c r="P216">
        <v>1006</v>
      </c>
      <c r="Q216">
        <v>10</v>
      </c>
      <c r="R216">
        <v>261635335001018</v>
      </c>
      <c r="S216" s="2" t="s">
        <v>1059</v>
      </c>
      <c r="T216">
        <v>6</v>
      </c>
      <c r="U216">
        <v>48204</v>
      </c>
      <c r="V216">
        <v>-83.131204794969406</v>
      </c>
      <c r="W216">
        <v>42.361453063459102</v>
      </c>
      <c r="X216">
        <v>399249</v>
      </c>
    </row>
    <row r="217" spans="1:24" x14ac:dyDescent="0.2">
      <c r="A217">
        <v>-83.038711613999993</v>
      </c>
      <c r="B217">
        <v>42.427974652000003</v>
      </c>
      <c r="C217">
        <v>3620188</v>
      </c>
      <c r="D217">
        <v>2104190252</v>
      </c>
      <c r="E217" s="2" t="s">
        <v>1273</v>
      </c>
      <c r="F217" s="2" t="s">
        <v>956</v>
      </c>
      <c r="G217" s="2" t="s">
        <v>457</v>
      </c>
      <c r="H217">
        <v>901</v>
      </c>
      <c r="I217">
        <v>9001</v>
      </c>
      <c r="J217" s="2" t="s">
        <v>956</v>
      </c>
      <c r="K217" s="3">
        <v>44305.850694444445</v>
      </c>
      <c r="L217" s="4">
        <v>0.85069444444444442</v>
      </c>
      <c r="M217">
        <v>1</v>
      </c>
      <c r="N217">
        <v>20</v>
      </c>
      <c r="O217">
        <v>2021</v>
      </c>
      <c r="P217">
        <v>1109</v>
      </c>
      <c r="Q217">
        <v>11</v>
      </c>
      <c r="R217">
        <v>261635063002009</v>
      </c>
      <c r="S217" s="2" t="s">
        <v>1231</v>
      </c>
      <c r="T217">
        <v>3</v>
      </c>
      <c r="U217">
        <v>48234</v>
      </c>
      <c r="V217">
        <v>-83.038711614431193</v>
      </c>
      <c r="W217">
        <v>42.427974651592699</v>
      </c>
      <c r="X217">
        <v>295369</v>
      </c>
    </row>
    <row r="218" spans="1:24" x14ac:dyDescent="0.2">
      <c r="A218">
        <v>-83.244946333000001</v>
      </c>
      <c r="B218">
        <v>42.402361925000001</v>
      </c>
      <c r="C218">
        <v>3619865</v>
      </c>
      <c r="D218">
        <v>2104180250</v>
      </c>
      <c r="E218" s="2" t="s">
        <v>1156</v>
      </c>
      <c r="F218" s="2" t="s">
        <v>956</v>
      </c>
      <c r="G218" s="2" t="s">
        <v>457</v>
      </c>
      <c r="H218">
        <v>901</v>
      </c>
      <c r="I218">
        <v>9001</v>
      </c>
      <c r="J218" s="2" t="s">
        <v>956</v>
      </c>
      <c r="K218" s="3">
        <v>44304.972222222219</v>
      </c>
      <c r="L218" s="4">
        <v>0.97222222222222221</v>
      </c>
      <c r="M218">
        <v>7</v>
      </c>
      <c r="N218">
        <v>23</v>
      </c>
      <c r="O218">
        <v>2021</v>
      </c>
      <c r="P218">
        <v>810</v>
      </c>
      <c r="Q218">
        <v>8</v>
      </c>
      <c r="R218">
        <v>261635435001002</v>
      </c>
      <c r="S218" s="2" t="s">
        <v>1020</v>
      </c>
      <c r="T218">
        <v>1</v>
      </c>
      <c r="U218">
        <v>48223</v>
      </c>
      <c r="V218">
        <v>-83.244946333157998</v>
      </c>
      <c r="W218">
        <v>42.402361924536301</v>
      </c>
      <c r="X218">
        <v>84645</v>
      </c>
    </row>
    <row r="219" spans="1:24" x14ac:dyDescent="0.2">
      <c r="A219">
        <v>-82.940008402000004</v>
      </c>
      <c r="B219">
        <v>42.406461639</v>
      </c>
      <c r="C219">
        <v>3619935</v>
      </c>
      <c r="D219">
        <v>2104180145</v>
      </c>
      <c r="E219" s="2" t="s">
        <v>1274</v>
      </c>
      <c r="F219" s="2" t="s">
        <v>956</v>
      </c>
      <c r="G219" s="2" t="s">
        <v>457</v>
      </c>
      <c r="H219">
        <v>901</v>
      </c>
      <c r="I219">
        <v>9001</v>
      </c>
      <c r="J219" s="2" t="s">
        <v>956</v>
      </c>
      <c r="K219" s="3">
        <v>44304.684027777781</v>
      </c>
      <c r="L219" s="4">
        <v>0.68402777777777779</v>
      </c>
      <c r="M219">
        <v>7</v>
      </c>
      <c r="N219">
        <v>16</v>
      </c>
      <c r="O219">
        <v>2021</v>
      </c>
      <c r="P219">
        <v>504</v>
      </c>
      <c r="Q219">
        <v>5</v>
      </c>
      <c r="R219">
        <v>261635014001016</v>
      </c>
      <c r="S219" s="2" t="s">
        <v>991</v>
      </c>
      <c r="T219">
        <v>4</v>
      </c>
      <c r="U219">
        <v>48224</v>
      </c>
      <c r="V219">
        <v>-82.940008402459199</v>
      </c>
      <c r="W219">
        <v>42.4064616393552</v>
      </c>
      <c r="X219">
        <v>295334</v>
      </c>
    </row>
    <row r="220" spans="1:24" x14ac:dyDescent="0.2">
      <c r="A220">
        <v>-83.153303821999899</v>
      </c>
      <c r="B220">
        <v>42.398031443999997</v>
      </c>
      <c r="C220">
        <v>3619731</v>
      </c>
      <c r="D220">
        <v>2104180030</v>
      </c>
      <c r="E220" s="2" t="s">
        <v>1275</v>
      </c>
      <c r="F220" s="2" t="s">
        <v>956</v>
      </c>
      <c r="G220" s="2" t="s">
        <v>457</v>
      </c>
      <c r="H220">
        <v>901</v>
      </c>
      <c r="I220">
        <v>9001</v>
      </c>
      <c r="J220" s="2" t="s">
        <v>956</v>
      </c>
      <c r="K220" s="3">
        <v>44304.220138888886</v>
      </c>
      <c r="L220" s="4">
        <v>0.22013888888888888</v>
      </c>
      <c r="M220">
        <v>7</v>
      </c>
      <c r="N220">
        <v>5</v>
      </c>
      <c r="O220">
        <v>2021</v>
      </c>
      <c r="P220">
        <v>1001</v>
      </c>
      <c r="Q220">
        <v>10</v>
      </c>
      <c r="R220">
        <v>261635364001004</v>
      </c>
      <c r="S220" s="2" t="s">
        <v>967</v>
      </c>
      <c r="T220">
        <v>2</v>
      </c>
      <c r="U220">
        <v>48238</v>
      </c>
      <c r="V220">
        <v>-83.153303821624505</v>
      </c>
      <c r="W220">
        <v>42.398031443780098</v>
      </c>
      <c r="X220">
        <v>189559</v>
      </c>
    </row>
    <row r="221" spans="1:24" x14ac:dyDescent="0.2">
      <c r="A221">
        <v>-83.025970352999906</v>
      </c>
      <c r="B221">
        <v>42.388874606000101</v>
      </c>
      <c r="C221">
        <v>3619570</v>
      </c>
      <c r="D221">
        <v>2104180031</v>
      </c>
      <c r="E221" s="2" t="s">
        <v>1276</v>
      </c>
      <c r="F221" s="2" t="s">
        <v>956</v>
      </c>
      <c r="G221" s="2" t="s">
        <v>457</v>
      </c>
      <c r="H221">
        <v>901</v>
      </c>
      <c r="I221">
        <v>9001</v>
      </c>
      <c r="J221" s="2" t="s">
        <v>956</v>
      </c>
      <c r="K221" s="3">
        <v>44304.219444444447</v>
      </c>
      <c r="L221" s="4">
        <v>0.21944444444444444</v>
      </c>
      <c r="M221">
        <v>7</v>
      </c>
      <c r="N221">
        <v>5</v>
      </c>
      <c r="O221">
        <v>2021</v>
      </c>
      <c r="P221">
        <v>702</v>
      </c>
      <c r="Q221">
        <v>7</v>
      </c>
      <c r="R221">
        <v>261635110001006</v>
      </c>
      <c r="S221" s="2" t="s">
        <v>1022</v>
      </c>
      <c r="T221">
        <v>3</v>
      </c>
      <c r="U221">
        <v>48213</v>
      </c>
      <c r="V221">
        <v>-83.025970352735598</v>
      </c>
      <c r="W221">
        <v>42.388874606183798</v>
      </c>
      <c r="X221">
        <v>399111</v>
      </c>
    </row>
    <row r="222" spans="1:24" x14ac:dyDescent="0.2">
      <c r="A222">
        <v>-83.066867091999896</v>
      </c>
      <c r="B222">
        <v>42.445157318</v>
      </c>
      <c r="C222">
        <v>3617803</v>
      </c>
      <c r="D222">
        <v>2104130029</v>
      </c>
      <c r="E222" s="2" t="s">
        <v>1277</v>
      </c>
      <c r="F222" s="2" t="s">
        <v>956</v>
      </c>
      <c r="G222" s="2" t="s">
        <v>457</v>
      </c>
      <c r="H222">
        <v>901</v>
      </c>
      <c r="I222">
        <v>9001</v>
      </c>
      <c r="J222" s="2" t="s">
        <v>956</v>
      </c>
      <c r="K222" s="3">
        <v>44299.229861111111</v>
      </c>
      <c r="L222" s="4">
        <v>0.2298611111111111</v>
      </c>
      <c r="M222">
        <v>2</v>
      </c>
      <c r="N222">
        <v>5</v>
      </c>
      <c r="O222">
        <v>2021</v>
      </c>
      <c r="P222">
        <v>1102</v>
      </c>
      <c r="Q222">
        <v>11</v>
      </c>
      <c r="R222">
        <v>261635068003014</v>
      </c>
      <c r="S222" s="2" t="s">
        <v>1112</v>
      </c>
      <c r="T222">
        <v>3</v>
      </c>
      <c r="U222">
        <v>48234</v>
      </c>
      <c r="V222">
        <v>-83.066867091809797</v>
      </c>
      <c r="W222">
        <v>42.445157318104599</v>
      </c>
      <c r="X222">
        <v>295023</v>
      </c>
    </row>
    <row r="223" spans="1:24" x14ac:dyDescent="0.2">
      <c r="A223">
        <v>-83.181921637999906</v>
      </c>
      <c r="B223">
        <v>42.416575871000099</v>
      </c>
      <c r="C223">
        <v>3617793</v>
      </c>
      <c r="D223">
        <v>2104120362</v>
      </c>
      <c r="E223" s="2" t="s">
        <v>1278</v>
      </c>
      <c r="F223" s="2" t="s">
        <v>956</v>
      </c>
      <c r="G223" s="2" t="s">
        <v>457</v>
      </c>
      <c r="H223">
        <v>901</v>
      </c>
      <c r="I223">
        <v>9001</v>
      </c>
      <c r="J223" s="2" t="s">
        <v>956</v>
      </c>
      <c r="K223" s="3">
        <v>44299.119444444441</v>
      </c>
      <c r="L223" s="4">
        <v>0.11944444444444445</v>
      </c>
      <c r="M223">
        <v>2</v>
      </c>
      <c r="N223">
        <v>2</v>
      </c>
      <c r="O223">
        <v>2021</v>
      </c>
      <c r="P223">
        <v>1206</v>
      </c>
      <c r="Q223">
        <v>12</v>
      </c>
      <c r="R223">
        <v>261635395002019</v>
      </c>
      <c r="S223" s="2" t="s">
        <v>1016</v>
      </c>
      <c r="T223">
        <v>2</v>
      </c>
      <c r="U223">
        <v>48235</v>
      </c>
      <c r="V223">
        <v>-83.181921637633494</v>
      </c>
      <c r="W223">
        <v>42.416575870743998</v>
      </c>
      <c r="X223">
        <v>295021</v>
      </c>
    </row>
    <row r="224" spans="1:24" x14ac:dyDescent="0.2">
      <c r="A224">
        <v>-83.075285816000005</v>
      </c>
      <c r="B224">
        <v>42.4210127710001</v>
      </c>
      <c r="C224">
        <v>3617341</v>
      </c>
      <c r="D224">
        <v>2104110187</v>
      </c>
      <c r="E224" s="2" t="s">
        <v>1279</v>
      </c>
      <c r="F224" s="2" t="s">
        <v>956</v>
      </c>
      <c r="G224" s="2" t="s">
        <v>457</v>
      </c>
      <c r="H224">
        <v>901</v>
      </c>
      <c r="I224">
        <v>9001</v>
      </c>
      <c r="J224" s="2" t="s">
        <v>956</v>
      </c>
      <c r="K224" s="3">
        <v>44297.821527777778</v>
      </c>
      <c r="L224" s="4">
        <v>0.82152777777777775</v>
      </c>
      <c r="M224">
        <v>7</v>
      </c>
      <c r="N224">
        <v>19</v>
      </c>
      <c r="O224">
        <v>2021</v>
      </c>
      <c r="P224">
        <v>1107</v>
      </c>
      <c r="Q224">
        <v>11</v>
      </c>
      <c r="R224">
        <v>261635072002008</v>
      </c>
      <c r="S224" s="2" t="s">
        <v>969</v>
      </c>
      <c r="T224">
        <v>3</v>
      </c>
      <c r="U224">
        <v>48212</v>
      </c>
      <c r="V224">
        <v>-83.075285815849298</v>
      </c>
      <c r="W224">
        <v>42.421012771348003</v>
      </c>
      <c r="X224">
        <v>84259</v>
      </c>
    </row>
    <row r="225" spans="1:24" x14ac:dyDescent="0.2">
      <c r="A225">
        <v>-83.180511168999899</v>
      </c>
      <c r="B225">
        <v>42.431085758000101</v>
      </c>
      <c r="C225">
        <v>3617150</v>
      </c>
      <c r="D225">
        <v>2104110034</v>
      </c>
      <c r="E225" s="2" t="s">
        <v>1280</v>
      </c>
      <c r="F225" s="2" t="s">
        <v>956</v>
      </c>
      <c r="G225" s="2" t="s">
        <v>457</v>
      </c>
      <c r="H225">
        <v>901</v>
      </c>
      <c r="I225">
        <v>9001</v>
      </c>
      <c r="J225" s="2" t="s">
        <v>956</v>
      </c>
      <c r="K225" s="3">
        <v>44297.291666666664</v>
      </c>
      <c r="L225" s="4">
        <v>0.29166666666666669</v>
      </c>
      <c r="M225">
        <v>7</v>
      </c>
      <c r="N225">
        <v>7</v>
      </c>
      <c r="O225">
        <v>2021</v>
      </c>
      <c r="P225">
        <v>1201</v>
      </c>
      <c r="Q225">
        <v>12</v>
      </c>
      <c r="R225">
        <v>261635393002011</v>
      </c>
      <c r="S225" s="2" t="s">
        <v>1018</v>
      </c>
      <c r="T225">
        <v>2</v>
      </c>
      <c r="U225">
        <v>48235</v>
      </c>
      <c r="V225">
        <v>-83.180511168744005</v>
      </c>
      <c r="W225">
        <v>42.431085757744803</v>
      </c>
      <c r="X225">
        <v>294917</v>
      </c>
    </row>
    <row r="226" spans="1:24" x14ac:dyDescent="0.2">
      <c r="A226">
        <v>-82.979967252999998</v>
      </c>
      <c r="B226">
        <v>42.375051696000099</v>
      </c>
      <c r="C226">
        <v>3616682</v>
      </c>
      <c r="D226">
        <v>2104090199</v>
      </c>
      <c r="E226" s="2" t="s">
        <v>1281</v>
      </c>
      <c r="F226" s="2" t="s">
        <v>956</v>
      </c>
      <c r="G226" s="2" t="s">
        <v>457</v>
      </c>
      <c r="H226">
        <v>901</v>
      </c>
      <c r="I226">
        <v>9001</v>
      </c>
      <c r="J226" s="2" t="s">
        <v>956</v>
      </c>
      <c r="K226" s="3">
        <v>44295.814583333333</v>
      </c>
      <c r="L226" s="4">
        <v>0.81458333333333333</v>
      </c>
      <c r="M226">
        <v>5</v>
      </c>
      <c r="N226">
        <v>19</v>
      </c>
      <c r="O226">
        <v>2021</v>
      </c>
      <c r="P226">
        <v>508</v>
      </c>
      <c r="Q226">
        <v>5</v>
      </c>
      <c r="R226">
        <v>261635139001001</v>
      </c>
      <c r="S226" s="2" t="s">
        <v>1258</v>
      </c>
      <c r="T226">
        <v>4</v>
      </c>
      <c r="U226">
        <v>48214</v>
      </c>
      <c r="V226">
        <v>-82.979967252603103</v>
      </c>
      <c r="W226">
        <v>42.375051695762899</v>
      </c>
      <c r="X226">
        <v>189111</v>
      </c>
    </row>
    <row r="227" spans="1:24" x14ac:dyDescent="0.2">
      <c r="A227">
        <v>-83.221960695000007</v>
      </c>
      <c r="B227">
        <v>42.427039792000102</v>
      </c>
      <c r="C227">
        <v>3615834</v>
      </c>
      <c r="D227">
        <v>2104070106</v>
      </c>
      <c r="E227" s="2" t="s">
        <v>1234</v>
      </c>
      <c r="F227" s="2" t="s">
        <v>956</v>
      </c>
      <c r="G227" s="2" t="s">
        <v>457</v>
      </c>
      <c r="H227">
        <v>901</v>
      </c>
      <c r="I227">
        <v>9001</v>
      </c>
      <c r="J227" s="2" t="s">
        <v>956</v>
      </c>
      <c r="K227" s="3">
        <v>44293.5625</v>
      </c>
      <c r="L227" s="4">
        <v>0.5625</v>
      </c>
      <c r="M227">
        <v>3</v>
      </c>
      <c r="N227">
        <v>13</v>
      </c>
      <c r="O227">
        <v>2021</v>
      </c>
      <c r="P227">
        <v>807</v>
      </c>
      <c r="Q227">
        <v>8</v>
      </c>
      <c r="R227">
        <v>261635405003002</v>
      </c>
      <c r="S227" s="2" t="s">
        <v>1055</v>
      </c>
      <c r="T227">
        <v>2</v>
      </c>
      <c r="U227">
        <v>48219</v>
      </c>
      <c r="V227">
        <v>-83.221960695299003</v>
      </c>
      <c r="W227">
        <v>42.427039791957299</v>
      </c>
      <c r="X227">
        <v>188976</v>
      </c>
    </row>
    <row r="228" spans="1:24" x14ac:dyDescent="0.2">
      <c r="A228">
        <v>-83.173602048999996</v>
      </c>
      <c r="B228">
        <v>42.399981889999999</v>
      </c>
      <c r="C228">
        <v>3615640</v>
      </c>
      <c r="D228">
        <v>2104070019</v>
      </c>
      <c r="E228" s="2" t="s">
        <v>1282</v>
      </c>
      <c r="F228" s="2" t="s">
        <v>956</v>
      </c>
      <c r="G228" s="2" t="s">
        <v>457</v>
      </c>
      <c r="H228">
        <v>901</v>
      </c>
      <c r="I228">
        <v>9001</v>
      </c>
      <c r="J228" s="2" t="s">
        <v>956</v>
      </c>
      <c r="K228" s="3">
        <v>44293.215277777781</v>
      </c>
      <c r="L228" s="4">
        <v>0.21527777777777779</v>
      </c>
      <c r="M228">
        <v>3</v>
      </c>
      <c r="N228">
        <v>5</v>
      </c>
      <c r="O228">
        <v>2021</v>
      </c>
      <c r="P228">
        <v>203</v>
      </c>
      <c r="Q228">
        <v>2</v>
      </c>
      <c r="R228">
        <v>261635371003004</v>
      </c>
      <c r="S228" s="2" t="s">
        <v>1040</v>
      </c>
      <c r="T228">
        <v>2</v>
      </c>
      <c r="U228">
        <v>48227</v>
      </c>
      <c r="V228">
        <v>-83.173602048922604</v>
      </c>
      <c r="W228">
        <v>42.399981890327901</v>
      </c>
      <c r="X228">
        <v>398541</v>
      </c>
    </row>
    <row r="229" spans="1:24" x14ac:dyDescent="0.2">
      <c r="A229">
        <v>-82.925816734999998</v>
      </c>
      <c r="B229">
        <v>42.417731801000102</v>
      </c>
      <c r="C229">
        <v>3615631</v>
      </c>
      <c r="D229">
        <v>2104060295</v>
      </c>
      <c r="E229" s="2" t="s">
        <v>1283</v>
      </c>
      <c r="F229" s="2" t="s">
        <v>956</v>
      </c>
      <c r="G229" s="2" t="s">
        <v>457</v>
      </c>
      <c r="H229">
        <v>901</v>
      </c>
      <c r="I229">
        <v>9001</v>
      </c>
      <c r="J229" s="2" t="s">
        <v>956</v>
      </c>
      <c r="K229" s="3">
        <v>44292.904861111114</v>
      </c>
      <c r="L229" s="4">
        <v>0.90486111111111112</v>
      </c>
      <c r="M229">
        <v>2</v>
      </c>
      <c r="N229">
        <v>21</v>
      </c>
      <c r="O229">
        <v>2021</v>
      </c>
      <c r="P229">
        <v>505</v>
      </c>
      <c r="Q229">
        <v>5</v>
      </c>
      <c r="R229">
        <v>261635015001005</v>
      </c>
      <c r="S229" s="2" t="s">
        <v>1284</v>
      </c>
      <c r="T229">
        <v>4</v>
      </c>
      <c r="U229">
        <v>48224</v>
      </c>
      <c r="V229">
        <v>-82.925816735376401</v>
      </c>
      <c r="W229">
        <v>42.417731801111501</v>
      </c>
      <c r="X229">
        <v>398536</v>
      </c>
    </row>
    <row r="230" spans="1:24" x14ac:dyDescent="0.2">
      <c r="A230">
        <v>-82.987255542</v>
      </c>
      <c r="B230">
        <v>42.386035921000001</v>
      </c>
      <c r="C230">
        <v>3615156</v>
      </c>
      <c r="D230">
        <v>2104050123</v>
      </c>
      <c r="E230" s="2" t="s">
        <v>1285</v>
      </c>
      <c r="F230" s="2" t="s">
        <v>956</v>
      </c>
      <c r="G230" s="2" t="s">
        <v>457</v>
      </c>
      <c r="H230">
        <v>901</v>
      </c>
      <c r="I230">
        <v>9001</v>
      </c>
      <c r="J230" s="2" t="s">
        <v>956</v>
      </c>
      <c r="K230" s="3">
        <v>44291.652777777781</v>
      </c>
      <c r="L230" s="4">
        <v>0.65277777777777779</v>
      </c>
      <c r="M230">
        <v>1</v>
      </c>
      <c r="N230">
        <v>15</v>
      </c>
      <c r="O230">
        <v>2021</v>
      </c>
      <c r="P230">
        <v>501</v>
      </c>
      <c r="Q230">
        <v>5</v>
      </c>
      <c r="R230">
        <v>261635143001026</v>
      </c>
      <c r="S230" s="2" t="s">
        <v>1008</v>
      </c>
      <c r="T230">
        <v>4</v>
      </c>
      <c r="U230">
        <v>48213</v>
      </c>
      <c r="V230">
        <v>-82.987255542034703</v>
      </c>
      <c r="W230">
        <v>42.386035921403</v>
      </c>
      <c r="X230">
        <v>398463</v>
      </c>
    </row>
    <row r="231" spans="1:24" x14ac:dyDescent="0.2">
      <c r="A231">
        <v>-83.0004321279999</v>
      </c>
      <c r="B231">
        <v>42.360860567000003</v>
      </c>
      <c r="C231">
        <v>3614972</v>
      </c>
      <c r="D231">
        <v>2104050032</v>
      </c>
      <c r="E231" s="2" t="s">
        <v>1286</v>
      </c>
      <c r="F231" s="2" t="s">
        <v>956</v>
      </c>
      <c r="G231" s="2" t="s">
        <v>457</v>
      </c>
      <c r="H231">
        <v>901</v>
      </c>
      <c r="I231">
        <v>9001</v>
      </c>
      <c r="J231" s="2" t="s">
        <v>956</v>
      </c>
      <c r="K231" s="3">
        <v>44291.295138888891</v>
      </c>
      <c r="L231" s="4">
        <v>0.2951388888888889</v>
      </c>
      <c r="M231">
        <v>1</v>
      </c>
      <c r="N231">
        <v>7</v>
      </c>
      <c r="O231">
        <v>2021</v>
      </c>
      <c r="P231">
        <v>708</v>
      </c>
      <c r="Q231">
        <v>7</v>
      </c>
      <c r="R231">
        <v>261635152001000</v>
      </c>
      <c r="S231" s="2" t="s">
        <v>1287</v>
      </c>
      <c r="T231">
        <v>5</v>
      </c>
      <c r="U231">
        <v>48214</v>
      </c>
      <c r="V231">
        <v>-83.000432128054698</v>
      </c>
      <c r="W231">
        <v>42.360860567447801</v>
      </c>
      <c r="X231">
        <v>188840</v>
      </c>
    </row>
    <row r="232" spans="1:24" x14ac:dyDescent="0.2">
      <c r="A232">
        <v>-83.111066803</v>
      </c>
      <c r="B232">
        <v>42.388974657000098</v>
      </c>
      <c r="C232">
        <v>3615221</v>
      </c>
      <c r="D232">
        <v>2104050277</v>
      </c>
      <c r="E232" s="2" t="s">
        <v>1288</v>
      </c>
      <c r="F232" s="2" t="s">
        <v>956</v>
      </c>
      <c r="G232" s="2" t="s">
        <v>457</v>
      </c>
      <c r="H232">
        <v>901</v>
      </c>
      <c r="I232">
        <v>9001</v>
      </c>
      <c r="J232" s="2" t="s">
        <v>956</v>
      </c>
      <c r="K232" s="3">
        <v>44291.178472222222</v>
      </c>
      <c r="L232" s="4">
        <v>0.17847222222222223</v>
      </c>
      <c r="M232">
        <v>1</v>
      </c>
      <c r="N232">
        <v>4</v>
      </c>
      <c r="O232">
        <v>2021</v>
      </c>
      <c r="P232">
        <v>1005</v>
      </c>
      <c r="Q232">
        <v>10</v>
      </c>
      <c r="R232">
        <v>261635318001003</v>
      </c>
      <c r="S232" s="2" t="s">
        <v>1046</v>
      </c>
      <c r="T232">
        <v>5</v>
      </c>
      <c r="U232">
        <v>48206</v>
      </c>
      <c r="V232">
        <v>-83.111066803095298</v>
      </c>
      <c r="W232">
        <v>42.388974657342402</v>
      </c>
      <c r="X232">
        <v>398474</v>
      </c>
    </row>
    <row r="233" spans="1:24" x14ac:dyDescent="0.2">
      <c r="A233">
        <v>-83.141868962000004</v>
      </c>
      <c r="B233">
        <v>42.3370497700001</v>
      </c>
      <c r="C233">
        <v>3614547</v>
      </c>
      <c r="D233">
        <v>2104030165</v>
      </c>
      <c r="E233" s="2" t="s">
        <v>1289</v>
      </c>
      <c r="F233" s="2" t="s">
        <v>956</v>
      </c>
      <c r="G233" s="2" t="s">
        <v>457</v>
      </c>
      <c r="H233">
        <v>901</v>
      </c>
      <c r="I233">
        <v>9001</v>
      </c>
      <c r="J233" s="2" t="s">
        <v>956</v>
      </c>
      <c r="K233" s="3">
        <v>44289.768750000003</v>
      </c>
      <c r="L233" s="4">
        <v>0.76875000000000004</v>
      </c>
      <c r="M233">
        <v>6</v>
      </c>
      <c r="N233">
        <v>18</v>
      </c>
      <c r="O233">
        <v>2021</v>
      </c>
      <c r="P233">
        <v>401</v>
      </c>
      <c r="Q233">
        <v>4</v>
      </c>
      <c r="R233">
        <v>261635262002009</v>
      </c>
      <c r="S233" s="2" t="s">
        <v>981</v>
      </c>
      <c r="T233">
        <v>6</v>
      </c>
      <c r="U233">
        <v>48210</v>
      </c>
      <c r="V233">
        <v>-83.141868961764402</v>
      </c>
      <c r="W233">
        <v>42.337049769556202</v>
      </c>
      <c r="X233">
        <v>398366</v>
      </c>
    </row>
    <row r="234" spans="1:24" x14ac:dyDescent="0.2">
      <c r="A234">
        <v>-83.112529428999906</v>
      </c>
      <c r="B234">
        <v>42.391098823</v>
      </c>
      <c r="C234">
        <v>3614318</v>
      </c>
      <c r="D234">
        <v>2104020325</v>
      </c>
      <c r="E234" s="2" t="s">
        <v>1290</v>
      </c>
      <c r="F234" s="2" t="s">
        <v>956</v>
      </c>
      <c r="G234" s="2" t="s">
        <v>457</v>
      </c>
      <c r="H234">
        <v>901</v>
      </c>
      <c r="I234">
        <v>9001</v>
      </c>
      <c r="J234" s="2" t="s">
        <v>956</v>
      </c>
      <c r="K234" s="3">
        <v>44289.043749999997</v>
      </c>
      <c r="L234" s="4">
        <v>4.3749999999999997E-2</v>
      </c>
      <c r="M234">
        <v>6</v>
      </c>
      <c r="N234">
        <v>1</v>
      </c>
      <c r="O234">
        <v>2021</v>
      </c>
      <c r="P234">
        <v>1003</v>
      </c>
      <c r="Q234">
        <v>10</v>
      </c>
      <c r="R234">
        <v>261635318002000</v>
      </c>
      <c r="S234" s="2" t="s">
        <v>1046</v>
      </c>
      <c r="T234">
        <v>5</v>
      </c>
      <c r="U234">
        <v>48206</v>
      </c>
      <c r="V234">
        <v>-83.112529428515799</v>
      </c>
      <c r="W234">
        <v>42.3910988233892</v>
      </c>
      <c r="X234">
        <v>188718</v>
      </c>
    </row>
    <row r="235" spans="1:24" x14ac:dyDescent="0.2">
      <c r="A235">
        <v>-83.022094443</v>
      </c>
      <c r="B235">
        <v>42.354166020999997</v>
      </c>
      <c r="C235">
        <v>3612802</v>
      </c>
      <c r="D235">
        <v>2103300047</v>
      </c>
      <c r="E235" s="2" t="s">
        <v>1226</v>
      </c>
      <c r="F235" s="2" t="s">
        <v>956</v>
      </c>
      <c r="G235" s="2" t="s">
        <v>457</v>
      </c>
      <c r="H235">
        <v>901</v>
      </c>
      <c r="I235">
        <v>9001</v>
      </c>
      <c r="J235" s="2" t="s">
        <v>956</v>
      </c>
      <c r="K235" s="3">
        <v>44285.277083333334</v>
      </c>
      <c r="L235" s="4">
        <v>0.27708333333333335</v>
      </c>
      <c r="M235">
        <v>2</v>
      </c>
      <c r="N235">
        <v>6</v>
      </c>
      <c r="O235">
        <v>2021</v>
      </c>
      <c r="P235">
        <v>707</v>
      </c>
      <c r="Q235">
        <v>7</v>
      </c>
      <c r="R235">
        <v>261635168001009</v>
      </c>
      <c r="S235" s="2" t="s">
        <v>1291</v>
      </c>
      <c r="T235">
        <v>5</v>
      </c>
      <c r="U235">
        <v>48207</v>
      </c>
      <c r="V235">
        <v>-83.022094443081201</v>
      </c>
      <c r="W235">
        <v>42.354166021305602</v>
      </c>
      <c r="X235">
        <v>188534</v>
      </c>
    </row>
    <row r="236" spans="1:24" x14ac:dyDescent="0.2">
      <c r="A236">
        <v>-83.167932605000004</v>
      </c>
      <c r="B236">
        <v>42.366006308000102</v>
      </c>
      <c r="C236">
        <v>3612175</v>
      </c>
      <c r="D236">
        <v>2103280084</v>
      </c>
      <c r="E236" s="2" t="s">
        <v>1292</v>
      </c>
      <c r="F236" s="2" t="s">
        <v>956</v>
      </c>
      <c r="G236" s="2" t="s">
        <v>457</v>
      </c>
      <c r="H236">
        <v>901</v>
      </c>
      <c r="I236">
        <v>9001</v>
      </c>
      <c r="J236" s="2" t="s">
        <v>956</v>
      </c>
      <c r="K236" s="3">
        <v>44283.39166666667</v>
      </c>
      <c r="L236" s="4">
        <v>0.39166666666666666</v>
      </c>
      <c r="M236">
        <v>7</v>
      </c>
      <c r="N236">
        <v>9</v>
      </c>
      <c r="O236">
        <v>2021</v>
      </c>
      <c r="P236">
        <v>208</v>
      </c>
      <c r="Q236">
        <v>2</v>
      </c>
      <c r="R236">
        <v>261635344002015</v>
      </c>
      <c r="S236" s="2" t="s">
        <v>1114</v>
      </c>
      <c r="T236">
        <v>7</v>
      </c>
      <c r="U236">
        <v>48227</v>
      </c>
      <c r="V236">
        <v>-83.167932605396402</v>
      </c>
      <c r="W236">
        <v>42.3660063078569</v>
      </c>
      <c r="X236">
        <v>188457</v>
      </c>
    </row>
    <row r="237" spans="1:24" x14ac:dyDescent="0.2">
      <c r="A237">
        <v>-82.972423903999996</v>
      </c>
      <c r="B237">
        <v>42.449915926000102</v>
      </c>
      <c r="C237">
        <v>3612111</v>
      </c>
      <c r="D237">
        <v>2103280013</v>
      </c>
      <c r="E237" s="2" t="s">
        <v>1293</v>
      </c>
      <c r="F237" s="2" t="s">
        <v>956</v>
      </c>
      <c r="G237" s="2" t="s">
        <v>457</v>
      </c>
      <c r="H237">
        <v>901</v>
      </c>
      <c r="I237">
        <v>9001</v>
      </c>
      <c r="J237" s="2" t="s">
        <v>956</v>
      </c>
      <c r="K237" s="3">
        <v>44283.158333333333</v>
      </c>
      <c r="L237" s="4">
        <v>0.15833333333333333</v>
      </c>
      <c r="M237">
        <v>7</v>
      </c>
      <c r="N237">
        <v>3</v>
      </c>
      <c r="O237">
        <v>2021</v>
      </c>
      <c r="P237">
        <v>900</v>
      </c>
      <c r="Q237">
        <v>9</v>
      </c>
      <c r="R237">
        <v>261635031001001</v>
      </c>
      <c r="S237" s="2" t="s">
        <v>1149</v>
      </c>
      <c r="T237">
        <v>3</v>
      </c>
      <c r="U237">
        <v>48205</v>
      </c>
      <c r="V237">
        <v>-82.972423903836301</v>
      </c>
      <c r="W237">
        <v>42.449915926194002</v>
      </c>
      <c r="X237">
        <v>398053</v>
      </c>
    </row>
    <row r="238" spans="1:24" x14ac:dyDescent="0.2">
      <c r="A238">
        <v>-83.086605812999906</v>
      </c>
      <c r="B238">
        <v>42.365398631000097</v>
      </c>
      <c r="C238">
        <v>3610461</v>
      </c>
      <c r="D238">
        <v>2103240007</v>
      </c>
      <c r="E238" s="2" t="s">
        <v>1294</v>
      </c>
      <c r="F238" s="2" t="s">
        <v>956</v>
      </c>
      <c r="G238" s="2" t="s">
        <v>457</v>
      </c>
      <c r="H238">
        <v>901</v>
      </c>
      <c r="I238">
        <v>9001</v>
      </c>
      <c r="J238" s="2" t="s">
        <v>956</v>
      </c>
      <c r="K238" s="3">
        <v>44279.174305555556</v>
      </c>
      <c r="L238" s="4">
        <v>0.17430555555555555</v>
      </c>
      <c r="M238">
        <v>3</v>
      </c>
      <c r="N238">
        <v>4</v>
      </c>
      <c r="O238">
        <v>2021</v>
      </c>
      <c r="P238">
        <v>1008</v>
      </c>
      <c r="Q238">
        <v>10</v>
      </c>
      <c r="R238">
        <v>261635224001013</v>
      </c>
      <c r="S238" s="2" t="s">
        <v>1012</v>
      </c>
      <c r="T238">
        <v>5</v>
      </c>
      <c r="U238">
        <v>48208</v>
      </c>
      <c r="V238">
        <v>-83.086605813386896</v>
      </c>
      <c r="W238">
        <v>42.365398630520403</v>
      </c>
      <c r="X238">
        <v>293998</v>
      </c>
    </row>
    <row r="239" spans="1:24" x14ac:dyDescent="0.2">
      <c r="A239">
        <v>-83.111473312000001</v>
      </c>
      <c r="B239">
        <v>42.397598835000103</v>
      </c>
      <c r="C239">
        <v>3610053</v>
      </c>
      <c r="D239">
        <v>2103220325</v>
      </c>
      <c r="E239" s="2" t="s">
        <v>1295</v>
      </c>
      <c r="F239" s="2" t="s">
        <v>956</v>
      </c>
      <c r="G239" s="2" t="s">
        <v>457</v>
      </c>
      <c r="H239">
        <v>901</v>
      </c>
      <c r="I239">
        <v>9001</v>
      </c>
      <c r="J239" s="2" t="s">
        <v>956</v>
      </c>
      <c r="K239" s="3">
        <v>44278.114583333336</v>
      </c>
      <c r="L239" s="4">
        <v>0.11458333333333333</v>
      </c>
      <c r="M239">
        <v>2</v>
      </c>
      <c r="N239">
        <v>2</v>
      </c>
      <c r="O239">
        <v>2021</v>
      </c>
      <c r="P239">
        <v>1003</v>
      </c>
      <c r="Q239">
        <v>10</v>
      </c>
      <c r="R239">
        <v>261635319001005</v>
      </c>
      <c r="S239" s="2" t="s">
        <v>1046</v>
      </c>
      <c r="T239">
        <v>5</v>
      </c>
      <c r="U239">
        <v>48238</v>
      </c>
      <c r="V239">
        <v>-83.111473311530403</v>
      </c>
      <c r="W239">
        <v>42.397598834876803</v>
      </c>
      <c r="X239">
        <v>83318</v>
      </c>
    </row>
    <row r="240" spans="1:24" x14ac:dyDescent="0.2">
      <c r="A240">
        <v>-83.228992891999994</v>
      </c>
      <c r="B240">
        <v>42.334364198999999</v>
      </c>
      <c r="C240">
        <v>3609789</v>
      </c>
      <c r="D240">
        <v>2103220033</v>
      </c>
      <c r="E240" s="2" t="s">
        <v>1296</v>
      </c>
      <c r="F240" s="2" t="s">
        <v>956</v>
      </c>
      <c r="G240" s="2" t="s">
        <v>457</v>
      </c>
      <c r="H240">
        <v>901</v>
      </c>
      <c r="I240">
        <v>9001</v>
      </c>
      <c r="J240" s="2" t="s">
        <v>956</v>
      </c>
      <c r="K240" s="3">
        <v>44277.259027777778</v>
      </c>
      <c r="L240" s="4">
        <v>0.2590277777777778</v>
      </c>
      <c r="M240">
        <v>1</v>
      </c>
      <c r="N240">
        <v>6</v>
      </c>
      <c r="O240">
        <v>2021</v>
      </c>
      <c r="P240">
        <v>612</v>
      </c>
      <c r="Q240">
        <v>6</v>
      </c>
      <c r="R240">
        <v>261635457001003</v>
      </c>
      <c r="S240" s="2" t="s">
        <v>979</v>
      </c>
      <c r="T240">
        <v>7</v>
      </c>
      <c r="U240">
        <v>48228</v>
      </c>
      <c r="V240">
        <v>-83.228992892140695</v>
      </c>
      <c r="W240">
        <v>42.334364198706602</v>
      </c>
      <c r="X240">
        <v>188158</v>
      </c>
    </row>
    <row r="241" spans="1:24" x14ac:dyDescent="0.2">
      <c r="A241">
        <v>-83.0990202199999</v>
      </c>
      <c r="B241">
        <v>42.359233554000099</v>
      </c>
      <c r="C241">
        <v>3609583</v>
      </c>
      <c r="D241">
        <v>2103210168</v>
      </c>
      <c r="E241" s="2" t="s">
        <v>1297</v>
      </c>
      <c r="F241" s="2" t="s">
        <v>956</v>
      </c>
      <c r="G241" s="2" t="s">
        <v>457</v>
      </c>
      <c r="H241">
        <v>901</v>
      </c>
      <c r="I241">
        <v>9001</v>
      </c>
      <c r="J241" s="2" t="s">
        <v>956</v>
      </c>
      <c r="K241" s="3">
        <v>44276.756944444445</v>
      </c>
      <c r="L241" s="4">
        <v>0.75694444444444442</v>
      </c>
      <c r="M241">
        <v>7</v>
      </c>
      <c r="N241">
        <v>18</v>
      </c>
      <c r="O241">
        <v>2021</v>
      </c>
      <c r="P241">
        <v>304</v>
      </c>
      <c r="Q241">
        <v>3</v>
      </c>
      <c r="R241">
        <v>261635223002023</v>
      </c>
      <c r="S241" s="2" t="s">
        <v>1193</v>
      </c>
      <c r="T241">
        <v>5</v>
      </c>
      <c r="U241">
        <v>48208</v>
      </c>
      <c r="V241">
        <v>-83.099020219709203</v>
      </c>
      <c r="W241">
        <v>42.359233553606202</v>
      </c>
      <c r="X241">
        <v>188110</v>
      </c>
    </row>
    <row r="242" spans="1:24" x14ac:dyDescent="0.2">
      <c r="A242">
        <v>-83.066505316000004</v>
      </c>
      <c r="B242">
        <v>42.339483352000101</v>
      </c>
      <c r="C242">
        <v>3609438</v>
      </c>
      <c r="D242">
        <v>2103210024</v>
      </c>
      <c r="E242" s="2" t="s">
        <v>1298</v>
      </c>
      <c r="F242" s="2" t="s">
        <v>956</v>
      </c>
      <c r="G242" s="2" t="s">
        <v>457</v>
      </c>
      <c r="H242">
        <v>901</v>
      </c>
      <c r="I242">
        <v>9001</v>
      </c>
      <c r="J242" s="2" t="s">
        <v>956</v>
      </c>
      <c r="K242" s="3">
        <v>44276.239583333336</v>
      </c>
      <c r="L242" s="4">
        <v>0.23958333333333334</v>
      </c>
      <c r="M242">
        <v>7</v>
      </c>
      <c r="N242">
        <v>5</v>
      </c>
      <c r="O242">
        <v>2021</v>
      </c>
      <c r="P242">
        <v>310</v>
      </c>
      <c r="Q242">
        <v>3</v>
      </c>
      <c r="R242">
        <v>261635215001047</v>
      </c>
      <c r="S242" s="2" t="s">
        <v>1299</v>
      </c>
      <c r="T242">
        <v>6</v>
      </c>
      <c r="U242">
        <v>48201</v>
      </c>
      <c r="V242">
        <v>-83.066505315878203</v>
      </c>
      <c r="W242">
        <v>42.339483351696899</v>
      </c>
      <c r="X242">
        <v>397672</v>
      </c>
    </row>
    <row r="243" spans="1:24" x14ac:dyDescent="0.2">
      <c r="A243">
        <v>-83.099318003999898</v>
      </c>
      <c r="B243">
        <v>42.310790879000102</v>
      </c>
      <c r="C243">
        <v>3609361</v>
      </c>
      <c r="D243">
        <v>2103200226</v>
      </c>
      <c r="E243" s="2" t="s">
        <v>1300</v>
      </c>
      <c r="F243" s="2" t="s">
        <v>956</v>
      </c>
      <c r="G243" s="2" t="s">
        <v>457</v>
      </c>
      <c r="H243">
        <v>901</v>
      </c>
      <c r="I243">
        <v>9001</v>
      </c>
      <c r="J243" s="2" t="s">
        <v>956</v>
      </c>
      <c r="K243" s="3">
        <v>44275.940972222219</v>
      </c>
      <c r="L243" s="4">
        <v>0.94097222222222221</v>
      </c>
      <c r="M243">
        <v>6</v>
      </c>
      <c r="N243">
        <v>22</v>
      </c>
      <c r="O243">
        <v>2021</v>
      </c>
      <c r="P243">
        <v>409</v>
      </c>
      <c r="Q243">
        <v>4</v>
      </c>
      <c r="R243">
        <v>261635232002022</v>
      </c>
      <c r="S243" s="2" t="s">
        <v>987</v>
      </c>
      <c r="T243">
        <v>6</v>
      </c>
      <c r="U243">
        <v>48209</v>
      </c>
      <c r="V243">
        <v>-83.099318004087905</v>
      </c>
      <c r="W243">
        <v>42.310790878960098</v>
      </c>
      <c r="X243">
        <v>83201</v>
      </c>
    </row>
    <row r="244" spans="1:24" x14ac:dyDescent="0.2">
      <c r="A244">
        <v>-83.212799641999894</v>
      </c>
      <c r="B244">
        <v>42.345437274000098</v>
      </c>
      <c r="C244">
        <v>3607638</v>
      </c>
      <c r="D244">
        <v>2103150139</v>
      </c>
      <c r="E244" s="2" t="s">
        <v>962</v>
      </c>
      <c r="F244" s="2" t="s">
        <v>956</v>
      </c>
      <c r="G244" s="2" t="s">
        <v>457</v>
      </c>
      <c r="H244">
        <v>901</v>
      </c>
      <c r="I244">
        <v>9001</v>
      </c>
      <c r="J244" s="2" t="s">
        <v>956</v>
      </c>
      <c r="K244" s="3">
        <v>44270.604861111111</v>
      </c>
      <c r="L244" s="4">
        <v>0.60486111111111107</v>
      </c>
      <c r="M244">
        <v>1</v>
      </c>
      <c r="N244">
        <v>14</v>
      </c>
      <c r="O244">
        <v>2021</v>
      </c>
      <c r="P244">
        <v>611</v>
      </c>
      <c r="Q244">
        <v>6</v>
      </c>
      <c r="R244">
        <v>261635455004004</v>
      </c>
      <c r="S244" s="2" t="s">
        <v>963</v>
      </c>
      <c r="T244">
        <v>7</v>
      </c>
      <c r="U244">
        <v>48228</v>
      </c>
      <c r="V244">
        <v>-83.212799642373497</v>
      </c>
      <c r="W244">
        <v>42.345437274326201</v>
      </c>
      <c r="X244">
        <v>293546</v>
      </c>
    </row>
    <row r="245" spans="1:24" x14ac:dyDescent="0.2">
      <c r="A245">
        <v>-83.195028493999999</v>
      </c>
      <c r="B245">
        <v>42.401634482000098</v>
      </c>
      <c r="C245">
        <v>3605779</v>
      </c>
      <c r="D245">
        <v>2103100029</v>
      </c>
      <c r="E245" s="2" t="s">
        <v>1301</v>
      </c>
      <c r="F245" s="2" t="s">
        <v>956</v>
      </c>
      <c r="G245" s="2" t="s">
        <v>457</v>
      </c>
      <c r="H245">
        <v>901</v>
      </c>
      <c r="I245">
        <v>9001</v>
      </c>
      <c r="J245" s="2" t="s">
        <v>956</v>
      </c>
      <c r="K245" s="3">
        <v>44265.375</v>
      </c>
      <c r="L245" s="4">
        <v>0.375</v>
      </c>
      <c r="M245">
        <v>3</v>
      </c>
      <c r="N245">
        <v>9</v>
      </c>
      <c r="O245">
        <v>2021</v>
      </c>
      <c r="P245">
        <v>201</v>
      </c>
      <c r="Q245">
        <v>2</v>
      </c>
      <c r="R245">
        <v>261635375005007</v>
      </c>
      <c r="S245" s="2" t="s">
        <v>1195</v>
      </c>
      <c r="T245">
        <v>1</v>
      </c>
      <c r="U245">
        <v>48227</v>
      </c>
      <c r="V245">
        <v>-83.195028494034801</v>
      </c>
      <c r="W245">
        <v>42.401634481836297</v>
      </c>
      <c r="X245">
        <v>293262</v>
      </c>
    </row>
    <row r="246" spans="1:24" x14ac:dyDescent="0.2">
      <c r="A246">
        <v>-82.995159807999997</v>
      </c>
      <c r="B246">
        <v>42.441948893000102</v>
      </c>
      <c r="C246">
        <v>3605834</v>
      </c>
      <c r="D246">
        <v>2103100017</v>
      </c>
      <c r="E246" s="2" t="s">
        <v>1302</v>
      </c>
      <c r="F246" s="2" t="s">
        <v>956</v>
      </c>
      <c r="G246" s="2" t="s">
        <v>457</v>
      </c>
      <c r="H246">
        <v>901</v>
      </c>
      <c r="I246">
        <v>9001</v>
      </c>
      <c r="J246" s="2" t="s">
        <v>956</v>
      </c>
      <c r="K246" s="3">
        <v>44265.277777777781</v>
      </c>
      <c r="L246" s="4">
        <v>0.27777777777777779</v>
      </c>
      <c r="M246">
        <v>3</v>
      </c>
      <c r="N246">
        <v>6</v>
      </c>
      <c r="O246">
        <v>2021</v>
      </c>
      <c r="P246">
        <v>901</v>
      </c>
      <c r="Q246">
        <v>9</v>
      </c>
      <c r="R246">
        <v>261635032001016</v>
      </c>
      <c r="S246" s="2" t="s">
        <v>1042</v>
      </c>
      <c r="T246">
        <v>3</v>
      </c>
      <c r="U246">
        <v>48205</v>
      </c>
      <c r="V246">
        <v>-82.995159808359105</v>
      </c>
      <c r="W246">
        <v>42.4419488929151</v>
      </c>
      <c r="X246">
        <v>397126</v>
      </c>
    </row>
    <row r="247" spans="1:24" x14ac:dyDescent="0.2">
      <c r="A247">
        <v>-83.243491335000002</v>
      </c>
      <c r="B247">
        <v>42.364601248</v>
      </c>
      <c r="C247">
        <v>3605598</v>
      </c>
      <c r="D247">
        <v>2103090141</v>
      </c>
      <c r="E247" s="2" t="s">
        <v>1303</v>
      </c>
      <c r="F247" s="2" t="s">
        <v>956</v>
      </c>
      <c r="G247" s="2" t="s">
        <v>457</v>
      </c>
      <c r="H247">
        <v>901</v>
      </c>
      <c r="I247">
        <v>9001</v>
      </c>
      <c r="J247" s="2" t="s">
        <v>956</v>
      </c>
      <c r="K247" s="3">
        <v>44264.613888888889</v>
      </c>
      <c r="L247" s="4">
        <v>0.61388888888888893</v>
      </c>
      <c r="M247">
        <v>2</v>
      </c>
      <c r="N247">
        <v>14</v>
      </c>
      <c r="O247">
        <v>2021</v>
      </c>
      <c r="P247">
        <v>606</v>
      </c>
      <c r="Q247">
        <v>6</v>
      </c>
      <c r="R247">
        <v>261635465002011</v>
      </c>
      <c r="S247" s="2" t="s">
        <v>1038</v>
      </c>
      <c r="T247">
        <v>7</v>
      </c>
      <c r="U247">
        <v>48228</v>
      </c>
      <c r="V247">
        <v>-83.243491334974905</v>
      </c>
      <c r="W247">
        <v>42.3646012481261</v>
      </c>
      <c r="X247">
        <v>397100</v>
      </c>
    </row>
    <row r="248" spans="1:24" x14ac:dyDescent="0.2">
      <c r="A248">
        <v>-83.162909550999998</v>
      </c>
      <c r="B248">
        <v>42.361111865000098</v>
      </c>
      <c r="C248">
        <v>3604657</v>
      </c>
      <c r="D248">
        <v>2103060277</v>
      </c>
      <c r="E248" s="2" t="s">
        <v>1304</v>
      </c>
      <c r="F248" s="2" t="s">
        <v>956</v>
      </c>
      <c r="G248" s="2" t="s">
        <v>457</v>
      </c>
      <c r="H248">
        <v>901</v>
      </c>
      <c r="I248">
        <v>9001</v>
      </c>
      <c r="J248" s="2" t="s">
        <v>956</v>
      </c>
      <c r="K248" s="3">
        <v>44262.0625</v>
      </c>
      <c r="L248" s="4">
        <v>6.25E-2</v>
      </c>
      <c r="M248">
        <v>7</v>
      </c>
      <c r="N248">
        <v>1</v>
      </c>
      <c r="O248">
        <v>2021</v>
      </c>
      <c r="P248">
        <v>208</v>
      </c>
      <c r="Q248">
        <v>2</v>
      </c>
      <c r="R248">
        <v>261635357001002</v>
      </c>
      <c r="S248" s="2" t="s">
        <v>1114</v>
      </c>
      <c r="T248">
        <v>7</v>
      </c>
      <c r="U248">
        <v>48204</v>
      </c>
      <c r="V248">
        <v>-83.162909551185194</v>
      </c>
      <c r="W248">
        <v>42.361111865473902</v>
      </c>
      <c r="X248">
        <v>396967</v>
      </c>
    </row>
    <row r="249" spans="1:24" x14ac:dyDescent="0.2">
      <c r="A249">
        <v>-82.977169367000002</v>
      </c>
      <c r="B249">
        <v>42.427847382000003</v>
      </c>
      <c r="C249">
        <v>3604208</v>
      </c>
      <c r="D249">
        <v>2103050062</v>
      </c>
      <c r="E249" s="2" t="s">
        <v>1305</v>
      </c>
      <c r="F249" s="2" t="s">
        <v>956</v>
      </c>
      <c r="G249" s="2" t="s">
        <v>457</v>
      </c>
      <c r="H249">
        <v>901</v>
      </c>
      <c r="I249">
        <v>9001</v>
      </c>
      <c r="J249" s="2" t="s">
        <v>956</v>
      </c>
      <c r="K249" s="3">
        <v>44260.208333333336</v>
      </c>
      <c r="L249" s="4">
        <v>0.20833333333333334</v>
      </c>
      <c r="M249">
        <v>5</v>
      </c>
      <c r="N249">
        <v>5</v>
      </c>
      <c r="O249">
        <v>2021</v>
      </c>
      <c r="P249">
        <v>906</v>
      </c>
      <c r="Q249">
        <v>9</v>
      </c>
      <c r="R249">
        <v>261635004003001</v>
      </c>
      <c r="S249" s="2" t="s">
        <v>1062</v>
      </c>
      <c r="T249">
        <v>4</v>
      </c>
      <c r="U249">
        <v>48205</v>
      </c>
      <c r="V249">
        <v>-82.977169367198101</v>
      </c>
      <c r="W249">
        <v>42.427847381922703</v>
      </c>
      <c r="X249">
        <v>396915</v>
      </c>
    </row>
    <row r="250" spans="1:24" x14ac:dyDescent="0.2">
      <c r="A250">
        <v>-83.074221210000005</v>
      </c>
      <c r="B250">
        <v>42.419021049000001</v>
      </c>
      <c r="C250">
        <v>3603996</v>
      </c>
      <c r="D250">
        <v>2103040286</v>
      </c>
      <c r="E250" s="2" t="s">
        <v>1306</v>
      </c>
      <c r="F250" s="2" t="s">
        <v>956</v>
      </c>
      <c r="G250" s="2" t="s">
        <v>457</v>
      </c>
      <c r="H250">
        <v>901</v>
      </c>
      <c r="I250">
        <v>9001</v>
      </c>
      <c r="J250" s="2" t="s">
        <v>956</v>
      </c>
      <c r="K250" s="3">
        <v>44259.965277777781</v>
      </c>
      <c r="L250" s="4">
        <v>0.96527777777777779</v>
      </c>
      <c r="M250">
        <v>4</v>
      </c>
      <c r="N250">
        <v>23</v>
      </c>
      <c r="O250">
        <v>2021</v>
      </c>
      <c r="P250">
        <v>1107</v>
      </c>
      <c r="Q250">
        <v>11</v>
      </c>
      <c r="R250">
        <v>261635072002016</v>
      </c>
      <c r="S250" s="2" t="s">
        <v>969</v>
      </c>
      <c r="T250">
        <v>3</v>
      </c>
      <c r="U250">
        <v>48212</v>
      </c>
      <c r="V250">
        <v>-83.074221209517006</v>
      </c>
      <c r="W250">
        <v>42.419021049042698</v>
      </c>
      <c r="X250">
        <v>82446</v>
      </c>
    </row>
    <row r="251" spans="1:24" x14ac:dyDescent="0.2">
      <c r="A251">
        <v>-83.228848850999995</v>
      </c>
      <c r="B251">
        <v>42.367260721999997</v>
      </c>
      <c r="C251">
        <v>3603968</v>
      </c>
      <c r="D251">
        <v>2103040205</v>
      </c>
      <c r="E251" s="2" t="s">
        <v>1307</v>
      </c>
      <c r="F251" s="2" t="s">
        <v>956</v>
      </c>
      <c r="G251" s="2" t="s">
        <v>457</v>
      </c>
      <c r="H251">
        <v>901</v>
      </c>
      <c r="I251">
        <v>9001</v>
      </c>
      <c r="J251" s="2" t="s">
        <v>956</v>
      </c>
      <c r="K251" s="3">
        <v>44259.302083333336</v>
      </c>
      <c r="L251" s="4">
        <v>0.30208333333333331</v>
      </c>
      <c r="M251">
        <v>4</v>
      </c>
      <c r="N251">
        <v>7</v>
      </c>
      <c r="O251">
        <v>2021</v>
      </c>
      <c r="P251">
        <v>607</v>
      </c>
      <c r="Q251">
        <v>6</v>
      </c>
      <c r="R251">
        <v>261635468003004</v>
      </c>
      <c r="S251" s="2" t="s">
        <v>1038</v>
      </c>
      <c r="T251">
        <v>7</v>
      </c>
      <c r="U251">
        <v>48228</v>
      </c>
      <c r="V251">
        <v>-83.228848851122393</v>
      </c>
      <c r="W251">
        <v>42.3672607222463</v>
      </c>
      <c r="X251">
        <v>82443</v>
      </c>
    </row>
    <row r="252" spans="1:24" x14ac:dyDescent="0.2">
      <c r="A252">
        <v>-82.999102125999997</v>
      </c>
      <c r="B252">
        <v>42.448978175999997</v>
      </c>
      <c r="C252">
        <v>3603751</v>
      </c>
      <c r="D252">
        <v>2103030395</v>
      </c>
      <c r="E252" s="2" t="s">
        <v>1308</v>
      </c>
      <c r="F252" s="2" t="s">
        <v>956</v>
      </c>
      <c r="G252" s="2" t="s">
        <v>457</v>
      </c>
      <c r="H252">
        <v>901</v>
      </c>
      <c r="I252">
        <v>9001</v>
      </c>
      <c r="J252" s="2" t="s">
        <v>956</v>
      </c>
      <c r="K252" s="3">
        <v>44259.154861111114</v>
      </c>
      <c r="L252" s="4">
        <v>0.15486111111111112</v>
      </c>
      <c r="M252">
        <v>4</v>
      </c>
      <c r="N252">
        <v>3</v>
      </c>
      <c r="O252">
        <v>2021</v>
      </c>
      <c r="P252">
        <v>901</v>
      </c>
      <c r="Q252">
        <v>9</v>
      </c>
      <c r="R252">
        <v>261635032003006</v>
      </c>
      <c r="S252" s="2" t="s">
        <v>1042</v>
      </c>
      <c r="T252">
        <v>3</v>
      </c>
      <c r="U252">
        <v>48205</v>
      </c>
      <c r="V252">
        <v>-82.9991021262489</v>
      </c>
      <c r="W252">
        <v>42.448978176149303</v>
      </c>
      <c r="X252">
        <v>82417</v>
      </c>
    </row>
    <row r="253" spans="1:24" x14ac:dyDescent="0.2">
      <c r="A253">
        <v>-83.235143124000004</v>
      </c>
      <c r="B253">
        <v>42.419417271999997</v>
      </c>
      <c r="C253">
        <v>3603620</v>
      </c>
      <c r="D253">
        <v>2103030256</v>
      </c>
      <c r="E253" s="2" t="s">
        <v>1309</v>
      </c>
      <c r="F253" s="2" t="s">
        <v>956</v>
      </c>
      <c r="G253" s="2" t="s">
        <v>457</v>
      </c>
      <c r="H253">
        <v>901</v>
      </c>
      <c r="I253">
        <v>9001</v>
      </c>
      <c r="J253" s="2" t="s">
        <v>956</v>
      </c>
      <c r="K253" s="3">
        <v>44258.782638888886</v>
      </c>
      <c r="L253" s="4">
        <v>0.78263888888888888</v>
      </c>
      <c r="M253">
        <v>3</v>
      </c>
      <c r="N253">
        <v>18</v>
      </c>
      <c r="O253">
        <v>2021</v>
      </c>
      <c r="P253">
        <v>807</v>
      </c>
      <c r="Q253">
        <v>8</v>
      </c>
      <c r="R253">
        <v>261635406004006</v>
      </c>
      <c r="S253" s="2" t="s">
        <v>1055</v>
      </c>
      <c r="T253">
        <v>1</v>
      </c>
      <c r="U253">
        <v>48219</v>
      </c>
      <c r="V253">
        <v>-83.235143123866905</v>
      </c>
      <c r="W253">
        <v>42.419417272176801</v>
      </c>
      <c r="X253">
        <v>82396</v>
      </c>
    </row>
    <row r="254" spans="1:24" x14ac:dyDescent="0.2">
      <c r="A254">
        <v>-83.120477852999997</v>
      </c>
      <c r="B254">
        <v>42.3630822000001</v>
      </c>
      <c r="C254">
        <v>3602803</v>
      </c>
      <c r="D254">
        <v>2103010145</v>
      </c>
      <c r="E254" s="2" t="s">
        <v>1310</v>
      </c>
      <c r="F254" s="2" t="s">
        <v>956</v>
      </c>
      <c r="G254" s="2" t="s">
        <v>457</v>
      </c>
      <c r="H254">
        <v>901</v>
      </c>
      <c r="I254">
        <v>9001</v>
      </c>
      <c r="J254" s="2" t="s">
        <v>956</v>
      </c>
      <c r="K254" s="3">
        <v>44256.732638888891</v>
      </c>
      <c r="L254" s="4">
        <v>0.73263888888888884</v>
      </c>
      <c r="M254">
        <v>1</v>
      </c>
      <c r="N254">
        <v>17</v>
      </c>
      <c r="O254">
        <v>2021</v>
      </c>
      <c r="P254">
        <v>1007</v>
      </c>
      <c r="Q254">
        <v>10</v>
      </c>
      <c r="R254">
        <v>261635334001013</v>
      </c>
      <c r="S254" s="2" t="s">
        <v>1035</v>
      </c>
      <c r="T254">
        <v>5</v>
      </c>
      <c r="U254">
        <v>48204</v>
      </c>
      <c r="V254">
        <v>-83.120477853124498</v>
      </c>
      <c r="W254">
        <v>42.363082199891103</v>
      </c>
      <c r="X254">
        <v>292820</v>
      </c>
    </row>
    <row r="255" spans="1:24" x14ac:dyDescent="0.2">
      <c r="A255">
        <v>-83.235652560999895</v>
      </c>
      <c r="B255">
        <v>42.386287380000098</v>
      </c>
      <c r="C255">
        <v>3602620</v>
      </c>
      <c r="D255">
        <v>2102280291</v>
      </c>
      <c r="E255" s="2" t="s">
        <v>1311</v>
      </c>
      <c r="F255" s="2" t="s">
        <v>956</v>
      </c>
      <c r="G255" s="2" t="s">
        <v>457</v>
      </c>
      <c r="H255">
        <v>901</v>
      </c>
      <c r="I255">
        <v>9001</v>
      </c>
      <c r="J255" s="2" t="s">
        <v>956</v>
      </c>
      <c r="K255" s="3">
        <v>44256.122916666667</v>
      </c>
      <c r="L255" s="4">
        <v>0.12291666666666666</v>
      </c>
      <c r="M255">
        <v>1</v>
      </c>
      <c r="N255">
        <v>2</v>
      </c>
      <c r="O255">
        <v>2021</v>
      </c>
      <c r="P255">
        <v>604</v>
      </c>
      <c r="Q255">
        <v>6</v>
      </c>
      <c r="R255">
        <v>261635427001014</v>
      </c>
      <c r="S255" s="2" t="s">
        <v>1101</v>
      </c>
      <c r="T255">
        <v>1</v>
      </c>
      <c r="U255">
        <v>48223</v>
      </c>
      <c r="V255">
        <v>-83.235652561328394</v>
      </c>
      <c r="W255">
        <v>42.386287379895499</v>
      </c>
      <c r="X255">
        <v>187147</v>
      </c>
    </row>
    <row r="256" spans="1:24" x14ac:dyDescent="0.2">
      <c r="A256">
        <v>-83.020810861000001</v>
      </c>
      <c r="B256">
        <v>42.371675461000102</v>
      </c>
      <c r="C256">
        <v>3602470</v>
      </c>
      <c r="D256">
        <v>2102280081</v>
      </c>
      <c r="E256" s="2" t="s">
        <v>1312</v>
      </c>
      <c r="F256" s="2" t="s">
        <v>956</v>
      </c>
      <c r="G256" s="2" t="s">
        <v>457</v>
      </c>
      <c r="H256">
        <v>901</v>
      </c>
      <c r="I256">
        <v>9001</v>
      </c>
      <c r="J256" s="2" t="s">
        <v>956</v>
      </c>
      <c r="K256" s="3">
        <v>44255</v>
      </c>
      <c r="L256" s="4">
        <v>0</v>
      </c>
      <c r="M256">
        <v>7</v>
      </c>
      <c r="N256">
        <v>0</v>
      </c>
      <c r="O256">
        <v>2021</v>
      </c>
      <c r="P256">
        <v>704</v>
      </c>
      <c r="Q256">
        <v>7</v>
      </c>
      <c r="R256">
        <v>261635161001018</v>
      </c>
      <c r="S256" s="2" t="s">
        <v>1004</v>
      </c>
      <c r="T256">
        <v>5</v>
      </c>
      <c r="U256">
        <v>48207</v>
      </c>
      <c r="V256">
        <v>-83.020810860734898</v>
      </c>
      <c r="W256">
        <v>42.371675461360702</v>
      </c>
      <c r="X256">
        <v>82232</v>
      </c>
    </row>
    <row r="257" spans="1:24" x14ac:dyDescent="0.2">
      <c r="A257">
        <v>-83.152778482000002</v>
      </c>
      <c r="B257">
        <v>42.272391379000098</v>
      </c>
      <c r="C257">
        <v>3602064</v>
      </c>
      <c r="D257">
        <v>2102260316</v>
      </c>
      <c r="E257" s="2" t="s">
        <v>1313</v>
      </c>
      <c r="F257" s="2" t="s">
        <v>956</v>
      </c>
      <c r="G257" s="2" t="s">
        <v>457</v>
      </c>
      <c r="H257">
        <v>901</v>
      </c>
      <c r="I257">
        <v>9001</v>
      </c>
      <c r="J257" s="2" t="s">
        <v>956</v>
      </c>
      <c r="K257" s="3">
        <v>44254.182638888888</v>
      </c>
      <c r="L257" s="4">
        <v>0.18263888888888888</v>
      </c>
      <c r="M257">
        <v>6</v>
      </c>
      <c r="N257">
        <v>4</v>
      </c>
      <c r="O257">
        <v>2021</v>
      </c>
      <c r="P257">
        <v>415</v>
      </c>
      <c r="Q257">
        <v>4</v>
      </c>
      <c r="R257">
        <v>261635247005010</v>
      </c>
      <c r="S257" s="2" t="s">
        <v>997</v>
      </c>
      <c r="T257">
        <v>6</v>
      </c>
      <c r="U257">
        <v>48217</v>
      </c>
      <c r="V257">
        <v>-83.152778481804106</v>
      </c>
      <c r="W257">
        <v>42.272391378704697</v>
      </c>
      <c r="X257">
        <v>292718</v>
      </c>
    </row>
    <row r="258" spans="1:24" x14ac:dyDescent="0.2">
      <c r="A258">
        <v>-83.216263759</v>
      </c>
      <c r="B258">
        <v>42.386744444000001</v>
      </c>
      <c r="C258">
        <v>3602010</v>
      </c>
      <c r="D258">
        <v>2102260258</v>
      </c>
      <c r="E258" s="2" t="s">
        <v>1314</v>
      </c>
      <c r="F258" s="2" t="s">
        <v>956</v>
      </c>
      <c r="G258" s="2" t="s">
        <v>457</v>
      </c>
      <c r="H258">
        <v>901</v>
      </c>
      <c r="I258">
        <v>9001</v>
      </c>
      <c r="J258" s="2" t="s">
        <v>956</v>
      </c>
      <c r="K258" s="3">
        <v>44254.029166666667</v>
      </c>
      <c r="L258" s="4">
        <v>2.9166666666666667E-2</v>
      </c>
      <c r="M258">
        <v>6</v>
      </c>
      <c r="N258">
        <v>0</v>
      </c>
      <c r="O258">
        <v>2021</v>
      </c>
      <c r="P258">
        <v>814</v>
      </c>
      <c r="Q258">
        <v>8</v>
      </c>
      <c r="R258">
        <v>261635425002009</v>
      </c>
      <c r="S258" s="2" t="s">
        <v>1315</v>
      </c>
      <c r="T258">
        <v>1</v>
      </c>
      <c r="U258">
        <v>48227</v>
      </c>
      <c r="V258">
        <v>-83.216263758592504</v>
      </c>
      <c r="W258">
        <v>42.386744444217904</v>
      </c>
      <c r="X258">
        <v>187057</v>
      </c>
    </row>
    <row r="259" spans="1:24" x14ac:dyDescent="0.2">
      <c r="A259">
        <v>-83.281272271999995</v>
      </c>
      <c r="B259">
        <v>42.416797465000101</v>
      </c>
      <c r="C259">
        <v>3601423</v>
      </c>
      <c r="D259">
        <v>2102250047</v>
      </c>
      <c r="E259" s="2" t="s">
        <v>1316</v>
      </c>
      <c r="F259" s="2" t="s">
        <v>956</v>
      </c>
      <c r="G259" s="2" t="s">
        <v>457</v>
      </c>
      <c r="H259">
        <v>901</v>
      </c>
      <c r="I259">
        <v>9001</v>
      </c>
      <c r="J259" s="2" t="s">
        <v>956</v>
      </c>
      <c r="K259" s="3">
        <v>44252.270833333336</v>
      </c>
      <c r="L259" s="4">
        <v>0.27083333333333331</v>
      </c>
      <c r="M259">
        <v>4</v>
      </c>
      <c r="N259">
        <v>6</v>
      </c>
      <c r="O259">
        <v>2021</v>
      </c>
      <c r="P259">
        <v>805</v>
      </c>
      <c r="Q259">
        <v>8</v>
      </c>
      <c r="R259">
        <v>261635413001002</v>
      </c>
      <c r="S259" s="2" t="s">
        <v>1183</v>
      </c>
      <c r="T259">
        <v>1</v>
      </c>
      <c r="U259">
        <v>48219</v>
      </c>
      <c r="V259">
        <v>-83.281272271571694</v>
      </c>
      <c r="W259">
        <v>42.416797465100203</v>
      </c>
      <c r="X259">
        <v>186990</v>
      </c>
    </row>
    <row r="260" spans="1:24" x14ac:dyDescent="0.2">
      <c r="A260">
        <v>-83.262044408999898</v>
      </c>
      <c r="B260">
        <v>42.407446845000003</v>
      </c>
      <c r="C260">
        <v>3601225</v>
      </c>
      <c r="D260">
        <v>2102240180</v>
      </c>
      <c r="E260" s="2" t="s">
        <v>1317</v>
      </c>
      <c r="F260" s="2" t="s">
        <v>956</v>
      </c>
      <c r="G260" s="2" t="s">
        <v>457</v>
      </c>
      <c r="H260">
        <v>901</v>
      </c>
      <c r="I260">
        <v>9001</v>
      </c>
      <c r="J260" s="2" t="s">
        <v>956</v>
      </c>
      <c r="K260" s="3">
        <v>44251.731944444444</v>
      </c>
      <c r="L260" s="4">
        <v>0.7319444444444444</v>
      </c>
      <c r="M260">
        <v>3</v>
      </c>
      <c r="N260">
        <v>17</v>
      </c>
      <c r="O260">
        <v>2021</v>
      </c>
      <c r="P260">
        <v>809</v>
      </c>
      <c r="Q260">
        <v>8</v>
      </c>
      <c r="R260">
        <v>261635442003002</v>
      </c>
      <c r="S260" s="2" t="s">
        <v>989</v>
      </c>
      <c r="T260">
        <v>1</v>
      </c>
      <c r="U260">
        <v>48219</v>
      </c>
      <c r="V260">
        <v>-83.262044408643007</v>
      </c>
      <c r="W260">
        <v>42.407446845231</v>
      </c>
      <c r="X260">
        <v>82052</v>
      </c>
    </row>
    <row r="261" spans="1:24" x14ac:dyDescent="0.2">
      <c r="A261">
        <v>-82.974775802999901</v>
      </c>
      <c r="B261">
        <v>42.390690773000102</v>
      </c>
      <c r="C261">
        <v>3600939</v>
      </c>
      <c r="D261">
        <v>2102230290</v>
      </c>
      <c r="E261" s="2" t="s">
        <v>1318</v>
      </c>
      <c r="F261" s="2" t="s">
        <v>956</v>
      </c>
      <c r="G261" s="2" t="s">
        <v>457</v>
      </c>
      <c r="H261">
        <v>901</v>
      </c>
      <c r="I261">
        <v>9001</v>
      </c>
      <c r="J261" s="2" t="s">
        <v>956</v>
      </c>
      <c r="K261" s="3">
        <v>44250.958333333336</v>
      </c>
      <c r="L261" s="4">
        <v>0.95833333333333337</v>
      </c>
      <c r="M261">
        <v>2</v>
      </c>
      <c r="N261">
        <v>23</v>
      </c>
      <c r="O261">
        <v>2021</v>
      </c>
      <c r="P261">
        <v>502</v>
      </c>
      <c r="Q261">
        <v>5</v>
      </c>
      <c r="R261">
        <v>261635122001008</v>
      </c>
      <c r="S261" s="2" t="s">
        <v>1319</v>
      </c>
      <c r="T261">
        <v>4</v>
      </c>
      <c r="U261">
        <v>48213</v>
      </c>
      <c r="V261">
        <v>-82.974775803247994</v>
      </c>
      <c r="W261">
        <v>42.3906907732812</v>
      </c>
      <c r="X261">
        <v>82014</v>
      </c>
    </row>
    <row r="262" spans="1:24" x14ac:dyDescent="0.2">
      <c r="A262">
        <v>-82.963070447000007</v>
      </c>
      <c r="B262">
        <v>42.384351352000103</v>
      </c>
      <c r="C262">
        <v>3600586</v>
      </c>
      <c r="D262">
        <v>2102220286</v>
      </c>
      <c r="E262" s="2" t="s">
        <v>1320</v>
      </c>
      <c r="F262" s="2" t="s">
        <v>956</v>
      </c>
      <c r="G262" s="2" t="s">
        <v>457</v>
      </c>
      <c r="H262">
        <v>901</v>
      </c>
      <c r="I262">
        <v>9001</v>
      </c>
      <c r="J262" s="2" t="s">
        <v>956</v>
      </c>
      <c r="K262" s="3">
        <v>44250.055555555555</v>
      </c>
      <c r="L262" s="4">
        <v>5.5555555555555552E-2</v>
      </c>
      <c r="M262">
        <v>2</v>
      </c>
      <c r="N262">
        <v>1</v>
      </c>
      <c r="O262">
        <v>2021</v>
      </c>
      <c r="P262">
        <v>509</v>
      </c>
      <c r="Q262">
        <v>5</v>
      </c>
      <c r="R262">
        <v>261635126004000</v>
      </c>
      <c r="S262" s="2" t="s">
        <v>1321</v>
      </c>
      <c r="T262">
        <v>4</v>
      </c>
      <c r="U262">
        <v>48215</v>
      </c>
      <c r="V262">
        <v>-82.963070446775504</v>
      </c>
      <c r="W262">
        <v>42.384351352260502</v>
      </c>
      <c r="X262">
        <v>396435</v>
      </c>
    </row>
    <row r="263" spans="1:24" x14ac:dyDescent="0.2">
      <c r="A263">
        <v>-83.211672445000005</v>
      </c>
      <c r="B263">
        <v>42.345835067000102</v>
      </c>
      <c r="C263">
        <v>3600605</v>
      </c>
      <c r="D263">
        <v>2102220276</v>
      </c>
      <c r="E263" s="2" t="s">
        <v>1322</v>
      </c>
      <c r="F263" s="2" t="s">
        <v>956</v>
      </c>
      <c r="G263" s="2" t="s">
        <v>457</v>
      </c>
      <c r="H263">
        <v>901</v>
      </c>
      <c r="I263">
        <v>9001</v>
      </c>
      <c r="J263" s="2" t="s">
        <v>956</v>
      </c>
      <c r="K263" s="3">
        <v>44249.991666666669</v>
      </c>
      <c r="L263" s="4">
        <v>0.9916666666666667</v>
      </c>
      <c r="M263">
        <v>1</v>
      </c>
      <c r="N263">
        <v>23</v>
      </c>
      <c r="O263">
        <v>2021</v>
      </c>
      <c r="P263">
        <v>611</v>
      </c>
      <c r="Q263">
        <v>6</v>
      </c>
      <c r="R263">
        <v>261635455004004</v>
      </c>
      <c r="S263" s="2" t="s">
        <v>963</v>
      </c>
      <c r="T263">
        <v>7</v>
      </c>
      <c r="U263">
        <v>48228</v>
      </c>
      <c r="V263">
        <v>-83.211672444528404</v>
      </c>
      <c r="W263">
        <v>42.345835066633597</v>
      </c>
      <c r="X263">
        <v>292520</v>
      </c>
    </row>
    <row r="264" spans="1:24" x14ac:dyDescent="0.2">
      <c r="A264">
        <v>-83.142129299000004</v>
      </c>
      <c r="B264">
        <v>42.352035783000098</v>
      </c>
      <c r="C264">
        <v>3600644</v>
      </c>
      <c r="D264">
        <v>2102230023</v>
      </c>
      <c r="E264" s="2" t="s">
        <v>1323</v>
      </c>
      <c r="F264" s="2" t="s">
        <v>956</v>
      </c>
      <c r="G264" s="2" t="s">
        <v>457</v>
      </c>
      <c r="H264">
        <v>901</v>
      </c>
      <c r="I264">
        <v>9001</v>
      </c>
      <c r="J264" s="2" t="s">
        <v>956</v>
      </c>
      <c r="K264" s="3">
        <v>44249.666666666664</v>
      </c>
      <c r="L264" s="4">
        <v>0.66666666666666663</v>
      </c>
      <c r="M264">
        <v>1</v>
      </c>
      <c r="N264">
        <v>16</v>
      </c>
      <c r="O264">
        <v>2021</v>
      </c>
      <c r="P264">
        <v>210</v>
      </c>
      <c r="Q264">
        <v>2</v>
      </c>
      <c r="R264">
        <v>261635346003019</v>
      </c>
      <c r="S264" s="2" t="s">
        <v>1059</v>
      </c>
      <c r="T264">
        <v>6</v>
      </c>
      <c r="U264">
        <v>48210</v>
      </c>
      <c r="V264">
        <v>-83.142129299299697</v>
      </c>
      <c r="W264">
        <v>42.352035782757198</v>
      </c>
      <c r="X264">
        <v>292527</v>
      </c>
    </row>
    <row r="265" spans="1:24" x14ac:dyDescent="0.2">
      <c r="A265">
        <v>-82.965087521000001</v>
      </c>
      <c r="B265">
        <v>42.3932132320001</v>
      </c>
      <c r="C265">
        <v>3599910</v>
      </c>
      <c r="D265">
        <v>2102200184</v>
      </c>
      <c r="E265" s="2" t="s">
        <v>1324</v>
      </c>
      <c r="F265" s="2" t="s">
        <v>956</v>
      </c>
      <c r="G265" s="2" t="s">
        <v>457</v>
      </c>
      <c r="H265">
        <v>901</v>
      </c>
      <c r="I265">
        <v>9001</v>
      </c>
      <c r="J265" s="2" t="s">
        <v>956</v>
      </c>
      <c r="K265" s="3">
        <v>44247.878472222219</v>
      </c>
      <c r="L265" s="4">
        <v>0.87847222222222221</v>
      </c>
      <c r="M265">
        <v>6</v>
      </c>
      <c r="N265">
        <v>21</v>
      </c>
      <c r="O265">
        <v>2021</v>
      </c>
      <c r="P265">
        <v>503</v>
      </c>
      <c r="Q265">
        <v>5</v>
      </c>
      <c r="R265">
        <v>261635123002000</v>
      </c>
      <c r="S265" s="2" t="s">
        <v>1325</v>
      </c>
      <c r="T265">
        <v>4</v>
      </c>
      <c r="U265">
        <v>48215</v>
      </c>
      <c r="V265">
        <v>-82.965087521428799</v>
      </c>
      <c r="W265">
        <v>42.393213232262198</v>
      </c>
      <c r="X265">
        <v>186765</v>
      </c>
    </row>
    <row r="266" spans="1:24" x14ac:dyDescent="0.2">
      <c r="A266">
        <v>-83.110797984000001</v>
      </c>
      <c r="B266">
        <v>42.4176854990001</v>
      </c>
      <c r="C266">
        <v>3599691</v>
      </c>
      <c r="D266">
        <v>2102190186</v>
      </c>
      <c r="E266" s="2" t="s">
        <v>1326</v>
      </c>
      <c r="F266" s="2" t="s">
        <v>956</v>
      </c>
      <c r="G266" s="2" t="s">
        <v>457</v>
      </c>
      <c r="H266">
        <v>901</v>
      </c>
      <c r="I266">
        <v>9001</v>
      </c>
      <c r="J266" s="2" t="s">
        <v>956</v>
      </c>
      <c r="K266" s="3">
        <v>44246.895833333336</v>
      </c>
      <c r="L266" s="4">
        <v>0.89583333333333337</v>
      </c>
      <c r="M266">
        <v>5</v>
      </c>
      <c r="N266">
        <v>21</v>
      </c>
      <c r="O266">
        <v>2021</v>
      </c>
      <c r="P266">
        <v>1209</v>
      </c>
      <c r="Q266">
        <v>12</v>
      </c>
      <c r="R266">
        <v>261635383002009</v>
      </c>
      <c r="S266" s="2" t="s">
        <v>1327</v>
      </c>
      <c r="T266">
        <v>2</v>
      </c>
      <c r="U266">
        <v>48203</v>
      </c>
      <c r="V266">
        <v>-83.110797983571601</v>
      </c>
      <c r="W266">
        <v>42.417685499352402</v>
      </c>
      <c r="X266">
        <v>292383</v>
      </c>
    </row>
    <row r="267" spans="1:24" x14ac:dyDescent="0.2">
      <c r="A267">
        <v>-82.959427148000003</v>
      </c>
      <c r="B267">
        <v>42.406196526000002</v>
      </c>
      <c r="C267">
        <v>3599603</v>
      </c>
      <c r="D267">
        <v>2102190088</v>
      </c>
      <c r="E267" s="2" t="s">
        <v>1328</v>
      </c>
      <c r="F267" s="2" t="s">
        <v>956</v>
      </c>
      <c r="G267" s="2" t="s">
        <v>457</v>
      </c>
      <c r="H267">
        <v>901</v>
      </c>
      <c r="I267">
        <v>9001</v>
      </c>
      <c r="J267" s="2" t="s">
        <v>956</v>
      </c>
      <c r="K267" s="3">
        <v>44246.681944444441</v>
      </c>
      <c r="L267" s="4">
        <v>0.68194444444444446</v>
      </c>
      <c r="M267">
        <v>5</v>
      </c>
      <c r="N267">
        <v>16</v>
      </c>
      <c r="O267">
        <v>2021</v>
      </c>
      <c r="P267">
        <v>911</v>
      </c>
      <c r="Q267">
        <v>9</v>
      </c>
      <c r="R267">
        <v>261635011003015</v>
      </c>
      <c r="S267" s="2" t="s">
        <v>959</v>
      </c>
      <c r="T267">
        <v>4</v>
      </c>
      <c r="U267">
        <v>48224</v>
      </c>
      <c r="V267">
        <v>-82.959427147617205</v>
      </c>
      <c r="W267">
        <v>42.406196525713902</v>
      </c>
      <c r="X267">
        <v>396290</v>
      </c>
    </row>
    <row r="268" spans="1:24" x14ac:dyDescent="0.2">
      <c r="A268">
        <v>-82.965212711999996</v>
      </c>
      <c r="B268">
        <v>42.425600983000002</v>
      </c>
      <c r="C268">
        <v>3598218</v>
      </c>
      <c r="D268">
        <v>2102140165</v>
      </c>
      <c r="E268" s="2" t="s">
        <v>1329</v>
      </c>
      <c r="F268" s="2" t="s">
        <v>956</v>
      </c>
      <c r="G268" s="2" t="s">
        <v>457</v>
      </c>
      <c r="H268">
        <v>901</v>
      </c>
      <c r="I268">
        <v>9001</v>
      </c>
      <c r="J268" s="2" t="s">
        <v>956</v>
      </c>
      <c r="K268" s="3">
        <v>44241.777777777781</v>
      </c>
      <c r="L268" s="4">
        <v>0.77777777777777779</v>
      </c>
      <c r="M268">
        <v>7</v>
      </c>
      <c r="N268">
        <v>18</v>
      </c>
      <c r="O268">
        <v>2021</v>
      </c>
      <c r="P268">
        <v>906</v>
      </c>
      <c r="Q268">
        <v>9</v>
      </c>
      <c r="R268">
        <v>261635005003003</v>
      </c>
      <c r="S268" s="2" t="s">
        <v>1062</v>
      </c>
      <c r="T268">
        <v>4</v>
      </c>
      <c r="U268">
        <v>48205</v>
      </c>
      <c r="V268">
        <v>-82.965212711665799</v>
      </c>
      <c r="W268">
        <v>42.4256009831754</v>
      </c>
      <c r="X268">
        <v>186541</v>
      </c>
    </row>
    <row r="269" spans="1:24" x14ac:dyDescent="0.2">
      <c r="A269">
        <v>-83.191568326999999</v>
      </c>
      <c r="B269">
        <v>42.390909678000099</v>
      </c>
      <c r="C269">
        <v>3597843</v>
      </c>
      <c r="D269">
        <v>2102130068</v>
      </c>
      <c r="E269" s="2" t="s">
        <v>1330</v>
      </c>
      <c r="F269" s="2" t="s">
        <v>956</v>
      </c>
      <c r="G269" s="2" t="s">
        <v>457</v>
      </c>
      <c r="H269">
        <v>901</v>
      </c>
      <c r="I269">
        <v>9001</v>
      </c>
      <c r="J269" s="2" t="s">
        <v>956</v>
      </c>
      <c r="K269" s="3">
        <v>44240.4375</v>
      </c>
      <c r="L269" s="4">
        <v>0.4375</v>
      </c>
      <c r="M269">
        <v>6</v>
      </c>
      <c r="N269">
        <v>10</v>
      </c>
      <c r="O269">
        <v>2021</v>
      </c>
      <c r="P269">
        <v>202</v>
      </c>
      <c r="Q269">
        <v>2</v>
      </c>
      <c r="R269">
        <v>261635378001001</v>
      </c>
      <c r="S269" s="2" t="s">
        <v>1248</v>
      </c>
      <c r="T269">
        <v>1</v>
      </c>
      <c r="U269">
        <v>48227</v>
      </c>
      <c r="V269">
        <v>-83.191568327040699</v>
      </c>
      <c r="W269">
        <v>42.390909678312397</v>
      </c>
      <c r="X269">
        <v>81620</v>
      </c>
    </row>
    <row r="270" spans="1:24" x14ac:dyDescent="0.2">
      <c r="A270">
        <v>-83.210202320999898</v>
      </c>
      <c r="B270">
        <v>42.360379344000101</v>
      </c>
      <c r="C270">
        <v>3597439</v>
      </c>
      <c r="D270">
        <v>2102110275</v>
      </c>
      <c r="E270" s="2" t="s">
        <v>1331</v>
      </c>
      <c r="F270" s="2" t="s">
        <v>956</v>
      </c>
      <c r="G270" s="2" t="s">
        <v>457</v>
      </c>
      <c r="H270">
        <v>901</v>
      </c>
      <c r="I270">
        <v>9001</v>
      </c>
      <c r="J270" s="2" t="s">
        <v>956</v>
      </c>
      <c r="K270" s="3">
        <v>44239.115972222222</v>
      </c>
      <c r="L270" s="4">
        <v>0.11597222222222223</v>
      </c>
      <c r="M270">
        <v>5</v>
      </c>
      <c r="N270">
        <v>2</v>
      </c>
      <c r="O270">
        <v>2021</v>
      </c>
      <c r="P270">
        <v>608</v>
      </c>
      <c r="Q270">
        <v>6</v>
      </c>
      <c r="R270">
        <v>261635453002015</v>
      </c>
      <c r="S270" s="2" t="s">
        <v>1108</v>
      </c>
      <c r="T270">
        <v>7</v>
      </c>
      <c r="U270">
        <v>48228</v>
      </c>
      <c r="V270">
        <v>-83.210202321008794</v>
      </c>
      <c r="W270">
        <v>42.360379344208802</v>
      </c>
      <c r="X270">
        <v>292066</v>
      </c>
    </row>
    <row r="271" spans="1:24" x14ac:dyDescent="0.2">
      <c r="A271">
        <v>-82.994160844000007</v>
      </c>
      <c r="B271">
        <v>42.447425022000097</v>
      </c>
      <c r="C271">
        <v>3596572</v>
      </c>
      <c r="D271">
        <v>2102090011</v>
      </c>
      <c r="E271" s="2" t="s">
        <v>1332</v>
      </c>
      <c r="F271" s="2" t="s">
        <v>956</v>
      </c>
      <c r="G271" s="2" t="s">
        <v>457</v>
      </c>
      <c r="H271">
        <v>901</v>
      </c>
      <c r="I271">
        <v>9001</v>
      </c>
      <c r="J271" s="2" t="s">
        <v>956</v>
      </c>
      <c r="K271" s="3">
        <v>44236.239583333336</v>
      </c>
      <c r="L271" s="4">
        <v>0.23958333333333334</v>
      </c>
      <c r="M271">
        <v>2</v>
      </c>
      <c r="N271">
        <v>5</v>
      </c>
      <c r="O271">
        <v>2021</v>
      </c>
      <c r="P271">
        <v>901</v>
      </c>
      <c r="Q271">
        <v>9</v>
      </c>
      <c r="R271">
        <v>261635032003002</v>
      </c>
      <c r="S271" s="2" t="s">
        <v>1042</v>
      </c>
      <c r="T271">
        <v>3</v>
      </c>
      <c r="U271">
        <v>48205</v>
      </c>
      <c r="V271">
        <v>-82.994160843850807</v>
      </c>
      <c r="W271">
        <v>42.447425021649202</v>
      </c>
      <c r="X271">
        <v>395896</v>
      </c>
    </row>
    <row r="272" spans="1:24" x14ac:dyDescent="0.2">
      <c r="A272">
        <v>-83.010542737999998</v>
      </c>
      <c r="B272">
        <v>42.430678923000102</v>
      </c>
      <c r="C272">
        <v>3596277</v>
      </c>
      <c r="D272">
        <v>2102070222</v>
      </c>
      <c r="E272" s="2" t="s">
        <v>1333</v>
      </c>
      <c r="F272" s="2" t="s">
        <v>956</v>
      </c>
      <c r="G272" s="2" t="s">
        <v>457</v>
      </c>
      <c r="H272">
        <v>901</v>
      </c>
      <c r="I272">
        <v>9001</v>
      </c>
      <c r="J272" s="2" t="s">
        <v>956</v>
      </c>
      <c r="K272" s="3">
        <v>44235.131944444445</v>
      </c>
      <c r="L272" s="4">
        <v>0.13194444444444445</v>
      </c>
      <c r="M272">
        <v>1</v>
      </c>
      <c r="N272">
        <v>3</v>
      </c>
      <c r="O272">
        <v>2021</v>
      </c>
      <c r="P272">
        <v>904</v>
      </c>
      <c r="Q272">
        <v>9</v>
      </c>
      <c r="R272">
        <v>261635049002005</v>
      </c>
      <c r="S272" s="2" t="s">
        <v>1076</v>
      </c>
      <c r="T272">
        <v>3</v>
      </c>
      <c r="U272">
        <v>48234</v>
      </c>
      <c r="V272">
        <v>-83.010542737642396</v>
      </c>
      <c r="W272">
        <v>42.430678922913401</v>
      </c>
      <c r="X272">
        <v>395852</v>
      </c>
    </row>
    <row r="273" spans="1:24" x14ac:dyDescent="0.2">
      <c r="A273">
        <v>-82.949682916</v>
      </c>
      <c r="B273">
        <v>42.428286518</v>
      </c>
      <c r="C273">
        <v>3596099</v>
      </c>
      <c r="D273">
        <v>2102070026</v>
      </c>
      <c r="E273" s="2" t="s">
        <v>1334</v>
      </c>
      <c r="F273" s="2" t="s">
        <v>956</v>
      </c>
      <c r="G273" s="2" t="s">
        <v>457</v>
      </c>
      <c r="H273">
        <v>901</v>
      </c>
      <c r="I273">
        <v>9001</v>
      </c>
      <c r="J273" s="2" t="s">
        <v>956</v>
      </c>
      <c r="K273" s="3">
        <v>44234.272222222222</v>
      </c>
      <c r="L273" s="4">
        <v>0.2722222222222222</v>
      </c>
      <c r="M273">
        <v>7</v>
      </c>
      <c r="N273">
        <v>6</v>
      </c>
      <c r="O273">
        <v>2021</v>
      </c>
      <c r="P273">
        <v>907</v>
      </c>
      <c r="Q273">
        <v>9</v>
      </c>
      <c r="R273">
        <v>261635007003008</v>
      </c>
      <c r="S273" s="2" t="s">
        <v>1006</v>
      </c>
      <c r="T273">
        <v>4</v>
      </c>
      <c r="U273">
        <v>48224</v>
      </c>
      <c r="V273">
        <v>-82.949682916431399</v>
      </c>
      <c r="W273">
        <v>42.428286518133</v>
      </c>
      <c r="X273">
        <v>395819</v>
      </c>
    </row>
    <row r="274" spans="1:24" x14ac:dyDescent="0.2">
      <c r="A274">
        <v>-83.143665122000002</v>
      </c>
      <c r="B274">
        <v>42.431571187000003</v>
      </c>
      <c r="C274">
        <v>3595750</v>
      </c>
      <c r="D274">
        <v>2102050253</v>
      </c>
      <c r="E274" s="2" t="s">
        <v>1335</v>
      </c>
      <c r="F274" s="2" t="s">
        <v>956</v>
      </c>
      <c r="G274" s="2" t="s">
        <v>457</v>
      </c>
      <c r="H274">
        <v>901</v>
      </c>
      <c r="I274">
        <v>9001</v>
      </c>
      <c r="J274" s="2" t="s">
        <v>956</v>
      </c>
      <c r="K274" s="3">
        <v>44233.036111111112</v>
      </c>
      <c r="L274" s="4">
        <v>3.6111111111111108E-2</v>
      </c>
      <c r="M274">
        <v>6</v>
      </c>
      <c r="N274">
        <v>0</v>
      </c>
      <c r="O274">
        <v>2021</v>
      </c>
      <c r="P274">
        <v>1203</v>
      </c>
      <c r="Q274">
        <v>12</v>
      </c>
      <c r="R274">
        <v>261635386001002</v>
      </c>
      <c r="S274" s="2" t="s">
        <v>961</v>
      </c>
      <c r="T274">
        <v>2</v>
      </c>
      <c r="U274">
        <v>48221</v>
      </c>
      <c r="V274">
        <v>-83.143665121514204</v>
      </c>
      <c r="W274">
        <v>42.431571187310396</v>
      </c>
      <c r="X274">
        <v>395779</v>
      </c>
    </row>
    <row r="275" spans="1:24" x14ac:dyDescent="0.2">
      <c r="A275">
        <v>-83.217905630999994</v>
      </c>
      <c r="B275">
        <v>42.3674922330001</v>
      </c>
      <c r="C275">
        <v>3595350</v>
      </c>
      <c r="D275">
        <v>2102040149</v>
      </c>
      <c r="E275" s="2" t="s">
        <v>1336</v>
      </c>
      <c r="F275" s="2" t="s">
        <v>956</v>
      </c>
      <c r="G275" s="2" t="s">
        <v>457</v>
      </c>
      <c r="H275">
        <v>901</v>
      </c>
      <c r="I275">
        <v>9001</v>
      </c>
      <c r="J275" s="2" t="s">
        <v>956</v>
      </c>
      <c r="K275" s="3">
        <v>44231.731944444444</v>
      </c>
      <c r="L275" s="4">
        <v>0.7319444444444444</v>
      </c>
      <c r="M275">
        <v>4</v>
      </c>
      <c r="N275">
        <v>17</v>
      </c>
      <c r="O275">
        <v>2021</v>
      </c>
      <c r="P275">
        <v>607</v>
      </c>
      <c r="Q275">
        <v>6</v>
      </c>
      <c r="R275">
        <v>261635469001032</v>
      </c>
      <c r="S275" s="2" t="s">
        <v>1038</v>
      </c>
      <c r="T275">
        <v>7</v>
      </c>
      <c r="U275">
        <v>48228</v>
      </c>
      <c r="V275">
        <v>-83.217905631249806</v>
      </c>
      <c r="W275">
        <v>42.367492233165997</v>
      </c>
      <c r="X275">
        <v>81256</v>
      </c>
    </row>
    <row r="276" spans="1:24" x14ac:dyDescent="0.2">
      <c r="A276">
        <v>-83.153215356999993</v>
      </c>
      <c r="B276">
        <v>42.361875535000102</v>
      </c>
      <c r="C276">
        <v>3591709</v>
      </c>
      <c r="D276">
        <v>2101230294</v>
      </c>
      <c r="E276" s="2" t="s">
        <v>1337</v>
      </c>
      <c r="F276" s="2" t="s">
        <v>956</v>
      </c>
      <c r="G276" s="2" t="s">
        <v>457</v>
      </c>
      <c r="H276">
        <v>901</v>
      </c>
      <c r="I276">
        <v>9001</v>
      </c>
      <c r="J276" s="2" t="s">
        <v>956</v>
      </c>
      <c r="K276" s="3">
        <v>44220.118750000001</v>
      </c>
      <c r="L276" s="4">
        <v>0.11874999999999999</v>
      </c>
      <c r="M276">
        <v>7</v>
      </c>
      <c r="N276">
        <v>2</v>
      </c>
      <c r="O276">
        <v>2021</v>
      </c>
      <c r="P276">
        <v>209</v>
      </c>
      <c r="Q276">
        <v>2</v>
      </c>
      <c r="R276">
        <v>261635347004025</v>
      </c>
      <c r="S276" s="2" t="s">
        <v>1114</v>
      </c>
      <c r="T276">
        <v>7</v>
      </c>
      <c r="U276">
        <v>48204</v>
      </c>
      <c r="V276">
        <v>-83.1532153567873</v>
      </c>
      <c r="W276">
        <v>42.361875535021603</v>
      </c>
      <c r="X276">
        <v>395226</v>
      </c>
    </row>
    <row r="277" spans="1:24" x14ac:dyDescent="0.2">
      <c r="A277">
        <v>-82.997737313000002</v>
      </c>
      <c r="B277">
        <v>42.349564753000003</v>
      </c>
      <c r="C277">
        <v>3591625</v>
      </c>
      <c r="D277">
        <v>2101230250</v>
      </c>
      <c r="E277" s="2" t="s">
        <v>1338</v>
      </c>
      <c r="F277" s="2" t="s">
        <v>956</v>
      </c>
      <c r="G277" s="2" t="s">
        <v>457</v>
      </c>
      <c r="H277">
        <v>901</v>
      </c>
      <c r="I277">
        <v>9001</v>
      </c>
      <c r="J277" s="2" t="s">
        <v>956</v>
      </c>
      <c r="K277" s="3">
        <v>44219.996527777781</v>
      </c>
      <c r="L277" s="4">
        <v>0.99652777777777779</v>
      </c>
      <c r="M277">
        <v>6</v>
      </c>
      <c r="N277">
        <v>23</v>
      </c>
      <c r="O277">
        <v>2021</v>
      </c>
      <c r="P277">
        <v>711</v>
      </c>
      <c r="Q277">
        <v>7</v>
      </c>
      <c r="R277">
        <v>261635153002011</v>
      </c>
      <c r="S277" s="2" t="s">
        <v>1287</v>
      </c>
      <c r="T277">
        <v>5</v>
      </c>
      <c r="U277">
        <v>48214</v>
      </c>
      <c r="V277">
        <v>-82.997737313496799</v>
      </c>
      <c r="W277">
        <v>42.349564753350897</v>
      </c>
      <c r="X277">
        <v>185601</v>
      </c>
    </row>
    <row r="278" spans="1:24" x14ac:dyDescent="0.2">
      <c r="A278">
        <v>-83.081193948999996</v>
      </c>
      <c r="B278">
        <v>42.345430103000098</v>
      </c>
      <c r="C278">
        <v>3591395</v>
      </c>
      <c r="D278">
        <v>2101230009</v>
      </c>
      <c r="E278" s="2" t="s">
        <v>1339</v>
      </c>
      <c r="F278" s="2" t="s">
        <v>956</v>
      </c>
      <c r="G278" s="2" t="s">
        <v>457</v>
      </c>
      <c r="H278">
        <v>901</v>
      </c>
      <c r="I278">
        <v>9001</v>
      </c>
      <c r="J278" s="2" t="s">
        <v>956</v>
      </c>
      <c r="K278" s="3">
        <v>44219.238888888889</v>
      </c>
      <c r="L278" s="4">
        <v>0.2388888888888889</v>
      </c>
      <c r="M278">
        <v>6</v>
      </c>
      <c r="N278">
        <v>5</v>
      </c>
      <c r="O278">
        <v>2021</v>
      </c>
      <c r="P278">
        <v>308</v>
      </c>
      <c r="Q278">
        <v>3</v>
      </c>
      <c r="R278">
        <v>261635220001007</v>
      </c>
      <c r="S278" s="2" t="s">
        <v>1340</v>
      </c>
      <c r="T278">
        <v>6</v>
      </c>
      <c r="U278">
        <v>48208</v>
      </c>
      <c r="V278">
        <v>-83.081193949392997</v>
      </c>
      <c r="W278">
        <v>42.3454301025102</v>
      </c>
      <c r="X278">
        <v>291201</v>
      </c>
    </row>
    <row r="279" spans="1:24" x14ac:dyDescent="0.2">
      <c r="A279">
        <v>-83.222538912999894</v>
      </c>
      <c r="B279">
        <v>42.357768276000101</v>
      </c>
      <c r="C279">
        <v>3591190</v>
      </c>
      <c r="D279">
        <v>2101220094</v>
      </c>
      <c r="E279" s="2" t="s">
        <v>1341</v>
      </c>
      <c r="F279" s="2" t="s">
        <v>956</v>
      </c>
      <c r="G279" s="2" t="s">
        <v>457</v>
      </c>
      <c r="H279">
        <v>901</v>
      </c>
      <c r="I279">
        <v>9001</v>
      </c>
      <c r="J279" s="2" t="s">
        <v>956</v>
      </c>
      <c r="K279" s="3">
        <v>44218.166666666664</v>
      </c>
      <c r="L279" s="4">
        <v>0.16666666666666666</v>
      </c>
      <c r="M279">
        <v>5</v>
      </c>
      <c r="N279">
        <v>4</v>
      </c>
      <c r="O279">
        <v>2021</v>
      </c>
      <c r="P279">
        <v>607</v>
      </c>
      <c r="Q279">
        <v>6</v>
      </c>
      <c r="R279">
        <v>261635467002006</v>
      </c>
      <c r="S279" s="2" t="s">
        <v>1038</v>
      </c>
      <c r="T279">
        <v>7</v>
      </c>
      <c r="U279">
        <v>48228</v>
      </c>
      <c r="V279">
        <v>-83.222538913224696</v>
      </c>
      <c r="W279">
        <v>42.357768275830502</v>
      </c>
      <c r="X279">
        <v>80679</v>
      </c>
    </row>
    <row r="280" spans="1:24" x14ac:dyDescent="0.2">
      <c r="A280">
        <v>-83.144335978999905</v>
      </c>
      <c r="B280">
        <v>42.3340660120001</v>
      </c>
      <c r="C280">
        <v>3590842</v>
      </c>
      <c r="D280">
        <v>2101210081</v>
      </c>
      <c r="E280" s="2" t="s">
        <v>1342</v>
      </c>
      <c r="F280" s="2" t="s">
        <v>956</v>
      </c>
      <c r="G280" s="2" t="s">
        <v>457</v>
      </c>
      <c r="H280">
        <v>901</v>
      </c>
      <c r="I280">
        <v>9001</v>
      </c>
      <c r="J280" s="2" t="s">
        <v>956</v>
      </c>
      <c r="K280" s="3">
        <v>44217.598611111112</v>
      </c>
      <c r="L280" s="4">
        <v>0.59861111111111109</v>
      </c>
      <c r="M280">
        <v>4</v>
      </c>
      <c r="N280">
        <v>14</v>
      </c>
      <c r="O280">
        <v>2021</v>
      </c>
      <c r="P280">
        <v>401</v>
      </c>
      <c r="Q280">
        <v>4</v>
      </c>
      <c r="R280">
        <v>261635262003004</v>
      </c>
      <c r="S280" s="2" t="s">
        <v>981</v>
      </c>
      <c r="T280">
        <v>6</v>
      </c>
      <c r="U280">
        <v>48210</v>
      </c>
      <c r="V280">
        <v>-83.144335978568606</v>
      </c>
      <c r="W280">
        <v>42.334066012230103</v>
      </c>
      <c r="X280">
        <v>395109</v>
      </c>
    </row>
    <row r="281" spans="1:24" x14ac:dyDescent="0.2">
      <c r="A281">
        <v>-82.944275685999997</v>
      </c>
      <c r="B281">
        <v>42.4089394370001</v>
      </c>
      <c r="C281">
        <v>3590778</v>
      </c>
      <c r="D281">
        <v>2101210034</v>
      </c>
      <c r="E281" s="2" t="s">
        <v>1343</v>
      </c>
      <c r="F281" s="2" t="s">
        <v>956</v>
      </c>
      <c r="G281" s="2" t="s">
        <v>457</v>
      </c>
      <c r="H281">
        <v>901</v>
      </c>
      <c r="I281">
        <v>9001</v>
      </c>
      <c r="J281" s="2" t="s">
        <v>956</v>
      </c>
      <c r="K281" s="3">
        <v>44217.382638888892</v>
      </c>
      <c r="L281" s="4">
        <v>0.38263888888888886</v>
      </c>
      <c r="M281">
        <v>4</v>
      </c>
      <c r="N281">
        <v>9</v>
      </c>
      <c r="O281">
        <v>2021</v>
      </c>
      <c r="P281">
        <v>504</v>
      </c>
      <c r="Q281">
        <v>5</v>
      </c>
      <c r="R281">
        <v>261635014004025</v>
      </c>
      <c r="S281" s="2" t="s">
        <v>991</v>
      </c>
      <c r="T281">
        <v>4</v>
      </c>
      <c r="U281">
        <v>48224</v>
      </c>
      <c r="V281">
        <v>-82.944275685695402</v>
      </c>
      <c r="W281">
        <v>42.408939437488598</v>
      </c>
      <c r="X281">
        <v>291095</v>
      </c>
    </row>
    <row r="282" spans="1:24" x14ac:dyDescent="0.2">
      <c r="A282">
        <v>-83.110638034000004</v>
      </c>
      <c r="B282">
        <v>42.365892101</v>
      </c>
      <c r="C282">
        <v>3590359</v>
      </c>
      <c r="D282">
        <v>2101190331</v>
      </c>
      <c r="E282" s="2" t="s">
        <v>1344</v>
      </c>
      <c r="F282" s="2" t="s">
        <v>956</v>
      </c>
      <c r="G282" s="2" t="s">
        <v>457</v>
      </c>
      <c r="H282">
        <v>901</v>
      </c>
      <c r="I282">
        <v>9001</v>
      </c>
      <c r="J282" s="2" t="s">
        <v>956</v>
      </c>
      <c r="K282" s="3">
        <v>44216.049305555556</v>
      </c>
      <c r="L282" s="4">
        <v>4.9305555555555554E-2</v>
      </c>
      <c r="M282">
        <v>3</v>
      </c>
      <c r="N282">
        <v>1</v>
      </c>
      <c r="O282">
        <v>2021</v>
      </c>
      <c r="P282">
        <v>1007</v>
      </c>
      <c r="Q282">
        <v>10</v>
      </c>
      <c r="R282">
        <v>261635332002007</v>
      </c>
      <c r="S282" s="2" t="s">
        <v>1345</v>
      </c>
      <c r="T282">
        <v>5</v>
      </c>
      <c r="U282">
        <v>48206</v>
      </c>
      <c r="V282">
        <v>-83.110638034107396</v>
      </c>
      <c r="W282">
        <v>42.365892101394998</v>
      </c>
      <c r="X282">
        <v>185422</v>
      </c>
    </row>
    <row r="283" spans="1:24" x14ac:dyDescent="0.2">
      <c r="A283">
        <v>-83.150223916999906</v>
      </c>
      <c r="B283">
        <v>42.268654392000002</v>
      </c>
      <c r="C283">
        <v>3590229</v>
      </c>
      <c r="D283">
        <v>2101190150</v>
      </c>
      <c r="E283" s="2" t="s">
        <v>1346</v>
      </c>
      <c r="F283" s="2" t="s">
        <v>956</v>
      </c>
      <c r="G283" s="2" t="s">
        <v>457</v>
      </c>
      <c r="H283">
        <v>901</v>
      </c>
      <c r="I283">
        <v>9001</v>
      </c>
      <c r="J283" s="2" t="s">
        <v>956</v>
      </c>
      <c r="K283" s="3">
        <v>44215.75</v>
      </c>
      <c r="L283" s="4">
        <v>0.75</v>
      </c>
      <c r="M283">
        <v>2</v>
      </c>
      <c r="N283">
        <v>18</v>
      </c>
      <c r="O283">
        <v>2021</v>
      </c>
      <c r="P283">
        <v>415</v>
      </c>
      <c r="Q283">
        <v>4</v>
      </c>
      <c r="R283">
        <v>261635247002007</v>
      </c>
      <c r="S283" s="2" t="s">
        <v>997</v>
      </c>
      <c r="T283">
        <v>6</v>
      </c>
      <c r="U283">
        <v>48217</v>
      </c>
      <c r="V283">
        <v>-83.150223917299002</v>
      </c>
      <c r="W283">
        <v>42.268654391629099</v>
      </c>
      <c r="X283">
        <v>395002</v>
      </c>
    </row>
    <row r="284" spans="1:24" x14ac:dyDescent="0.2">
      <c r="A284">
        <v>-83.189928277999996</v>
      </c>
      <c r="B284">
        <v>42.372785295</v>
      </c>
      <c r="C284">
        <v>3590015</v>
      </c>
      <c r="D284">
        <v>2101190036</v>
      </c>
      <c r="E284" s="2" t="s">
        <v>1347</v>
      </c>
      <c r="F284" s="2" t="s">
        <v>956</v>
      </c>
      <c r="G284" s="2" t="s">
        <v>457</v>
      </c>
      <c r="H284">
        <v>901</v>
      </c>
      <c r="I284">
        <v>9001</v>
      </c>
      <c r="J284" s="2" t="s">
        <v>956</v>
      </c>
      <c r="K284" s="3">
        <v>44215.309027777781</v>
      </c>
      <c r="L284" s="4">
        <v>0.30902777777777779</v>
      </c>
      <c r="M284">
        <v>2</v>
      </c>
      <c r="N284">
        <v>7</v>
      </c>
      <c r="O284">
        <v>2021</v>
      </c>
      <c r="P284">
        <v>204</v>
      </c>
      <c r="Q284">
        <v>2</v>
      </c>
      <c r="R284">
        <v>261635353005011</v>
      </c>
      <c r="S284" s="2" t="s">
        <v>1124</v>
      </c>
      <c r="T284">
        <v>7</v>
      </c>
      <c r="U284">
        <v>48227</v>
      </c>
      <c r="V284">
        <v>-83.189928277570104</v>
      </c>
      <c r="W284">
        <v>42.372785295384404</v>
      </c>
      <c r="X284">
        <v>290994</v>
      </c>
    </row>
    <row r="285" spans="1:24" x14ac:dyDescent="0.2">
      <c r="A285">
        <v>-83.240814564999894</v>
      </c>
      <c r="B285">
        <v>42.357485627000102</v>
      </c>
      <c r="C285">
        <v>3589452</v>
      </c>
      <c r="D285">
        <v>2101170013</v>
      </c>
      <c r="E285" s="2" t="s">
        <v>1348</v>
      </c>
      <c r="F285" s="2" t="s">
        <v>956</v>
      </c>
      <c r="G285" s="2" t="s">
        <v>457</v>
      </c>
      <c r="H285">
        <v>901</v>
      </c>
      <c r="I285">
        <v>9001</v>
      </c>
      <c r="J285" s="2" t="s">
        <v>956</v>
      </c>
      <c r="K285" s="3">
        <v>44213.215277777781</v>
      </c>
      <c r="L285" s="4">
        <v>0.21527777777777779</v>
      </c>
      <c r="M285">
        <v>7</v>
      </c>
      <c r="N285">
        <v>5</v>
      </c>
      <c r="O285">
        <v>2021</v>
      </c>
      <c r="P285">
        <v>606</v>
      </c>
      <c r="Q285">
        <v>6</v>
      </c>
      <c r="R285">
        <v>261635466001009</v>
      </c>
      <c r="S285" s="2" t="s">
        <v>1038</v>
      </c>
      <c r="T285">
        <v>7</v>
      </c>
      <c r="U285">
        <v>48228</v>
      </c>
      <c r="V285">
        <v>-83.240814565157507</v>
      </c>
      <c r="W285">
        <v>42.357485627200703</v>
      </c>
      <c r="X285">
        <v>290893</v>
      </c>
    </row>
    <row r="286" spans="1:24" x14ac:dyDescent="0.2">
      <c r="A286">
        <v>-83.024261464999896</v>
      </c>
      <c r="B286">
        <v>42.433977945000002</v>
      </c>
      <c r="C286">
        <v>3589292</v>
      </c>
      <c r="D286">
        <v>2101160182</v>
      </c>
      <c r="E286" s="2" t="s">
        <v>1349</v>
      </c>
      <c r="F286" s="2" t="s">
        <v>956</v>
      </c>
      <c r="G286" s="2" t="s">
        <v>457</v>
      </c>
      <c r="H286">
        <v>901</v>
      </c>
      <c r="I286">
        <v>9001</v>
      </c>
      <c r="J286" s="2" t="s">
        <v>956</v>
      </c>
      <c r="K286" s="3">
        <v>44212.854166666664</v>
      </c>
      <c r="L286" s="4">
        <v>0.85416666666666663</v>
      </c>
      <c r="M286">
        <v>6</v>
      </c>
      <c r="N286">
        <v>20</v>
      </c>
      <c r="O286">
        <v>2021</v>
      </c>
      <c r="P286">
        <v>1105</v>
      </c>
      <c r="Q286">
        <v>11</v>
      </c>
      <c r="R286">
        <v>261635062001015</v>
      </c>
      <c r="S286" s="2" t="s">
        <v>1209</v>
      </c>
      <c r="T286">
        <v>3</v>
      </c>
      <c r="U286">
        <v>48234</v>
      </c>
      <c r="V286">
        <v>-83.024261465281896</v>
      </c>
      <c r="W286">
        <v>42.4339779453245</v>
      </c>
      <c r="X286">
        <v>80418</v>
      </c>
    </row>
    <row r="287" spans="1:24" x14ac:dyDescent="0.2">
      <c r="A287">
        <v>-83.156852904999894</v>
      </c>
      <c r="B287">
        <v>42.412186731000098</v>
      </c>
      <c r="C287">
        <v>3588401</v>
      </c>
      <c r="D287">
        <v>2101140025</v>
      </c>
      <c r="E287" s="2" t="s">
        <v>1350</v>
      </c>
      <c r="F287" s="2" t="s">
        <v>956</v>
      </c>
      <c r="G287" s="2" t="s">
        <v>457</v>
      </c>
      <c r="H287">
        <v>901</v>
      </c>
      <c r="I287">
        <v>9001</v>
      </c>
      <c r="J287" s="2" t="s">
        <v>956</v>
      </c>
      <c r="K287" s="3">
        <v>44210.313888888886</v>
      </c>
      <c r="L287" s="4">
        <v>0.31388888888888888</v>
      </c>
      <c r="M287">
        <v>4</v>
      </c>
      <c r="N287">
        <v>7</v>
      </c>
      <c r="O287">
        <v>2021</v>
      </c>
      <c r="P287">
        <v>1211</v>
      </c>
      <c r="Q287">
        <v>12</v>
      </c>
      <c r="R287">
        <v>261635361003004</v>
      </c>
      <c r="S287" s="2" t="s">
        <v>1106</v>
      </c>
      <c r="T287">
        <v>2</v>
      </c>
      <c r="U287">
        <v>48221</v>
      </c>
      <c r="V287">
        <v>-83.156852905324399</v>
      </c>
      <c r="W287">
        <v>42.412186731340199</v>
      </c>
      <c r="X287">
        <v>394739</v>
      </c>
    </row>
    <row r="288" spans="1:24" x14ac:dyDescent="0.2">
      <c r="A288">
        <v>-83.245275624000001</v>
      </c>
      <c r="B288">
        <v>42.438345611999999</v>
      </c>
      <c r="C288">
        <v>3587668</v>
      </c>
      <c r="D288">
        <v>2101120013</v>
      </c>
      <c r="E288" s="2" t="s">
        <v>1351</v>
      </c>
      <c r="F288" s="2" t="s">
        <v>956</v>
      </c>
      <c r="G288" s="2" t="s">
        <v>457</v>
      </c>
      <c r="H288">
        <v>901</v>
      </c>
      <c r="I288">
        <v>9001</v>
      </c>
      <c r="J288" s="2" t="s">
        <v>956</v>
      </c>
      <c r="K288" s="3">
        <v>44208.26666666667</v>
      </c>
      <c r="L288" s="4">
        <v>0.26666666666666666</v>
      </c>
      <c r="M288">
        <v>2</v>
      </c>
      <c r="N288">
        <v>6</v>
      </c>
      <c r="O288">
        <v>2021</v>
      </c>
      <c r="P288">
        <v>802</v>
      </c>
      <c r="Q288">
        <v>8</v>
      </c>
      <c r="R288">
        <v>261635409004005</v>
      </c>
      <c r="S288" s="2" t="s">
        <v>1352</v>
      </c>
      <c r="T288">
        <v>1</v>
      </c>
      <c r="U288">
        <v>48219</v>
      </c>
      <c r="V288">
        <v>-83.245275624357703</v>
      </c>
      <c r="W288">
        <v>42.438345612151203</v>
      </c>
      <c r="X288">
        <v>394631</v>
      </c>
    </row>
    <row r="289" spans="1:24" x14ac:dyDescent="0.2">
      <c r="A289">
        <v>-83.115613380999903</v>
      </c>
      <c r="B289">
        <v>42.394622042999998</v>
      </c>
      <c r="C289">
        <v>3587093</v>
      </c>
      <c r="D289">
        <v>2101100047</v>
      </c>
      <c r="E289" s="2" t="s">
        <v>1353</v>
      </c>
      <c r="F289" s="2" t="s">
        <v>956</v>
      </c>
      <c r="G289" s="2" t="s">
        <v>457</v>
      </c>
      <c r="H289">
        <v>901</v>
      </c>
      <c r="I289">
        <v>9001</v>
      </c>
      <c r="J289" s="2" t="s">
        <v>956</v>
      </c>
      <c r="K289" s="3">
        <v>44206.329861111109</v>
      </c>
      <c r="L289" s="4">
        <v>0.3298611111111111</v>
      </c>
      <c r="M289">
        <v>7</v>
      </c>
      <c r="N289">
        <v>7</v>
      </c>
      <c r="O289">
        <v>2021</v>
      </c>
      <c r="P289">
        <v>1003</v>
      </c>
      <c r="Q289">
        <v>10</v>
      </c>
      <c r="R289">
        <v>261635318003002</v>
      </c>
      <c r="S289" s="2" t="s">
        <v>1046</v>
      </c>
      <c r="T289">
        <v>5</v>
      </c>
      <c r="U289">
        <v>48238</v>
      </c>
      <c r="V289">
        <v>-83.115613381295802</v>
      </c>
      <c r="W289">
        <v>42.394622043177499</v>
      </c>
      <c r="X289">
        <v>290558</v>
      </c>
    </row>
    <row r="290" spans="1:24" x14ac:dyDescent="0.2">
      <c r="A290">
        <v>-83.068618251999993</v>
      </c>
      <c r="B290">
        <v>42.425842344000003</v>
      </c>
      <c r="C290">
        <v>3586706</v>
      </c>
      <c r="D290">
        <v>2101080287</v>
      </c>
      <c r="E290" s="2" t="s">
        <v>1354</v>
      </c>
      <c r="F290" s="2" t="s">
        <v>956</v>
      </c>
      <c r="G290" s="2" t="s">
        <v>457</v>
      </c>
      <c r="H290">
        <v>901</v>
      </c>
      <c r="I290">
        <v>9001</v>
      </c>
      <c r="J290" s="2" t="s">
        <v>956</v>
      </c>
      <c r="K290" s="3">
        <v>44205.058333333334</v>
      </c>
      <c r="L290" s="4">
        <v>5.8333333333333334E-2</v>
      </c>
      <c r="M290">
        <v>6</v>
      </c>
      <c r="N290">
        <v>1</v>
      </c>
      <c r="O290">
        <v>2021</v>
      </c>
      <c r="P290">
        <v>1107</v>
      </c>
      <c r="Q290">
        <v>11</v>
      </c>
      <c r="R290">
        <v>261635071004012</v>
      </c>
      <c r="S290" s="2" t="s">
        <v>1048</v>
      </c>
      <c r="T290">
        <v>3</v>
      </c>
      <c r="U290">
        <v>48234</v>
      </c>
      <c r="V290">
        <v>-83.068618251913094</v>
      </c>
      <c r="W290">
        <v>42.425842343655098</v>
      </c>
      <c r="X290">
        <v>290497</v>
      </c>
    </row>
    <row r="291" spans="1:24" x14ac:dyDescent="0.2">
      <c r="A291">
        <v>-83.123471465999998</v>
      </c>
      <c r="B291">
        <v>42.373887768000003</v>
      </c>
      <c r="C291">
        <v>3586474</v>
      </c>
      <c r="D291">
        <v>2101080033</v>
      </c>
      <c r="E291" s="2" t="s">
        <v>1355</v>
      </c>
      <c r="F291" s="2" t="s">
        <v>956</v>
      </c>
      <c r="G291" s="2" t="s">
        <v>457</v>
      </c>
      <c r="H291">
        <v>901</v>
      </c>
      <c r="I291">
        <v>9001</v>
      </c>
      <c r="J291" s="2" t="s">
        <v>956</v>
      </c>
      <c r="K291" s="3">
        <v>44204.292361111111</v>
      </c>
      <c r="L291" s="4">
        <v>0.29236111111111113</v>
      </c>
      <c r="M291">
        <v>5</v>
      </c>
      <c r="N291">
        <v>7</v>
      </c>
      <c r="O291">
        <v>2021</v>
      </c>
      <c r="P291">
        <v>1004</v>
      </c>
      <c r="Q291">
        <v>10</v>
      </c>
      <c r="R291">
        <v>261635309003021</v>
      </c>
      <c r="S291" s="2" t="s">
        <v>995</v>
      </c>
      <c r="T291">
        <v>7</v>
      </c>
      <c r="U291">
        <v>48206</v>
      </c>
      <c r="V291">
        <v>-83.123471465632093</v>
      </c>
      <c r="W291">
        <v>42.373887768187799</v>
      </c>
      <c r="X291">
        <v>184849</v>
      </c>
    </row>
    <row r="292" spans="1:24" x14ac:dyDescent="0.2">
      <c r="A292">
        <v>-82.984179889999993</v>
      </c>
      <c r="B292">
        <v>42.400829430000002</v>
      </c>
      <c r="C292">
        <v>3585334</v>
      </c>
      <c r="D292">
        <v>2101040252</v>
      </c>
      <c r="E292" s="2" t="s">
        <v>1356</v>
      </c>
      <c r="F292" s="2" t="s">
        <v>956</v>
      </c>
      <c r="G292" s="2" t="s">
        <v>457</v>
      </c>
      <c r="H292">
        <v>901</v>
      </c>
      <c r="I292">
        <v>9001</v>
      </c>
      <c r="J292" s="2" t="s">
        <v>956</v>
      </c>
      <c r="K292" s="3">
        <v>44200.884027777778</v>
      </c>
      <c r="L292" s="4">
        <v>0.88402777777777775</v>
      </c>
      <c r="M292">
        <v>1</v>
      </c>
      <c r="N292">
        <v>21</v>
      </c>
      <c r="O292">
        <v>2021</v>
      </c>
      <c r="P292">
        <v>910</v>
      </c>
      <c r="Q292">
        <v>9</v>
      </c>
      <c r="R292">
        <v>261635044002008</v>
      </c>
      <c r="S292" s="2" t="s">
        <v>1074</v>
      </c>
      <c r="T292">
        <v>4</v>
      </c>
      <c r="U292">
        <v>48213</v>
      </c>
      <c r="V292">
        <v>-82.9841798897465</v>
      </c>
      <c r="W292">
        <v>42.400829429857502</v>
      </c>
      <c r="X292">
        <v>290288</v>
      </c>
    </row>
    <row r="293" spans="1:24" x14ac:dyDescent="0.2">
      <c r="A293">
        <v>-82.972608301999998</v>
      </c>
      <c r="B293">
        <v>42.426310975</v>
      </c>
      <c r="C293">
        <v>3584348</v>
      </c>
      <c r="D293">
        <v>2101010120</v>
      </c>
      <c r="E293" s="2" t="s">
        <v>1357</v>
      </c>
      <c r="F293" s="2" t="s">
        <v>956</v>
      </c>
      <c r="G293" s="2" t="s">
        <v>457</v>
      </c>
      <c r="H293">
        <v>901</v>
      </c>
      <c r="I293">
        <v>9001</v>
      </c>
      <c r="J293" s="2" t="s">
        <v>956</v>
      </c>
      <c r="K293" s="3">
        <v>44197.595138888886</v>
      </c>
      <c r="L293" s="4">
        <v>0.59513888888888888</v>
      </c>
      <c r="M293">
        <v>5</v>
      </c>
      <c r="N293">
        <v>14</v>
      </c>
      <c r="O293">
        <v>2021</v>
      </c>
      <c r="P293">
        <v>906</v>
      </c>
      <c r="Q293">
        <v>9</v>
      </c>
      <c r="R293">
        <v>261635005004002</v>
      </c>
      <c r="S293" s="2" t="s">
        <v>1062</v>
      </c>
      <c r="T293">
        <v>4</v>
      </c>
      <c r="U293">
        <v>48205</v>
      </c>
      <c r="V293">
        <v>-82.972608301952405</v>
      </c>
      <c r="W293">
        <v>42.426310975218797</v>
      </c>
      <c r="X293">
        <v>79744</v>
      </c>
    </row>
    <row r="294" spans="1:24" x14ac:dyDescent="0.2">
      <c r="A294">
        <v>-83.225531942999993</v>
      </c>
      <c r="B294">
        <v>42.415428724999998</v>
      </c>
      <c r="C294">
        <v>3584326</v>
      </c>
      <c r="D294">
        <v>2101010091</v>
      </c>
      <c r="E294" s="2" t="s">
        <v>1358</v>
      </c>
      <c r="F294" s="2" t="s">
        <v>956</v>
      </c>
      <c r="G294" s="2" t="s">
        <v>457</v>
      </c>
      <c r="H294">
        <v>901</v>
      </c>
      <c r="I294">
        <v>9001</v>
      </c>
      <c r="J294" s="2" t="s">
        <v>956</v>
      </c>
      <c r="K294" s="3">
        <v>44197.260416666664</v>
      </c>
      <c r="L294" s="4">
        <v>0.26041666666666669</v>
      </c>
      <c r="M294">
        <v>5</v>
      </c>
      <c r="N294">
        <v>6</v>
      </c>
      <c r="O294">
        <v>2021</v>
      </c>
      <c r="P294">
        <v>807</v>
      </c>
      <c r="Q294">
        <v>8</v>
      </c>
      <c r="R294">
        <v>261635405001019</v>
      </c>
      <c r="S294" s="2" t="s">
        <v>1055</v>
      </c>
      <c r="T294">
        <v>1</v>
      </c>
      <c r="U294">
        <v>48219</v>
      </c>
      <c r="V294">
        <v>-83.225531943123102</v>
      </c>
      <c r="W294">
        <v>42.415428724942799</v>
      </c>
      <c r="X294">
        <v>79741</v>
      </c>
    </row>
    <row r="295" spans="1:24" x14ac:dyDescent="0.2">
      <c r="A295">
        <v>-83.163875597000001</v>
      </c>
      <c r="B295">
        <v>42.422306180000099</v>
      </c>
      <c r="C295">
        <v>3584233</v>
      </c>
      <c r="D295">
        <v>2101010021</v>
      </c>
      <c r="E295" s="2" t="s">
        <v>1359</v>
      </c>
      <c r="F295" s="2" t="s">
        <v>956</v>
      </c>
      <c r="G295" s="2" t="s">
        <v>457</v>
      </c>
      <c r="H295">
        <v>901</v>
      </c>
      <c r="I295">
        <v>9001</v>
      </c>
      <c r="J295" s="2" t="s">
        <v>956</v>
      </c>
      <c r="K295" s="3">
        <v>44197.229166666664</v>
      </c>
      <c r="L295" s="4">
        <v>0.22916666666666666</v>
      </c>
      <c r="M295">
        <v>5</v>
      </c>
      <c r="N295">
        <v>5</v>
      </c>
      <c r="O295">
        <v>2021</v>
      </c>
      <c r="P295">
        <v>1207</v>
      </c>
      <c r="Q295">
        <v>12</v>
      </c>
      <c r="R295">
        <v>261635387001006</v>
      </c>
      <c r="S295" s="2" t="s">
        <v>1094</v>
      </c>
      <c r="T295">
        <v>2</v>
      </c>
      <c r="U295">
        <v>48221</v>
      </c>
      <c r="V295">
        <v>-83.163875596634</v>
      </c>
      <c r="W295">
        <v>42.4223061796583</v>
      </c>
      <c r="X295">
        <v>184480</v>
      </c>
    </row>
    <row r="296" spans="1:24" x14ac:dyDescent="0.2">
      <c r="A296">
        <v>-83.162117567999999</v>
      </c>
      <c r="B296">
        <v>42.383574581000097</v>
      </c>
      <c r="C296">
        <v>3584154</v>
      </c>
      <c r="D296">
        <v>2012310273</v>
      </c>
      <c r="E296" s="2" t="s">
        <v>1360</v>
      </c>
      <c r="F296" s="2" t="s">
        <v>956</v>
      </c>
      <c r="G296" s="2" t="s">
        <v>457</v>
      </c>
      <c r="H296">
        <v>901</v>
      </c>
      <c r="I296">
        <v>9001</v>
      </c>
      <c r="J296" s="2" t="s">
        <v>956</v>
      </c>
      <c r="K296" s="3">
        <v>44197.055555555555</v>
      </c>
      <c r="L296" s="4">
        <v>5.5555555555555552E-2</v>
      </c>
      <c r="M296">
        <v>5</v>
      </c>
      <c r="N296">
        <v>1</v>
      </c>
      <c r="O296">
        <v>2021</v>
      </c>
      <c r="P296">
        <v>205</v>
      </c>
      <c r="Q296">
        <v>2</v>
      </c>
      <c r="R296">
        <v>261635342005014</v>
      </c>
      <c r="S296" s="2" t="s">
        <v>1001</v>
      </c>
      <c r="T296">
        <v>7</v>
      </c>
      <c r="U296">
        <v>48238</v>
      </c>
      <c r="V296">
        <v>-83.162117568175603</v>
      </c>
      <c r="W296">
        <v>42.383574581108597</v>
      </c>
      <c r="X296">
        <v>290109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DD93-7AD7-234A-88FC-DEFA4A6E82B1}">
  <dimension ref="A1:V10"/>
  <sheetViews>
    <sheetView workbookViewId="0"/>
  </sheetViews>
  <sheetFormatPr baseColWidth="10" defaultRowHeight="16" x14ac:dyDescent="0.2"/>
  <cols>
    <col min="1" max="1" width="14.1640625" bestFit="1" customWidth="1"/>
    <col min="2" max="2" width="13.1640625" bestFit="1" customWidth="1"/>
    <col min="3" max="3" width="11.6640625" bestFit="1" customWidth="1"/>
    <col min="4" max="4" width="13.6640625" bestFit="1" customWidth="1"/>
    <col min="5" max="5" width="12.6640625" bestFit="1" customWidth="1"/>
    <col min="6" max="6" width="16.1640625" bestFit="1" customWidth="1"/>
    <col min="7" max="7" width="15.5" bestFit="1" customWidth="1"/>
    <col min="8" max="8" width="10.6640625" bestFit="1" customWidth="1"/>
    <col min="9" max="9" width="15" bestFit="1" customWidth="1"/>
    <col min="10" max="10" width="7.6640625" bestFit="1" customWidth="1"/>
    <col min="11" max="11" width="11.83203125" bestFit="1" customWidth="1"/>
    <col min="12" max="12" width="38.6640625" bestFit="1" customWidth="1"/>
    <col min="13" max="13" width="14" bestFit="1" customWidth="1"/>
    <col min="14" max="14" width="13" bestFit="1" customWidth="1"/>
    <col min="15" max="15" width="15" bestFit="1" customWidth="1"/>
    <col min="16" max="16" width="12.1640625" bestFit="1" customWidth="1"/>
    <col min="17" max="17" width="20.6640625" bestFit="1" customWidth="1"/>
    <col min="18" max="18" width="14" bestFit="1" customWidth="1"/>
    <col min="19" max="19" width="16" bestFit="1" customWidth="1"/>
    <col min="20" max="20" width="13.1640625" bestFit="1" customWidth="1"/>
    <col min="21" max="21" width="15.6640625" bestFit="1" customWidth="1"/>
    <col min="22" max="22" width="12.5" bestFit="1" customWidth="1"/>
  </cols>
  <sheetData>
    <row r="1" spans="1:22" x14ac:dyDescent="0.2">
      <c r="A1" t="s">
        <v>1361</v>
      </c>
      <c r="B1" t="s">
        <v>1362</v>
      </c>
      <c r="C1" t="s">
        <v>1363</v>
      </c>
      <c r="D1" t="s">
        <v>12</v>
      </c>
      <c r="E1" t="s">
        <v>13</v>
      </c>
      <c r="F1" t="s">
        <v>1364</v>
      </c>
      <c r="G1" t="s">
        <v>1365</v>
      </c>
      <c r="H1" t="s">
        <v>15</v>
      </c>
      <c r="I1" t="s">
        <v>1366</v>
      </c>
      <c r="J1" t="s">
        <v>1367</v>
      </c>
      <c r="K1" t="s">
        <v>1368</v>
      </c>
      <c r="L1" t="s">
        <v>1369</v>
      </c>
      <c r="M1" t="s">
        <v>1370</v>
      </c>
      <c r="N1" t="s">
        <v>1371</v>
      </c>
      <c r="O1" t="s">
        <v>1372</v>
      </c>
      <c r="P1" t="s">
        <v>1373</v>
      </c>
      <c r="Q1" t="s">
        <v>1374</v>
      </c>
      <c r="R1" t="s">
        <v>1375</v>
      </c>
      <c r="S1" t="s">
        <v>1376</v>
      </c>
      <c r="T1" t="s">
        <v>1377</v>
      </c>
      <c r="U1" t="s">
        <v>1378</v>
      </c>
      <c r="V1" t="s">
        <v>1379</v>
      </c>
    </row>
    <row r="2" spans="1:22" x14ac:dyDescent="0.2">
      <c r="A2" s="3">
        <v>44577</v>
      </c>
      <c r="B2" s="2" t="s">
        <v>1380</v>
      </c>
      <c r="C2">
        <v>0</v>
      </c>
      <c r="D2" s="2" t="s">
        <v>1381</v>
      </c>
      <c r="E2" s="2" t="s">
        <v>1382</v>
      </c>
      <c r="F2" s="2" t="s">
        <v>23</v>
      </c>
      <c r="G2" s="2" t="s">
        <v>23</v>
      </c>
      <c r="H2" s="2" t="s">
        <v>1383</v>
      </c>
      <c r="I2" s="2" t="s">
        <v>1384</v>
      </c>
      <c r="J2">
        <v>1</v>
      </c>
      <c r="K2" s="2" t="s">
        <v>1385</v>
      </c>
      <c r="L2" s="2" t="s">
        <v>1386</v>
      </c>
      <c r="M2" s="2" t="s">
        <v>1387</v>
      </c>
      <c r="N2" s="2" t="s">
        <v>1388</v>
      </c>
      <c r="O2" s="2" t="s">
        <v>1389</v>
      </c>
      <c r="P2">
        <v>38</v>
      </c>
      <c r="Q2" s="2" t="s">
        <v>23</v>
      </c>
      <c r="R2" s="2" t="s">
        <v>23</v>
      </c>
      <c r="S2" s="2" t="s">
        <v>23</v>
      </c>
      <c r="U2" s="2" t="s">
        <v>1390</v>
      </c>
      <c r="V2" s="2" t="s">
        <v>23</v>
      </c>
    </row>
    <row r="3" spans="1:22" x14ac:dyDescent="0.2">
      <c r="A3" s="3">
        <v>44576</v>
      </c>
      <c r="B3" s="2" t="s">
        <v>1391</v>
      </c>
      <c r="C3">
        <v>4100</v>
      </c>
      <c r="D3" s="2" t="s">
        <v>1392</v>
      </c>
      <c r="E3" s="2" t="s">
        <v>1393</v>
      </c>
      <c r="F3" s="2" t="s">
        <v>23</v>
      </c>
      <c r="G3" s="2" t="s">
        <v>23</v>
      </c>
      <c r="H3" s="2" t="s">
        <v>1383</v>
      </c>
      <c r="I3" s="2" t="s">
        <v>1384</v>
      </c>
      <c r="J3">
        <v>1</v>
      </c>
      <c r="K3" s="2" t="s">
        <v>1385</v>
      </c>
      <c r="L3" s="2" t="s">
        <v>1394</v>
      </c>
      <c r="M3" s="2" t="s">
        <v>1387</v>
      </c>
      <c r="N3" s="2" t="s">
        <v>1388</v>
      </c>
      <c r="O3" s="2" t="s">
        <v>1389</v>
      </c>
      <c r="P3">
        <v>20</v>
      </c>
      <c r="Q3" s="2" t="s">
        <v>23</v>
      </c>
      <c r="R3" s="2" t="s">
        <v>23</v>
      </c>
      <c r="S3" s="2" t="s">
        <v>23</v>
      </c>
      <c r="U3" s="2" t="s">
        <v>1390</v>
      </c>
      <c r="V3" s="2" t="s">
        <v>23</v>
      </c>
    </row>
    <row r="4" spans="1:22" x14ac:dyDescent="0.2">
      <c r="A4" s="3">
        <v>44568</v>
      </c>
      <c r="B4" s="2" t="s">
        <v>1395</v>
      </c>
      <c r="C4">
        <v>8000</v>
      </c>
      <c r="D4" s="2" t="s">
        <v>1396</v>
      </c>
      <c r="E4" s="2" t="s">
        <v>1382</v>
      </c>
      <c r="F4" s="2" t="s">
        <v>23</v>
      </c>
      <c r="G4" s="2" t="s">
        <v>23</v>
      </c>
      <c r="H4" s="2" t="s">
        <v>1383</v>
      </c>
      <c r="I4" s="2" t="s">
        <v>1384</v>
      </c>
      <c r="J4">
        <v>1</v>
      </c>
      <c r="K4" s="2" t="s">
        <v>1397</v>
      </c>
      <c r="L4" s="2" t="s">
        <v>1398</v>
      </c>
      <c r="M4" s="2" t="s">
        <v>1387</v>
      </c>
      <c r="N4" s="2" t="s">
        <v>1388</v>
      </c>
      <c r="O4" s="2" t="s">
        <v>1399</v>
      </c>
      <c r="P4">
        <v>18</v>
      </c>
      <c r="Q4" s="2" t="s">
        <v>23</v>
      </c>
      <c r="R4" s="2" t="s">
        <v>23</v>
      </c>
      <c r="S4" s="2" t="s">
        <v>23</v>
      </c>
      <c r="U4" s="2" t="s">
        <v>1390</v>
      </c>
      <c r="V4" s="2" t="s">
        <v>23</v>
      </c>
    </row>
    <row r="5" spans="1:22" x14ac:dyDescent="0.2">
      <c r="A5" s="3">
        <v>44568</v>
      </c>
      <c r="B5" s="2" t="s">
        <v>1400</v>
      </c>
      <c r="C5">
        <v>8000</v>
      </c>
      <c r="D5" s="2" t="s">
        <v>1401</v>
      </c>
      <c r="E5" s="2" t="s">
        <v>1402</v>
      </c>
      <c r="F5" s="2" t="s">
        <v>23</v>
      </c>
      <c r="G5" s="2" t="s">
        <v>23</v>
      </c>
      <c r="H5" s="2" t="s">
        <v>1383</v>
      </c>
      <c r="I5" s="2" t="s">
        <v>1384</v>
      </c>
      <c r="J5">
        <v>4</v>
      </c>
      <c r="K5" s="2" t="s">
        <v>1403</v>
      </c>
      <c r="L5" s="2" t="s">
        <v>1404</v>
      </c>
      <c r="M5" s="2" t="s">
        <v>1387</v>
      </c>
      <c r="N5" s="2" t="s">
        <v>78</v>
      </c>
      <c r="O5" s="2" t="s">
        <v>1399</v>
      </c>
      <c r="P5">
        <v>82</v>
      </c>
      <c r="Q5" s="2" t="s">
        <v>1405</v>
      </c>
      <c r="R5" s="2" t="s">
        <v>78</v>
      </c>
      <c r="S5" s="2" t="s">
        <v>1389</v>
      </c>
      <c r="T5">
        <v>62</v>
      </c>
      <c r="U5" s="2" t="s">
        <v>1406</v>
      </c>
      <c r="V5" s="2" t="s">
        <v>23</v>
      </c>
    </row>
    <row r="6" spans="1:22" x14ac:dyDescent="0.2">
      <c r="A6" s="3">
        <v>44567</v>
      </c>
      <c r="B6" s="2" t="s">
        <v>1407</v>
      </c>
      <c r="C6">
        <v>11100</v>
      </c>
      <c r="D6" s="2" t="s">
        <v>1408</v>
      </c>
      <c r="E6" s="2" t="s">
        <v>1409</v>
      </c>
      <c r="F6" s="2" t="s">
        <v>23</v>
      </c>
      <c r="G6" s="2" t="s">
        <v>23</v>
      </c>
      <c r="H6" s="2" t="s">
        <v>1383</v>
      </c>
      <c r="I6" s="2" t="s">
        <v>1384</v>
      </c>
      <c r="J6">
        <v>6</v>
      </c>
      <c r="K6" s="2" t="s">
        <v>1410</v>
      </c>
      <c r="L6" s="2" t="s">
        <v>1411</v>
      </c>
      <c r="M6" s="2" t="s">
        <v>1387</v>
      </c>
      <c r="N6" s="2" t="s">
        <v>78</v>
      </c>
      <c r="O6" s="2" t="s">
        <v>1389</v>
      </c>
      <c r="P6">
        <v>55</v>
      </c>
      <c r="Q6" s="2" t="s">
        <v>23</v>
      </c>
      <c r="R6" s="2" t="s">
        <v>23</v>
      </c>
      <c r="S6" s="2" t="s">
        <v>23</v>
      </c>
      <c r="U6" s="2" t="s">
        <v>1390</v>
      </c>
      <c r="V6" s="2" t="s">
        <v>23</v>
      </c>
    </row>
    <row r="7" spans="1:22" x14ac:dyDescent="0.2">
      <c r="A7" s="3">
        <v>44566</v>
      </c>
      <c r="B7" s="2" t="s">
        <v>1412</v>
      </c>
      <c r="C7">
        <v>6600</v>
      </c>
      <c r="D7" s="2" t="s">
        <v>1413</v>
      </c>
      <c r="E7" s="2" t="s">
        <v>1393</v>
      </c>
      <c r="F7" s="2" t="s">
        <v>23</v>
      </c>
      <c r="G7" s="2" t="s">
        <v>23</v>
      </c>
      <c r="H7" s="2" t="s">
        <v>1383</v>
      </c>
      <c r="I7" s="2" t="s">
        <v>1384</v>
      </c>
      <c r="J7">
        <v>3</v>
      </c>
      <c r="K7" s="2" t="s">
        <v>1414</v>
      </c>
      <c r="L7" s="2" t="s">
        <v>1415</v>
      </c>
      <c r="M7" s="2" t="s">
        <v>1387</v>
      </c>
      <c r="N7" s="2" t="s">
        <v>1388</v>
      </c>
      <c r="O7" s="2" t="s">
        <v>1389</v>
      </c>
      <c r="P7">
        <v>22</v>
      </c>
      <c r="Q7" s="2" t="s">
        <v>23</v>
      </c>
      <c r="R7" s="2" t="s">
        <v>23</v>
      </c>
      <c r="S7" s="2" t="s">
        <v>23</v>
      </c>
      <c r="U7" s="2" t="s">
        <v>1390</v>
      </c>
      <c r="V7" s="2" t="s">
        <v>23</v>
      </c>
    </row>
    <row r="8" spans="1:22" x14ac:dyDescent="0.2">
      <c r="A8" s="3">
        <v>44563</v>
      </c>
      <c r="B8" s="2" t="s">
        <v>1416</v>
      </c>
      <c r="C8">
        <v>1100</v>
      </c>
      <c r="D8" s="2" t="s">
        <v>1417</v>
      </c>
      <c r="E8" s="2" t="s">
        <v>1418</v>
      </c>
      <c r="F8" s="2" t="s">
        <v>23</v>
      </c>
      <c r="G8" s="2" t="s">
        <v>23</v>
      </c>
      <c r="H8" s="2" t="s">
        <v>1383</v>
      </c>
      <c r="I8" s="2" t="s">
        <v>1384</v>
      </c>
      <c r="J8">
        <v>6</v>
      </c>
      <c r="K8" s="2" t="s">
        <v>1419</v>
      </c>
      <c r="L8" s="2" t="s">
        <v>1420</v>
      </c>
      <c r="M8" s="2" t="s">
        <v>1387</v>
      </c>
      <c r="N8" s="2" t="s">
        <v>1388</v>
      </c>
      <c r="O8" s="2" t="s">
        <v>1389</v>
      </c>
      <c r="P8">
        <v>24</v>
      </c>
      <c r="Q8" s="2" t="s">
        <v>23</v>
      </c>
      <c r="R8" s="2" t="s">
        <v>23</v>
      </c>
      <c r="S8" s="2" t="s">
        <v>23</v>
      </c>
      <c r="U8" s="2" t="s">
        <v>1390</v>
      </c>
      <c r="V8" s="2" t="s">
        <v>23</v>
      </c>
    </row>
    <row r="9" spans="1:22" x14ac:dyDescent="0.2">
      <c r="A9" s="3">
        <v>44563</v>
      </c>
      <c r="B9" s="2" t="s">
        <v>1421</v>
      </c>
      <c r="C9">
        <v>4900</v>
      </c>
      <c r="D9" s="2" t="s">
        <v>1422</v>
      </c>
      <c r="E9" s="2" t="s">
        <v>1423</v>
      </c>
      <c r="F9" s="2" t="s">
        <v>23</v>
      </c>
      <c r="G9" s="2" t="s">
        <v>23</v>
      </c>
      <c r="H9" s="2" t="s">
        <v>1383</v>
      </c>
      <c r="I9" s="2" t="s">
        <v>1384</v>
      </c>
      <c r="J9">
        <v>3</v>
      </c>
      <c r="K9" s="2" t="s">
        <v>1424</v>
      </c>
      <c r="L9" s="2" t="s">
        <v>1425</v>
      </c>
      <c r="M9" s="2" t="s">
        <v>1387</v>
      </c>
      <c r="N9" s="2" t="s">
        <v>78</v>
      </c>
      <c r="O9" s="2" t="s">
        <v>1389</v>
      </c>
      <c r="P9">
        <v>31</v>
      </c>
      <c r="Q9" s="2" t="s">
        <v>1426</v>
      </c>
      <c r="R9" s="2" t="s">
        <v>1388</v>
      </c>
      <c r="S9" s="2" t="s">
        <v>1389</v>
      </c>
      <c r="T9">
        <v>30</v>
      </c>
      <c r="U9" s="2" t="s">
        <v>1390</v>
      </c>
      <c r="V9" s="2" t="s">
        <v>23</v>
      </c>
    </row>
    <row r="10" spans="1:22" x14ac:dyDescent="0.2">
      <c r="A10" s="3">
        <v>44563</v>
      </c>
      <c r="B10" s="2" t="s">
        <v>1427</v>
      </c>
      <c r="C10">
        <v>1800</v>
      </c>
      <c r="D10" s="2" t="s">
        <v>1428</v>
      </c>
      <c r="E10" s="2" t="s">
        <v>1429</v>
      </c>
      <c r="F10" s="2" t="s">
        <v>23</v>
      </c>
      <c r="G10" s="2" t="s">
        <v>23</v>
      </c>
      <c r="H10" s="2" t="s">
        <v>1383</v>
      </c>
      <c r="I10" s="2" t="s">
        <v>1384</v>
      </c>
      <c r="J10">
        <v>2</v>
      </c>
      <c r="K10" s="2" t="s">
        <v>1430</v>
      </c>
      <c r="L10" s="2" t="s">
        <v>1431</v>
      </c>
      <c r="M10" s="2" t="s">
        <v>1387</v>
      </c>
      <c r="N10" s="2" t="s">
        <v>1388</v>
      </c>
      <c r="O10" s="2" t="s">
        <v>1389</v>
      </c>
      <c r="P10">
        <v>23</v>
      </c>
      <c r="Q10" s="2" t="s">
        <v>23</v>
      </c>
      <c r="R10" s="2" t="s">
        <v>23</v>
      </c>
      <c r="S10" s="2" t="s">
        <v>23</v>
      </c>
      <c r="U10" s="2" t="s">
        <v>1390</v>
      </c>
      <c r="V10" s="2" t="s">
        <v>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202D-C5EE-D14D-8CEA-6E003B57DC1C}">
  <dimension ref="A1:R22"/>
  <sheetViews>
    <sheetView workbookViewId="0">
      <selection activeCell="E31" sqref="E31"/>
    </sheetView>
  </sheetViews>
  <sheetFormatPr baseColWidth="10" defaultRowHeight="16" x14ac:dyDescent="0.2"/>
  <cols>
    <col min="1" max="2" width="12.1640625" bestFit="1" customWidth="1"/>
    <col min="3" max="3" width="9.1640625" bestFit="1" customWidth="1"/>
    <col min="4" max="4" width="16.6640625" bestFit="1" customWidth="1"/>
    <col min="5" max="5" width="12.5" bestFit="1" customWidth="1"/>
    <col min="6" max="6" width="24.5" bestFit="1" customWidth="1"/>
    <col min="7" max="7" width="13" bestFit="1" customWidth="1"/>
    <col min="8" max="8" width="15.83203125" bestFit="1" customWidth="1"/>
    <col min="9" max="9" width="10.5" bestFit="1" customWidth="1"/>
    <col min="10" max="10" width="7.1640625" bestFit="1" customWidth="1"/>
    <col min="11" max="11" width="12" bestFit="1" customWidth="1"/>
    <col min="12" max="12" width="33.83203125" bestFit="1" customWidth="1"/>
    <col min="13" max="13" width="10.33203125" bestFit="1" customWidth="1"/>
    <col min="14" max="14" width="11.6640625" bestFit="1" customWidth="1"/>
    <col min="15" max="15" width="16.83203125" bestFit="1" customWidth="1"/>
    <col min="16" max="16" width="18.5" bestFit="1" customWidth="1"/>
    <col min="17" max="17" width="12.5" bestFit="1" customWidth="1"/>
    <col min="18" max="18" width="16.1640625" bestFit="1" customWidth="1"/>
  </cols>
  <sheetData>
    <row r="1" spans="1:18" x14ac:dyDescent="0.2">
      <c r="A1" t="s">
        <v>931</v>
      </c>
      <c r="B1" t="s">
        <v>932</v>
      </c>
      <c r="C1" t="s">
        <v>1432</v>
      </c>
      <c r="D1" t="s">
        <v>1433</v>
      </c>
      <c r="E1" t="s">
        <v>1434</v>
      </c>
      <c r="F1" t="s">
        <v>1435</v>
      </c>
      <c r="G1" t="s">
        <v>1436</v>
      </c>
      <c r="H1" t="s">
        <v>1437</v>
      </c>
      <c r="I1" t="s">
        <v>1438</v>
      </c>
      <c r="J1" t="s">
        <v>1439</v>
      </c>
      <c r="K1" t="s">
        <v>1440</v>
      </c>
      <c r="L1" t="s">
        <v>1441</v>
      </c>
      <c r="M1" t="s">
        <v>1442</v>
      </c>
      <c r="N1" t="s">
        <v>1443</v>
      </c>
      <c r="O1" t="s">
        <v>1444</v>
      </c>
      <c r="P1" t="s">
        <v>10</v>
      </c>
      <c r="Q1" t="s">
        <v>1445</v>
      </c>
      <c r="R1" t="s">
        <v>1446</v>
      </c>
    </row>
    <row r="2" spans="1:18" x14ac:dyDescent="0.2">
      <c r="A2">
        <v>1413434.0223157101</v>
      </c>
      <c r="B2">
        <v>598686.72593456204</v>
      </c>
      <c r="C2">
        <v>89</v>
      </c>
      <c r="D2" s="3">
        <v>44581.379710648151</v>
      </c>
      <c r="E2" s="2" t="s">
        <v>1447</v>
      </c>
      <c r="F2" s="2" t="s">
        <v>1448</v>
      </c>
      <c r="G2" s="2" t="s">
        <v>457</v>
      </c>
      <c r="H2" s="2" t="s">
        <v>1449</v>
      </c>
      <c r="I2" s="2" t="s">
        <v>1450</v>
      </c>
      <c r="J2">
        <v>733</v>
      </c>
      <c r="K2" s="2" t="s">
        <v>1451</v>
      </c>
      <c r="L2" s="2" t="s">
        <v>1452</v>
      </c>
      <c r="M2">
        <v>39.31</v>
      </c>
      <c r="N2">
        <v>-76.642700000000005</v>
      </c>
      <c r="O2" s="2" t="s">
        <v>1453</v>
      </c>
      <c r="P2" s="2" t="s">
        <v>1454</v>
      </c>
      <c r="Q2" s="2" t="s">
        <v>1455</v>
      </c>
      <c r="R2">
        <v>1</v>
      </c>
    </row>
    <row r="3" spans="1:18" x14ac:dyDescent="0.2">
      <c r="A3">
        <v>1406303.44135616</v>
      </c>
      <c r="B3">
        <v>598696.22506529605</v>
      </c>
      <c r="C3">
        <v>90</v>
      </c>
      <c r="D3" s="3">
        <v>44581.083333333336</v>
      </c>
      <c r="E3" s="2" t="s">
        <v>1447</v>
      </c>
      <c r="F3" s="2" t="s">
        <v>1456</v>
      </c>
      <c r="G3" s="2" t="s">
        <v>457</v>
      </c>
      <c r="H3" s="2" t="s">
        <v>1457</v>
      </c>
      <c r="I3" s="2" t="s">
        <v>1450</v>
      </c>
      <c r="J3">
        <v>811</v>
      </c>
      <c r="K3" s="2" t="s">
        <v>60</v>
      </c>
      <c r="L3" s="2" t="s">
        <v>1458</v>
      </c>
      <c r="M3">
        <v>39.310099999999998</v>
      </c>
      <c r="N3">
        <v>-76.667900000000003</v>
      </c>
      <c r="O3" s="2" t="s">
        <v>1459</v>
      </c>
      <c r="P3" s="2" t="s">
        <v>1460</v>
      </c>
      <c r="Q3" s="2" t="s">
        <v>23</v>
      </c>
      <c r="R3">
        <v>1</v>
      </c>
    </row>
    <row r="4" spans="1:18" x14ac:dyDescent="0.2">
      <c r="A4">
        <v>1430146.7321534201</v>
      </c>
      <c r="B4">
        <v>594714.50389585097</v>
      </c>
      <c r="C4">
        <v>158</v>
      </c>
      <c r="D4" s="3">
        <v>44580.6016087963</v>
      </c>
      <c r="E4" s="2" t="s">
        <v>1447</v>
      </c>
      <c r="F4" s="2" t="s">
        <v>1461</v>
      </c>
      <c r="G4" s="2" t="s">
        <v>457</v>
      </c>
      <c r="H4" s="2" t="s">
        <v>1449</v>
      </c>
      <c r="I4" s="2" t="s">
        <v>1450</v>
      </c>
      <c r="J4">
        <v>333</v>
      </c>
      <c r="K4" s="2" t="s">
        <v>1462</v>
      </c>
      <c r="L4" s="2" t="s">
        <v>1463</v>
      </c>
      <c r="M4">
        <v>39.298900000000003</v>
      </c>
      <c r="N4">
        <v>-76.583699999999993</v>
      </c>
      <c r="O4" s="2" t="s">
        <v>1464</v>
      </c>
      <c r="P4" s="2" t="s">
        <v>1454</v>
      </c>
      <c r="Q4" s="2" t="s">
        <v>1465</v>
      </c>
      <c r="R4">
        <v>1</v>
      </c>
    </row>
    <row r="5" spans="1:18" x14ac:dyDescent="0.2">
      <c r="A5">
        <v>1430146.7321534201</v>
      </c>
      <c r="B5">
        <v>594714.50389585097</v>
      </c>
      <c r="C5">
        <v>162</v>
      </c>
      <c r="D5" s="3">
        <v>44580.6016087963</v>
      </c>
      <c r="E5" s="2" t="s">
        <v>1447</v>
      </c>
      <c r="F5" s="2" t="s">
        <v>1461</v>
      </c>
      <c r="G5" s="2" t="s">
        <v>457</v>
      </c>
      <c r="H5" s="2" t="s">
        <v>1449</v>
      </c>
      <c r="I5" s="2" t="s">
        <v>1450</v>
      </c>
      <c r="J5">
        <v>333</v>
      </c>
      <c r="K5" s="2" t="s">
        <v>1462</v>
      </c>
      <c r="L5" s="2" t="s">
        <v>1463</v>
      </c>
      <c r="M5">
        <v>39.298900000000003</v>
      </c>
      <c r="N5">
        <v>-76.583699999999993</v>
      </c>
      <c r="O5" s="2" t="s">
        <v>1464</v>
      </c>
      <c r="P5" s="2" t="s">
        <v>1454</v>
      </c>
      <c r="Q5" s="2" t="s">
        <v>1465</v>
      </c>
      <c r="R5">
        <v>1</v>
      </c>
    </row>
    <row r="6" spans="1:18" x14ac:dyDescent="0.2">
      <c r="A6">
        <v>1430146.7321534201</v>
      </c>
      <c r="B6">
        <v>594714.50389585097</v>
      </c>
      <c r="C6">
        <v>163</v>
      </c>
      <c r="D6" s="3">
        <v>44580.6016087963</v>
      </c>
      <c r="E6" s="2" t="s">
        <v>1447</v>
      </c>
      <c r="F6" s="2" t="s">
        <v>1461</v>
      </c>
      <c r="G6" s="2" t="s">
        <v>457</v>
      </c>
      <c r="H6" s="2" t="s">
        <v>1449</v>
      </c>
      <c r="I6" s="2" t="s">
        <v>1450</v>
      </c>
      <c r="J6">
        <v>333</v>
      </c>
      <c r="K6" s="2" t="s">
        <v>1462</v>
      </c>
      <c r="L6" s="2" t="s">
        <v>1463</v>
      </c>
      <c r="M6">
        <v>39.298900000000003</v>
      </c>
      <c r="N6">
        <v>-76.583699999999993</v>
      </c>
      <c r="O6" s="2" t="s">
        <v>1464</v>
      </c>
      <c r="P6" s="2" t="s">
        <v>1454</v>
      </c>
      <c r="Q6" s="2" t="s">
        <v>1465</v>
      </c>
      <c r="R6">
        <v>1</v>
      </c>
    </row>
    <row r="7" spans="1:18" x14ac:dyDescent="0.2">
      <c r="A7">
        <v>1424521.3859254301</v>
      </c>
      <c r="B7">
        <v>599752.36857752397</v>
      </c>
      <c r="C7">
        <v>245</v>
      </c>
      <c r="D7" s="3">
        <v>44578.875462962962</v>
      </c>
      <c r="E7" s="2" t="s">
        <v>1447</v>
      </c>
      <c r="F7" s="2" t="s">
        <v>1466</v>
      </c>
      <c r="G7" s="2" t="s">
        <v>457</v>
      </c>
      <c r="H7" s="2" t="s">
        <v>1449</v>
      </c>
      <c r="I7" s="2" t="s">
        <v>1450</v>
      </c>
      <c r="J7">
        <v>312</v>
      </c>
      <c r="K7" s="2" t="s">
        <v>1462</v>
      </c>
      <c r="L7" s="2" t="s">
        <v>1467</v>
      </c>
      <c r="M7">
        <v>39.312800000000003</v>
      </c>
      <c r="N7">
        <v>-76.603499999999997</v>
      </c>
      <c r="O7" s="2" t="s">
        <v>1468</v>
      </c>
      <c r="P7" s="2" t="s">
        <v>1454</v>
      </c>
      <c r="Q7" s="2" t="s">
        <v>1469</v>
      </c>
      <c r="R7">
        <v>1</v>
      </c>
    </row>
    <row r="8" spans="1:18" x14ac:dyDescent="0.2">
      <c r="A8">
        <v>1397428.9967229301</v>
      </c>
      <c r="B8">
        <v>595533.03269543406</v>
      </c>
      <c r="C8">
        <v>376</v>
      </c>
      <c r="D8" s="3">
        <v>44578.773020833331</v>
      </c>
      <c r="E8" s="2" t="s">
        <v>1447</v>
      </c>
      <c r="F8" s="2" t="s">
        <v>1470</v>
      </c>
      <c r="G8" s="2" t="s">
        <v>457</v>
      </c>
      <c r="H8" s="2" t="s">
        <v>1449</v>
      </c>
      <c r="I8" s="2" t="s">
        <v>1450</v>
      </c>
      <c r="J8">
        <v>821</v>
      </c>
      <c r="K8" s="2" t="s">
        <v>60</v>
      </c>
      <c r="L8" s="2" t="s">
        <v>1471</v>
      </c>
      <c r="M8">
        <v>39.301499999999997</v>
      </c>
      <c r="N8">
        <v>-76.699299999999994</v>
      </c>
      <c r="O8" s="2" t="s">
        <v>1472</v>
      </c>
      <c r="P8" s="2" t="s">
        <v>1454</v>
      </c>
      <c r="Q8" s="2" t="s">
        <v>23</v>
      </c>
      <c r="R8">
        <v>1</v>
      </c>
    </row>
    <row r="9" spans="1:18" x14ac:dyDescent="0.2">
      <c r="A9">
        <v>1418658.83753726</v>
      </c>
      <c r="B9">
        <v>587343.53493122396</v>
      </c>
      <c r="C9">
        <v>499</v>
      </c>
      <c r="D9" s="3">
        <v>44576.757430555554</v>
      </c>
      <c r="E9" s="2" t="s">
        <v>1447</v>
      </c>
      <c r="F9" s="2" t="s">
        <v>1473</v>
      </c>
      <c r="G9" s="2" t="s">
        <v>457</v>
      </c>
      <c r="H9" s="2" t="s">
        <v>1449</v>
      </c>
      <c r="I9" s="2" t="s">
        <v>1450</v>
      </c>
      <c r="J9">
        <v>941</v>
      </c>
      <c r="K9" s="2" t="s">
        <v>1474</v>
      </c>
      <c r="L9" s="2" t="s">
        <v>1475</v>
      </c>
      <c r="M9">
        <v>39.278799999999997</v>
      </c>
      <c r="N9">
        <v>-76.624399999999994</v>
      </c>
      <c r="O9" s="2" t="s">
        <v>1476</v>
      </c>
      <c r="P9" s="2" t="s">
        <v>1454</v>
      </c>
      <c r="Q9" s="2" t="s">
        <v>23</v>
      </c>
      <c r="R9">
        <v>1</v>
      </c>
    </row>
    <row r="10" spans="1:18" x14ac:dyDescent="0.2">
      <c r="A10">
        <v>1410339.48796832</v>
      </c>
      <c r="B10">
        <v>593939.72203163302</v>
      </c>
      <c r="C10">
        <v>501</v>
      </c>
      <c r="D10" s="3">
        <v>44576.723553240743</v>
      </c>
      <c r="E10" s="2" t="s">
        <v>1447</v>
      </c>
      <c r="F10" s="2" t="s">
        <v>1477</v>
      </c>
      <c r="G10" s="2" t="s">
        <v>457</v>
      </c>
      <c r="H10" s="2" t="s">
        <v>1457</v>
      </c>
      <c r="I10" s="2" t="s">
        <v>1450</v>
      </c>
      <c r="J10">
        <v>721</v>
      </c>
      <c r="K10" s="2" t="s">
        <v>1451</v>
      </c>
      <c r="L10" s="2" t="s">
        <v>1478</v>
      </c>
      <c r="M10">
        <v>39.296999999999997</v>
      </c>
      <c r="N10">
        <v>-76.653700000000001</v>
      </c>
      <c r="O10" s="2" t="s">
        <v>1479</v>
      </c>
      <c r="P10" s="2" t="s">
        <v>1480</v>
      </c>
      <c r="Q10" s="2" t="s">
        <v>23</v>
      </c>
      <c r="R10">
        <v>1</v>
      </c>
    </row>
    <row r="11" spans="1:18" x14ac:dyDescent="0.2">
      <c r="A11">
        <v>1401683.2247945101</v>
      </c>
      <c r="B11">
        <v>601010.94947468105</v>
      </c>
      <c r="C11">
        <v>794</v>
      </c>
      <c r="D11" s="3">
        <v>44573.739687499998</v>
      </c>
      <c r="E11" s="2" t="s">
        <v>1447</v>
      </c>
      <c r="F11" s="2" t="s">
        <v>1481</v>
      </c>
      <c r="G11" s="2" t="s">
        <v>457</v>
      </c>
      <c r="H11" s="2" t="s">
        <v>1449</v>
      </c>
      <c r="I11" s="2" t="s">
        <v>1450</v>
      </c>
      <c r="J11">
        <v>624</v>
      </c>
      <c r="K11" s="2" t="s">
        <v>354</v>
      </c>
      <c r="L11" s="2" t="s">
        <v>1482</v>
      </c>
      <c r="M11">
        <v>39.316499999999998</v>
      </c>
      <c r="N11">
        <v>-76.684200000000004</v>
      </c>
      <c r="O11" s="2" t="s">
        <v>1483</v>
      </c>
      <c r="P11" s="2" t="s">
        <v>1484</v>
      </c>
      <c r="Q11" s="2" t="s">
        <v>23</v>
      </c>
      <c r="R11">
        <v>1</v>
      </c>
    </row>
    <row r="12" spans="1:18" x14ac:dyDescent="0.2">
      <c r="A12">
        <v>1442375.8113061299</v>
      </c>
      <c r="B12">
        <v>588435.438018093</v>
      </c>
      <c r="C12">
        <v>792</v>
      </c>
      <c r="D12" s="3">
        <v>44573.293923611112</v>
      </c>
      <c r="E12" s="2" t="s">
        <v>1447</v>
      </c>
      <c r="F12" s="2" t="s">
        <v>1485</v>
      </c>
      <c r="G12" s="2" t="s">
        <v>457</v>
      </c>
      <c r="H12" s="2" t="s">
        <v>1449</v>
      </c>
      <c r="I12" s="2" t="s">
        <v>1450</v>
      </c>
      <c r="J12">
        <v>233</v>
      </c>
      <c r="K12" s="2" t="s">
        <v>1486</v>
      </c>
      <c r="L12" s="2" t="s">
        <v>1487</v>
      </c>
      <c r="M12">
        <v>39.281500000000001</v>
      </c>
      <c r="N12">
        <v>-76.540599999999998</v>
      </c>
      <c r="O12" s="2" t="s">
        <v>1488</v>
      </c>
      <c r="P12" s="2" t="s">
        <v>1489</v>
      </c>
      <c r="Q12" s="2" t="s">
        <v>23</v>
      </c>
      <c r="R12">
        <v>1</v>
      </c>
    </row>
    <row r="13" spans="1:18" x14ac:dyDescent="0.2">
      <c r="A13">
        <v>1402241.60626615</v>
      </c>
      <c r="B13">
        <v>611284.43646419304</v>
      </c>
      <c r="C13">
        <v>860</v>
      </c>
      <c r="D13" s="3">
        <v>44572.405833333331</v>
      </c>
      <c r="E13" s="2" t="s">
        <v>1447</v>
      </c>
      <c r="F13" s="2" t="s">
        <v>1490</v>
      </c>
      <c r="G13" s="2" t="s">
        <v>457</v>
      </c>
      <c r="H13" s="2" t="s">
        <v>1449</v>
      </c>
      <c r="I13" s="2" t="s">
        <v>1450</v>
      </c>
      <c r="J13">
        <v>633</v>
      </c>
      <c r="K13" s="2" t="s">
        <v>354</v>
      </c>
      <c r="L13" s="2" t="s">
        <v>1491</v>
      </c>
      <c r="M13">
        <v>39.344700000000003</v>
      </c>
      <c r="N13">
        <v>-76.682100000000005</v>
      </c>
      <c r="O13" s="2" t="s">
        <v>1492</v>
      </c>
      <c r="P13" s="2" t="s">
        <v>1454</v>
      </c>
      <c r="Q13" s="2" t="s">
        <v>1493</v>
      </c>
      <c r="R13">
        <v>1</v>
      </c>
    </row>
    <row r="14" spans="1:18" x14ac:dyDescent="0.2">
      <c r="A14">
        <v>1401980.5379238301</v>
      </c>
      <c r="B14">
        <v>605018.60156555299</v>
      </c>
      <c r="C14">
        <v>1004</v>
      </c>
      <c r="D14" s="3">
        <v>44571.777673611112</v>
      </c>
      <c r="E14" s="2" t="s">
        <v>1447</v>
      </c>
      <c r="F14" s="2" t="s">
        <v>1494</v>
      </c>
      <c r="G14" s="2" t="s">
        <v>457</v>
      </c>
      <c r="H14" s="2" t="s">
        <v>1449</v>
      </c>
      <c r="I14" s="2" t="s">
        <v>1450</v>
      </c>
      <c r="J14">
        <v>621</v>
      </c>
      <c r="K14" s="2" t="s">
        <v>354</v>
      </c>
      <c r="L14" s="2" t="s">
        <v>1495</v>
      </c>
      <c r="M14">
        <v>39.327500000000001</v>
      </c>
      <c r="N14">
        <v>-76.683099999999996</v>
      </c>
      <c r="O14" s="2" t="s">
        <v>1496</v>
      </c>
      <c r="P14" s="2" t="s">
        <v>1497</v>
      </c>
      <c r="Q14" s="2" t="s">
        <v>23</v>
      </c>
      <c r="R14">
        <v>1</v>
      </c>
    </row>
    <row r="15" spans="1:18" x14ac:dyDescent="0.2">
      <c r="A15">
        <v>1406893.9283872701</v>
      </c>
      <c r="B15">
        <v>607440.10664519295</v>
      </c>
      <c r="C15">
        <v>1003</v>
      </c>
      <c r="D15" s="3">
        <v>44571.671030092592</v>
      </c>
      <c r="E15" s="2" t="s">
        <v>1447</v>
      </c>
      <c r="F15" s="2" t="s">
        <v>1498</v>
      </c>
      <c r="G15" s="2" t="s">
        <v>457</v>
      </c>
      <c r="H15" s="2" t="s">
        <v>1449</v>
      </c>
      <c r="I15" s="2" t="s">
        <v>1450</v>
      </c>
      <c r="J15">
        <v>613</v>
      </c>
      <c r="K15" s="2" t="s">
        <v>354</v>
      </c>
      <c r="L15" s="2" t="s">
        <v>1499</v>
      </c>
      <c r="M15">
        <v>39.334099999999999</v>
      </c>
      <c r="N15">
        <v>-76.665700000000001</v>
      </c>
      <c r="O15" s="2" t="s">
        <v>1500</v>
      </c>
      <c r="P15" s="2" t="s">
        <v>1454</v>
      </c>
      <c r="Q15" s="2" t="s">
        <v>23</v>
      </c>
      <c r="R15">
        <v>1</v>
      </c>
    </row>
    <row r="16" spans="1:18" x14ac:dyDescent="0.2">
      <c r="A16">
        <v>1426181.2321540599</v>
      </c>
      <c r="B16">
        <v>595498.04642978101</v>
      </c>
      <c r="C16">
        <v>1002</v>
      </c>
      <c r="D16" s="3">
        <v>44571.629988425928</v>
      </c>
      <c r="E16" s="2" t="s">
        <v>1447</v>
      </c>
      <c r="F16" s="2" t="s">
        <v>1501</v>
      </c>
      <c r="G16" s="2" t="s">
        <v>457</v>
      </c>
      <c r="H16" s="2" t="s">
        <v>1457</v>
      </c>
      <c r="I16" s="2" t="s">
        <v>1450</v>
      </c>
      <c r="J16">
        <v>323</v>
      </c>
      <c r="K16" s="2" t="s">
        <v>1462</v>
      </c>
      <c r="L16" s="2" t="s">
        <v>1502</v>
      </c>
      <c r="M16">
        <v>39.301099999999998</v>
      </c>
      <c r="N16">
        <v>-76.597700000000003</v>
      </c>
      <c r="O16" s="2" t="s">
        <v>1503</v>
      </c>
      <c r="P16" s="2" t="s">
        <v>1497</v>
      </c>
      <c r="Q16" s="2" t="s">
        <v>23</v>
      </c>
      <c r="R16">
        <v>1</v>
      </c>
    </row>
    <row r="17" spans="1:18" x14ac:dyDescent="0.2">
      <c r="A17">
        <v>1408795.33711638</v>
      </c>
      <c r="B17">
        <v>605771.63653254602</v>
      </c>
      <c r="C17">
        <v>1063</v>
      </c>
      <c r="D17" s="3">
        <v>44570.508784722224</v>
      </c>
      <c r="E17" s="2" t="s">
        <v>1447</v>
      </c>
      <c r="F17" s="2" t="s">
        <v>1504</v>
      </c>
      <c r="G17" s="2" t="s">
        <v>457</v>
      </c>
      <c r="H17" s="2" t="s">
        <v>1449</v>
      </c>
      <c r="I17" s="2" t="s">
        <v>1450</v>
      </c>
      <c r="J17">
        <v>612</v>
      </c>
      <c r="K17" s="2" t="s">
        <v>354</v>
      </c>
      <c r="L17" s="2" t="s">
        <v>1505</v>
      </c>
      <c r="M17">
        <v>39.329500000000003</v>
      </c>
      <c r="N17">
        <v>-76.659000000000006</v>
      </c>
      <c r="O17" s="2" t="s">
        <v>1506</v>
      </c>
      <c r="P17" s="2" t="s">
        <v>1454</v>
      </c>
      <c r="Q17" s="2" t="s">
        <v>23</v>
      </c>
      <c r="R17">
        <v>1</v>
      </c>
    </row>
    <row r="18" spans="1:18" x14ac:dyDescent="0.2">
      <c r="A18">
        <v>1428257.04282155</v>
      </c>
      <c r="B18">
        <v>599586.74470171402</v>
      </c>
      <c r="C18">
        <v>1064</v>
      </c>
      <c r="D18" s="3">
        <v>44570.074236111112</v>
      </c>
      <c r="E18" s="2" t="s">
        <v>1507</v>
      </c>
      <c r="F18" s="2" t="s">
        <v>1508</v>
      </c>
      <c r="G18" s="2" t="s">
        <v>457</v>
      </c>
      <c r="H18" s="2" t="s">
        <v>1449</v>
      </c>
      <c r="I18" s="2" t="s">
        <v>1509</v>
      </c>
      <c r="J18">
        <v>331</v>
      </c>
      <c r="K18" s="2" t="s">
        <v>1462</v>
      </c>
      <c r="L18" s="2" t="s">
        <v>1510</v>
      </c>
      <c r="M18">
        <v>39.3123</v>
      </c>
      <c r="N18">
        <v>-76.590299999999999</v>
      </c>
      <c r="O18" s="2" t="s">
        <v>1511</v>
      </c>
      <c r="P18" s="2" t="s">
        <v>1454</v>
      </c>
      <c r="Q18" s="2" t="s">
        <v>23</v>
      </c>
      <c r="R18">
        <v>1</v>
      </c>
    </row>
    <row r="19" spans="1:18" x14ac:dyDescent="0.2">
      <c r="A19">
        <v>1412093.2820391201</v>
      </c>
      <c r="B19">
        <v>594164.97619187995</v>
      </c>
      <c r="C19">
        <v>1211</v>
      </c>
      <c r="D19" s="3">
        <v>44568.336863425924</v>
      </c>
      <c r="E19" s="2" t="s">
        <v>1447</v>
      </c>
      <c r="F19" s="2" t="s">
        <v>1512</v>
      </c>
      <c r="G19" s="2" t="s">
        <v>457</v>
      </c>
      <c r="H19" s="2" t="s">
        <v>1449</v>
      </c>
      <c r="I19" s="2" t="s">
        <v>1450</v>
      </c>
      <c r="J19">
        <v>722</v>
      </c>
      <c r="K19" s="2" t="s">
        <v>1451</v>
      </c>
      <c r="L19" s="2" t="s">
        <v>1513</v>
      </c>
      <c r="M19">
        <v>39.297600000000003</v>
      </c>
      <c r="N19">
        <v>-76.647499999999994</v>
      </c>
      <c r="O19" s="2" t="s">
        <v>1514</v>
      </c>
      <c r="P19" s="2" t="s">
        <v>1454</v>
      </c>
      <c r="Q19" s="2" t="s">
        <v>23</v>
      </c>
      <c r="R19">
        <v>1</v>
      </c>
    </row>
    <row r="20" spans="1:18" x14ac:dyDescent="0.2">
      <c r="A20">
        <v>1406293.9614565701</v>
      </c>
      <c r="B20">
        <v>609076.99738767301</v>
      </c>
      <c r="C20">
        <v>1375</v>
      </c>
      <c r="D20" s="3">
        <v>44565.832499999997</v>
      </c>
      <c r="E20" s="2" t="s">
        <v>1447</v>
      </c>
      <c r="F20" s="2" t="s">
        <v>1515</v>
      </c>
      <c r="G20" s="2" t="s">
        <v>457</v>
      </c>
      <c r="H20" s="2" t="s">
        <v>1449</v>
      </c>
      <c r="I20" s="2" t="s">
        <v>1450</v>
      </c>
      <c r="J20">
        <v>613</v>
      </c>
      <c r="K20" s="2" t="s">
        <v>354</v>
      </c>
      <c r="L20" s="2" t="s">
        <v>1499</v>
      </c>
      <c r="M20">
        <v>39.3386</v>
      </c>
      <c r="N20">
        <v>-76.6678</v>
      </c>
      <c r="O20" s="2" t="s">
        <v>1516</v>
      </c>
      <c r="P20" s="2" t="s">
        <v>1517</v>
      </c>
      <c r="Q20" s="2" t="s">
        <v>23</v>
      </c>
      <c r="R20">
        <v>1</v>
      </c>
    </row>
    <row r="21" spans="1:18" x14ac:dyDescent="0.2">
      <c r="A21">
        <v>1403830.2143797199</v>
      </c>
      <c r="B21">
        <v>593952.27294413396</v>
      </c>
      <c r="C21">
        <v>1758</v>
      </c>
      <c r="D21" s="3">
        <v>44561.853043981479</v>
      </c>
      <c r="E21" t="s">
        <v>1447</v>
      </c>
      <c r="F21" t="s">
        <v>1518</v>
      </c>
      <c r="G21" t="s">
        <v>457</v>
      </c>
      <c r="H21" t="s">
        <v>1449</v>
      </c>
      <c r="I21" t="s">
        <v>1450</v>
      </c>
      <c r="J21">
        <v>815</v>
      </c>
      <c r="K21" t="s">
        <v>60</v>
      </c>
      <c r="L21" t="s">
        <v>1519</v>
      </c>
      <c r="M21">
        <v>39.2971</v>
      </c>
      <c r="N21">
        <v>-76.676699999999997</v>
      </c>
      <c r="O21" t="s">
        <v>1520</v>
      </c>
      <c r="P21" t="s">
        <v>1454</v>
      </c>
      <c r="Q21" t="s">
        <v>23</v>
      </c>
      <c r="R21">
        <v>1</v>
      </c>
    </row>
    <row r="22" spans="1:18" x14ac:dyDescent="0.2">
      <c r="A22">
        <v>1403830.2143797199</v>
      </c>
      <c r="B22">
        <v>593952.27294413396</v>
      </c>
      <c r="C22">
        <v>1762</v>
      </c>
      <c r="D22" s="3">
        <v>44561.853043981479</v>
      </c>
      <c r="E22" t="s">
        <v>1447</v>
      </c>
      <c r="F22" t="s">
        <v>1518</v>
      </c>
      <c r="G22" t="s">
        <v>457</v>
      </c>
      <c r="H22" t="s">
        <v>1449</v>
      </c>
      <c r="I22" t="s">
        <v>1450</v>
      </c>
      <c r="J22">
        <v>815</v>
      </c>
      <c r="K22" t="s">
        <v>60</v>
      </c>
      <c r="L22" t="s">
        <v>1519</v>
      </c>
      <c r="M22">
        <v>39.2971</v>
      </c>
      <c r="N22">
        <v>-76.676699999999997</v>
      </c>
      <c r="O22" t="s">
        <v>1520</v>
      </c>
      <c r="P22" t="s">
        <v>1454</v>
      </c>
      <c r="Q22" t="s">
        <v>23</v>
      </c>
      <c r="R2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1C16-E0F7-7B49-93CB-F2C5CC6091BD}">
  <dimension ref="A1:M6"/>
  <sheetViews>
    <sheetView workbookViewId="0"/>
  </sheetViews>
  <sheetFormatPr baseColWidth="10" defaultRowHeight="16" x14ac:dyDescent="0.2"/>
  <cols>
    <col min="1" max="1" width="17.1640625" bestFit="1" customWidth="1"/>
    <col min="2" max="2" width="20.5" bestFit="1" customWidth="1"/>
    <col min="3" max="3" width="20.83203125" bestFit="1" customWidth="1"/>
    <col min="4" max="4" width="17" bestFit="1" customWidth="1"/>
    <col min="5" max="5" width="40.1640625" bestFit="1" customWidth="1"/>
    <col min="6" max="6" width="16.33203125" bestFit="1" customWidth="1"/>
    <col min="7" max="7" width="21.33203125" bestFit="1" customWidth="1"/>
    <col min="8" max="8" width="11.33203125" bestFit="1" customWidth="1"/>
    <col min="9" max="9" width="8.83203125" bestFit="1" customWidth="1"/>
    <col min="10" max="10" width="6.1640625" bestFit="1" customWidth="1"/>
    <col min="11" max="11" width="11.83203125" bestFit="1" customWidth="1"/>
    <col min="12" max="12" width="13.6640625" bestFit="1" customWidth="1"/>
    <col min="13" max="13" width="21.5" bestFit="1" customWidth="1"/>
  </cols>
  <sheetData>
    <row r="1" spans="1:13" x14ac:dyDescent="0.2">
      <c r="A1" t="s">
        <v>1521</v>
      </c>
      <c r="B1" t="s">
        <v>443</v>
      </c>
      <c r="C1" t="s">
        <v>1522</v>
      </c>
      <c r="D1" t="s">
        <v>1523</v>
      </c>
      <c r="E1" t="s">
        <v>1524</v>
      </c>
      <c r="F1" t="s">
        <v>1525</v>
      </c>
      <c r="G1" t="s">
        <v>1526</v>
      </c>
      <c r="H1" t="s">
        <v>1527</v>
      </c>
      <c r="I1" t="s">
        <v>1528</v>
      </c>
      <c r="J1" t="s">
        <v>1529</v>
      </c>
      <c r="K1" t="s">
        <v>1530</v>
      </c>
      <c r="L1" t="s">
        <v>1531</v>
      </c>
      <c r="M1" t="s">
        <v>1532</v>
      </c>
    </row>
    <row r="2" spans="1:13" x14ac:dyDescent="0.2">
      <c r="A2" s="3">
        <v>44582.990277777775</v>
      </c>
      <c r="B2" s="2" t="s">
        <v>1552</v>
      </c>
      <c r="C2">
        <v>53</v>
      </c>
      <c r="D2" s="2" t="s">
        <v>17</v>
      </c>
      <c r="E2" s="2" t="s">
        <v>1533</v>
      </c>
      <c r="F2" s="2" t="s">
        <v>1536</v>
      </c>
      <c r="G2" s="2" t="s">
        <v>1553</v>
      </c>
      <c r="H2" s="2" t="s">
        <v>1534</v>
      </c>
      <c r="I2" s="2" t="s">
        <v>1535</v>
      </c>
      <c r="J2">
        <v>72204</v>
      </c>
      <c r="K2">
        <v>34.725434999999997</v>
      </c>
      <c r="L2">
        <v>-92.311564000000004</v>
      </c>
      <c r="M2" s="2" t="s">
        <v>1554</v>
      </c>
    </row>
    <row r="3" spans="1:13" x14ac:dyDescent="0.2">
      <c r="A3" s="3">
        <v>44582.990277777775</v>
      </c>
      <c r="B3" s="2" t="s">
        <v>1552</v>
      </c>
      <c r="C3">
        <v>53</v>
      </c>
      <c r="D3" s="2" t="s">
        <v>17</v>
      </c>
      <c r="E3" s="2" t="s">
        <v>1533</v>
      </c>
      <c r="F3" s="2" t="s">
        <v>1536</v>
      </c>
      <c r="G3" s="2" t="s">
        <v>1553</v>
      </c>
      <c r="H3" s="2" t="s">
        <v>1534</v>
      </c>
      <c r="I3" s="2" t="s">
        <v>1535</v>
      </c>
      <c r="J3">
        <v>72204</v>
      </c>
      <c r="K3">
        <v>34.725434999999997</v>
      </c>
      <c r="L3">
        <v>-92.311564000000004</v>
      </c>
      <c r="M3" s="2" t="s">
        <v>1554</v>
      </c>
    </row>
    <row r="4" spans="1:13" x14ac:dyDescent="0.2">
      <c r="A4" s="3">
        <v>44575.365972222222</v>
      </c>
      <c r="B4" s="2" t="s">
        <v>1538</v>
      </c>
      <c r="C4">
        <v>92</v>
      </c>
      <c r="D4" s="2" t="s">
        <v>17</v>
      </c>
      <c r="E4" s="2" t="s">
        <v>1533</v>
      </c>
      <c r="F4" s="2" t="s">
        <v>1450</v>
      </c>
      <c r="G4" s="2" t="s">
        <v>1539</v>
      </c>
      <c r="H4" s="2" t="s">
        <v>1534</v>
      </c>
      <c r="I4" s="2" t="s">
        <v>1535</v>
      </c>
      <c r="J4">
        <v>72210</v>
      </c>
      <c r="K4">
        <v>34.672854999999998</v>
      </c>
      <c r="L4">
        <v>-92.428562999999997</v>
      </c>
      <c r="M4" s="2" t="s">
        <v>1540</v>
      </c>
    </row>
    <row r="5" spans="1:13" x14ac:dyDescent="0.2">
      <c r="A5">
        <v>44569.924305555556</v>
      </c>
      <c r="B5" t="s">
        <v>1541</v>
      </c>
      <c r="C5">
        <v>60</v>
      </c>
      <c r="D5" t="s">
        <v>17</v>
      </c>
      <c r="E5" t="s">
        <v>1533</v>
      </c>
      <c r="F5" t="s">
        <v>1450</v>
      </c>
      <c r="G5" t="s">
        <v>1542</v>
      </c>
      <c r="H5" t="s">
        <v>1534</v>
      </c>
      <c r="I5" t="s">
        <v>1535</v>
      </c>
      <c r="J5">
        <v>72205</v>
      </c>
      <c r="K5">
        <v>34.749004999999997</v>
      </c>
      <c r="L5">
        <v>-92.320097000000004</v>
      </c>
      <c r="M5" t="s">
        <v>1543</v>
      </c>
    </row>
    <row r="6" spans="1:13" x14ac:dyDescent="0.2">
      <c r="A6">
        <v>44564.689583333333</v>
      </c>
      <c r="B6" t="s">
        <v>1544</v>
      </c>
      <c r="C6">
        <v>52</v>
      </c>
      <c r="D6" t="s">
        <v>17</v>
      </c>
      <c r="E6" t="s">
        <v>1533</v>
      </c>
      <c r="F6" t="s">
        <v>1536</v>
      </c>
      <c r="G6" t="s">
        <v>1545</v>
      </c>
      <c r="H6" t="s">
        <v>1534</v>
      </c>
      <c r="I6" t="s">
        <v>1535</v>
      </c>
      <c r="J6">
        <v>72202</v>
      </c>
      <c r="K6">
        <v>34.742747000000001</v>
      </c>
      <c r="L6">
        <v>-92.292789999999997</v>
      </c>
      <c r="M6" t="s">
        <v>1537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98E5-F21D-FD4E-9A25-23459BF8CB3A}">
  <dimension ref="A1"/>
  <sheetViews>
    <sheetView workbookViewId="0">
      <selection activeCell="G11" sqref="G11"/>
    </sheetView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4 6 3 7 3 4 - 9 1 e 1 - 4 7 f a - 8 3 4 a - c f 4 0 8 e 1 2 f e 9 5 "   x m l n s = " h t t p : / / s c h e m a s . m i c r o s o f t . c o m / D a t a M a s h u p " > A A A A A M c H A A B Q S w M E F A A A C A g A M 2 k 5 V P R k r 5 K m A A A A 9 w A A A B I A A A B D b 2 5 m a W c v U G F j a 2 F n Z S 5 4 b W y F j 0 E O g j A U R K 9 C u q e / F G M M + Z S F W 0 l M i M Z t U y s 0 Q j F Q L H d z 4 Z G 8 g i S K u n M 5 k z f J m 8 f t j t n Y 1 M F V d 7 1 p b U o i y k i g r W q P x p Y p G d w p X J F M 4 F a q s y x 1 M M G 2 T 8 b e p K R y 7 p I A e O + p j 2 n b l c A Z i + C Q b w p V 6 U a G x v Z O W q X J Z 3 X 8 v y I C 9 y 8 Z w W n E G F 0 u O K M x w t x i b u y X 4 J M w Z Q g / J a 6 H 2 g 2 d F t q G u w J h j g j v E + I J U E s D B B Q A A A g I A D N p O V Q 2 q / i i E w U A A E 4 j A A A T A A A A R m 9 y b X V s Y X M v U 2 V j d G l v b j E u b e 1 Y W 2 / b N h R + D 9 D / I L g v K W D E S d Y N u 2 A P j q Q k w m z L k + R 0 6 T A I t H Q S s 5 Z I j 6 T S e E X / + 4 5 8 t 0 m 5 R h 7 m J P N L H P E 7 J D + S 5 / K R E h J F O b P C 6 e / Z L 2 + O 3 h z J A R G Q W g o e i Y w H P K c J T S E + / a l p / W p l o I 4 s K + S F S A A / b f l w 4 v C k y I G p 4 0 u a w Y n N m c I P e V x r 9 C Q I 2 R h C l o 3 / L i h j D Q f k U P F R w w + 8 0 G 1 c h 2 E 3 t n k K j a 7 g n 5 B A f H r W u J 5 P 5 x B F G u W f O A Q l G z q Z k 0 Q + 1 N 7 V r T 8 d y G h O F Q j k U 6 v X 6 p b N s y J n E j / P v q 9 b v x d c Q a j G W c l 3 + X H S 4 Q z + e l f H 1 b y t I Y E c g d Q a A E m R d A 1 N I 9 J H q x l y P W 0 / n i 4 c J 5 2 1 N 7 M s T E h G R D m b E s V i R H t A 2 D 0 O m E y 4 W G o 8 g u W g k S B M 3 n G R T 5 l G C M p j A 4 u 6 9 e V L r c c Y y S H 9 2 T r F b 4 + p H 9 6 f l B 2 + I l j z W L k b T O l I 0 A 7 9 J C m E A J Y A b i O g S U n C S v F / 3 e I a 1 6 U P 0 v E u g t D O i J T z 3 n g M a g n h e S a C j k r P 0 Q z 8 u z t g E m x e m O h d A F F a l 6 6 A n E r Q 2 k M l A F S H 6 8 P M E N y f i k 6 l p Q 4 V d 3 f 0 U W u 2 q R p r j R + 9 b u m i 6 1 N / f X d E W e U x r 8 b Q E A + n S I b j 5 x J G R j 4 7 R d L 7 l x 9 J X s f 2 H L c T x Z 1 e + 8 I N t L N 2 m p E b B 2 7 X D y L X W Y 0 X R X N Y W v i 2 3 Q s q D O z A a 7 t x d N t 1 t d F 7 f h A 7 b m i b Q y m 2 f c f Q x w 7 i a 8 8 N m o F 9 f a u h z S j C b u 2 u B r T a X S d 2 v B s v 9 P y O G b 1 w m 5 E e g I H b R p c y 8 7 9 o + f Z v c d N x A j c M d w 6 e + b q e F D 2 U p Z Q w M u I Z X c n 9 k o v y a P c X R N t o 7 R J L P 7 6 C U J o V H q t T 5 H 0 w l I 6 F g b H 2 L N A W T 4 i x f N x Q F C S 5 5 T l V S E A S P b P P s B D 0 7 D 6 D m v e w h W w b 1 I C n a 3 1 3 9 9 Y U l O B U P S N H r W C 0 i 4 + e v 4 J 8 / 8 f 8 I N n E S S d H f W t o Q w 2 T Q 0 x T 3 T E E j H D H Y l b h 5 C R N B R j E E Z 9 q n z j d o o / m N u j / c M + F n j y l Q i R e m G k i Z E I A 1 Z t U c Y I O a P L r a f t W G n T m + n F Z w n D K f G S s a 2 t m i 0 H m a E r G S D T + D D D U S Q z w 4 E s U j X R w D M S w r z L h B a 6 K i B g D i + j 4 S E C C j A y 6 s p / x Z G g 8 S g b 0 f t D n Y s A 3 A n y y U a h S E 5 r F K Z V K U N P A / 9 B R x R l k n N 1 T V a R g 8 K w M k 1 s F x D d J 7 p 5 o 3 t b c x 9 E 0 t 5 S x X t t j h l k j s l N e O a / O K 8 j 6 J a S V e b X Y r G y L c J g b d P q i 6 i 7 T N 3 j 9 E y 8 z E 8 i h Y n q D 1 0 X i i A i V V 7 A x q r a w T D y 4 9 A c M M X 2 + j 5 j 8 D d y L f v m E w P U p 5 p v x j U p v X P Y U 2 l L p r 4 C l o M 8 5 B Y 2 l P i z k C I m a d 3 m K G e e b Y R U T z t D p j B t b n G G K I 7 i T s 2 v k B s r z 8 m z W S 8 j u m a B P M l w o F / C M R E c l p 5 2 u m a 9 A G + 8 q O w L + e S J v N z z U L t V I m V u i l V K 7 f s k s L Y z u V B l k 2 1 5 q P C b L Q / I L V f 5 q 8 A f A m 4 7 e q 8 u l o U w 6 y w K 6 c c n d V n 5 b 1 W W y t a W 6 X g G v X H D V W 9 J N 4 B l j P + K K Z P E 8 W c m n l m Y i h u g p 5 D n d V q s o 7 R S O 3 7 3 8 c F y 8 + p S P N + Z 6 / Y 1 3 o Z Z v N y P P 7 8 S O F 0 a B Z 0 e 6 3 / u X l 2 4 n d M 2 v O H O w f P 0 J v G 5 k e p T 5 4 D a 7 O I P x 5 W X B b 0 5 E L y N e p D 8 P h d H K g l f f Z H T 6 L R w 2 6 i 2 p r w a g 3 7 m q x G b R Z 5 0 9 s X 5 9 I s l Q c v Z A s 2 y l X J y f n p / v M W C q S R 0 E 7 k H g H g S u J l j + Y 4 W 7 5 / R Q w e i g b g / q 9 v + n b v c c i 2 Z C B 2 V 7 U L Z 7 U b b / A l B L A w Q U A A A I C A A z a T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N p O V T 0 Z K + S p g A A A P c A A A A S A A A A A A A A A A A A A A A A A A A A A A B D b 2 5 m a W c v U G F j a 2 F n Z S 5 4 b W x Q S w E C F A M U A A A I C A A z a T l U N q v 4 o h M F A A B O I w A A E w A A A A A A A A A A A A A A A A D W A A A A R m 9 y b X V s Y X M v U 2 V j d G l v b j E u b V B L A Q I U A x Q A A A g I A D N p O V Q P y u m r p A A A A O k A A A A T A A A A A A A A A A A A A A A A A B o G A A B b Q 2 9 u d G V u d F 9 U e X B l c 1 0 u e G 1 s U E s F B g A A A A A D A A M A w g A A A O 8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+ A A A A A A A A F b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h c 1 9 o b 2 1 p Y 2 l k Z V 8 w O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X h h c 1 9 o b 2 1 p Y 2 l k Z V 8 w O U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e G F z X 2 h v b W l j a W R l X z A 5 Q S 9 B d X R v U m V t b 3 Z l Z E N v b H V t b n M x L n t V b m 5 h b W V k O i A w L D B 9 J n F 1 b 3 Q 7 L C Z x d W 9 0 O 1 N l Y 3 R p b 2 4 x L 3 R l e G F z X 2 h v b W l j a W R l X z A 5 Q S 9 B d X R v U m V t b 3 Z l Z E N v b H V t b n M x L n t J b m N p Z G V u d C w x f S Z x d W 9 0 O y w m c X V v d D t T Z W N 0 a W 9 u M S 9 0 Z X h h c 1 9 o b 2 1 p Y 2 l k Z V 8 w O U E v Q X V 0 b 1 J l b W 9 2 Z W R D b 2 x 1 b W 5 z M S 5 7 U k 1 T T 2 N j d X J y Z W 5 j Z U R h d G U s M n 0 m c X V v d D s s J n F 1 b 3 Q 7 U 2 V j d G l v b j E v d G V 4 Y X N f a G 9 t a W N p Z G V f M D l B L 0 F 1 d G 9 S Z W 1 v d m V k Q 2 9 s d W 1 u c z E u e 1 J N U 0 9 j Y 3 V y c m V u Y 2 V I b 3 V y L D N 9 J n F 1 b 3 Q 7 L C Z x d W 9 0 O 1 N l Y 3 R p b 2 4 x L 3 R l e G F z X 2 h v b W l j a W R l X z A 5 Q S 9 B d X R v U m V t b 3 Z l Z E N v b H V t b n M x L n t O S U J S U 0 N s Y X N z L D R 9 J n F 1 b 3 Q 7 L C Z x d W 9 0 O 1 N l Y 3 R p b 2 4 x L 3 R l e G F z X 2 h v b W l j a W R l X z A 5 Q S 9 B d X R v U m V t b 3 Z l Z E N v b H V t b n M x L n t O S U J S U 0 R l c 2 N y a X B 0 a W 9 u L D V 9 J n F 1 b 3 Q 7 L C Z x d W 9 0 O 1 N l Y 3 R p b 2 4 x L 3 R l e G F z X 2 h v b W l j a W R l X z A 5 Q S 9 B d X R v U m V t b 3 Z l Z E N v b H V t b n M x L n t P Z m Z l b n N l Q 2 9 1 b n Q s N n 0 m c X V v d D s s J n F 1 b 3 Q 7 U 2 V j d G l v b j E v d G V 4 Y X N f a G 9 t a W N p Z G V f M D l B L 0 F 1 d G 9 S Z W 1 v d m V k Q 2 9 s d W 1 u c z E u e 0 J l Y X Q s N 3 0 m c X V v d D s s J n F 1 b 3 Q 7 U 2 V j d G l v b j E v d G V 4 Y X N f a G 9 t a W N p Z G V f M D l B L 0 F 1 d G 9 S Z W 1 v d m V k Q 2 9 s d W 1 u c z E u e 1 B y Z W 1 p c 2 U s O H 0 m c X V v d D s s J n F 1 b 3 Q 7 U 2 V j d G l v b j E v d G V 4 Y X N f a G 9 t a W N p Z G V f M D l B L 0 F 1 d G 9 S Z W 1 v d m V k Q 2 9 s d W 1 u c z E u e 1 N 0 c m V l d E 5 v L D l 9 J n F 1 b 3 Q 7 L C Z x d W 9 0 O 1 N l Y 3 R p b 2 4 x L 3 R l e G F z X 2 h v b W l j a W R l X z A 5 Q S 9 B d X R v U m V t b 3 Z l Z E N v b H V t b n M x L n t T d H J l Z X R O Y W 1 l L D E w f S Z x d W 9 0 O y w m c X V v d D t T Z W N 0 a W 9 u M S 9 0 Z X h h c 1 9 o b 2 1 p Y 2 l k Z V 8 w O U E v Q X V 0 b 1 J l b W 9 2 Z W R D b 2 x 1 b W 5 z M S 5 7 U 3 R y Z W V 0 V H l w Z S w x M X 0 m c X V v d D s s J n F 1 b 3 Q 7 U 2 V j d G l v b j E v d G V 4 Y X N f a G 9 t a W N p Z G V f M D l B L 0 F 1 d G 9 S Z W 1 v d m V k Q 2 9 s d W 1 u c z E u e 1 N 1 Z m Z p e C w x M n 0 m c X V v d D s s J n F 1 b 3 Q 7 U 2 V j d G l v b j E v d G V 4 Y X N f a G 9 t a W N p Z G V f M D l B L 0 F 1 d G 9 S Z W 1 v d m V k Q 2 9 s d W 1 u c z E u e 0 N p d H k s M T N 9 J n F 1 b 3 Q 7 L C Z x d W 9 0 O 1 N l Y 3 R p b 2 4 x L 3 R l e G F z X 2 h v b W l j a W R l X z A 5 Q S 9 B d X R v U m V t b 3 Z l Z E N v b H V t b n M x L n t a S V B D b 2 R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V 4 Y X N f a G 9 t a W N p Z G V f M D l B L 0 F 1 d G 9 S Z W 1 v d m V k Q 2 9 s d W 1 u c z E u e 1 V u b m F t Z W Q 6 I D A s M H 0 m c X V v d D s s J n F 1 b 3 Q 7 U 2 V j d G l v b j E v d G V 4 Y X N f a G 9 t a W N p Z G V f M D l B L 0 F 1 d G 9 S Z W 1 v d m V k Q 2 9 s d W 1 u c z E u e 0 l u Y 2 l k Z W 5 0 L D F 9 J n F 1 b 3 Q 7 L C Z x d W 9 0 O 1 N l Y 3 R p b 2 4 x L 3 R l e G F z X 2 h v b W l j a W R l X z A 5 Q S 9 B d X R v U m V t b 3 Z l Z E N v b H V t b n M x L n t S T V N P Y 2 N 1 c n J l b m N l R G F 0 Z S w y f S Z x d W 9 0 O y w m c X V v d D t T Z W N 0 a W 9 u M S 9 0 Z X h h c 1 9 o b 2 1 p Y 2 l k Z V 8 w O U E v Q X V 0 b 1 J l b W 9 2 Z W R D b 2 x 1 b W 5 z M S 5 7 U k 1 T T 2 N j d X J y Z W 5 j Z U h v d X I s M 3 0 m c X V v d D s s J n F 1 b 3 Q 7 U 2 V j d G l v b j E v d G V 4 Y X N f a G 9 t a W N p Z G V f M D l B L 0 F 1 d G 9 S Z W 1 v d m V k Q 2 9 s d W 1 u c z E u e 0 5 J Q l J T Q 2 x h c 3 M s N H 0 m c X V v d D s s J n F 1 b 3 Q 7 U 2 V j d G l v b j E v d G V 4 Y X N f a G 9 t a W N p Z G V f M D l B L 0 F 1 d G 9 S Z W 1 v d m V k Q 2 9 s d W 1 u c z E u e 0 5 J Q l J T R G V z Y 3 J p c H R p b 2 4 s N X 0 m c X V v d D s s J n F 1 b 3 Q 7 U 2 V j d G l v b j E v d G V 4 Y X N f a G 9 t a W N p Z G V f M D l B L 0 F 1 d G 9 S Z W 1 v d m V k Q 2 9 s d W 1 u c z E u e 0 9 m Z m V u c 2 V D b 3 V u d C w 2 f S Z x d W 9 0 O y w m c X V v d D t T Z W N 0 a W 9 u M S 9 0 Z X h h c 1 9 o b 2 1 p Y 2 l k Z V 8 w O U E v Q X V 0 b 1 J l b W 9 2 Z W R D b 2 x 1 b W 5 z M S 5 7 Q m V h d C w 3 f S Z x d W 9 0 O y w m c X V v d D t T Z W N 0 a W 9 u M S 9 0 Z X h h c 1 9 o b 2 1 p Y 2 l k Z V 8 w O U E v Q X V 0 b 1 J l b W 9 2 Z W R D b 2 x 1 b W 5 z M S 5 7 U H J l b W l z Z S w 4 f S Z x d W 9 0 O y w m c X V v d D t T Z W N 0 a W 9 u M S 9 0 Z X h h c 1 9 o b 2 1 p Y 2 l k Z V 8 w O U E v Q X V 0 b 1 J l b W 9 2 Z W R D b 2 x 1 b W 5 z M S 5 7 U 3 R y Z W V 0 T m 8 s O X 0 m c X V v d D s s J n F 1 b 3 Q 7 U 2 V j d G l v b j E v d G V 4 Y X N f a G 9 t a W N p Z G V f M D l B L 0 F 1 d G 9 S Z W 1 v d m V k Q 2 9 s d W 1 u c z E u e 1 N 0 c m V l d E 5 h b W U s M T B 9 J n F 1 b 3 Q 7 L C Z x d W 9 0 O 1 N l Y 3 R p b 2 4 x L 3 R l e G F z X 2 h v b W l j a W R l X z A 5 Q S 9 B d X R v U m V t b 3 Z l Z E N v b H V t b n M x L n t T d H J l Z X R U e X B l L D E x f S Z x d W 9 0 O y w m c X V v d D t T Z W N 0 a W 9 u M S 9 0 Z X h h c 1 9 o b 2 1 p Y 2 l k Z V 8 w O U E v Q X V 0 b 1 J l b W 9 2 Z W R D b 2 x 1 b W 5 z M S 5 7 U 3 V m Z m l 4 L D E y f S Z x d W 9 0 O y w m c X V v d D t T Z W N 0 a W 9 u M S 9 0 Z X h h c 1 9 o b 2 1 p Y 2 l k Z V 8 w O U E v Q X V 0 b 1 J l b W 9 2 Z W R D b 2 x 1 b W 5 z M S 5 7 Q 2 l 0 e S w x M 3 0 m c X V v d D s s J n F 1 b 3 Q 7 U 2 V j d G l v b j E v d G V 4 Y X N f a G 9 t a W N p Z G V f M D l B L 0 F 1 d G 9 S Z W 1 v d m V k Q 2 9 s d W 1 u c z E u e 1 p J U E N v Z G U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V b m 5 h b W V k O i A w J n F 1 b 3 Q 7 L C Z x d W 9 0 O 0 l u Y 2 l k Z W 5 0 J n F 1 b 3 Q 7 L C Z x d W 9 0 O 1 J N U 0 9 j Y 3 V y c m V u Y 2 V E Y X R l J n F 1 b 3 Q 7 L C Z x d W 9 0 O 1 J N U 0 9 j Y 3 V y c m V u Y 2 V I b 3 V y J n F 1 b 3 Q 7 L C Z x d W 9 0 O 0 5 J Q l J T Q 2 x h c 3 M m c X V v d D s s J n F 1 b 3 Q 7 T k l C U l N E Z X N j c m l w d G l v b i Z x d W 9 0 O y w m c X V v d D t P Z m Z l b n N l Q 2 9 1 b n Q m c X V v d D s s J n F 1 b 3 Q 7 Q m V h d C Z x d W 9 0 O y w m c X V v d D t Q c m V t a X N l J n F 1 b 3 Q 7 L C Z x d W 9 0 O 1 N 0 c m V l d E 5 v J n F 1 b 3 Q 7 L C Z x d W 9 0 O 1 N 0 c m V l d E 5 h b W U m c X V v d D s s J n F 1 b 3 Q 7 U 3 R y Z W V 0 V H l w Z S Z x d W 9 0 O y w m c X V v d D t T d W Z m a X g m c X V v d D s s J n F 1 b 3 Q 7 Q 2 l 0 e S Z x d W 9 0 O y w m c X V v d D t a S V B D b 2 R l J n F 1 b 3 Q 7 X S I g L z 4 8 R W 5 0 c n k g V H l w Z T 0 i R m l s b E N v b H V t b l R 5 c G V z I i B W Y W x 1 Z T 0 i c 0 F 3 T U p B d 1 l H Q X d Z R 0 F 3 W U d C Z 1 l E I i A v P j x F b n R y e S B U e X B l P S J G a W x s T G F z d F V w Z G F 0 Z W Q i I F Z h b H V l P S J k M j A y M i 0 w M S 0 y N V Q x O D o w O T o y N C 4 3 M j I z N z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M 0 I i A v P j x F b n R y e S B U e X B l P S J B Z G R l Z F R v R G F 0 Y U 1 v Z G V s I i B W Y W x 1 Z T 0 i b D A i I C 8 + P E V u d H J 5 I F R 5 c G U 9 I l F 1 Z X J 5 S U Q i I F Z h b H V l P S J z M j Y 2 M G V l M D Y t N D J l M y 0 0 M T l j L W E 4 Z T g t O D J h O D d m M D V i M z E 3 I i A v P j w v U 3 R h Y m x l R W 5 0 c m l l c z 4 8 L 0 l 0 Z W 0 + P E l 0 Z W 0 + P E l 0 Z W 1 M b 2 N h d G l v b j 4 8 S X R l b V R 5 c G U + R m 9 y b X V s Y T w v S X R l b V R 5 c G U + P E l 0 Z W 1 Q Y X R o P l N l Y 3 R p b 2 4 x L 3 R l e G F z X 2 h v b W l j a W R l X z A 5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h c 1 9 o b 2 1 p Y 2 l k Z V 8 w O U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Y X N f a G 9 t a W N p Z G V f M D l B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u d H V j a 3 l f a G 9 t a W N p Z G V f M D l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2 V u d H V j a 3 l f a G 9 t a W N p Z G V f M D l B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Z W 5 0 d W N r e V 9 o b 2 1 p Y 2 l k Z V 8 w O U E v Q X V 0 b 1 J l b W 9 2 Z W R D b 2 x 1 b W 5 z M S 5 7 S U 5 D S U R F T l R f T l V N Q k V S L D B 9 J n F 1 b 3 Q 7 L C Z x d W 9 0 O 1 N l Y 3 R p b 2 4 x L 2 t l b n R 1 Y 2 t 5 X 2 h v b W l j a W R l X z A 5 Q S 9 B d X R v U m V t b 3 Z l Z E N v b H V t b n M x L n t E Q V R F X 1 J F U E 9 S V E V E L D F 9 J n F 1 b 3 Q 7 L C Z x d W 9 0 O 1 N l Y 3 R p b 2 4 x L 2 t l b n R 1 Y 2 t 5 X 2 h v b W l j a W R l X z A 5 Q S 9 B d X R v U m V t b 3 Z l Z E N v b H V t b n M x L n t E Q V R F X 0 9 D Q 1 V S R U Q s M n 0 m c X V v d D s s J n F 1 b 3 Q 7 U 2 V j d G l v b j E v a 2 V u d H V j a 3 l f a G 9 t a W N p Z G V f M D l B L 0 F 1 d G 9 S Z W 1 v d m V k Q 2 9 s d W 1 u c z E u e 0 N S S U 1 F X 1 R Z U E U s M 3 0 m c X V v d D s s J n F 1 b 3 Q 7 U 2 V j d G l v b j E v a 2 V u d H V j a 3 l f a G 9 t a W N p Z G V f M D l B L 0 F 1 d G 9 S Z W 1 v d m V k Q 2 9 s d W 1 u c z E u e 1 V P U l 9 E R V N D L D R 9 J n F 1 b 3 Q 7 L C Z x d W 9 0 O 1 N l Y 3 R p b 2 4 x L 2 t l b n R 1 Y 2 t 5 X 2 h v b W l j a W R l X z A 5 Q S 9 B d X R v U m V t b 3 Z l Z E N v b H V t b n M x L n t O S U J S U 1 9 D T 0 R F L D V 9 J n F 1 b 3 Q 7 L C Z x d W 9 0 O 1 N l Y 3 R p b 2 4 x L 2 t l b n R 1 Y 2 t 5 X 2 h v b W l j a W R l X z A 5 Q S 9 B d X R v U m V t b 3 Z l Z E N v b H V t b n M x L n t V Q 1 J f S E l F U k F S Q 0 h Z L D Z 9 J n F 1 b 3 Q 7 L C Z x d W 9 0 O 1 N l Y 3 R p b 2 4 x L 2 t l b n R 1 Y 2 t 5 X 2 h v b W l j a W R l X z A 5 Q S 9 B d X R v U m V t b 3 Z l Z E N v b H V t b n M x L n t B V F R f Q 0 9 N U C w 3 f S Z x d W 9 0 O y w m c X V v d D t T Z W N 0 a W 9 u M S 9 r Z W 5 0 d W N r e V 9 o b 2 1 p Y 2 l k Z V 8 w O U E v Q X V 0 b 1 J l b W 9 2 Z W R D b 2 x 1 b W 5 z M S 5 7 T E 1 Q R F 9 E S V Z J U 0 l P T i w 4 f S Z x d W 9 0 O y w m c X V v d D t T Z W N 0 a W 9 u M S 9 r Z W 5 0 d W N r e V 9 o b 2 1 p Y 2 l k Z V 8 w O U E v Q X V 0 b 1 J l b W 9 2 Z W R D b 2 x 1 b W 5 z M S 5 7 T E 1 Q R F 9 C R U F U L D l 9 J n F 1 b 3 Q 7 L C Z x d W 9 0 O 1 N l Y 3 R p b 2 4 x L 2 t l b n R 1 Y 2 t 5 X 2 h v b W l j a W R l X z A 5 Q S 9 B d X R v U m V t b 3 Z l Z E N v b H V t b n M x L n t Q U k V N S V N F X 1 R Z U E U s M T B 9 J n F 1 b 3 Q 7 L C Z x d W 9 0 O 1 N l Y 3 R p b 2 4 x L 2 t l b n R 1 Y 2 t 5 X 2 h v b W l j a W R l X z A 5 Q S 9 B d X R v U m V t b 3 Z l Z E N v b H V t b n M x L n t C T E 9 D S 1 9 B R E R S R V N T L D E x f S Z x d W 9 0 O y w m c X V v d D t T Z W N 0 a W 9 u M S 9 r Z W 5 0 d W N r e V 9 o b 2 1 p Y 2 l k Z V 8 w O U E v Q X V 0 b 1 J l b W 9 2 Z W R D b 2 x 1 b W 5 z M S 5 7 Q 2 l 0 e S w x M n 0 m c X V v d D s s J n F 1 b 3 Q 7 U 2 V j d G l v b j E v a 2 V u d H V j a 3 l f a G 9 t a W N p Z G V f M D l B L 0 F 1 d G 9 S Z W 1 v d m V k Q 2 9 s d W 1 u c z E u e 1 p J U F 9 D T 0 R F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a 2 V u d H V j a 3 l f a G 9 t a W N p Z G V f M D l B L 0 F 1 d G 9 S Z W 1 v d m V k Q 2 9 s d W 1 u c z E u e 0 l O Q 0 l E R U 5 U X 0 5 V T U J F U i w w f S Z x d W 9 0 O y w m c X V v d D t T Z W N 0 a W 9 u M S 9 r Z W 5 0 d W N r e V 9 o b 2 1 p Y 2 l k Z V 8 w O U E v Q X V 0 b 1 J l b W 9 2 Z W R D b 2 x 1 b W 5 z M S 5 7 R E F U R V 9 S R V B P U l R F R C w x f S Z x d W 9 0 O y w m c X V v d D t T Z W N 0 a W 9 u M S 9 r Z W 5 0 d W N r e V 9 o b 2 1 p Y 2 l k Z V 8 w O U E v Q X V 0 b 1 J l b W 9 2 Z W R D b 2 x 1 b W 5 z M S 5 7 R E F U R V 9 P Q 0 N V U k V E L D J 9 J n F 1 b 3 Q 7 L C Z x d W 9 0 O 1 N l Y 3 R p b 2 4 x L 2 t l b n R 1 Y 2 t 5 X 2 h v b W l j a W R l X z A 5 Q S 9 B d X R v U m V t b 3 Z l Z E N v b H V t b n M x L n t D U k l N R V 9 U W V B F L D N 9 J n F 1 b 3 Q 7 L C Z x d W 9 0 O 1 N l Y 3 R p b 2 4 x L 2 t l b n R 1 Y 2 t 5 X 2 h v b W l j a W R l X z A 5 Q S 9 B d X R v U m V t b 3 Z l Z E N v b H V t b n M x L n t V T 1 J f R E V T Q y w 0 f S Z x d W 9 0 O y w m c X V v d D t T Z W N 0 a W 9 u M S 9 r Z W 5 0 d W N r e V 9 o b 2 1 p Y 2 l k Z V 8 w O U E v Q X V 0 b 1 J l b W 9 2 Z W R D b 2 x 1 b W 5 z M S 5 7 T k l C U l N f Q 0 9 E R S w 1 f S Z x d W 9 0 O y w m c X V v d D t T Z W N 0 a W 9 u M S 9 r Z W 5 0 d W N r e V 9 o b 2 1 p Y 2 l k Z V 8 w O U E v Q X V 0 b 1 J l b W 9 2 Z W R D b 2 x 1 b W 5 z M S 5 7 V U N S X 0 h J R V J B U k N I W S w 2 f S Z x d W 9 0 O y w m c X V v d D t T Z W N 0 a W 9 u M S 9 r Z W 5 0 d W N r e V 9 o b 2 1 p Y 2 l k Z V 8 w O U E v Q X V 0 b 1 J l b W 9 2 Z W R D b 2 x 1 b W 5 z M S 5 7 Q V R U X 0 N P T V A s N 3 0 m c X V v d D s s J n F 1 b 3 Q 7 U 2 V j d G l v b j E v a 2 V u d H V j a 3 l f a G 9 t a W N p Z G V f M D l B L 0 F 1 d G 9 S Z W 1 v d m V k Q 2 9 s d W 1 u c z E u e 0 x N U E R f R E l W S V N J T 0 4 s O H 0 m c X V v d D s s J n F 1 b 3 Q 7 U 2 V j d G l v b j E v a 2 V u d H V j a 3 l f a G 9 t a W N p Z G V f M D l B L 0 F 1 d G 9 S Z W 1 v d m V k Q 2 9 s d W 1 u c z E u e 0 x N U E R f Q k V B V C w 5 f S Z x d W 9 0 O y w m c X V v d D t T Z W N 0 a W 9 u M S 9 r Z W 5 0 d W N r e V 9 o b 2 1 p Y 2 l k Z V 8 w O U E v Q X V 0 b 1 J l b W 9 2 Z W R D b 2 x 1 b W 5 z M S 5 7 U F J F T U l T R V 9 U W V B F L D E w f S Z x d W 9 0 O y w m c X V v d D t T Z W N 0 a W 9 u M S 9 r Z W 5 0 d W N r e V 9 o b 2 1 p Y 2 l k Z V 8 w O U E v Q X V 0 b 1 J l b W 9 2 Z W R D b 2 x 1 b W 5 z M S 5 7 Q k x P Q 0 t f Q U R E U k V T U y w x M X 0 m c X V v d D s s J n F 1 b 3 Q 7 U 2 V j d G l v b j E v a 2 V u d H V j a 3 l f a G 9 t a W N p Z G V f M D l B L 0 F 1 d G 9 S Z W 1 v d m V k Q 2 9 s d W 1 u c z E u e 0 N p d H k s M T J 9 J n F 1 b 3 Q 7 L C Z x d W 9 0 O 1 N l Y 3 R p b 2 4 x L 2 t l b n R 1 Y 2 t 5 X 2 h v b W l j a W R l X z A 5 Q S 9 B d X R v U m V t b 3 Z l Z E N v b H V t b n M x L n t a S V B f Q 0 9 E R S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O Q 0 l E R U 5 U X 0 5 V T U J F U i Z x d W 9 0 O y w m c X V v d D t E Q V R F X 1 J F U E 9 S V E V E J n F 1 b 3 Q 7 L C Z x d W 9 0 O 0 R B V E V f T 0 N D V V J F R C Z x d W 9 0 O y w m c X V v d D t D U k l N R V 9 U W V B F J n F 1 b 3 Q 7 L C Z x d W 9 0 O 1 V P U l 9 E R V N D J n F 1 b 3 Q 7 L C Z x d W 9 0 O 0 5 J Q l J T X 0 N P R E U m c X V v d D s s J n F 1 b 3 Q 7 V U N S X 0 h J R V J B U k N I W S Z x d W 9 0 O y w m c X V v d D t B V F R f Q 0 9 N U C Z x d W 9 0 O y w m c X V v d D t M T V B E X 0 R J V k l T S U 9 O J n F 1 b 3 Q 7 L C Z x d W 9 0 O 0 x N U E R f Q k V B V C Z x d W 9 0 O y w m c X V v d D t Q U k V N S V N F X 1 R Z U E U m c X V v d D s s J n F 1 b 3 Q 7 Q k x P Q 0 t f Q U R E U k V T U y Z x d W 9 0 O y w m c X V v d D t D a X R 5 J n F 1 b 3 Q 7 L C Z x d W 9 0 O 1 p J U F 9 D T 0 R F J n F 1 b 3 Q 7 X S I g L z 4 8 R W 5 0 c n k g V H l w Z T 0 i R m l s b E N v b H V t b l R 5 c G V z I i B W Y W x 1 Z T 0 i c 0 J n Y 0 h C Z 1 l H Q m d Z R 0 J n W U d C Z 0 0 9 I i A v P j x F b n R y e S B U e X B l P S J G a W x s T G F z d F V w Z G F 0 Z W Q i I F Z h b H V l P S J k M j A y M i 0 w M S 0 y N V Q x O D o w O T o y N i 4 0 O D c w O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y I i A v P j x F b n R y e S B U e X B l P S J B Z G R l Z F R v R G F 0 Y U 1 v Z G V s I i B W Y W x 1 Z T 0 i b D A i I C 8 + P E V u d H J 5 I F R 5 c G U 9 I l F 1 Z X J 5 S U Q i I F Z h b H V l P S J z Z T I 0 M z Z i O D g t N 2 J k N i 0 0 O W V l L T g z O G I t M z l m N m Y 5 Z m Z m M j U x I i A v P j w v U 3 R h Y m x l R W 5 0 c m l l c z 4 8 L 0 l 0 Z W 0 + P E l 0 Z W 0 + P E l 0 Z W 1 M b 2 N h d G l v b j 4 8 S X R l b V R 5 c G U + R m 9 y b X V s Y T w v S X R l b V R 5 c G U + P E l 0 Z W 1 Q Y X R o P l N l Y 3 R p b 2 4 x L 2 t l b n R 1 Y 2 t 5 X 2 h v b W l j a W R l X z A 5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W 5 0 d W N r e V 9 o b 2 1 p Y 2 l k Z V 8 w O U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u d H V j a 3 l f a G 9 t a W N p Z G V f M D l B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F u Y X B v b G l z X 2 h v b W l j a W R l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Z G l h b m F w b 2 x p c 1 9 o b 2 1 p Y 2 l k Z V 9 z b 3 J 0 Z W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a W F u Y X B v b G l z X 2 h v b W l j a W R l X 3 N v c n R l Z C 9 B d X R v U m V t b 3 Z l Z E N v b H V t b n M x L n t J b m N p Z G V u d C B O d W 1 i Z X I s M H 0 m c X V v d D s s J n F 1 b 3 Q 7 U 2 V j d G l v b j E v a W 5 k a W F u Y X B v b G l z X 2 h v b W l j a W R l X 3 N v c n R l Z C 9 B d X R v U m V t b 3 Z l Z E N v b H V t b n M x L n t J b m N p Z G V u d C B E Y X R l L D F 9 J n F 1 b 3 Q 7 L C Z x d W 9 0 O 1 N l Y 3 R p b 2 4 x L 2 l u Z G l h b m F w b 2 x p c 1 9 o b 2 1 p Y 2 l k Z V 9 z b 3 J 0 Z W Q v Q X V 0 b 1 J l b W 9 2 Z W R D b 2 x 1 b W 5 z M S 5 7 S W 5 j a W R l b n Q g T G 9 j Y X R p b 2 4 s M n 0 m c X V v d D s s J n F 1 b 3 Q 7 U 2 V j d G l v b j E v a W 5 k a W F u Y X B v b G l z X 2 h v b W l j a W R l X 3 N v c n R l Z C 9 B d X R v U m V t b 3 Z l Z E N v b H V t b n M x L n t W a W N 0 a W 0 g S U Q s M 3 0 m c X V v d D s s J n F 1 b 3 Q 7 U 2 V j d G l v b j E v a W 5 k a W F u Y X B v b G l z X 2 h v b W l j a W R l X 3 N v c n R l Z C 9 B d X R v U m V t b 3 Z l Z E N v b H V t b n M x L n t W a W N 0 a W 0 g U m F j Z S w 0 f S Z x d W 9 0 O y w m c X V v d D t T Z W N 0 a W 9 u M S 9 p b m R p Y W 5 h c G 9 s a X N f a G 9 t a W N p Z G V f c 2 9 y d G V k L 0 F 1 d G 9 S Z W 1 v d m V k Q 2 9 s d W 1 u c z E u e 1 Z p Y 3 R p b S B T Z X g s N X 0 m c X V v d D s s J n F 1 b 3 Q 7 U 2 V j d G l v b j E v a W 5 k a W F u Y X B v b G l z X 2 h v b W l j a W R l X 3 N v c n R l Z C 9 B d X R v U m V t b 3 Z l Z E N v b H V t b n M x L n t W a W N 0 a W 0 g Q W d l L D Z 9 J n F 1 b 3 Q 7 L C Z x d W 9 0 O 1 N l Y 3 R p b 2 4 x L 2 l u Z G l h b m F w b 2 x p c 1 9 o b 2 1 p Y 2 l k Z V 9 z b 3 J 0 Z W Q v Q X V 0 b 1 J l b W 9 2 Z W R D b 2 x 1 b W 5 z M S 5 7 S W 5 j a W R l b n Q g T W V 0 a G 9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l u Z G l h b m F w b 2 x p c 1 9 o b 2 1 p Y 2 l k Z V 9 z b 3 J 0 Z W Q v Q X V 0 b 1 J l b W 9 2 Z W R D b 2 x 1 b W 5 z M S 5 7 S W 5 j a W R l b n Q g T n V t Y m V y L D B 9 J n F 1 b 3 Q 7 L C Z x d W 9 0 O 1 N l Y 3 R p b 2 4 x L 2 l u Z G l h b m F w b 2 x p c 1 9 o b 2 1 p Y 2 l k Z V 9 z b 3 J 0 Z W Q v Q X V 0 b 1 J l b W 9 2 Z W R D b 2 x 1 b W 5 z M S 5 7 S W 5 j a W R l b n Q g R G F 0 Z S w x f S Z x d W 9 0 O y w m c X V v d D t T Z W N 0 a W 9 u M S 9 p b m R p Y W 5 h c G 9 s a X N f a G 9 t a W N p Z G V f c 2 9 y d G V k L 0 F 1 d G 9 S Z W 1 v d m V k Q 2 9 s d W 1 u c z E u e 0 l u Y 2 l k Z W 5 0 I E x v Y 2 F 0 a W 9 u L D J 9 J n F 1 b 3 Q 7 L C Z x d W 9 0 O 1 N l Y 3 R p b 2 4 x L 2 l u Z G l h b m F w b 2 x p c 1 9 o b 2 1 p Y 2 l k Z V 9 z b 3 J 0 Z W Q v Q X V 0 b 1 J l b W 9 2 Z W R D b 2 x 1 b W 5 z M S 5 7 V m l j d G l t I E l E L D N 9 J n F 1 b 3 Q 7 L C Z x d W 9 0 O 1 N l Y 3 R p b 2 4 x L 2 l u Z G l h b m F w b 2 x p c 1 9 o b 2 1 p Y 2 l k Z V 9 z b 3 J 0 Z W Q v Q X V 0 b 1 J l b W 9 2 Z W R D b 2 x 1 b W 5 z M S 5 7 V m l j d G l t I F J h Y 2 U s N H 0 m c X V v d D s s J n F 1 b 3 Q 7 U 2 V j d G l v b j E v a W 5 k a W F u Y X B v b G l z X 2 h v b W l j a W R l X 3 N v c n R l Z C 9 B d X R v U m V t b 3 Z l Z E N v b H V t b n M x L n t W a W N 0 a W 0 g U 2 V 4 L D V 9 J n F 1 b 3 Q 7 L C Z x d W 9 0 O 1 N l Y 3 R p b 2 4 x L 2 l u Z G l h b m F w b 2 x p c 1 9 o b 2 1 p Y 2 l k Z V 9 z b 3 J 0 Z W Q v Q X V 0 b 1 J l b W 9 2 Z W R D b 2 x 1 b W 5 z M S 5 7 V m l j d G l t I E F n Z S w 2 f S Z x d W 9 0 O y w m c X V v d D t T Z W N 0 a W 9 u M S 9 p b m R p Y W 5 h c G 9 s a X N f a G 9 t a W N p Z G V f c 2 9 y d G V k L 0 F 1 d G 9 S Z W 1 v d m V k Q 2 9 s d W 1 u c z E u e 0 l u Y 2 l k Z W 5 0 I E 1 l d G h v Z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5 j a W R l b n Q g T n V t Y m V y J n F 1 b 3 Q 7 L C Z x d W 9 0 O 0 l u Y 2 l k Z W 5 0 I E R h d G U m c X V v d D s s J n F 1 b 3 Q 7 S W 5 j a W R l b n Q g T G 9 j Y X R p b 2 4 m c X V v d D s s J n F 1 b 3 Q 7 V m l j d G l t I E l E J n F 1 b 3 Q 7 L C Z x d W 9 0 O 1 Z p Y 3 R p b S B S Y W N l J n F 1 b 3 Q 7 L C Z x d W 9 0 O 1 Z p Y 3 R p b S B T Z X g m c X V v d D s s J n F 1 b 3 Q 7 V m l j d G l t I E F n Z S Z x d W 9 0 O y w m c X V v d D t J b m N p Z G V u d C B N Z X R o b 2 Q m c X V v d D t d I i A v P j x F b n R y e S B U e X B l P S J G a W x s Q 2 9 s d W 1 u V H l w Z X M i I F Z h b H V l P S J z Q X d r R 0 J n W U d B d 1 k 9 I i A v P j x F b n R y e S B U e X B l P S J G a W x s T G F z d F V w Z G F 0 Z W Q i I F Z h b H V l P S J k M j A y M i 0 w M S 0 y N V Q x O D o w O T o y O C 4 y N D g 0 M z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M x N j E 4 N 2 M 0 N i 1 k Z W Q 3 L T Q 4 O T M t Y T F m Z C 1 m Y z k 5 Z W M 0 Y j V m Y 2 Q i I C 8 + P C 9 T d G F i b G V F b n R y a W V z P j w v S X R l b T 4 8 S X R l b T 4 8 S X R l b U x v Y 2 F 0 a W 9 u P j x J d G V t V H l w Z T 5 G b 3 J t d W x h P C 9 J d G V t V H l w Z T 4 8 S X R l b V B h d G g + U 2 V j d G l v b j E v a W 5 k a W F u Y X B v b G l z X 2 h v b W l j a W R l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Y W 5 h c G 9 s a X N f a G 9 t a W N p Z G V f c 2 9 y d G V k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l h b m F w b 2 x p c 1 9 o b 2 1 p Y 2 l k Z V 9 z b 3 J 0 Z W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y b 2 l 0 X 2 h v b W l j a W R l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l d H J v a X R f a G 9 t a W N p Z G V f c 2 9 y d G V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R y b 2 l 0 X 2 h v b W l j a W R l X 3 N v c n R l Z C 9 B d X R v U m V t b 3 Z l Z E N v b H V t b n M x L n t Y L D B 9 J n F 1 b 3 Q 7 L C Z x d W 9 0 O 1 N l Y 3 R p b 2 4 x L 2 R l d H J v a X R f a G 9 t a W N p Z G V f c 2 9 y d G V k L 0 F 1 d G 9 S Z W 1 v d m V k Q 2 9 s d W 1 u c z E u e 1 k s M X 0 m c X V v d D s s J n F 1 b 3 Q 7 U 2 V j d G l v b j E v Z G V 0 c m 9 p d F 9 o b 2 1 p Y 2 l k Z V 9 z b 3 J 0 Z W Q v Q X V 0 b 1 J l b W 9 2 Z W R D b 2 x 1 b W 5 z M S 5 7 Y 3 J p b W V f a W Q s M n 0 m c X V v d D s s J n F 1 b 3 Q 7 U 2 V j d G l v b j E v Z G V 0 c m 9 p d F 9 o b 2 1 p Y 2 l k Z V 9 z b 3 J 0 Z W Q v Q X V 0 b 1 J l b W 9 2 Z W R D b 2 x 1 b W 5 z M S 5 7 c m V w b 3 J 0 X 2 5 1 b W J l c i w z f S Z x d W 9 0 O y w m c X V v d D t T Z W N 0 a W 9 u M S 9 k Z X R y b 2 l 0 X 2 h v b W l j a W R l X 3 N v c n R l Z C 9 B d X R v U m V t b 3 Z l Z E N v b H V t b n M x L n t h Z G R y Z X N z L D R 9 J n F 1 b 3 Q 7 L C Z x d W 9 0 O 1 N l Y 3 R p b 2 4 x L 2 R l d H J v a X R f a G 9 t a W N p Z G V f c 2 9 y d G V k L 0 F 1 d G 9 S Z W 1 v d m V k Q 2 9 s d W 1 u c z E u e 2 9 m Z m V u c 2 V f Z G V z Y 3 J p c H R p b 2 4 s N X 0 m c X V v d D s s J n F 1 b 3 Q 7 U 2 V j d G l v b j E v Z G V 0 c m 9 p d F 9 o b 2 1 p Y 2 l k Z V 9 z b 3 J 0 Z W Q v Q X V 0 b 1 J l b W 9 2 Z W R D b 2 x 1 b W 5 z M S 5 7 b 2 Z m Z W 5 z Z V 9 j Y X R l Z 2 9 y e S w 2 f S Z x d W 9 0 O y w m c X V v d D t T Z W N 0 a W 9 u M S 9 k Z X R y b 2 l 0 X 2 h v b W l j a W R l X 3 N v c n R l Z C 9 B d X R v U m V t b 3 Z l Z E N v b H V t b n M x L n t z d G F 0 Z V 9 v Z m Z l b n N l X 2 N v Z G U s N 3 0 m c X V v d D s s J n F 1 b 3 Q 7 U 2 V j d G l v b j E v Z G V 0 c m 9 p d F 9 o b 2 1 p Y 2 l k Z V 9 z b 3 J 0 Z W Q v Q X V 0 b 1 J l b W 9 2 Z W R D b 2 x 1 b W 5 z M S 5 7 Y X J y Z X N 0 X 2 N o Y X J n Z S w 4 f S Z x d W 9 0 O y w m c X V v d D t T Z W N 0 a W 9 u M S 9 k Z X R y b 2 l 0 X 2 h v b W l j a W R l X 3 N v c n R l Z C 9 B d X R v U m V t b 3 Z l Z E N v b H V t b n M x L n t j a G F y Z 2 V f Z G V z Y 3 J p c H R p b 2 4 s O X 0 m c X V v d D s s J n F 1 b 3 Q 7 U 2 V j d G l v b j E v Z G V 0 c m 9 p d F 9 o b 2 1 p Y 2 l k Z V 9 z b 3 J 0 Z W Q v Q X V 0 b 1 J l b W 9 2 Z W R D b 2 x 1 b W 5 z M S 5 7 a W 5 j a W R l b n R f d G l t Z X N 0 Y W 1 w L D E w f S Z x d W 9 0 O y w m c X V v d D t T Z W N 0 a W 9 u M S 9 k Z X R y b 2 l 0 X 2 h v b W l j a W R l X 3 N v c n R l Z C 9 B d X R v U m V t b 3 Z l Z E N v b H V t b n M x L n t p b m N p Z G V u d F 9 0 a W 1 l L D E x f S Z x d W 9 0 O y w m c X V v d D t T Z W N 0 a W 9 u M S 9 k Z X R y b 2 l 0 X 2 h v b W l j a W R l X 3 N v c n R l Z C 9 B d X R v U m V t b 3 Z l Z E N v b H V t b n M x L n t k Y X l f b 2 Z f d 2 V l a y w x M n 0 m c X V v d D s s J n F 1 b 3 Q 7 U 2 V j d G l v b j E v Z G V 0 c m 9 p d F 9 o b 2 1 p Y 2 l k Z V 9 z b 3 J 0 Z W Q v Q X V 0 b 1 J l b W 9 2 Z W R D b 2 x 1 b W 5 z M S 5 7 a G 9 1 c l 9 v Z l 9 k Y X k s M T N 9 J n F 1 b 3 Q 7 L C Z x d W 9 0 O 1 N l Y 3 R p b 2 4 x L 2 R l d H J v a X R f a G 9 t a W N p Z G V f c 2 9 y d G V k L 0 F 1 d G 9 S Z W 1 v d m V k Q 2 9 s d W 1 u c z E u e 3 l l Y X I s M T R 9 J n F 1 b 3 Q 7 L C Z x d W 9 0 O 1 N l Y 3 R p b 2 4 x L 2 R l d H J v a X R f a G 9 t a W N p Z G V f c 2 9 y d G V k L 0 F 1 d G 9 S Z W 1 v d m V k Q 2 9 s d W 1 u c z E u e 3 N j b 3 V 0 X 2 N h c l 9 h c m V h L D E 1 f S Z x d W 9 0 O y w m c X V v d D t T Z W N 0 a W 9 u M S 9 k Z X R y b 2 l 0 X 2 h v b W l j a W R l X 3 N v c n R l Z C 9 B d X R v U m V t b 3 Z l Z E N v b H V t b n M x L n t w c m V j a W 5 j d C w x N n 0 m c X V v d D s s J n F 1 b 3 Q 7 U 2 V j d G l v b j E v Z G V 0 c m 9 p d F 9 o b 2 1 p Y 2 l k Z V 9 z b 3 J 0 Z W Q v Q X V 0 b 1 J l b W 9 2 Z W R D b 2 x 1 b W 5 z M S 5 7 Y m x v Y 2 t f a W Q s M T d 9 J n F 1 b 3 Q 7 L C Z x d W 9 0 O 1 N l Y 3 R p b 2 4 x L 2 R l d H J v a X R f a G 9 t a W N p Z G V f c 2 9 y d G V k L 0 F 1 d G 9 S Z W 1 v d m V k Q 2 9 s d W 1 u c z E u e 2 5 l a W d o Y m 9 y a G 9 v Z C w x O H 0 m c X V v d D s s J n F 1 b 3 Q 7 U 2 V j d G l v b j E v Z G V 0 c m 9 p d F 9 o b 2 1 p Y 2 l k Z V 9 z b 3 J 0 Z W Q v Q X V 0 b 1 J l b W 9 2 Z W R D b 2 x 1 b W 5 z M S 5 7 Y 2 9 1 b m N p b F 9 k a X N 0 c m l j d C w x O X 0 m c X V v d D s s J n F 1 b 3 Q 7 U 2 V j d G l v b j E v Z G V 0 c m 9 p d F 9 o b 2 1 p Y 2 l k Z V 9 z b 3 J 0 Z W Q v Q X V 0 b 1 J l b W 9 2 Z W R D b 2 x 1 b W 5 z M S 5 7 e m l w X 2 N v Z G U s M j B 9 J n F 1 b 3 Q 7 L C Z x d W 9 0 O 1 N l Y 3 R p b 2 4 x L 2 R l d H J v a X R f a G 9 t a W N p Z G V f c 2 9 y d G V k L 0 F 1 d G 9 S Z W 1 v d m V k Q 2 9 s d W 1 u c z E u e 2 x v b m d p d H V k Z S w y M X 0 m c X V v d D s s J n F 1 b 3 Q 7 U 2 V j d G l v b j E v Z G V 0 c m 9 p d F 9 o b 2 1 p Y 2 l k Z V 9 z b 3 J 0 Z W Q v Q X V 0 b 1 J l b W 9 2 Z W R D b 2 x 1 b W 5 z M S 5 7 b G F 0 a X R 1 Z G U s M j J 9 J n F 1 b 3 Q 7 L C Z x d W 9 0 O 1 N l Y 3 R p b 2 4 x L 2 R l d H J v a X R f a G 9 t a W N p Z G V f c 2 9 y d G V k L 0 F 1 d G 9 S Z W 1 v d m V k Q 2 9 s d W 1 u c z E u e 2 9 p Z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R l d H J v a X R f a G 9 t a W N p Z G V f c 2 9 y d G V k L 0 F 1 d G 9 S Z W 1 v d m V k Q 2 9 s d W 1 u c z E u e 1 g s M H 0 m c X V v d D s s J n F 1 b 3 Q 7 U 2 V j d G l v b j E v Z G V 0 c m 9 p d F 9 o b 2 1 p Y 2 l k Z V 9 z b 3 J 0 Z W Q v Q X V 0 b 1 J l b W 9 2 Z W R D b 2 x 1 b W 5 z M S 5 7 W S w x f S Z x d W 9 0 O y w m c X V v d D t T Z W N 0 a W 9 u M S 9 k Z X R y b 2 l 0 X 2 h v b W l j a W R l X 3 N v c n R l Z C 9 B d X R v U m V t b 3 Z l Z E N v b H V t b n M x L n t j c m l t Z V 9 p Z C w y f S Z x d W 9 0 O y w m c X V v d D t T Z W N 0 a W 9 u M S 9 k Z X R y b 2 l 0 X 2 h v b W l j a W R l X 3 N v c n R l Z C 9 B d X R v U m V t b 3 Z l Z E N v b H V t b n M x L n t y Z X B v c n R f b n V t Y m V y L D N 9 J n F 1 b 3 Q 7 L C Z x d W 9 0 O 1 N l Y 3 R p b 2 4 x L 2 R l d H J v a X R f a G 9 t a W N p Z G V f c 2 9 y d G V k L 0 F 1 d G 9 S Z W 1 v d m V k Q 2 9 s d W 1 u c z E u e 2 F k Z H J l c 3 M s N H 0 m c X V v d D s s J n F 1 b 3 Q 7 U 2 V j d G l v b j E v Z G V 0 c m 9 p d F 9 o b 2 1 p Y 2 l k Z V 9 z b 3 J 0 Z W Q v Q X V 0 b 1 J l b W 9 2 Z W R D b 2 x 1 b W 5 z M S 5 7 b 2 Z m Z W 5 z Z V 9 k Z X N j c m l w d G l v b i w 1 f S Z x d W 9 0 O y w m c X V v d D t T Z W N 0 a W 9 u M S 9 k Z X R y b 2 l 0 X 2 h v b W l j a W R l X 3 N v c n R l Z C 9 B d X R v U m V t b 3 Z l Z E N v b H V t b n M x L n t v Z m Z l b n N l X 2 N h d G V n b 3 J 5 L D Z 9 J n F 1 b 3 Q 7 L C Z x d W 9 0 O 1 N l Y 3 R p b 2 4 x L 2 R l d H J v a X R f a G 9 t a W N p Z G V f c 2 9 y d G V k L 0 F 1 d G 9 S Z W 1 v d m V k Q 2 9 s d W 1 u c z E u e 3 N 0 Y X R l X 2 9 m Z m V u c 2 V f Y 2 9 k Z S w 3 f S Z x d W 9 0 O y w m c X V v d D t T Z W N 0 a W 9 u M S 9 k Z X R y b 2 l 0 X 2 h v b W l j a W R l X 3 N v c n R l Z C 9 B d X R v U m V t b 3 Z l Z E N v b H V t b n M x L n t h c n J l c 3 R f Y 2 h h c m d l L D h 9 J n F 1 b 3 Q 7 L C Z x d W 9 0 O 1 N l Y 3 R p b 2 4 x L 2 R l d H J v a X R f a G 9 t a W N p Z G V f c 2 9 y d G V k L 0 F 1 d G 9 S Z W 1 v d m V k Q 2 9 s d W 1 u c z E u e 2 N o Y X J n Z V 9 k Z X N j c m l w d G l v b i w 5 f S Z x d W 9 0 O y w m c X V v d D t T Z W N 0 a W 9 u M S 9 k Z X R y b 2 l 0 X 2 h v b W l j a W R l X 3 N v c n R l Z C 9 B d X R v U m V t b 3 Z l Z E N v b H V t b n M x L n t p b m N p Z G V u d F 9 0 a W 1 l c 3 R h b X A s M T B 9 J n F 1 b 3 Q 7 L C Z x d W 9 0 O 1 N l Y 3 R p b 2 4 x L 2 R l d H J v a X R f a G 9 t a W N p Z G V f c 2 9 y d G V k L 0 F 1 d G 9 S Z W 1 v d m V k Q 2 9 s d W 1 u c z E u e 2 l u Y 2 l k Z W 5 0 X 3 R p b W U s M T F 9 J n F 1 b 3 Q 7 L C Z x d W 9 0 O 1 N l Y 3 R p b 2 4 x L 2 R l d H J v a X R f a G 9 t a W N p Z G V f c 2 9 y d G V k L 0 F 1 d G 9 S Z W 1 v d m V k Q 2 9 s d W 1 u c z E u e 2 R h e V 9 v Z l 9 3 Z W V r L D E y f S Z x d W 9 0 O y w m c X V v d D t T Z W N 0 a W 9 u M S 9 k Z X R y b 2 l 0 X 2 h v b W l j a W R l X 3 N v c n R l Z C 9 B d X R v U m V t b 3 Z l Z E N v b H V t b n M x L n t o b 3 V y X 2 9 m X 2 R h e S w x M 3 0 m c X V v d D s s J n F 1 b 3 Q 7 U 2 V j d G l v b j E v Z G V 0 c m 9 p d F 9 o b 2 1 p Y 2 l k Z V 9 z b 3 J 0 Z W Q v Q X V 0 b 1 J l b W 9 2 Z W R D b 2 x 1 b W 5 z M S 5 7 e W V h c i w x N H 0 m c X V v d D s s J n F 1 b 3 Q 7 U 2 V j d G l v b j E v Z G V 0 c m 9 p d F 9 o b 2 1 p Y 2 l k Z V 9 z b 3 J 0 Z W Q v Q X V 0 b 1 J l b W 9 2 Z W R D b 2 x 1 b W 5 z M S 5 7 c 2 N v d X R f Y 2 F y X 2 F y Z W E s M T V 9 J n F 1 b 3 Q 7 L C Z x d W 9 0 O 1 N l Y 3 R p b 2 4 x L 2 R l d H J v a X R f a G 9 t a W N p Z G V f c 2 9 y d G V k L 0 F 1 d G 9 S Z W 1 v d m V k Q 2 9 s d W 1 u c z E u e 3 B y Z W N p b m N 0 L D E 2 f S Z x d W 9 0 O y w m c X V v d D t T Z W N 0 a W 9 u M S 9 k Z X R y b 2 l 0 X 2 h v b W l j a W R l X 3 N v c n R l Z C 9 B d X R v U m V t b 3 Z l Z E N v b H V t b n M x L n t i b G 9 j a 1 9 p Z C w x N 3 0 m c X V v d D s s J n F 1 b 3 Q 7 U 2 V j d G l v b j E v Z G V 0 c m 9 p d F 9 o b 2 1 p Y 2 l k Z V 9 z b 3 J 0 Z W Q v Q X V 0 b 1 J l b W 9 2 Z W R D b 2 x 1 b W 5 z M S 5 7 b m V p Z 2 h i b 3 J o b 2 9 k L D E 4 f S Z x d W 9 0 O y w m c X V v d D t T Z W N 0 a W 9 u M S 9 k Z X R y b 2 l 0 X 2 h v b W l j a W R l X 3 N v c n R l Z C 9 B d X R v U m V t b 3 Z l Z E N v b H V t b n M x L n t j b 3 V u Y 2 l s X 2 R p c 3 R y a W N 0 L D E 5 f S Z x d W 9 0 O y w m c X V v d D t T Z W N 0 a W 9 u M S 9 k Z X R y b 2 l 0 X 2 h v b W l j a W R l X 3 N v c n R l Z C 9 B d X R v U m V t b 3 Z l Z E N v b H V t b n M x L n t 6 a X B f Y 2 9 k Z S w y M H 0 m c X V v d D s s J n F 1 b 3 Q 7 U 2 V j d G l v b j E v Z G V 0 c m 9 p d F 9 o b 2 1 p Y 2 l k Z V 9 z b 3 J 0 Z W Q v Q X V 0 b 1 J l b W 9 2 Z W R D b 2 x 1 b W 5 z M S 5 7 b G 9 u Z 2 l 0 d W R l L D I x f S Z x d W 9 0 O y w m c X V v d D t T Z W N 0 a W 9 u M S 9 k Z X R y b 2 l 0 X 2 h v b W l j a W R l X 3 N v c n R l Z C 9 B d X R v U m V t b 3 Z l Z E N v b H V t b n M x L n t s Y X R p d H V k Z S w y M n 0 m c X V v d D s s J n F 1 b 3 Q 7 U 2 V j d G l v b j E v Z G V 0 c m 9 p d F 9 o b 2 1 p Y 2 l k Z V 9 z b 3 J 0 Z W Q v Q X V 0 b 1 J l b W 9 2 Z W R D b 2 x 1 b W 5 z M S 5 7 b 2 l k L D I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C Z x d W 9 0 O y w m c X V v d D t Z J n F 1 b 3 Q 7 L C Z x d W 9 0 O 2 N y a W 1 l X 2 l k J n F 1 b 3 Q 7 L C Z x d W 9 0 O 3 J l c G 9 y d F 9 u d W 1 i Z X I m c X V v d D s s J n F 1 b 3 Q 7 Y W R k c m V z c y Z x d W 9 0 O y w m c X V v d D t v Z m Z l b n N l X 2 R l c 2 N y a X B 0 a W 9 u J n F 1 b 3 Q 7 L C Z x d W 9 0 O 2 9 m Z m V u c 2 V f Y 2 F 0 Z W d v c n k m c X V v d D s s J n F 1 b 3 Q 7 c 3 R h d G V f b 2 Z m Z W 5 z Z V 9 j b 2 R l J n F 1 b 3 Q 7 L C Z x d W 9 0 O 2 F y c m V z d F 9 j a G F y Z 2 U m c X V v d D s s J n F 1 b 3 Q 7 Y 2 h h c m d l X 2 R l c 2 N y a X B 0 a W 9 u J n F 1 b 3 Q 7 L C Z x d W 9 0 O 2 l u Y 2 l k Z W 5 0 X 3 R p b W V z d G F t c C Z x d W 9 0 O y w m c X V v d D t p b m N p Z G V u d F 9 0 a W 1 l J n F 1 b 3 Q 7 L C Z x d W 9 0 O 2 R h e V 9 v Z l 9 3 Z W V r J n F 1 b 3 Q 7 L C Z x d W 9 0 O 2 h v d X J f b 2 Z f Z G F 5 J n F 1 b 3 Q 7 L C Z x d W 9 0 O 3 l l Y X I m c X V v d D s s J n F 1 b 3 Q 7 c 2 N v d X R f Y 2 F y X 2 F y Z W E m c X V v d D s s J n F 1 b 3 Q 7 c H J l Y 2 l u Y 3 Q m c X V v d D s s J n F 1 b 3 Q 7 Y m x v Y 2 t f a W Q m c X V v d D s s J n F 1 b 3 Q 7 b m V p Z 2 h i b 3 J o b 2 9 k J n F 1 b 3 Q 7 L C Z x d W 9 0 O 2 N v d W 5 j a W x f Z G l z d H J p Y 3 Q m c X V v d D s s J n F 1 b 3 Q 7 e m l w X 2 N v Z G U m c X V v d D s s J n F 1 b 3 Q 7 b G 9 u Z 2 l 0 d W R l J n F 1 b 3 Q 7 L C Z x d W 9 0 O 2 x h d G l 0 d W R l J n F 1 b 3 Q 7 L C Z x d W 9 0 O 2 9 p Z C Z x d W 9 0 O 1 0 i I C 8 + P E V u d H J 5 I F R 5 c G U 9 I k Z p b G x D b 2 x 1 b W 5 U e X B l c y I g V m F s d W U 9 I n N C U V V E Q X d Z R 0 J n T U R C Z 2 N L Q X d N R E F 3 T U R C Z 0 1 E Q l F V R C I g L z 4 8 R W 5 0 c n k g V H l w Z T 0 i R m l s b E x h c 3 R V c G R h d G V k I i B W Y W x 1 Z T 0 i Z D I w M j I t M D E t M j V U M T g 6 M D k 6 M z A u M T M 0 N T g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N S I g L z 4 8 R W 5 0 c n k g V H l w Z T 0 i Q W R k Z W R U b 0 R h d G F N b 2 R l b C I g V m F s d W U 9 I m w w I i A v P j x F b n R y e S B U e X B l P S J R d W V y e U l E I i B W Y W x 1 Z T 0 i c z V m N m Y w M T c 0 L W Q 1 M j A t N D V i M i 0 5 M 2 Y y L T k 4 M G V m O D A 4 N m R m N S I g L z 4 8 L 1 N 0 Y W J s Z U V u d H J p Z X M + P C 9 J d G V t P j x J d G V t P j x J d G V t T G 9 j Y X R p b 2 4 + P E l 0 Z W 1 U e X B l P k Z v c m 1 1 b G E 8 L 0 l 0 Z W 1 U e X B l P j x J d G V t U G F 0 a D 5 T Z W N 0 a W 9 u M S 9 k Z X R y b 2 l 0 X 2 h v b W l j a W R l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y b 2 l 0 X 2 h v b W l j a W R l X 3 N v c n R l Z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y b 2 l 0 X 2 h v b W l j a W R l X 3 N v c n R l Z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V k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R l Z C B E Y X R h L 0 F 1 d G 9 S Z W 1 v d m V k Q 2 9 s d W 1 u c z E u e 0 l u Y 2 l k Z W 5 0 R G F 0 Z S w w f S Z x d W 9 0 O y w m c X V v d D t T Z W N 0 a W 9 u M S 9 F e H B v c n R l Z C B E Y X R h L 0 F 1 d G 9 S Z W 1 v d m V k Q 2 9 s d W 1 u c z E u e 0 l u Y 2 l k Z W 5 0 T m J y L D F 9 J n F 1 b 3 Q 7 L C Z x d W 9 0 O 1 N l Y 3 R p b 2 4 x L 0 V 4 c G 9 y d G V k I E R h d G E v Q X V 0 b 1 J l b W 9 2 Z W R D b 2 x 1 b W 5 z M S 5 7 U 3 R y Z W V 0 T m J y L D J 9 J n F 1 b 3 Q 7 L C Z x d W 9 0 O 1 N l Y 3 R p b 2 4 x L 0 V 4 c G 9 y d G V k I E R h d G E v Q X V 0 b 1 J l b W 9 2 Z W R D b 2 x 1 b W 5 z M S 5 7 U 3 R y Z W V 0 T m F t Z S w z f S Z x d W 9 0 O y w m c X V v d D t T Z W N 0 a W 9 u M S 9 F e H B v c n R l Z C B E Y X R h L 0 F 1 d G 9 S Z W 1 v d m V k Q 2 9 s d W 1 u c z E u e 1 N 0 c m V l d F R 5 c G U s N H 0 m c X V v d D s s J n F 1 b 3 Q 7 U 2 V j d G l v b j E v R X h w b 3 J 0 Z W Q g R G F 0 Y S 9 B d X R v U m V t b 3 Z l Z E N v b H V t b n M x L n t T d H J l Z X R E a X J l Y 3 R p b 2 4 s N X 0 m c X V v d D s s J n F 1 b 3 Q 7 U 2 V j d G l v b j E v R X h w b 3 J 0 Z W Q g R G F 0 Y S 9 B d X R v U m V t b 3 Z l Z E N v b H V t b n M x L n t B c G F y d G 1 l b n R O Y n I s N n 0 m c X V v d D s s J n F 1 b 3 Q 7 U 2 V j d G l v b j E v R X h w b 3 J 0 Z W Q g R G F 0 Y S 9 B d X R v U m V t b 3 Z l Z E N v b H V t b n M x L n t D a X R 5 L D d 9 J n F 1 b 3 Q 7 L C Z x d W 9 0 O 1 N l Y 3 R p b 2 4 x L 0 V 4 c G 9 y d G V k I E R h d G E v Q X V 0 b 1 J l b W 9 2 Z W R D b 2 x 1 b W 5 z M S 5 7 U 3 R h d G V Q c m 9 2 a W 5 j Z S w 4 f S Z x d W 9 0 O y w m c X V v d D t T Z W N 0 a W 9 u M S 9 F e H B v c n R l Z C B E Y X R h L 0 F 1 d G 9 S Z W 1 v d m V k Q 2 9 s d W 1 u c z E u e 1 p v b m U s O X 0 m c X V v d D s s J n F 1 b 3 Q 7 U 2 V j d G l v b j E v R X h w b 3 J 0 Z W Q g R G F 0 Y S 9 B d X R v U m V t b 3 Z l Z E N v b H V t b n M x L n t T d W J T Z W N 0 b 3 I s M T B 9 J n F 1 b 3 Q 7 L C Z x d W 9 0 O 1 N l Y 3 R p b 2 4 x L 0 V 4 c G 9 y d G V k I E R h d G E v Q X V 0 b 1 J l b W 9 2 Z W R D b 2 x 1 b W 5 z M S 5 7 S W 5 j a W R l b n R M b 2 N h d G l v b i w x M X 0 m c X V v d D s s J n F 1 b 3 Q 7 U 2 V j d G l v b j E v R X h w b 3 J 0 Z W Q g R G F 0 Y S 9 B d X R v U m V t b 3 Z l Z E N v b H V t b n M x L n t W a W N 0 a W 1 O Y W 1 l L D E y f S Z x d W 9 0 O y w m c X V v d D t T Z W N 0 a W 9 u M S 9 F e H B v c n R l Z C B E Y X R h L 0 F 1 d G 9 S Z W 1 v d m V k Q 2 9 s d W 1 u c z E u e 1 Z p Y 3 R p b V J h Y 2 U s M T N 9 J n F 1 b 3 Q 7 L C Z x d W 9 0 O 1 N l Y 3 R p b 2 4 x L 0 V 4 c G 9 y d G V k I E R h d G E v Q X V 0 b 1 J l b W 9 2 Z W R D b 2 x 1 b W 5 z M S 5 7 V m l j d G l t R 2 V u Z G V y L D E 0 f S Z x d W 9 0 O y w m c X V v d D t T Z W N 0 a W 9 u M S 9 F e H B v c n R l Z C B E Y X R h L 0 F 1 d G 9 S Z W 1 v d m V k Q 2 9 s d W 1 u c z E u e 1 Z p Y 3 R p b U F n Z S w x N X 0 m c X V v d D s s J n F 1 b 3 Q 7 U 2 V j d G l v b j E v R X h w b 3 J 0 Z W Q g R G F 0 Y S 9 B d X R v U m V t b 3 Z l Z E N v b H V t b n M x L n t T d X N w Z W N 0 T m F t Z S w x N n 0 m c X V v d D s s J n F 1 b 3 Q 7 U 2 V j d G l v b j E v R X h w b 3 J 0 Z W Q g R G F 0 Y S 9 B d X R v U m V t b 3 Z l Z E N v b H V t b n M x L n t T d X N w Z W N 0 U m F j Z S w x N 3 0 m c X V v d D s s J n F 1 b 3 Q 7 U 2 V j d G l v b j E v R X h w b 3 J 0 Z W Q g R G F 0 Y S 9 B d X R v U m V t b 3 Z l Z E N v b H V t b n M x L n t T d X N w Z W N 0 R 2 V u Z G V y L D E 4 f S Z x d W 9 0 O y w m c X V v d D t T Z W N 0 a W 9 u M S 9 F e H B v c n R l Z C B E Y X R h L 0 F 1 d G 9 S Z W 1 v d m V k Q 2 9 s d W 1 u c z E u e 1 N 1 c 3 B l Y 3 R B Z 2 U s M T l 9 J n F 1 b 3 Q 7 L C Z x d W 9 0 O 1 N l Y 3 R p b 2 4 x L 0 V 4 c G 9 y d G V k I E R h d G E v Q X V 0 b 1 J l b W 9 2 Z W R D b 2 x 1 b W 5 z M S 5 7 Q 2 x l Y X J h b m N l Q 2 9 k Z S w y M H 0 m c X V v d D s s J n F 1 b 3 Q 7 U 2 V j d G l v b j E v R X h w b 3 J 0 Z W Q g R G F 0 Y S 9 B d X R v U m V t b 3 Z l Z E N v b H V t b n M x L n t D b 2 1 t Z W 5 0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V 4 c G 9 y d G V k I E R h d G E v Q X V 0 b 1 J l b W 9 2 Z W R D b 2 x 1 b W 5 z M S 5 7 S W 5 j a W R l b n R E Y X R l L D B 9 J n F 1 b 3 Q 7 L C Z x d W 9 0 O 1 N l Y 3 R p b 2 4 x L 0 V 4 c G 9 y d G V k I E R h d G E v Q X V 0 b 1 J l b W 9 2 Z W R D b 2 x 1 b W 5 z M S 5 7 S W 5 j a W R l b n R O Y n I s M X 0 m c X V v d D s s J n F 1 b 3 Q 7 U 2 V j d G l v b j E v R X h w b 3 J 0 Z W Q g R G F 0 Y S 9 B d X R v U m V t b 3 Z l Z E N v b H V t b n M x L n t T d H J l Z X R O Y n I s M n 0 m c X V v d D s s J n F 1 b 3 Q 7 U 2 V j d G l v b j E v R X h w b 3 J 0 Z W Q g R G F 0 Y S 9 B d X R v U m V t b 3 Z l Z E N v b H V t b n M x L n t T d H J l Z X R O Y W 1 l L D N 9 J n F 1 b 3 Q 7 L C Z x d W 9 0 O 1 N l Y 3 R p b 2 4 x L 0 V 4 c G 9 y d G V k I E R h d G E v Q X V 0 b 1 J l b W 9 2 Z W R D b 2 x 1 b W 5 z M S 5 7 U 3 R y Z W V 0 V H l w Z S w 0 f S Z x d W 9 0 O y w m c X V v d D t T Z W N 0 a W 9 u M S 9 F e H B v c n R l Z C B E Y X R h L 0 F 1 d G 9 S Z W 1 v d m V k Q 2 9 s d W 1 u c z E u e 1 N 0 c m V l d E R p c m V j d G l v b i w 1 f S Z x d W 9 0 O y w m c X V v d D t T Z W N 0 a W 9 u M S 9 F e H B v c n R l Z C B E Y X R h L 0 F 1 d G 9 S Z W 1 v d m V k Q 2 9 s d W 1 u c z E u e 0 F w Y X J 0 b W V u d E 5 i c i w 2 f S Z x d W 9 0 O y w m c X V v d D t T Z W N 0 a W 9 u M S 9 F e H B v c n R l Z C B E Y X R h L 0 F 1 d G 9 S Z W 1 v d m V k Q 2 9 s d W 1 u c z E u e 0 N p d H k s N 3 0 m c X V v d D s s J n F 1 b 3 Q 7 U 2 V j d G l v b j E v R X h w b 3 J 0 Z W Q g R G F 0 Y S 9 B d X R v U m V t b 3 Z l Z E N v b H V t b n M x L n t T d G F 0 Z V B y b 3 Z p b m N l L D h 9 J n F 1 b 3 Q 7 L C Z x d W 9 0 O 1 N l Y 3 R p b 2 4 x L 0 V 4 c G 9 y d G V k I E R h d G E v Q X V 0 b 1 J l b W 9 2 Z W R D b 2 x 1 b W 5 z M S 5 7 W m 9 u Z S w 5 f S Z x d W 9 0 O y w m c X V v d D t T Z W N 0 a W 9 u M S 9 F e H B v c n R l Z C B E Y X R h L 0 F 1 d G 9 S Z W 1 v d m V k Q 2 9 s d W 1 u c z E u e 1 N 1 Y l N l Y 3 R v c i w x M H 0 m c X V v d D s s J n F 1 b 3 Q 7 U 2 V j d G l v b j E v R X h w b 3 J 0 Z W Q g R G F 0 Y S 9 B d X R v U m V t b 3 Z l Z E N v b H V t b n M x L n t J b m N p Z G V u d E x v Y 2 F 0 a W 9 u L D E x f S Z x d W 9 0 O y w m c X V v d D t T Z W N 0 a W 9 u M S 9 F e H B v c n R l Z C B E Y X R h L 0 F 1 d G 9 S Z W 1 v d m V k Q 2 9 s d W 1 u c z E u e 1 Z p Y 3 R p b U 5 h b W U s M T J 9 J n F 1 b 3 Q 7 L C Z x d W 9 0 O 1 N l Y 3 R p b 2 4 x L 0 V 4 c G 9 y d G V k I E R h d G E v Q X V 0 b 1 J l b W 9 2 Z W R D b 2 x 1 b W 5 z M S 5 7 V m l j d G l t U m F j Z S w x M 3 0 m c X V v d D s s J n F 1 b 3 Q 7 U 2 V j d G l v b j E v R X h w b 3 J 0 Z W Q g R G F 0 Y S 9 B d X R v U m V t b 3 Z l Z E N v b H V t b n M x L n t W a W N 0 a W 1 H Z W 5 k Z X I s M T R 9 J n F 1 b 3 Q 7 L C Z x d W 9 0 O 1 N l Y 3 R p b 2 4 x L 0 V 4 c G 9 y d G V k I E R h d G E v Q X V 0 b 1 J l b W 9 2 Z W R D b 2 x 1 b W 5 z M S 5 7 V m l j d G l t Q W d l L D E 1 f S Z x d W 9 0 O y w m c X V v d D t T Z W N 0 a W 9 u M S 9 F e H B v c n R l Z C B E Y X R h L 0 F 1 d G 9 S Z W 1 v d m V k Q 2 9 s d W 1 u c z E u e 1 N 1 c 3 B l Y 3 R O Y W 1 l L D E 2 f S Z x d W 9 0 O y w m c X V v d D t T Z W N 0 a W 9 u M S 9 F e H B v c n R l Z C B E Y X R h L 0 F 1 d G 9 S Z W 1 v d m V k Q 2 9 s d W 1 u c z E u e 1 N 1 c 3 B l Y 3 R S Y W N l L D E 3 f S Z x d W 9 0 O y w m c X V v d D t T Z W N 0 a W 9 u M S 9 F e H B v c n R l Z C B E Y X R h L 0 F 1 d G 9 S Z W 1 v d m V k Q 2 9 s d W 1 u c z E u e 1 N 1 c 3 B l Y 3 R H Z W 5 k Z X I s M T h 9 J n F 1 b 3 Q 7 L C Z x d W 9 0 O 1 N l Y 3 R p b 2 4 x L 0 V 4 c G 9 y d G V k I E R h d G E v Q X V 0 b 1 J l b W 9 2 Z W R D b 2 x 1 b W 5 z M S 5 7 U 3 V z c G V j d E F n Z S w x O X 0 m c X V v d D s s J n F 1 b 3 Q 7 U 2 V j d G l v b j E v R X h w b 3 J 0 Z W Q g R G F 0 Y S 9 B d X R v U m V t b 3 Z l Z E N v b H V t b n M x L n t D b G V h c m F u Y 2 V D b 2 R l L D I w f S Z x d W 9 0 O y w m c X V v d D t T Z W N 0 a W 9 u M S 9 F e H B v c n R l Z C B E Y X R h L 0 F 1 d G 9 S Z W 1 v d m V k Q 2 9 s d W 1 u c z E u e 0 N v b W 1 l b n R z L D I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5 j a W R l b n R E Y X R l J n F 1 b 3 Q 7 L C Z x d W 9 0 O 0 l u Y 2 l k Z W 5 0 T m J y J n F 1 b 3 Q 7 L C Z x d W 9 0 O 1 N 0 c m V l d E 5 i c i Z x d W 9 0 O y w m c X V v d D t T d H J l Z X R O Y W 1 l J n F 1 b 3 Q 7 L C Z x d W 9 0 O 1 N 0 c m V l d F R 5 c G U m c X V v d D s s J n F 1 b 3 Q 7 U 3 R y Z W V 0 R G l y Z W N 0 a W 9 u J n F 1 b 3 Q 7 L C Z x d W 9 0 O 0 F w Y X J 0 b W V u d E 5 i c i Z x d W 9 0 O y w m c X V v d D t D a X R 5 J n F 1 b 3 Q 7 L C Z x d W 9 0 O 1 N 0 Y X R l U H J v d m l u Y 2 U m c X V v d D s s J n F 1 b 3 Q 7 W m 9 u Z S Z x d W 9 0 O y w m c X V v d D t T d W J T Z W N 0 b 3 I m c X V v d D s s J n F 1 b 3 Q 7 S W 5 j a W R l b n R M b 2 N h d G l v b i Z x d W 9 0 O y w m c X V v d D t W a W N 0 a W 1 O Y W 1 l J n F 1 b 3 Q 7 L C Z x d W 9 0 O 1 Z p Y 3 R p b V J h Y 2 U m c X V v d D s s J n F 1 b 3 Q 7 V m l j d G l t R 2 V u Z G V y J n F 1 b 3 Q 7 L C Z x d W 9 0 O 1 Z p Y 3 R p b U F n Z S Z x d W 9 0 O y w m c X V v d D t T d X N w Z W N 0 T m F t Z S Z x d W 9 0 O y w m c X V v d D t T d X N w Z W N 0 U m F j Z S Z x d W 9 0 O y w m c X V v d D t T d X N w Z W N 0 R 2 V u Z G V y J n F 1 b 3 Q 7 L C Z x d W 9 0 O 1 N 1 c 3 B l Y 3 R B Z 2 U m c X V v d D s s J n F 1 b 3 Q 7 Q 2 x l Y X J h b m N l Q 2 9 k Z S Z x d W 9 0 O y w m c X V v d D t D b 2 1 t Z W 5 0 c y Z x d W 9 0 O 1 0 i I C 8 + P E V u d H J 5 I F R 5 c G U 9 I k Z p b G x D b 2 x 1 b W 5 U e X B l c y I g V m F s d W U 9 I n N C d 1 l E Q m d Z R 0 J n W U d B d 1 l H Q m d Z R 0 F 3 W U d C Z 1 l H Q m c 9 P S I g L z 4 8 R W 5 0 c n k g V H l w Z T 0 i R m l s b E x h c 3 R V c G R h d G V k I i B W Y W x 1 Z T 0 i Z D I w M j I t M D E t M j V U M T Y 6 N T A 6 N T c u M T k 0 N T g 5 M F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Y x O C I g L z 4 8 R W 5 0 c n k g V H l w Z T 0 i Q W R k Z W R U b 0 R h d G F N b 2 R l b C I g V m F s d W U 9 I m w w I i A v P j x F b n R y e S B U e X B l P S J R d W V y e U l E I i B W Y W x 1 Z T 0 i c 2 F i Z D U 3 N T l i L T c z Y 2 E t N D A w Y i 0 5 O T k 0 L W U 2 Y z E 0 Z T E 0 Z W Q y M y I g L z 4 8 L 1 N 0 Y W J s Z U V u d H J p Z X M + P C 9 J d G V t P j x J d G V t P j x J d G V t T G 9 j Y X R p b 2 4 + P E l 0 Z W 1 U e X B l P k Z v c m 1 1 b G E 8 L 0 l 0 Z W 1 U e X B l P j x J d G V t U G F 0 a D 5 T Z W N 0 a W 9 u M S 9 F e H B v c n R l Z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Z W Q l M j B E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V k J T I w R G F 0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9 z b 3 J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1 V D E 3 O j I y O j U 3 L j E 2 M T g z O T B a I i A v P j x F b n R y e S B U e X B l P S J G a W x s Q 2 9 s d W 1 u V H l w Z X M i I F Z h b H V l P S J z Q l F V R E J 3 W U d C Z 1 l H Q X d Z R 0 J R V U d C Z 1 l E I i A v P j x F b n R y e S B U e X B l P S J G a W x s Q 2 9 s d W 1 u T m F t Z X M i I F Z h b H V l P S J z W y Z x d W 9 0 O 1 g m c X V v d D s s J n F 1 b 3 Q 7 W S Z x d W 9 0 O y w m c X V v d D t S b 3 d J R C Z x d W 9 0 O y w m c X V v d D t D c m l t Z U R h d G V U a W 1 l J n F 1 b 3 Q 7 L C Z x d W 9 0 O 0 N y a W 1 l Q 2 9 k Z S Z x d W 9 0 O y w m c X V v d D t M b 2 N h d G l v b i Z x d W 9 0 O y w m c X V v d D t E Z X N j c m l w d G l v b i Z x d W 9 0 O y w m c X V v d D t J b n N p Z G V f T 3 V 0 c 2 l k Z S Z x d W 9 0 O y w m c X V v d D t X Z W F w b 2 4 m c X V v d D s s J n F 1 b 3 Q 7 U G 9 z d C Z x d W 9 0 O y w m c X V v d D t E a X N 0 c m l j d C Z x d W 9 0 O y w m c X V v d D t O Z W l n a G J v c m h v b 2 Q m c X V v d D s s J n F 1 b 3 Q 7 T G F 0 a X R 1 Z G U m c X V v d D s s J n F 1 b 3 Q 7 T G 9 u Z 2 l 0 d W R l J n F 1 b 3 Q 7 L C Z x d W 9 0 O 0 d l b 0 x v Y 2 F 0 a W 9 u J n F 1 b 3 Q 7 L C Z x d W 9 0 O 1 B y Z W 1 p c 2 U m c X V v d D s s J n F 1 b 3 Q 7 V l J J T m F t Z S Z x d W 9 0 O y w m c X V v d D t U b 3 R h b F 9 J b m N p Z G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s d G l t b 3 J l X 2 h v b W l j a W R l X 3 N v c n R l Z C 9 B d X R v U m V t b 3 Z l Z E N v b H V t b n M x L n t Y L D B 9 J n F 1 b 3 Q 7 L C Z x d W 9 0 O 1 N l Y 3 R p b 2 4 x L 2 J h b H R p b W 9 y Z V 9 o b 2 1 p Y 2 l k Z V 9 z b 3 J 0 Z W Q v Q X V 0 b 1 J l b W 9 2 Z W R D b 2 x 1 b W 5 z M S 5 7 W S w x f S Z x d W 9 0 O y w m c X V v d D t T Z W N 0 a W 9 u M S 9 i Y W x 0 a W 1 v c m V f a G 9 t a W N p Z G V f c 2 9 y d G V k L 0 F 1 d G 9 S Z W 1 v d m V k Q 2 9 s d W 1 u c z E u e 1 J v d 0 l E L D J 9 J n F 1 b 3 Q 7 L C Z x d W 9 0 O 1 N l Y 3 R p b 2 4 x L 2 J h b H R p b W 9 y Z V 9 o b 2 1 p Y 2 l k Z V 9 z b 3 J 0 Z W Q v Q X V 0 b 1 J l b W 9 2 Z W R D b 2 x 1 b W 5 z M S 5 7 Q 3 J p b W V E Y X R l V G l t Z S w z f S Z x d W 9 0 O y w m c X V v d D t T Z W N 0 a W 9 u M S 9 i Y W x 0 a W 1 v c m V f a G 9 t a W N p Z G V f c 2 9 y d G V k L 0 F 1 d G 9 S Z W 1 v d m V k Q 2 9 s d W 1 u c z E u e 0 N y a W 1 l Q 2 9 k Z S w 0 f S Z x d W 9 0 O y w m c X V v d D t T Z W N 0 a W 9 u M S 9 i Y W x 0 a W 1 v c m V f a G 9 t a W N p Z G V f c 2 9 y d G V k L 0 F 1 d G 9 S Z W 1 v d m V k Q 2 9 s d W 1 u c z E u e 0 x v Y 2 F 0 a W 9 u L D V 9 J n F 1 b 3 Q 7 L C Z x d W 9 0 O 1 N l Y 3 R p b 2 4 x L 2 J h b H R p b W 9 y Z V 9 o b 2 1 p Y 2 l k Z V 9 z b 3 J 0 Z W Q v Q X V 0 b 1 J l b W 9 2 Z W R D b 2 x 1 b W 5 z M S 5 7 R G V z Y 3 J p c H R p b 2 4 s N n 0 m c X V v d D s s J n F 1 b 3 Q 7 U 2 V j d G l v b j E v Y m F s d G l t b 3 J l X 2 h v b W l j a W R l X 3 N v c n R l Z C 9 B d X R v U m V t b 3 Z l Z E N v b H V t b n M x L n t J b n N p Z G V f T 3 V 0 c 2 l k Z S w 3 f S Z x d W 9 0 O y w m c X V v d D t T Z W N 0 a W 9 u M S 9 i Y W x 0 a W 1 v c m V f a G 9 t a W N p Z G V f c 2 9 y d G V k L 0 F 1 d G 9 S Z W 1 v d m V k Q 2 9 s d W 1 u c z E u e 1 d l Y X B v b i w 4 f S Z x d W 9 0 O y w m c X V v d D t T Z W N 0 a W 9 u M S 9 i Y W x 0 a W 1 v c m V f a G 9 t a W N p Z G V f c 2 9 y d G V k L 0 F 1 d G 9 S Z W 1 v d m V k Q 2 9 s d W 1 u c z E u e 1 B v c 3 Q s O X 0 m c X V v d D s s J n F 1 b 3 Q 7 U 2 V j d G l v b j E v Y m F s d G l t b 3 J l X 2 h v b W l j a W R l X 3 N v c n R l Z C 9 B d X R v U m V t b 3 Z l Z E N v b H V t b n M x L n t E a X N 0 c m l j d C w x M H 0 m c X V v d D s s J n F 1 b 3 Q 7 U 2 V j d G l v b j E v Y m F s d G l t b 3 J l X 2 h v b W l j a W R l X 3 N v c n R l Z C 9 B d X R v U m V t b 3 Z l Z E N v b H V t b n M x L n t O Z W l n a G J v c m h v b 2 Q s M T F 9 J n F 1 b 3 Q 7 L C Z x d W 9 0 O 1 N l Y 3 R p b 2 4 x L 2 J h b H R p b W 9 y Z V 9 o b 2 1 p Y 2 l k Z V 9 z b 3 J 0 Z W Q v Q X V 0 b 1 J l b W 9 2 Z W R D b 2 x 1 b W 5 z M S 5 7 T G F 0 a X R 1 Z G U s M T J 9 J n F 1 b 3 Q 7 L C Z x d W 9 0 O 1 N l Y 3 R p b 2 4 x L 2 J h b H R p b W 9 y Z V 9 o b 2 1 p Y 2 l k Z V 9 z b 3 J 0 Z W Q v Q X V 0 b 1 J l b W 9 2 Z W R D b 2 x 1 b W 5 z M S 5 7 T G 9 u Z 2 l 0 d W R l L D E z f S Z x d W 9 0 O y w m c X V v d D t T Z W N 0 a W 9 u M S 9 i Y W x 0 a W 1 v c m V f a G 9 t a W N p Z G V f c 2 9 y d G V k L 0 F 1 d G 9 S Z W 1 v d m V k Q 2 9 s d W 1 u c z E u e 0 d l b 0 x v Y 2 F 0 a W 9 u L D E 0 f S Z x d W 9 0 O y w m c X V v d D t T Z W N 0 a W 9 u M S 9 i Y W x 0 a W 1 v c m V f a G 9 t a W N p Z G V f c 2 9 y d G V k L 0 F 1 d G 9 S Z W 1 v d m V k Q 2 9 s d W 1 u c z E u e 1 B y Z W 1 p c 2 U s M T V 9 J n F 1 b 3 Q 7 L C Z x d W 9 0 O 1 N l Y 3 R p b 2 4 x L 2 J h b H R p b W 9 y Z V 9 o b 2 1 p Y 2 l k Z V 9 z b 3 J 0 Z W Q v Q X V 0 b 1 J l b W 9 2 Z W R D b 2 x 1 b W 5 z M S 5 7 V l J J T m F t Z S w x N n 0 m c X V v d D s s J n F 1 b 3 Q 7 U 2 V j d G l v b j E v Y m F s d G l t b 3 J l X 2 h v b W l j a W R l X 3 N v c n R l Z C 9 B d X R v U m V t b 3 Z l Z E N v b H V t b n M x L n t U b 3 R h b F 9 J b m N p Z G V u d H M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i Y W x 0 a W 1 v c m V f a G 9 t a W N p Z G V f c 2 9 y d G V k L 0 F 1 d G 9 S Z W 1 v d m V k Q 2 9 s d W 1 u c z E u e 1 g s M H 0 m c X V v d D s s J n F 1 b 3 Q 7 U 2 V j d G l v b j E v Y m F s d G l t b 3 J l X 2 h v b W l j a W R l X 3 N v c n R l Z C 9 B d X R v U m V t b 3 Z l Z E N v b H V t b n M x L n t Z L D F 9 J n F 1 b 3 Q 7 L C Z x d W 9 0 O 1 N l Y 3 R p b 2 4 x L 2 J h b H R p b W 9 y Z V 9 o b 2 1 p Y 2 l k Z V 9 z b 3 J 0 Z W Q v Q X V 0 b 1 J l b W 9 2 Z W R D b 2 x 1 b W 5 z M S 5 7 U m 9 3 S U Q s M n 0 m c X V v d D s s J n F 1 b 3 Q 7 U 2 V j d G l v b j E v Y m F s d G l t b 3 J l X 2 h v b W l j a W R l X 3 N v c n R l Z C 9 B d X R v U m V t b 3 Z l Z E N v b H V t b n M x L n t D c m l t Z U R h d G V U a W 1 l L D N 9 J n F 1 b 3 Q 7 L C Z x d W 9 0 O 1 N l Y 3 R p b 2 4 x L 2 J h b H R p b W 9 y Z V 9 o b 2 1 p Y 2 l k Z V 9 z b 3 J 0 Z W Q v Q X V 0 b 1 J l b W 9 2 Z W R D b 2 x 1 b W 5 z M S 5 7 Q 3 J p b W V D b 2 R l L D R 9 J n F 1 b 3 Q 7 L C Z x d W 9 0 O 1 N l Y 3 R p b 2 4 x L 2 J h b H R p b W 9 y Z V 9 o b 2 1 p Y 2 l k Z V 9 z b 3 J 0 Z W Q v Q X V 0 b 1 J l b W 9 2 Z W R D b 2 x 1 b W 5 z M S 5 7 T G 9 j Y X R p b 2 4 s N X 0 m c X V v d D s s J n F 1 b 3 Q 7 U 2 V j d G l v b j E v Y m F s d G l t b 3 J l X 2 h v b W l j a W R l X 3 N v c n R l Z C 9 B d X R v U m V t b 3 Z l Z E N v b H V t b n M x L n t E Z X N j c m l w d G l v b i w 2 f S Z x d W 9 0 O y w m c X V v d D t T Z W N 0 a W 9 u M S 9 i Y W x 0 a W 1 v c m V f a G 9 t a W N p Z G V f c 2 9 y d G V k L 0 F 1 d G 9 S Z W 1 v d m V k Q 2 9 s d W 1 u c z E u e 0 l u c 2 l k Z V 9 P d X R z a W R l L D d 9 J n F 1 b 3 Q 7 L C Z x d W 9 0 O 1 N l Y 3 R p b 2 4 x L 2 J h b H R p b W 9 y Z V 9 o b 2 1 p Y 2 l k Z V 9 z b 3 J 0 Z W Q v Q X V 0 b 1 J l b W 9 2 Z W R D b 2 x 1 b W 5 z M S 5 7 V 2 V h c G 9 u L D h 9 J n F 1 b 3 Q 7 L C Z x d W 9 0 O 1 N l Y 3 R p b 2 4 x L 2 J h b H R p b W 9 y Z V 9 o b 2 1 p Y 2 l k Z V 9 z b 3 J 0 Z W Q v Q X V 0 b 1 J l b W 9 2 Z W R D b 2 x 1 b W 5 z M S 5 7 U G 9 z d C w 5 f S Z x d W 9 0 O y w m c X V v d D t T Z W N 0 a W 9 u M S 9 i Y W x 0 a W 1 v c m V f a G 9 t a W N p Z G V f c 2 9 y d G V k L 0 F 1 d G 9 S Z W 1 v d m V k Q 2 9 s d W 1 u c z E u e 0 R p c 3 R y a W N 0 L D E w f S Z x d W 9 0 O y w m c X V v d D t T Z W N 0 a W 9 u M S 9 i Y W x 0 a W 1 v c m V f a G 9 t a W N p Z G V f c 2 9 y d G V k L 0 F 1 d G 9 S Z W 1 v d m V k Q 2 9 s d W 1 u c z E u e 0 5 l a W d o Y m 9 y a G 9 v Z C w x M X 0 m c X V v d D s s J n F 1 b 3 Q 7 U 2 V j d G l v b j E v Y m F s d G l t b 3 J l X 2 h v b W l j a W R l X 3 N v c n R l Z C 9 B d X R v U m V t b 3 Z l Z E N v b H V t b n M x L n t M Y X R p d H V k Z S w x M n 0 m c X V v d D s s J n F 1 b 3 Q 7 U 2 V j d G l v b j E v Y m F s d G l t b 3 J l X 2 h v b W l j a W R l X 3 N v c n R l Z C 9 B d X R v U m V t b 3 Z l Z E N v b H V t b n M x L n t M b 2 5 n a X R 1 Z G U s M T N 9 J n F 1 b 3 Q 7 L C Z x d W 9 0 O 1 N l Y 3 R p b 2 4 x L 2 J h b H R p b W 9 y Z V 9 o b 2 1 p Y 2 l k Z V 9 z b 3 J 0 Z W Q v Q X V 0 b 1 J l b W 9 2 Z W R D b 2 x 1 b W 5 z M S 5 7 R 2 V v T G 9 j Y X R p b 2 4 s M T R 9 J n F 1 b 3 Q 7 L C Z x d W 9 0 O 1 N l Y 3 R p b 2 4 x L 2 J h b H R p b W 9 y Z V 9 o b 2 1 p Y 2 l k Z V 9 z b 3 J 0 Z W Q v Q X V 0 b 1 J l b W 9 2 Z W R D b 2 x 1 b W 5 z M S 5 7 U H J l b W l z Z S w x N X 0 m c X V v d D s s J n F 1 b 3 Q 7 U 2 V j d G l v b j E v Y m F s d G l t b 3 J l X 2 h v b W l j a W R l X 3 N v c n R l Z C 9 B d X R v U m V t b 3 Z l Z E N v b H V t b n M x L n t W U k l O Y W 1 l L D E 2 f S Z x d W 9 0 O y w m c X V v d D t T Z W N 0 a W 9 u M S 9 i Y W x 0 a W 1 v c m V f a G 9 t a W N p Z G V f c 2 9 y d G V k L 0 F 1 d G 9 S Z W 1 v d m V k Q 2 9 s d W 1 u c z E u e 1 R v d G F s X 0 l u Y 2 l k Z W 5 0 c y w x N 3 0 m c X V v d D t d L C Z x d W 9 0 O 1 J l b G F 0 a W 9 u c 2 h p c E l u Z m 8 m c X V v d D s 6 W 1 1 9 I i A v P j x F b n R y e S B U e X B l P S J R d W V y e U l E I i B W Y W x 1 Z T 0 i c z Z l M W I 4 Z T M y L T N h Y T M t N D R j N y 1 i Z m J m L T U 5 O G I w Y j Q 0 Y z Y 5 Z i I g L z 4 8 L 1 N 0 Y W J s Z U V u d H J p Z X M + P C 9 J d G V t P j x J d G V t P j x J d G V t T G 9 j Y X R p b 2 4 + P E l 0 Z W 1 U e X B l P k Z v c m 1 1 b G E 8 L 0 l 0 Z W 1 U e X B l P j x J d G V t U G F 0 a D 5 T Z W N 0 a W 9 u M S 9 i Y W x 0 a W 1 v c m V f a G 9 t a W N p Z G V f c 2 9 y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9 z b 3 J 0 Z W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d G l t b 3 J l X 2 h v b W l j a W R l X 3 N v c n R l Z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a 2 F u c 2 F z X 2 h v b W l j a W R l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N z o y M j o 1 N y 4 x M z c w M D k w W i I g L z 4 8 R W 5 0 c n k g V H l w Z T 0 i R m l s b E N v b H V t b l R 5 c G V z I i B W Y W x 1 Z T 0 i c 0 J 3 W U R C Z 1 l H Q m d Z R 0 F 3 V U Z C Z z 0 9 I i A v P j x F b n R y e S B U e X B l P S J G a W x s Q 2 9 s d W 1 u T m F t Z X M i I F Z h b H V l P S J z W y Z x d W 9 0 O 0 l O Q 0 l E R U 5 U X 0 R B V E U m c X V v d D s s J n F 1 b 3 Q 7 S U 5 D S U R F T l R f T l V N Q k V S J n F 1 b 3 Q 7 L C Z x d W 9 0 O 0 x P Q 0 F U S U 9 O X 0 R J U 1 R S S U N U J n F 1 b 3 Q 7 L C Z x d W 9 0 O 0 9 G R k V O U 0 V f Q 0 9 E R S Z x d W 9 0 O y w m c X V v d D t P R k Z F T l N F X 0 R F U 0 N S S V B U S U 9 O J n F 1 b 3 Q 7 L C Z x d W 9 0 O 1 d F Q V B P T l 9 U W V B F J n F 1 b 3 Q 7 L C Z x d W 9 0 O 0 l O Q 0 l E R U 5 U X 0 x P Q 0 F U S U 9 O J n F 1 b 3 Q 7 L C Z x d W 9 0 O 0 N J V F k m c X V v d D s s J n F 1 b 3 Q 7 U 1 R B V E U m c X V v d D s s J n F 1 b 3 Q 7 W k l Q J n F 1 b 3 Q 7 L C Z x d W 9 0 O 0 x B V E l U V U R F J n F 1 b 3 Q 7 L C Z x d W 9 0 O 0 x P T k d J V F V E R S Z x d W 9 0 O y w m c X V v d D t M b 2 N h d G l v b i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a 2 F u c 2 F z X 2 h v b W l j a W R l X 3 N v c n R l Z C 9 B d X R v U m V t b 3 Z l Z E N v b H V t b n M x L n t J T k N J R E V O V F 9 E Q V R F L D B 9 J n F 1 b 3 Q 7 L C Z x d W 9 0 O 1 N l Y 3 R p b 2 4 x L 2 F y a 2 F u c 2 F z X 2 h v b W l j a W R l X 3 N v c n R l Z C 9 B d X R v U m V t b 3 Z l Z E N v b H V t b n M x L n t J T k N J R E V O V F 9 O V U 1 C R V I s M X 0 m c X V v d D s s J n F 1 b 3 Q 7 U 2 V j d G l v b j E v Y X J r Y W 5 z Y X N f a G 9 t a W N p Z G V f c 2 9 y d G V k L 0 F 1 d G 9 S Z W 1 v d m V k Q 2 9 s d W 1 u c z E u e 0 x P Q 0 F U S U 9 O X 0 R J U 1 R S S U N U L D J 9 J n F 1 b 3 Q 7 L C Z x d W 9 0 O 1 N l Y 3 R p b 2 4 x L 2 F y a 2 F u c 2 F z X 2 h v b W l j a W R l X 3 N v c n R l Z C 9 B d X R v U m V t b 3 Z l Z E N v b H V t b n M x L n t P R k Z F T l N F X 0 N P R E U s M 3 0 m c X V v d D s s J n F 1 b 3 Q 7 U 2 V j d G l v b j E v Y X J r Y W 5 z Y X N f a G 9 t a W N p Z G V f c 2 9 y d G V k L 0 F 1 d G 9 S Z W 1 v d m V k Q 2 9 s d W 1 u c z E u e 0 9 G R k V O U 0 V f R E V T Q 1 J J U F R J T 0 4 s N H 0 m c X V v d D s s J n F 1 b 3 Q 7 U 2 V j d G l v b j E v Y X J r Y W 5 z Y X N f a G 9 t a W N p Z G V f c 2 9 y d G V k L 0 F 1 d G 9 S Z W 1 v d m V k Q 2 9 s d W 1 u c z E u e 1 d F Q V B P T l 9 U W V B F L D V 9 J n F 1 b 3 Q 7 L C Z x d W 9 0 O 1 N l Y 3 R p b 2 4 x L 2 F y a 2 F u c 2 F z X 2 h v b W l j a W R l X 3 N v c n R l Z C 9 B d X R v U m V t b 3 Z l Z E N v b H V t b n M x L n t J T k N J R E V O V F 9 M T 0 N B V E l P T i w 2 f S Z x d W 9 0 O y w m c X V v d D t T Z W N 0 a W 9 u M S 9 h c m t h b n N h c 1 9 o b 2 1 p Y 2 l k Z V 9 z b 3 J 0 Z W Q v Q X V 0 b 1 J l b W 9 2 Z W R D b 2 x 1 b W 5 z M S 5 7 Q 0 l U W S w 3 f S Z x d W 9 0 O y w m c X V v d D t T Z W N 0 a W 9 u M S 9 h c m t h b n N h c 1 9 o b 2 1 p Y 2 l k Z V 9 z b 3 J 0 Z W Q v Q X V 0 b 1 J l b W 9 2 Z W R D b 2 x 1 b W 5 z M S 5 7 U 1 R B V E U s O H 0 m c X V v d D s s J n F 1 b 3 Q 7 U 2 V j d G l v b j E v Y X J r Y W 5 z Y X N f a G 9 t a W N p Z G V f c 2 9 y d G V k L 0 F 1 d G 9 S Z W 1 v d m V k Q 2 9 s d W 1 u c z E u e 1 p J U C w 5 f S Z x d W 9 0 O y w m c X V v d D t T Z W N 0 a W 9 u M S 9 h c m t h b n N h c 1 9 o b 2 1 p Y 2 l k Z V 9 z b 3 J 0 Z W Q v Q X V 0 b 1 J l b W 9 2 Z W R D b 2 x 1 b W 5 z M S 5 7 T E F U S V R V R E U s M T B 9 J n F 1 b 3 Q 7 L C Z x d W 9 0 O 1 N l Y 3 R p b 2 4 x L 2 F y a 2 F u c 2 F z X 2 h v b W l j a W R l X 3 N v c n R l Z C 9 B d X R v U m V t b 3 Z l Z E N v b H V t b n M x L n t M T 0 5 H S V R V R E U s M T F 9 J n F 1 b 3 Q 7 L C Z x d W 9 0 O 1 N l Y 3 R p b 2 4 x L 2 F y a 2 F u c 2 F z X 2 h v b W l j a W R l X 3 N v c n R l Z C 9 B d X R v U m V t b 3 Z l Z E N v b H V t b n M x L n t M b 2 N h d G l v b i A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X J r Y W 5 z Y X N f a G 9 t a W N p Z G V f c 2 9 y d G V k L 0 F 1 d G 9 S Z W 1 v d m V k Q 2 9 s d W 1 u c z E u e 0 l O Q 0 l E R U 5 U X 0 R B V E U s M H 0 m c X V v d D s s J n F 1 b 3 Q 7 U 2 V j d G l v b j E v Y X J r Y W 5 z Y X N f a G 9 t a W N p Z G V f c 2 9 y d G V k L 0 F 1 d G 9 S Z W 1 v d m V k Q 2 9 s d W 1 u c z E u e 0 l O Q 0 l E R U 5 U X 0 5 V T U J F U i w x f S Z x d W 9 0 O y w m c X V v d D t T Z W N 0 a W 9 u M S 9 h c m t h b n N h c 1 9 o b 2 1 p Y 2 l k Z V 9 z b 3 J 0 Z W Q v Q X V 0 b 1 J l b W 9 2 Z W R D b 2 x 1 b W 5 z M S 5 7 T E 9 D Q V R J T 0 5 f R E l T V F J J Q 1 Q s M n 0 m c X V v d D s s J n F 1 b 3 Q 7 U 2 V j d G l v b j E v Y X J r Y W 5 z Y X N f a G 9 t a W N p Z G V f c 2 9 y d G V k L 0 F 1 d G 9 S Z W 1 v d m V k Q 2 9 s d W 1 u c z E u e 0 9 G R k V O U 0 V f Q 0 9 E R S w z f S Z x d W 9 0 O y w m c X V v d D t T Z W N 0 a W 9 u M S 9 h c m t h b n N h c 1 9 o b 2 1 p Y 2 l k Z V 9 z b 3 J 0 Z W Q v Q X V 0 b 1 J l b W 9 2 Z W R D b 2 x 1 b W 5 z M S 5 7 T 0 Z G R U 5 T R V 9 E R V N D U k l Q V E l P T i w 0 f S Z x d W 9 0 O y w m c X V v d D t T Z W N 0 a W 9 u M S 9 h c m t h b n N h c 1 9 o b 2 1 p Y 2 l k Z V 9 z b 3 J 0 Z W Q v Q X V 0 b 1 J l b W 9 2 Z W R D b 2 x 1 b W 5 z M S 5 7 V 0 V B U E 9 O X 1 R Z U E U s N X 0 m c X V v d D s s J n F 1 b 3 Q 7 U 2 V j d G l v b j E v Y X J r Y W 5 z Y X N f a G 9 t a W N p Z G V f c 2 9 y d G V k L 0 F 1 d G 9 S Z W 1 v d m V k Q 2 9 s d W 1 u c z E u e 0 l O Q 0 l E R U 5 U X 0 x P Q 0 F U S U 9 O L D Z 9 J n F 1 b 3 Q 7 L C Z x d W 9 0 O 1 N l Y 3 R p b 2 4 x L 2 F y a 2 F u c 2 F z X 2 h v b W l j a W R l X 3 N v c n R l Z C 9 B d X R v U m V t b 3 Z l Z E N v b H V t b n M x L n t D S V R Z L D d 9 J n F 1 b 3 Q 7 L C Z x d W 9 0 O 1 N l Y 3 R p b 2 4 x L 2 F y a 2 F u c 2 F z X 2 h v b W l j a W R l X 3 N v c n R l Z C 9 B d X R v U m V t b 3 Z l Z E N v b H V t b n M x L n t T V E F U R S w 4 f S Z x d W 9 0 O y w m c X V v d D t T Z W N 0 a W 9 u M S 9 h c m t h b n N h c 1 9 o b 2 1 p Y 2 l k Z V 9 z b 3 J 0 Z W Q v Q X V 0 b 1 J l b W 9 2 Z W R D b 2 x 1 b W 5 z M S 5 7 W k l Q L D l 9 J n F 1 b 3 Q 7 L C Z x d W 9 0 O 1 N l Y 3 R p b 2 4 x L 2 F y a 2 F u c 2 F z X 2 h v b W l j a W R l X 3 N v c n R l Z C 9 B d X R v U m V t b 3 Z l Z E N v b H V t b n M x L n t M Q V R J V F V E R S w x M H 0 m c X V v d D s s J n F 1 b 3 Q 7 U 2 V j d G l v b j E v Y X J r Y W 5 z Y X N f a G 9 t a W N p Z G V f c 2 9 y d G V k L 0 F 1 d G 9 S Z W 1 v d m V k Q 2 9 s d W 1 u c z E u e 0 x P T k d J V F V E R S w x M X 0 m c X V v d D s s J n F 1 b 3 Q 7 U 2 V j d G l v b j E v Y X J r Y W 5 z Y X N f a G 9 t a W N p Z G V f c 2 9 y d G V k L 0 F 1 d G 9 S Z W 1 v d m V k Q 2 9 s d W 1 u c z E u e 0 x v Y 2 F 0 a W 9 u I D E s M T J 9 J n F 1 b 3 Q 7 X S w m c X V v d D t S Z W x h d G l v b n N o a X B J b m Z v J n F 1 b 3 Q 7 O l t d f S I g L z 4 8 R W 5 0 c n k g V H l w Z T 0 i U X V l c n l J R C I g V m F s d W U 9 I n M y M W M 2 M W Q 0 Z i 1 l Y T h j L T R i O W U t O D A 1 N i 0 z Z T k 2 M T l i N T B l O T E i I C 8 + P C 9 T d G F i b G V F b n R y a W V z P j w v S X R l b T 4 8 S X R l b T 4 8 S X R l b U x v Y 2 F 0 a W 9 u P j x J d G V t V H l w Z T 5 G b 3 J t d W x h P C 9 J d G V t V H l w Z T 4 8 S X R l b V B h d G g + U 2 V j d G l v b j E v Y X J r Y W 5 z Y X N f a G 9 t a W N p Z G V f c 2 9 y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a 2 F u c 2 F z X 2 h v b W l j a W R l X 3 N v c n R l Z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t h b n N h c 1 9 o b 2 1 p Y 2 l k Z V 9 z b 3 J 0 Z W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r c 2 9 u d m l s b G V f a G 9 t a W N p Z G V f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p h Y 2 t z b 2 5 2 a W x s Z V 9 o b 2 1 p Y 2 l k Z V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g 6 M D k 6 M z E u N T k 2 N T Y 5 M F o i I C 8 + P E V u d H J 5 I F R 5 c G U 9 I k Z p b G x D b 2 x 1 b W 5 U e X B l c y I g V m F s d W U 9 I n N C d 1 l E Q m d Z R 0 J n W U d B d 1 l H Q m d Z R 0 F 3 W U d C Z 0 1 H Q m c 9 P S I g L z 4 8 R W 5 0 c n k g V H l w Z T 0 i R m l s b E N v b H V t b k 5 h b W V z I i B W Y W x 1 Z T 0 i c 1 s m c X V v d D t J b m N p Z G V u d E R h d G U m c X V v d D s s J n F 1 b 3 Q 7 S W 5 j a W R l b n R O Y n I m c X V v d D s s J n F 1 b 3 Q 7 U 3 R y Z W V 0 T m J y J n F 1 b 3 Q 7 L C Z x d W 9 0 O 1 N 0 c m V l d E 5 h b W U m c X V v d D s s J n F 1 b 3 Q 7 U 3 R y Z W V 0 V H l w Z S Z x d W 9 0 O y w m c X V v d D t T d H J l Z X R E a X J l Y 3 R p b 2 4 m c X V v d D s s J n F 1 b 3 Q 7 Q X B h c n R t Z W 5 0 T m J y J n F 1 b 3 Q 7 L C Z x d W 9 0 O 0 N p d H k m c X V v d D s s J n F 1 b 3 Q 7 U 3 R h d G V Q c m 9 2 a W 5 j Z S Z x d W 9 0 O y w m c X V v d D t a b 2 5 l J n F 1 b 3 Q 7 L C Z x d W 9 0 O 1 N 1 Y l N l Y 3 R v c i Z x d W 9 0 O y w m c X V v d D t J b m N p Z G V u d E x v Y 2 F 0 a W 9 u J n F 1 b 3 Q 7 L C Z x d W 9 0 O 1 Z p Y 3 R p b U 5 h b W U m c X V v d D s s J n F 1 b 3 Q 7 V m l j d G l t U m F j Z S Z x d W 9 0 O y w m c X V v d D t W a W N 0 a W 1 H Z W 5 k Z X I m c X V v d D s s J n F 1 b 3 Q 7 V m l j d G l t Q W d l J n F 1 b 3 Q 7 L C Z x d W 9 0 O 1 N 1 c 3 B l Y 3 R O Y W 1 l J n F 1 b 3 Q 7 L C Z x d W 9 0 O 1 N 1 c 3 B l Y 3 R S Y W N l J n F 1 b 3 Q 7 L C Z x d W 9 0 O 1 N 1 c 3 B l Y 3 R H Z W 5 k Z X I m c X V v d D s s J n F 1 b 3 Q 7 U 3 V z c G V j d E F n Z S Z x d W 9 0 O y w m c X V v d D t D b G V h c m F u Y 2 V D b 2 R l J n F 1 b 3 Q 7 L C Z x d W 9 0 O 0 N v b W 1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Y 2 t z b 2 5 2 a W x s Z V 9 o b 2 1 p Y 2 l k Z V 8 y M D I y L 0 F 1 d G 9 S Z W 1 v d m V k Q 2 9 s d W 1 u c z E u e 0 l u Y 2 l k Z W 5 0 R G F 0 Z S w w f S Z x d W 9 0 O y w m c X V v d D t T Z W N 0 a W 9 u M S 9 q Y W N r c 2 9 u d m l s b G V f a G 9 t a W N p Z G V f M j A y M i 9 B d X R v U m V t b 3 Z l Z E N v b H V t b n M x L n t J b m N p Z G V u d E 5 i c i w x f S Z x d W 9 0 O y w m c X V v d D t T Z W N 0 a W 9 u M S 9 q Y W N r c 2 9 u d m l s b G V f a G 9 t a W N p Z G V f M j A y M i 9 B d X R v U m V t b 3 Z l Z E N v b H V t b n M x L n t T d H J l Z X R O Y n I s M n 0 m c X V v d D s s J n F 1 b 3 Q 7 U 2 V j d G l v b j E v a m F j a 3 N v b n Z p b G x l X 2 h v b W l j a W R l X z I w M j I v Q X V 0 b 1 J l b W 9 2 Z W R D b 2 x 1 b W 5 z M S 5 7 U 3 R y Z W V 0 T m F t Z S w z f S Z x d W 9 0 O y w m c X V v d D t T Z W N 0 a W 9 u M S 9 q Y W N r c 2 9 u d m l s b G V f a G 9 t a W N p Z G V f M j A y M i 9 B d X R v U m V t b 3 Z l Z E N v b H V t b n M x L n t T d H J l Z X R U e X B l L D R 9 J n F 1 b 3 Q 7 L C Z x d W 9 0 O 1 N l Y 3 R p b 2 4 x L 2 p h Y 2 t z b 2 5 2 a W x s Z V 9 o b 2 1 p Y 2 l k Z V 8 y M D I y L 0 F 1 d G 9 S Z W 1 v d m V k Q 2 9 s d W 1 u c z E u e 1 N 0 c m V l d E R p c m V j d G l v b i w 1 f S Z x d W 9 0 O y w m c X V v d D t T Z W N 0 a W 9 u M S 9 q Y W N r c 2 9 u d m l s b G V f a G 9 t a W N p Z G V f M j A y M i 9 B d X R v U m V t b 3 Z l Z E N v b H V t b n M x L n t B c G F y d G 1 l b n R O Y n I s N n 0 m c X V v d D s s J n F 1 b 3 Q 7 U 2 V j d G l v b j E v a m F j a 3 N v b n Z p b G x l X 2 h v b W l j a W R l X z I w M j I v Q X V 0 b 1 J l b W 9 2 Z W R D b 2 x 1 b W 5 z M S 5 7 Q 2 l 0 e S w 3 f S Z x d W 9 0 O y w m c X V v d D t T Z W N 0 a W 9 u M S 9 q Y W N r c 2 9 u d m l s b G V f a G 9 t a W N p Z G V f M j A y M i 9 B d X R v U m V t b 3 Z l Z E N v b H V t b n M x L n t T d G F 0 Z V B y b 3 Z p b m N l L D h 9 J n F 1 b 3 Q 7 L C Z x d W 9 0 O 1 N l Y 3 R p b 2 4 x L 2 p h Y 2 t z b 2 5 2 a W x s Z V 9 o b 2 1 p Y 2 l k Z V 8 y M D I y L 0 F 1 d G 9 S Z W 1 v d m V k Q 2 9 s d W 1 u c z E u e 1 p v b m U s O X 0 m c X V v d D s s J n F 1 b 3 Q 7 U 2 V j d G l v b j E v a m F j a 3 N v b n Z p b G x l X 2 h v b W l j a W R l X z I w M j I v Q X V 0 b 1 J l b W 9 2 Z W R D b 2 x 1 b W 5 z M S 5 7 U 3 V i U 2 V j d G 9 y L D E w f S Z x d W 9 0 O y w m c X V v d D t T Z W N 0 a W 9 u M S 9 q Y W N r c 2 9 u d m l s b G V f a G 9 t a W N p Z G V f M j A y M i 9 B d X R v U m V t b 3 Z l Z E N v b H V t b n M x L n t J b m N p Z G V u d E x v Y 2 F 0 a W 9 u L D E x f S Z x d W 9 0 O y w m c X V v d D t T Z W N 0 a W 9 u M S 9 q Y W N r c 2 9 u d m l s b G V f a G 9 t a W N p Z G V f M j A y M i 9 B d X R v U m V t b 3 Z l Z E N v b H V t b n M x L n t W a W N 0 a W 1 O Y W 1 l L D E y f S Z x d W 9 0 O y w m c X V v d D t T Z W N 0 a W 9 u M S 9 q Y W N r c 2 9 u d m l s b G V f a G 9 t a W N p Z G V f M j A y M i 9 B d X R v U m V t b 3 Z l Z E N v b H V t b n M x L n t W a W N 0 a W 1 S Y W N l L D E z f S Z x d W 9 0 O y w m c X V v d D t T Z W N 0 a W 9 u M S 9 q Y W N r c 2 9 u d m l s b G V f a G 9 t a W N p Z G V f M j A y M i 9 B d X R v U m V t b 3 Z l Z E N v b H V t b n M x L n t W a W N 0 a W 1 H Z W 5 k Z X I s M T R 9 J n F 1 b 3 Q 7 L C Z x d W 9 0 O 1 N l Y 3 R p b 2 4 x L 2 p h Y 2 t z b 2 5 2 a W x s Z V 9 o b 2 1 p Y 2 l k Z V 8 y M D I y L 0 F 1 d G 9 S Z W 1 v d m V k Q 2 9 s d W 1 u c z E u e 1 Z p Y 3 R p b U F n Z S w x N X 0 m c X V v d D s s J n F 1 b 3 Q 7 U 2 V j d G l v b j E v a m F j a 3 N v b n Z p b G x l X 2 h v b W l j a W R l X z I w M j I v Q X V 0 b 1 J l b W 9 2 Z W R D b 2 x 1 b W 5 z M S 5 7 U 3 V z c G V j d E 5 h b W U s M T Z 9 J n F 1 b 3 Q 7 L C Z x d W 9 0 O 1 N l Y 3 R p b 2 4 x L 2 p h Y 2 t z b 2 5 2 a W x s Z V 9 o b 2 1 p Y 2 l k Z V 8 y M D I y L 0 F 1 d G 9 S Z W 1 v d m V k Q 2 9 s d W 1 u c z E u e 1 N 1 c 3 B l Y 3 R S Y W N l L D E 3 f S Z x d W 9 0 O y w m c X V v d D t T Z W N 0 a W 9 u M S 9 q Y W N r c 2 9 u d m l s b G V f a G 9 t a W N p Z G V f M j A y M i 9 B d X R v U m V t b 3 Z l Z E N v b H V t b n M x L n t T d X N w Z W N 0 R 2 V u Z G V y L D E 4 f S Z x d W 9 0 O y w m c X V v d D t T Z W N 0 a W 9 u M S 9 q Y W N r c 2 9 u d m l s b G V f a G 9 t a W N p Z G V f M j A y M i 9 B d X R v U m V t b 3 Z l Z E N v b H V t b n M x L n t T d X N w Z W N 0 Q W d l L D E 5 f S Z x d W 9 0 O y w m c X V v d D t T Z W N 0 a W 9 u M S 9 q Y W N r c 2 9 u d m l s b G V f a G 9 t a W N p Z G V f M j A y M i 9 B d X R v U m V t b 3 Z l Z E N v b H V t b n M x L n t D b G V h c m F u Y 2 V D b 2 R l L D I w f S Z x d W 9 0 O y w m c X V v d D t T Z W N 0 a W 9 u M S 9 q Y W N r c 2 9 u d m l s b G V f a G 9 t a W N p Z G V f M j A y M i 9 B d X R v U m V t b 3 Z l Z E N v b H V t b n M x L n t D b 2 1 t Z W 5 0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p h Y 2 t z b 2 5 2 a W x s Z V 9 o b 2 1 p Y 2 l k Z V 8 y M D I y L 0 F 1 d G 9 S Z W 1 v d m V k Q 2 9 s d W 1 u c z E u e 0 l u Y 2 l k Z W 5 0 R G F 0 Z S w w f S Z x d W 9 0 O y w m c X V v d D t T Z W N 0 a W 9 u M S 9 q Y W N r c 2 9 u d m l s b G V f a G 9 t a W N p Z G V f M j A y M i 9 B d X R v U m V t b 3 Z l Z E N v b H V t b n M x L n t J b m N p Z G V u d E 5 i c i w x f S Z x d W 9 0 O y w m c X V v d D t T Z W N 0 a W 9 u M S 9 q Y W N r c 2 9 u d m l s b G V f a G 9 t a W N p Z G V f M j A y M i 9 B d X R v U m V t b 3 Z l Z E N v b H V t b n M x L n t T d H J l Z X R O Y n I s M n 0 m c X V v d D s s J n F 1 b 3 Q 7 U 2 V j d G l v b j E v a m F j a 3 N v b n Z p b G x l X 2 h v b W l j a W R l X z I w M j I v Q X V 0 b 1 J l b W 9 2 Z W R D b 2 x 1 b W 5 z M S 5 7 U 3 R y Z W V 0 T m F t Z S w z f S Z x d W 9 0 O y w m c X V v d D t T Z W N 0 a W 9 u M S 9 q Y W N r c 2 9 u d m l s b G V f a G 9 t a W N p Z G V f M j A y M i 9 B d X R v U m V t b 3 Z l Z E N v b H V t b n M x L n t T d H J l Z X R U e X B l L D R 9 J n F 1 b 3 Q 7 L C Z x d W 9 0 O 1 N l Y 3 R p b 2 4 x L 2 p h Y 2 t z b 2 5 2 a W x s Z V 9 o b 2 1 p Y 2 l k Z V 8 y M D I y L 0 F 1 d G 9 S Z W 1 v d m V k Q 2 9 s d W 1 u c z E u e 1 N 0 c m V l d E R p c m V j d G l v b i w 1 f S Z x d W 9 0 O y w m c X V v d D t T Z W N 0 a W 9 u M S 9 q Y W N r c 2 9 u d m l s b G V f a G 9 t a W N p Z G V f M j A y M i 9 B d X R v U m V t b 3 Z l Z E N v b H V t b n M x L n t B c G F y d G 1 l b n R O Y n I s N n 0 m c X V v d D s s J n F 1 b 3 Q 7 U 2 V j d G l v b j E v a m F j a 3 N v b n Z p b G x l X 2 h v b W l j a W R l X z I w M j I v Q X V 0 b 1 J l b W 9 2 Z W R D b 2 x 1 b W 5 z M S 5 7 Q 2 l 0 e S w 3 f S Z x d W 9 0 O y w m c X V v d D t T Z W N 0 a W 9 u M S 9 q Y W N r c 2 9 u d m l s b G V f a G 9 t a W N p Z G V f M j A y M i 9 B d X R v U m V t b 3 Z l Z E N v b H V t b n M x L n t T d G F 0 Z V B y b 3 Z p b m N l L D h 9 J n F 1 b 3 Q 7 L C Z x d W 9 0 O 1 N l Y 3 R p b 2 4 x L 2 p h Y 2 t z b 2 5 2 a W x s Z V 9 o b 2 1 p Y 2 l k Z V 8 y M D I y L 0 F 1 d G 9 S Z W 1 v d m V k Q 2 9 s d W 1 u c z E u e 1 p v b m U s O X 0 m c X V v d D s s J n F 1 b 3 Q 7 U 2 V j d G l v b j E v a m F j a 3 N v b n Z p b G x l X 2 h v b W l j a W R l X z I w M j I v Q X V 0 b 1 J l b W 9 2 Z W R D b 2 x 1 b W 5 z M S 5 7 U 3 V i U 2 V j d G 9 y L D E w f S Z x d W 9 0 O y w m c X V v d D t T Z W N 0 a W 9 u M S 9 q Y W N r c 2 9 u d m l s b G V f a G 9 t a W N p Z G V f M j A y M i 9 B d X R v U m V t b 3 Z l Z E N v b H V t b n M x L n t J b m N p Z G V u d E x v Y 2 F 0 a W 9 u L D E x f S Z x d W 9 0 O y w m c X V v d D t T Z W N 0 a W 9 u M S 9 q Y W N r c 2 9 u d m l s b G V f a G 9 t a W N p Z G V f M j A y M i 9 B d X R v U m V t b 3 Z l Z E N v b H V t b n M x L n t W a W N 0 a W 1 O Y W 1 l L D E y f S Z x d W 9 0 O y w m c X V v d D t T Z W N 0 a W 9 u M S 9 q Y W N r c 2 9 u d m l s b G V f a G 9 t a W N p Z G V f M j A y M i 9 B d X R v U m V t b 3 Z l Z E N v b H V t b n M x L n t W a W N 0 a W 1 S Y W N l L D E z f S Z x d W 9 0 O y w m c X V v d D t T Z W N 0 a W 9 u M S 9 q Y W N r c 2 9 u d m l s b G V f a G 9 t a W N p Z G V f M j A y M i 9 B d X R v U m V t b 3 Z l Z E N v b H V t b n M x L n t W a W N 0 a W 1 H Z W 5 k Z X I s M T R 9 J n F 1 b 3 Q 7 L C Z x d W 9 0 O 1 N l Y 3 R p b 2 4 x L 2 p h Y 2 t z b 2 5 2 a W x s Z V 9 o b 2 1 p Y 2 l k Z V 8 y M D I y L 0 F 1 d G 9 S Z W 1 v d m V k Q 2 9 s d W 1 u c z E u e 1 Z p Y 3 R p b U F n Z S w x N X 0 m c X V v d D s s J n F 1 b 3 Q 7 U 2 V j d G l v b j E v a m F j a 3 N v b n Z p b G x l X 2 h v b W l j a W R l X z I w M j I v Q X V 0 b 1 J l b W 9 2 Z W R D b 2 x 1 b W 5 z M S 5 7 U 3 V z c G V j d E 5 h b W U s M T Z 9 J n F 1 b 3 Q 7 L C Z x d W 9 0 O 1 N l Y 3 R p b 2 4 x L 2 p h Y 2 t z b 2 5 2 a W x s Z V 9 o b 2 1 p Y 2 l k Z V 8 y M D I y L 0 F 1 d G 9 S Z W 1 v d m V k Q 2 9 s d W 1 u c z E u e 1 N 1 c 3 B l Y 3 R S Y W N l L D E 3 f S Z x d W 9 0 O y w m c X V v d D t T Z W N 0 a W 9 u M S 9 q Y W N r c 2 9 u d m l s b G V f a G 9 t a W N p Z G V f M j A y M i 9 B d X R v U m V t b 3 Z l Z E N v b H V t b n M x L n t T d X N w Z W N 0 R 2 V u Z G V y L D E 4 f S Z x d W 9 0 O y w m c X V v d D t T Z W N 0 a W 9 u M S 9 q Y W N r c 2 9 u d m l s b G V f a G 9 t a W N p Z G V f M j A y M i 9 B d X R v U m V t b 3 Z l Z E N v b H V t b n M x L n t T d X N w Z W N 0 Q W d l L D E 5 f S Z x d W 9 0 O y w m c X V v d D t T Z W N 0 a W 9 u M S 9 q Y W N r c 2 9 u d m l s b G V f a G 9 t a W N p Z G V f M j A y M i 9 B d X R v U m V t b 3 Z l Z E N v b H V t b n M x L n t D b G V h c m F u Y 2 V D b 2 R l L D I w f S Z x d W 9 0 O y w m c X V v d D t T Z W N 0 a W 9 u M S 9 q Y W N r c 2 9 u d m l s b G V f a G 9 t a W N p Z G V f M j A y M i 9 B d X R v U m V t b 3 Z l Z E N v b H V t b n M x L n t D b 2 1 t Z W 5 0 c y w y M X 0 m c X V v d D t d L C Z x d W 9 0 O 1 J l b G F 0 a W 9 u c 2 h p c E l u Z m 8 m c X V v d D s 6 W 1 1 9 I i A v P j x F b n R y e S B U e X B l P S J R d W V y e U l E I i B W Y W x 1 Z T 0 i c 2 M 1 N G U 3 O W R m L W U 0 Y j E t N G J i M i 0 5 Y T k z L T g 3 N W Y x M T k x Z W Z l O C I g L z 4 8 L 1 N 0 Y W J s Z U V u d H J p Z X M + P C 9 J d G V t P j x J d G V t P j x J d G V t T G 9 j Y X R p b 2 4 + P E l 0 Z W 1 U e X B l P k Z v c m 1 1 b G E 8 L 0 l 0 Z W 1 U e X B l P j x J d G V t U G F 0 a D 5 T Z W N 0 a W 9 u M S 9 q Y W N r c 2 9 u d m l s b G V f a G 9 t a W N p Z G V f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r c 2 9 u d m l s b G V f a G 9 t a W N p Z G V f M j A y M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r c 2 9 u d m l s b G V f a G 9 t a W N p Z G V f M j A y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8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F s d G l t b 3 J l X 2 h v b W l j a W R l X z I w M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b H R p b W 9 y Z V 9 o b 2 1 p Y 2 l k Z V 8 y M D I y L 0 F 1 d G 9 S Z W 1 v d m V k Q 2 9 s d W 1 u c z E u e 1 g s M H 0 m c X V v d D s s J n F 1 b 3 Q 7 U 2 V j d G l v b j E v Y m F s d G l t b 3 J l X 2 h v b W l j a W R l X z I w M j I v Q X V 0 b 1 J l b W 9 2 Z W R D b 2 x 1 b W 5 z M S 5 7 W S w x f S Z x d W 9 0 O y w m c X V v d D t T Z W N 0 a W 9 u M S 9 i Y W x 0 a W 1 v c m V f a G 9 t a W N p Z G V f M j A y M i 9 B d X R v U m V t b 3 Z l Z E N v b H V t b n M x L n t S b 3 d J R C w y f S Z x d W 9 0 O y w m c X V v d D t T Z W N 0 a W 9 u M S 9 i Y W x 0 a W 1 v c m V f a G 9 t a W N p Z G V f M j A y M i 9 B d X R v U m V t b 3 Z l Z E N v b H V t b n M x L n t D c m l t Z U R h d G V U a W 1 l L D N 9 J n F 1 b 3 Q 7 L C Z x d W 9 0 O 1 N l Y 3 R p b 2 4 x L 2 J h b H R p b W 9 y Z V 9 o b 2 1 p Y 2 l k Z V 8 y M D I y L 0 F 1 d G 9 S Z W 1 v d m V k Q 2 9 s d W 1 u c z E u e 0 N y a W 1 l Q 2 9 k Z S w 0 f S Z x d W 9 0 O y w m c X V v d D t T Z W N 0 a W 9 u M S 9 i Y W x 0 a W 1 v c m V f a G 9 t a W N p Z G V f M j A y M i 9 B d X R v U m V t b 3 Z l Z E N v b H V t b n M x L n t M b 2 N h d G l v b i w 1 f S Z x d W 9 0 O y w m c X V v d D t T Z W N 0 a W 9 u M S 9 i Y W x 0 a W 1 v c m V f a G 9 t a W N p Z G V f M j A y M i 9 B d X R v U m V t b 3 Z l Z E N v b H V t b n M x L n t E Z X N j c m l w d G l v b i w 2 f S Z x d W 9 0 O y w m c X V v d D t T Z W N 0 a W 9 u M S 9 i Y W x 0 a W 1 v c m V f a G 9 t a W N p Z G V f M j A y M i 9 B d X R v U m V t b 3 Z l Z E N v b H V t b n M x L n t J b n N p Z G V f T 3 V 0 c 2 l k Z S w 3 f S Z x d W 9 0 O y w m c X V v d D t T Z W N 0 a W 9 u M S 9 i Y W x 0 a W 1 v c m V f a G 9 t a W N p Z G V f M j A y M i 9 B d X R v U m V t b 3 Z l Z E N v b H V t b n M x L n t X Z W F w b 2 4 s O H 0 m c X V v d D s s J n F 1 b 3 Q 7 U 2 V j d G l v b j E v Y m F s d G l t b 3 J l X 2 h v b W l j a W R l X z I w M j I v Q X V 0 b 1 J l b W 9 2 Z W R D b 2 x 1 b W 5 z M S 5 7 U G 9 z d C w 5 f S Z x d W 9 0 O y w m c X V v d D t T Z W N 0 a W 9 u M S 9 i Y W x 0 a W 1 v c m V f a G 9 t a W N p Z G V f M j A y M i 9 B d X R v U m V t b 3 Z l Z E N v b H V t b n M x L n t E a X N 0 c m l j d C w x M H 0 m c X V v d D s s J n F 1 b 3 Q 7 U 2 V j d G l v b j E v Y m F s d G l t b 3 J l X 2 h v b W l j a W R l X z I w M j I v Q X V 0 b 1 J l b W 9 2 Z W R D b 2 x 1 b W 5 z M S 5 7 T m V p Z 2 h i b 3 J o b 2 9 k L D E x f S Z x d W 9 0 O y w m c X V v d D t T Z W N 0 a W 9 u M S 9 i Y W x 0 a W 1 v c m V f a G 9 t a W N p Z G V f M j A y M i 9 B d X R v U m V t b 3 Z l Z E N v b H V t b n M x L n t M Y X R p d H V k Z S w x M n 0 m c X V v d D s s J n F 1 b 3 Q 7 U 2 V j d G l v b j E v Y m F s d G l t b 3 J l X 2 h v b W l j a W R l X z I w M j I v Q X V 0 b 1 J l b W 9 2 Z W R D b 2 x 1 b W 5 z M S 5 7 T G 9 u Z 2 l 0 d W R l L D E z f S Z x d W 9 0 O y w m c X V v d D t T Z W N 0 a W 9 u M S 9 i Y W x 0 a W 1 v c m V f a G 9 t a W N p Z G V f M j A y M i 9 B d X R v U m V t b 3 Z l Z E N v b H V t b n M x L n t H Z W 9 M b 2 N h d G l v b i w x N H 0 m c X V v d D s s J n F 1 b 3 Q 7 U 2 V j d G l v b j E v Y m F s d G l t b 3 J l X 2 h v b W l j a W R l X z I w M j I v Q X V 0 b 1 J l b W 9 2 Z W R D b 2 x 1 b W 5 z M S 5 7 U H J l b W l z Z S w x N X 0 m c X V v d D s s J n F 1 b 3 Q 7 U 2 V j d G l v b j E v Y m F s d G l t b 3 J l X 2 h v b W l j a W R l X z I w M j I v Q X V 0 b 1 J l b W 9 2 Z W R D b 2 x 1 b W 5 z M S 5 7 V l J J T m F t Z S w x N n 0 m c X V v d D s s J n F 1 b 3 Q 7 U 2 V j d G l v b j E v Y m F s d G l t b 3 J l X 2 h v b W l j a W R l X z I w M j I v Q X V 0 b 1 J l b W 9 2 Z W R D b 2 x 1 b W 5 z M S 5 7 V G 9 0 Y W x f S W 5 j a W R l b n R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m F s d G l t b 3 J l X 2 h v b W l j a W R l X z I w M j I v Q X V 0 b 1 J l b W 9 2 Z W R D b 2 x 1 b W 5 z M S 5 7 W C w w f S Z x d W 9 0 O y w m c X V v d D t T Z W N 0 a W 9 u M S 9 i Y W x 0 a W 1 v c m V f a G 9 t a W N p Z G V f M j A y M i 9 B d X R v U m V t b 3 Z l Z E N v b H V t b n M x L n t Z L D F 9 J n F 1 b 3 Q 7 L C Z x d W 9 0 O 1 N l Y 3 R p b 2 4 x L 2 J h b H R p b W 9 y Z V 9 o b 2 1 p Y 2 l k Z V 8 y M D I y L 0 F 1 d G 9 S Z W 1 v d m V k Q 2 9 s d W 1 u c z E u e 1 J v d 0 l E L D J 9 J n F 1 b 3 Q 7 L C Z x d W 9 0 O 1 N l Y 3 R p b 2 4 x L 2 J h b H R p b W 9 y Z V 9 o b 2 1 p Y 2 l k Z V 8 y M D I y L 0 F 1 d G 9 S Z W 1 v d m V k Q 2 9 s d W 1 u c z E u e 0 N y a W 1 l R G F 0 Z V R p b W U s M 3 0 m c X V v d D s s J n F 1 b 3 Q 7 U 2 V j d G l v b j E v Y m F s d G l t b 3 J l X 2 h v b W l j a W R l X z I w M j I v Q X V 0 b 1 J l b W 9 2 Z W R D b 2 x 1 b W 5 z M S 5 7 Q 3 J p b W V D b 2 R l L D R 9 J n F 1 b 3 Q 7 L C Z x d W 9 0 O 1 N l Y 3 R p b 2 4 x L 2 J h b H R p b W 9 y Z V 9 o b 2 1 p Y 2 l k Z V 8 y M D I y L 0 F 1 d G 9 S Z W 1 v d m V k Q 2 9 s d W 1 u c z E u e 0 x v Y 2 F 0 a W 9 u L D V 9 J n F 1 b 3 Q 7 L C Z x d W 9 0 O 1 N l Y 3 R p b 2 4 x L 2 J h b H R p b W 9 y Z V 9 o b 2 1 p Y 2 l k Z V 8 y M D I y L 0 F 1 d G 9 S Z W 1 v d m V k Q 2 9 s d W 1 u c z E u e 0 R l c 2 N y a X B 0 a W 9 u L D Z 9 J n F 1 b 3 Q 7 L C Z x d W 9 0 O 1 N l Y 3 R p b 2 4 x L 2 J h b H R p b W 9 y Z V 9 o b 2 1 p Y 2 l k Z V 8 y M D I y L 0 F 1 d G 9 S Z W 1 v d m V k Q 2 9 s d W 1 u c z E u e 0 l u c 2 l k Z V 9 P d X R z a W R l L D d 9 J n F 1 b 3 Q 7 L C Z x d W 9 0 O 1 N l Y 3 R p b 2 4 x L 2 J h b H R p b W 9 y Z V 9 o b 2 1 p Y 2 l k Z V 8 y M D I y L 0 F 1 d G 9 S Z W 1 v d m V k Q 2 9 s d W 1 u c z E u e 1 d l Y X B v b i w 4 f S Z x d W 9 0 O y w m c X V v d D t T Z W N 0 a W 9 u M S 9 i Y W x 0 a W 1 v c m V f a G 9 t a W N p Z G V f M j A y M i 9 B d X R v U m V t b 3 Z l Z E N v b H V t b n M x L n t Q b 3 N 0 L D l 9 J n F 1 b 3 Q 7 L C Z x d W 9 0 O 1 N l Y 3 R p b 2 4 x L 2 J h b H R p b W 9 y Z V 9 o b 2 1 p Y 2 l k Z V 8 y M D I y L 0 F 1 d G 9 S Z W 1 v d m V k Q 2 9 s d W 1 u c z E u e 0 R p c 3 R y a W N 0 L D E w f S Z x d W 9 0 O y w m c X V v d D t T Z W N 0 a W 9 u M S 9 i Y W x 0 a W 1 v c m V f a G 9 t a W N p Z G V f M j A y M i 9 B d X R v U m V t b 3 Z l Z E N v b H V t b n M x L n t O Z W l n a G J v c m h v b 2 Q s M T F 9 J n F 1 b 3 Q 7 L C Z x d W 9 0 O 1 N l Y 3 R p b 2 4 x L 2 J h b H R p b W 9 y Z V 9 o b 2 1 p Y 2 l k Z V 8 y M D I y L 0 F 1 d G 9 S Z W 1 v d m V k Q 2 9 s d W 1 u c z E u e 0 x h d G l 0 d W R l L D E y f S Z x d W 9 0 O y w m c X V v d D t T Z W N 0 a W 9 u M S 9 i Y W x 0 a W 1 v c m V f a G 9 t a W N p Z G V f M j A y M i 9 B d X R v U m V t b 3 Z l Z E N v b H V t b n M x L n t M b 2 5 n a X R 1 Z G U s M T N 9 J n F 1 b 3 Q 7 L C Z x d W 9 0 O 1 N l Y 3 R p b 2 4 x L 2 J h b H R p b W 9 y Z V 9 o b 2 1 p Y 2 l k Z V 8 y M D I y L 0 F 1 d G 9 S Z W 1 v d m V k Q 2 9 s d W 1 u c z E u e 0 d l b 0 x v Y 2 F 0 a W 9 u L D E 0 f S Z x d W 9 0 O y w m c X V v d D t T Z W N 0 a W 9 u M S 9 i Y W x 0 a W 1 v c m V f a G 9 t a W N p Z G V f M j A y M i 9 B d X R v U m V t b 3 Z l Z E N v b H V t b n M x L n t Q c m V t a X N l L D E 1 f S Z x d W 9 0 O y w m c X V v d D t T Z W N 0 a W 9 u M S 9 i Y W x 0 a W 1 v c m V f a G 9 t a W N p Z G V f M j A y M i 9 B d X R v U m V t b 3 Z l Z E N v b H V t b n M x L n t W U k l O Y W 1 l L D E 2 f S Z x d W 9 0 O y w m c X V v d D t T Z W N 0 a W 9 u M S 9 i Y W x 0 a W 1 v c m V f a G 9 t a W N p Z G V f M j A y M i 9 B d X R v U m V t b 3 Z l Z E N v b H V t b n M x L n t U b 3 R h b F 9 J b m N p Z G V u d H M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J n F 1 b 3 Q 7 L C Z x d W 9 0 O 1 k m c X V v d D s s J n F 1 b 3 Q 7 U m 9 3 S U Q m c X V v d D s s J n F 1 b 3 Q 7 Q 3 J p b W V E Y X R l V G l t Z S Z x d W 9 0 O y w m c X V v d D t D c m l t Z U N v Z G U m c X V v d D s s J n F 1 b 3 Q 7 T G 9 j Y X R p b 2 4 m c X V v d D s s J n F 1 b 3 Q 7 R G V z Y 3 J p c H R p b 2 4 m c X V v d D s s J n F 1 b 3 Q 7 S W 5 z a W R l X 0 9 1 d H N p Z G U m c X V v d D s s J n F 1 b 3 Q 7 V 2 V h c G 9 u J n F 1 b 3 Q 7 L C Z x d W 9 0 O 1 B v c 3 Q m c X V v d D s s J n F 1 b 3 Q 7 R G l z d H J p Y 3 Q m c X V v d D s s J n F 1 b 3 Q 7 T m V p Z 2 h i b 3 J o b 2 9 k J n F 1 b 3 Q 7 L C Z x d W 9 0 O 0 x h d G l 0 d W R l J n F 1 b 3 Q 7 L C Z x d W 9 0 O 0 x v b m d p d H V k Z S Z x d W 9 0 O y w m c X V v d D t H Z W 9 M b 2 N h d G l v b i Z x d W 9 0 O y w m c X V v d D t Q c m V t a X N l J n F 1 b 3 Q 7 L C Z x d W 9 0 O 1 Z S S U 5 h b W U m c X V v d D s s J n F 1 b 3 Q 7 V G 9 0 Y W x f S W 5 j a W R l b n R z J n F 1 b 3 Q 7 X S I g L z 4 8 R W 5 0 c n k g V H l w Z T 0 i R m l s b E N v b H V t b l R 5 c G V z I i B W Y W x 1 Z T 0 i c 0 J R V U R C d 1 l H Q m d Z R 0 F 3 W U d C U V V H Q m d Z R C I g L z 4 8 R W 5 0 c n k g V H l w Z T 0 i R m l s b E x h c 3 R V c G R h d G V k I i B W Y W x 1 Z T 0 i Z D I w M j I t M D E t M j V U M T g 6 M D k 6 M z Y u O T k z N j Y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B Z G R l Z F R v R G F 0 Y U 1 v Z G V s I i B W Y W x 1 Z T 0 i b D A i I C 8 + P E V u d H J 5 I F R 5 c G U 9 I l F 1 Z X J 5 S U Q i I F Z h b H V l P S J z O D E 5 N z U 3 Z m U t N m V k Y i 0 0 Z m M 1 L T k 2 Z D c t Z D k z M 2 Q 5 N j J k Y m I w I i A v P j w v U 3 R h Y m x l R W 5 0 c m l l c z 4 8 L 0 l 0 Z W 0 + P E l 0 Z W 0 + P E l 0 Z W 1 M b 2 N h d G l v b j 4 8 S X R l b V R 5 c G U + R m 9 y b X V s Y T w v S X R l b V R 5 c G U + P E l 0 Z W 1 Q Y X R o P l N l Y 3 R p b 2 4 x L 2 J h b H R p b W 9 y Z V 9 o b 2 1 p Y 2 l k Z V 8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8 y M D I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8 y M D I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r Y W 5 z Y X N f a G 9 t a W N p Z G V f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y a 2 F u c 2 F z X 2 h v b W l j a W R l X z I w M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a 2 F u c 2 F z X 2 h v b W l j a W R l X z I w M j I v Q X V 0 b 1 J l b W 9 2 Z W R D b 2 x 1 b W 5 z M S 5 7 S U 5 D S U R F T l R f R E F U R S w w f S Z x d W 9 0 O y w m c X V v d D t T Z W N 0 a W 9 u M S 9 h c m t h b n N h c 1 9 o b 2 1 p Y 2 l k Z V 8 y M D I y L 0 F 1 d G 9 S Z W 1 v d m V k Q 2 9 s d W 1 u c z E u e 0 l O Q 0 l E R U 5 U X 0 5 V T U J F U i w x f S Z x d W 9 0 O y w m c X V v d D t T Z W N 0 a W 9 u M S 9 h c m t h b n N h c 1 9 o b 2 1 p Y 2 l k Z V 8 y M D I y L 0 F 1 d G 9 S Z W 1 v d m V k Q 2 9 s d W 1 u c z E u e 0 x P Q 0 F U S U 9 O X 0 R J U 1 R S S U N U L D J 9 J n F 1 b 3 Q 7 L C Z x d W 9 0 O 1 N l Y 3 R p b 2 4 x L 2 F y a 2 F u c 2 F z X 2 h v b W l j a W R l X z I w M j I v Q X V 0 b 1 J l b W 9 2 Z W R D b 2 x 1 b W 5 z M S 5 7 T 0 Z G R U 5 T R V 9 D T 0 R F L D N 9 J n F 1 b 3 Q 7 L C Z x d W 9 0 O 1 N l Y 3 R p b 2 4 x L 2 F y a 2 F u c 2 F z X 2 h v b W l j a W R l X z I w M j I v Q X V 0 b 1 J l b W 9 2 Z W R D b 2 x 1 b W 5 z M S 5 7 T 0 Z G R U 5 T R V 9 E R V N D U k l Q V E l P T i w 0 f S Z x d W 9 0 O y w m c X V v d D t T Z W N 0 a W 9 u M S 9 h c m t h b n N h c 1 9 o b 2 1 p Y 2 l k Z V 8 y M D I y L 0 F 1 d G 9 S Z W 1 v d m V k Q 2 9 s d W 1 u c z E u e 1 d F Q V B P T l 9 U W V B F L D V 9 J n F 1 b 3 Q 7 L C Z x d W 9 0 O 1 N l Y 3 R p b 2 4 x L 2 F y a 2 F u c 2 F z X 2 h v b W l j a W R l X z I w M j I v Q X V 0 b 1 J l b W 9 2 Z W R D b 2 x 1 b W 5 z M S 5 7 S U 5 D S U R F T l R f T E 9 D Q V R J T 0 4 s N n 0 m c X V v d D s s J n F 1 b 3 Q 7 U 2 V j d G l v b j E v Y X J r Y W 5 z Y X N f a G 9 t a W N p Z G V f M j A y M i 9 B d X R v U m V t b 3 Z l Z E N v b H V t b n M x L n t D S V R Z L D d 9 J n F 1 b 3 Q 7 L C Z x d W 9 0 O 1 N l Y 3 R p b 2 4 x L 2 F y a 2 F u c 2 F z X 2 h v b W l j a W R l X z I w M j I v Q X V 0 b 1 J l b W 9 2 Z W R D b 2 x 1 b W 5 z M S 5 7 U 1 R B V E U s O H 0 m c X V v d D s s J n F 1 b 3 Q 7 U 2 V j d G l v b j E v Y X J r Y W 5 z Y X N f a G 9 t a W N p Z G V f M j A y M i 9 B d X R v U m V t b 3 Z l Z E N v b H V t b n M x L n t a S V A s O X 0 m c X V v d D s s J n F 1 b 3 Q 7 U 2 V j d G l v b j E v Y X J r Y W 5 z Y X N f a G 9 t a W N p Z G V f M j A y M i 9 B d X R v U m V t b 3 Z l Z E N v b H V t b n M x L n t M Q V R J V F V E R S w x M H 0 m c X V v d D s s J n F 1 b 3 Q 7 U 2 V j d G l v b j E v Y X J r Y W 5 z Y X N f a G 9 t a W N p Z G V f M j A y M i 9 B d X R v U m V t b 3 Z l Z E N v b H V t b n M x L n t M T 0 5 H S V R V R E U s M T F 9 J n F 1 b 3 Q 7 L C Z x d W 9 0 O 1 N l Y 3 R p b 2 4 x L 2 F y a 2 F u c 2 F z X 2 h v b W l j a W R l X z I w M j I v Q X V 0 b 1 J l b W 9 2 Z W R D b 2 x 1 b W 5 z M S 5 7 T G 9 j Y X R p b 2 4 g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F y a 2 F u c 2 F z X 2 h v b W l j a W R l X z I w M j I v Q X V 0 b 1 J l b W 9 2 Z W R D b 2 x 1 b W 5 z M S 5 7 S U 5 D S U R F T l R f R E F U R S w w f S Z x d W 9 0 O y w m c X V v d D t T Z W N 0 a W 9 u M S 9 h c m t h b n N h c 1 9 o b 2 1 p Y 2 l k Z V 8 y M D I y L 0 F 1 d G 9 S Z W 1 v d m V k Q 2 9 s d W 1 u c z E u e 0 l O Q 0 l E R U 5 U X 0 5 V T U J F U i w x f S Z x d W 9 0 O y w m c X V v d D t T Z W N 0 a W 9 u M S 9 h c m t h b n N h c 1 9 o b 2 1 p Y 2 l k Z V 8 y M D I y L 0 F 1 d G 9 S Z W 1 v d m V k Q 2 9 s d W 1 u c z E u e 0 x P Q 0 F U S U 9 O X 0 R J U 1 R S S U N U L D J 9 J n F 1 b 3 Q 7 L C Z x d W 9 0 O 1 N l Y 3 R p b 2 4 x L 2 F y a 2 F u c 2 F z X 2 h v b W l j a W R l X z I w M j I v Q X V 0 b 1 J l b W 9 2 Z W R D b 2 x 1 b W 5 z M S 5 7 T 0 Z G R U 5 T R V 9 D T 0 R F L D N 9 J n F 1 b 3 Q 7 L C Z x d W 9 0 O 1 N l Y 3 R p b 2 4 x L 2 F y a 2 F u c 2 F z X 2 h v b W l j a W R l X z I w M j I v Q X V 0 b 1 J l b W 9 2 Z W R D b 2 x 1 b W 5 z M S 5 7 T 0 Z G R U 5 T R V 9 E R V N D U k l Q V E l P T i w 0 f S Z x d W 9 0 O y w m c X V v d D t T Z W N 0 a W 9 u M S 9 h c m t h b n N h c 1 9 o b 2 1 p Y 2 l k Z V 8 y M D I y L 0 F 1 d G 9 S Z W 1 v d m V k Q 2 9 s d W 1 u c z E u e 1 d F Q V B P T l 9 U W V B F L D V 9 J n F 1 b 3 Q 7 L C Z x d W 9 0 O 1 N l Y 3 R p b 2 4 x L 2 F y a 2 F u c 2 F z X 2 h v b W l j a W R l X z I w M j I v Q X V 0 b 1 J l b W 9 2 Z W R D b 2 x 1 b W 5 z M S 5 7 S U 5 D S U R F T l R f T E 9 D Q V R J T 0 4 s N n 0 m c X V v d D s s J n F 1 b 3 Q 7 U 2 V j d G l v b j E v Y X J r Y W 5 z Y X N f a G 9 t a W N p Z G V f M j A y M i 9 B d X R v U m V t b 3 Z l Z E N v b H V t b n M x L n t D S V R Z L D d 9 J n F 1 b 3 Q 7 L C Z x d W 9 0 O 1 N l Y 3 R p b 2 4 x L 2 F y a 2 F u c 2 F z X 2 h v b W l j a W R l X z I w M j I v Q X V 0 b 1 J l b W 9 2 Z W R D b 2 x 1 b W 5 z M S 5 7 U 1 R B V E U s O H 0 m c X V v d D s s J n F 1 b 3 Q 7 U 2 V j d G l v b j E v Y X J r Y W 5 z Y X N f a G 9 t a W N p Z G V f M j A y M i 9 B d X R v U m V t b 3 Z l Z E N v b H V t b n M x L n t a S V A s O X 0 m c X V v d D s s J n F 1 b 3 Q 7 U 2 V j d G l v b j E v Y X J r Y W 5 z Y X N f a G 9 t a W N p Z G V f M j A y M i 9 B d X R v U m V t b 3 Z l Z E N v b H V t b n M x L n t M Q V R J V F V E R S w x M H 0 m c X V v d D s s J n F 1 b 3 Q 7 U 2 V j d G l v b j E v Y X J r Y W 5 z Y X N f a G 9 t a W N p Z G V f M j A y M i 9 B d X R v U m V t b 3 Z l Z E N v b H V t b n M x L n t M T 0 5 H S V R V R E U s M T F 9 J n F 1 b 3 Q 7 L C Z x d W 9 0 O 1 N l Y 3 R p b 2 4 x L 2 F y a 2 F u c 2 F z X 2 h v b W l j a W R l X z I w M j I v Q X V 0 b 1 J l b W 9 2 Z W R D b 2 x 1 b W 5 z M S 5 7 T G 9 j Y X R p b 2 4 g M S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O Q 0 l E R U 5 U X 0 R B V E U m c X V v d D s s J n F 1 b 3 Q 7 S U 5 D S U R F T l R f T l V N Q k V S J n F 1 b 3 Q 7 L C Z x d W 9 0 O 0 x P Q 0 F U S U 9 O X 0 R J U 1 R S S U N U J n F 1 b 3 Q 7 L C Z x d W 9 0 O 0 9 G R k V O U 0 V f Q 0 9 E R S Z x d W 9 0 O y w m c X V v d D t P R k Z F T l N F X 0 R F U 0 N S S V B U S U 9 O J n F 1 b 3 Q 7 L C Z x d W 9 0 O 1 d F Q V B P T l 9 U W V B F J n F 1 b 3 Q 7 L C Z x d W 9 0 O 0 l O Q 0 l E R U 5 U X 0 x P Q 0 F U S U 9 O J n F 1 b 3 Q 7 L C Z x d W 9 0 O 0 N J V F k m c X V v d D s s J n F 1 b 3 Q 7 U 1 R B V E U m c X V v d D s s J n F 1 b 3 Q 7 W k l Q J n F 1 b 3 Q 7 L C Z x d W 9 0 O 0 x B V E l U V U R F J n F 1 b 3 Q 7 L C Z x d W 9 0 O 0 x P T k d J V F V E R S Z x d W 9 0 O y w m c X V v d D t M b 2 N h d G l v b i A x J n F 1 b 3 Q 7 X S I g L z 4 8 R W 5 0 c n k g V H l w Z T 0 i R m l s b E N v b H V t b l R 5 c G V z I i B W Y W x 1 Z T 0 i c 0 J 3 W U R C Z 1 l H Q m d Z R 0 F 3 V U Z C Z z 0 9 I i A v P j x F b n R y e S B U e X B l P S J G a W x s T G F z d F V w Z G F 0 Z W Q i I F Z h b H V l P S J k M j A y M i 0 w M S 0 y N V Q x O D o w O T o z O C 4 2 N j Y z M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Y z O T U x Y T c z L T c 0 Z j k t N D U 4 M i 0 5 O D g x L T Q 4 N j U 4 Z T I w Y 2 Z j M C I g L z 4 8 L 1 N 0 Y W J s Z U V u d H J p Z X M + P C 9 J d G V t P j x J d G V t P j x J d G V t T G 9 j Y X R p b 2 4 + P E l 0 Z W 1 U e X B l P k Z v c m 1 1 b G E 8 L 0 l 0 Z W 1 U e X B l P j x J d G V t U G F 0 a D 5 T Z W N 0 a W 9 u M S 9 h c m t h b n N h c 1 9 o b 2 1 p Y 2 l k Z V 8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a 2 F u c 2 F z X 2 h v b W l j a W R l X z I w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r Y W 5 z Y X N f a G 9 t a W N p Z G V f M j A y M i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o g q 6 v Q 9 J t 2 D A N B g k q h k i G 9 w 0 B A Q E F A A S C A g B r q Z 3 Z 7 r z K I A 6 t / d D y m t 5 Y F m 5 O D J + 3 P s Q O b e k f A y r U F w v f J 4 3 E W z B F O t e e E e m P e m V d g p n D X q / C i O i Y F c G q o T 7 7 c D b u 1 L / J 1 c h 6 P e m Q i A S q y 9 v g 7 y x X R v A b L u y 5 I D y R n L t J z M b E q l S J e s y m d n + w D 2 c K n b Q s f e N M / O h Z n R J 0 q S S F y e 4 h P 1 B 1 Q U Z j A f j X 2 j q E S O d q V C v 1 N d 8 Q P c 5 J + O o U H D H 6 c 3 q U d 2 I r r W z P V W w R g p l 7 R l r + I 6 z b m s L 3 5 7 j Q B i w K H z z d v k V k D W + v c H 6 y / b X u K 6 8 n q K Y P q + P b 3 j h H D v O i F L e 3 e X V L q o v 9 i D k B 8 c k Q r R f 7 A r 0 T A R Y 9 / z K m Z 2 B 2 N m V I 3 h I S H C O g S m + e 7 O o + 9 j U 2 Q V b a j r B D f X M Z j J Q V 2 O / h L I n X D B m h G k d 2 V z I W 1 f E O E H g 9 r p k N / e o s 8 Y n P R i m 8 R E S K a W X S R h g n k W H Z e 9 y A 9 C f I N I W v f 4 d h F 9 g a N r y 7 h u Y B E + h S u L t + J s Q 4 Z 3 l N R o R Q O y S T E o a u / c N U j p 3 j 1 D C N a P W m o 2 w V o w S F 0 d D C 7 M 9 p y i P h m h d l 8 m 2 O R 6 L m M h X 8 B 0 Z P g B o R R T + x o E p + Y N m u E + j + y A a 0 B N p y F R H b u / i A g I K Y f y J q S 4 h b n / + 1 Y w G n z j A 2 / V X m 4 h y e 5 k G B + u D G 5 r y u + / n B d y X d 9 P 7 E S t 8 d p 4 U d T A 9 Q V 9 m U L K l K 5 R h j k V o B B G R O 6 f L E e z L o B D N 3 d z B 8 B g k q h k i G 9 w 0 B B w E w H Q Y J Y I Z I A W U D B A E q B B C l R G w w E x S U T w E + 5 y i 2 U 1 W b g F D H j a p + o T F Q 3 w x H d w 4 l H 7 l c L T B Q u 6 + v q I Z T M L d t e 3 W 1 1 s X z b Z G c n w O 6 5 n g O c S c p o B 1 t x S F D 6 n j Q D 4 3 0 G P Z D c 7 d x q U h 5 3 v A j n d 7 R W q F o 8 / l X X A = = < / D a t a M a s h u p > 
</file>

<file path=customXml/itemProps1.xml><?xml version="1.0" encoding="utf-8"?>
<ds:datastoreItem xmlns:ds="http://schemas.openxmlformats.org/officeDocument/2006/customXml" ds:itemID="{EA67B1EA-5A49-D341-8F95-56EEBFEA92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CONSOLIDATED</vt:lpstr>
      <vt:lpstr>texas_homicide_09A</vt:lpstr>
      <vt:lpstr>kentucky_homicide_09A</vt:lpstr>
      <vt:lpstr>indianapolis_homicide_sorted</vt:lpstr>
      <vt:lpstr>detroit_homicide_sorted</vt:lpstr>
      <vt:lpstr>jacksonville_homicide_2022</vt:lpstr>
      <vt:lpstr>baltimore_homicide_2022</vt:lpstr>
      <vt:lpstr>arkansas_homicide_2022</vt:lpstr>
      <vt:lpstr>Support</vt:lpstr>
      <vt:lpstr>Settings</vt:lpstr>
      <vt:lpstr>Folder_Path</vt:lpstr>
      <vt:lpstr>Users_kellyquinn_Desktop_ORISE_HSSP_Code_Project_01_Homicide_Data_Data_Sets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Quinn, Kelly</dc:creator>
  <cp:lastModifiedBy>Quinn, Kelly</cp:lastModifiedBy>
  <dcterms:created xsi:type="dcterms:W3CDTF">2022-01-25T15:34:46Z</dcterms:created>
  <dcterms:modified xsi:type="dcterms:W3CDTF">2022-01-25T20:25:47Z</dcterms:modified>
</cp:coreProperties>
</file>