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wson/Git/SuprimeCam/Reduction Notes/"/>
    </mc:Choice>
  </mc:AlternateContent>
  <bookViews>
    <workbookView xWindow="23620" yWindow="5920" windowWidth="20920" windowHeight="14000" tabRatio="500" activeTab="1"/>
  </bookViews>
  <sheets>
    <sheet name="Radio Relic Sample" sheetId="1" r:id="rId1"/>
    <sheet name="MC3PO Sample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3" i="2" l="1"/>
  <c r="I94" i="2"/>
  <c r="I95" i="2"/>
  <c r="I96" i="2"/>
  <c r="I97" i="2"/>
  <c r="I98" i="2"/>
  <c r="I92" i="2"/>
  <c r="G93" i="2"/>
  <c r="G94" i="2"/>
  <c r="G95" i="2"/>
  <c r="G96" i="2"/>
  <c r="G97" i="2"/>
  <c r="G98" i="2"/>
  <c r="G92" i="2"/>
  <c r="I75" i="2"/>
  <c r="I76" i="2"/>
  <c r="I77" i="2"/>
  <c r="I78" i="2"/>
  <c r="I79" i="2"/>
  <c r="I80" i="2"/>
  <c r="I81" i="2"/>
  <c r="I82" i="2"/>
  <c r="I83" i="2"/>
  <c r="I84" i="2"/>
  <c r="I74" i="2"/>
  <c r="G80" i="2"/>
  <c r="G81" i="2"/>
  <c r="G82" i="2"/>
  <c r="G83" i="2"/>
  <c r="G84" i="2"/>
  <c r="G79" i="2"/>
  <c r="G78" i="2"/>
  <c r="G77" i="2"/>
  <c r="G75" i="2"/>
  <c r="G74" i="2"/>
  <c r="G76" i="2"/>
  <c r="I71" i="2"/>
  <c r="I70" i="2"/>
  <c r="I69" i="2"/>
  <c r="G70" i="2"/>
  <c r="G71" i="2"/>
  <c r="G69" i="2"/>
  <c r="I66" i="2"/>
  <c r="G66" i="2"/>
  <c r="I68" i="2"/>
  <c r="I67" i="2"/>
  <c r="G65" i="2"/>
  <c r="I65" i="2"/>
  <c r="I64" i="2"/>
  <c r="G68" i="2"/>
  <c r="G67" i="2"/>
  <c r="G64" i="2"/>
  <c r="I60" i="2"/>
  <c r="I61" i="2"/>
  <c r="I62" i="2"/>
  <c r="I59" i="2"/>
  <c r="G60" i="2"/>
  <c r="G61" i="2"/>
  <c r="G62" i="2"/>
  <c r="G59" i="2"/>
  <c r="I58" i="2"/>
  <c r="I57" i="2"/>
  <c r="I56" i="2"/>
  <c r="I55" i="2"/>
  <c r="I54" i="2"/>
  <c r="I53" i="2"/>
  <c r="I52" i="2"/>
  <c r="I51" i="2"/>
  <c r="I50" i="2"/>
  <c r="I49" i="2"/>
  <c r="G58" i="2"/>
  <c r="G57" i="2"/>
  <c r="G56" i="2"/>
  <c r="G55" i="2"/>
  <c r="G54" i="2"/>
  <c r="G53" i="2"/>
  <c r="G52" i="2"/>
  <c r="G51" i="2"/>
  <c r="G50" i="2"/>
  <c r="G49" i="2"/>
  <c r="I46" i="2"/>
  <c r="I47" i="2"/>
  <c r="I48" i="2"/>
  <c r="G46" i="2"/>
  <c r="G47" i="2"/>
  <c r="G48" i="2"/>
  <c r="I45" i="2"/>
  <c r="G45" i="2"/>
  <c r="I41" i="2"/>
  <c r="I42" i="2"/>
  <c r="I43" i="2"/>
  <c r="I44" i="2"/>
  <c r="I40" i="2"/>
  <c r="G41" i="2"/>
  <c r="G42" i="2"/>
  <c r="G43" i="2"/>
  <c r="G44" i="2"/>
  <c r="G40" i="2"/>
  <c r="I34" i="2"/>
  <c r="I35" i="2"/>
  <c r="I36" i="2"/>
  <c r="I37" i="2"/>
  <c r="G35" i="2"/>
  <c r="G36" i="2"/>
  <c r="G37" i="2"/>
  <c r="G34" i="2"/>
  <c r="I33" i="2"/>
  <c r="I32" i="2"/>
  <c r="G32" i="2"/>
  <c r="G33" i="2"/>
  <c r="I27" i="2"/>
  <c r="I28" i="2"/>
  <c r="I29" i="2"/>
  <c r="I26" i="2"/>
  <c r="G27" i="2"/>
  <c r="G28" i="2"/>
  <c r="G29" i="2"/>
  <c r="G26" i="2"/>
  <c r="I25" i="2"/>
  <c r="I24" i="2"/>
  <c r="G25" i="2"/>
  <c r="G24" i="2"/>
  <c r="I18" i="2"/>
  <c r="I19" i="2"/>
  <c r="I20" i="2"/>
  <c r="I21" i="2"/>
  <c r="I22" i="2"/>
  <c r="I23" i="2"/>
  <c r="G18" i="2"/>
  <c r="G19" i="2"/>
  <c r="G20" i="2"/>
  <c r="G21" i="2"/>
  <c r="G22" i="2"/>
  <c r="G23" i="2"/>
  <c r="G13" i="2"/>
  <c r="I13" i="2"/>
  <c r="G14" i="2"/>
  <c r="I14" i="2"/>
  <c r="G15" i="2"/>
  <c r="I15" i="2"/>
  <c r="G16" i="2"/>
  <c r="I16" i="2"/>
  <c r="G17" i="2"/>
  <c r="I17" i="2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G2" i="2"/>
  <c r="I2" i="2"/>
  <c r="G3" i="2"/>
  <c r="I3" i="2"/>
  <c r="G4" i="2"/>
  <c r="I4" i="2"/>
  <c r="G100" i="2"/>
  <c r="I100" i="2"/>
  <c r="G101" i="2"/>
  <c r="I101" i="2"/>
  <c r="G102" i="2"/>
  <c r="I102" i="2"/>
  <c r="G103" i="2"/>
  <c r="I103" i="2"/>
  <c r="G104" i="2"/>
  <c r="I104" i="2"/>
  <c r="G105" i="2"/>
  <c r="I105" i="2"/>
  <c r="G106" i="2"/>
  <c r="I106" i="2"/>
  <c r="G107" i="2"/>
  <c r="I107" i="2"/>
  <c r="G108" i="2"/>
  <c r="I108" i="2"/>
  <c r="I86" i="2"/>
  <c r="I87" i="2"/>
  <c r="G88" i="2"/>
  <c r="I88" i="2"/>
  <c r="G89" i="2"/>
  <c r="I89" i="2"/>
  <c r="G90" i="2"/>
  <c r="I90" i="2"/>
  <c r="G91" i="2"/>
  <c r="I91" i="2"/>
  <c r="G63" i="2"/>
  <c r="I63" i="2"/>
</calcChain>
</file>

<file path=xl/sharedStrings.xml><?xml version="1.0" encoding="utf-8"?>
<sst xmlns="http://schemas.openxmlformats.org/spreadsheetml/2006/main" count="886" uniqueCount="344">
  <si>
    <t>Semester</t>
  </si>
  <si>
    <t>Cluster</t>
  </si>
  <si>
    <t>Band</t>
  </si>
  <si>
    <t>Deep Band?</t>
  </si>
  <si>
    <t>Image</t>
  </si>
  <si>
    <t>SExtractor Catalog</t>
  </si>
  <si>
    <t>Shapes</t>
  </si>
  <si>
    <t>Comment</t>
  </si>
  <si>
    <t>2014a</t>
  </si>
  <si>
    <t>A3365</t>
  </si>
  <si>
    <t>g</t>
  </si>
  <si>
    <t>n</t>
  </si>
  <si>
    <t>wd</t>
  </si>
  <si>
    <t>r</t>
  </si>
  <si>
    <t>y</t>
  </si>
  <si>
    <t>i</t>
  </si>
  <si>
    <t>1RXS J0603</t>
  </si>
  <si>
    <t>James has a reduction</t>
  </si>
  <si>
    <t>A3411</t>
  </si>
  <si>
    <t>wd*</t>
  </si>
  <si>
    <t>A1240</t>
  </si>
  <si>
    <t>RXC J1314</t>
  </si>
  <si>
    <t>N-B-L816</t>
  </si>
  <si>
    <t>A1612</t>
  </si>
  <si>
    <t>VR</t>
  </si>
  <si>
    <t>V</t>
  </si>
  <si>
    <t>A523</t>
  </si>
  <si>
    <t>A746</t>
  </si>
  <si>
    <t>had to run through two passes</t>
  </si>
  <si>
    <t>RXC J1053</t>
  </si>
  <si>
    <t>A1300</t>
  </si>
  <si>
    <t>PLCK G287</t>
  </si>
  <si>
    <t>ZwCL1447</t>
  </si>
  <si>
    <t>A2061</t>
  </si>
  <si>
    <t>2013a</t>
  </si>
  <si>
    <t>MACSJ1752</t>
  </si>
  <si>
    <t>CIZA J2242</t>
  </si>
  <si>
    <t>ZwCL 0008</t>
  </si>
  <si>
    <t>ZwCL 2341</t>
  </si>
  <si>
    <t>A115</t>
  </si>
  <si>
    <t>Need to fix background around bright stars in SExtractor</t>
  </si>
  <si>
    <t>want to reddo SExtractor with smaller background grid (e.g. 32 instead of 64)</t>
  </si>
  <si>
    <t>Raw Data</t>
  </si>
  <si>
    <t>Flat</t>
  </si>
  <si>
    <t>A2355</t>
  </si>
  <si>
    <t>RXC J2228.6+2036</t>
  </si>
  <si>
    <t>W-J-VR</t>
  </si>
  <si>
    <t>MACS J2243.3-0935</t>
  </si>
  <si>
    <t>W-C-RC</t>
  </si>
  <si>
    <t>W-C-IC</t>
  </si>
  <si>
    <t>W-J-V</t>
  </si>
  <si>
    <t>W-S-Z+</t>
  </si>
  <si>
    <t>W-J-B</t>
  </si>
  <si>
    <t>FRAMEID_start</t>
  </si>
  <si>
    <t>FRAMID_end</t>
  </si>
  <si>
    <t>SUPA00232340</t>
  </si>
  <si>
    <t>SUPA00232429</t>
  </si>
  <si>
    <t>SUPA00330440</t>
  </si>
  <si>
    <t>SUPA00330529</t>
  </si>
  <si>
    <t>Exposure (s)</t>
  </si>
  <si>
    <t>SUPA00487380</t>
  </si>
  <si>
    <t>SUPA00487459</t>
  </si>
  <si>
    <t>SUPA00557410</t>
  </si>
  <si>
    <t>SUPA00557509</t>
  </si>
  <si>
    <t>SUPA00561680</t>
  </si>
  <si>
    <t>SUPA00561689</t>
  </si>
  <si>
    <t>SUPA00561700</t>
  </si>
  <si>
    <t>SUPA00561709</t>
  </si>
  <si>
    <t>SUPA00561720</t>
  </si>
  <si>
    <t>SUPA00561729</t>
  </si>
  <si>
    <t>SUPA00561740</t>
  </si>
  <si>
    <t>SUPA00561749</t>
  </si>
  <si>
    <t>SUPA00562030</t>
  </si>
  <si>
    <t>SUPA00562109</t>
  </si>
  <si>
    <t>SUPA00395940</t>
  </si>
  <si>
    <t>SUPA00396029</t>
  </si>
  <si>
    <t>SUPA00022752</t>
  </si>
  <si>
    <t>SUPA00022809</t>
  </si>
  <si>
    <t>SUPA00022852</t>
  </si>
  <si>
    <t>SUPA00022909</t>
  </si>
  <si>
    <t>SUPA00232540</t>
  </si>
  <si>
    <t>SUPA00232559</t>
  </si>
  <si>
    <t>SUPA00242810</t>
  </si>
  <si>
    <t>SUPA00242869</t>
  </si>
  <si>
    <t>SUPA00543720</t>
  </si>
  <si>
    <t>Exposures</t>
  </si>
  <si>
    <t>SUPA00543769</t>
  </si>
  <si>
    <t>SUPA00557520</t>
  </si>
  <si>
    <t>SUPA00557609</t>
  </si>
  <si>
    <t>MACS J2243.3-0936</t>
  </si>
  <si>
    <t>MACS J2243.3-0937</t>
  </si>
  <si>
    <t>MACS J2243.3-0938</t>
  </si>
  <si>
    <t>MACS J2243.3-0939</t>
  </si>
  <si>
    <t>MACS J2243.3-0940</t>
  </si>
  <si>
    <t>Total Exp (m)</t>
  </si>
  <si>
    <t>There is no JVO reduction prior to 2001.</t>
  </si>
  <si>
    <t>Flat Raw</t>
  </si>
  <si>
    <t>Flat Reduced</t>
  </si>
  <si>
    <t>short, don't bother</t>
  </si>
  <si>
    <t>Downloaded FL1-4 some frames were rejected as part of the JVO reduction.</t>
  </si>
  <si>
    <t>No</t>
  </si>
  <si>
    <t>I don't think that this is really necessary given the 48min exposure in 2000</t>
  </si>
  <si>
    <t>I used this as the deepband during reduction since the 2000aug RC band only had 8 chips.</t>
  </si>
  <si>
    <t>A0115</t>
  </si>
  <si>
    <t>A0209</t>
  </si>
  <si>
    <t>A0520</t>
  </si>
  <si>
    <t>A0665</t>
  </si>
  <si>
    <t>A0754</t>
  </si>
  <si>
    <t>A0781</t>
  </si>
  <si>
    <t>A1351</t>
  </si>
  <si>
    <t>A1413</t>
  </si>
  <si>
    <t>A1430</t>
  </si>
  <si>
    <t>A1443</t>
  </si>
  <si>
    <t>A1763</t>
  </si>
  <si>
    <t>A1914</t>
  </si>
  <si>
    <t>A2163</t>
  </si>
  <si>
    <t>A2219</t>
  </si>
  <si>
    <t>A2261</t>
  </si>
  <si>
    <t>A2552</t>
  </si>
  <si>
    <t>A2813</t>
  </si>
  <si>
    <t>Coma</t>
  </si>
  <si>
    <t>MACS J1149.5+2223</t>
  </si>
  <si>
    <t>MACS J2135.2-0102</t>
  </si>
  <si>
    <t>RXC J1206.2-0848</t>
  </si>
  <si>
    <t>RXC J1514.9-1523</t>
  </si>
  <si>
    <t>ZwCl 0634.1+4750</t>
  </si>
  <si>
    <t>ZwCl 0934.8+5216</t>
  </si>
  <si>
    <t>ZwCl 2120.1+2256</t>
  </si>
  <si>
    <t>W-S-I+</t>
  </si>
  <si>
    <t>SUPA00243150</t>
  </si>
  <si>
    <t>SUPA00243269</t>
  </si>
  <si>
    <t>SUPA00429660</t>
  </si>
  <si>
    <t>SUPA00429729</t>
  </si>
  <si>
    <t>SUPA00429730</t>
  </si>
  <si>
    <t>SUPA00429739</t>
  </si>
  <si>
    <t>Check if this was done as part of radio relic sample.</t>
  </si>
  <si>
    <t>SUPA00060870</t>
  </si>
  <si>
    <t>SUPA00060929</t>
  </si>
  <si>
    <t>SUPA00061400</t>
  </si>
  <si>
    <t>SUPA00061439</t>
  </si>
  <si>
    <t>SUPA00061510</t>
  </si>
  <si>
    <t>SUPA00061569</t>
  </si>
  <si>
    <t>SUPA00061720</t>
  </si>
  <si>
    <t>SUPA00061729</t>
  </si>
  <si>
    <t>SUPA01258130</t>
  </si>
  <si>
    <t>SUPA01258449</t>
  </si>
  <si>
    <t>SUPA01258460</t>
  </si>
  <si>
    <t>SUPA01258559</t>
  </si>
  <si>
    <t>SUPA01258560</t>
  </si>
  <si>
    <t>SUPA01258609</t>
  </si>
  <si>
    <t>Ask James for his reduction.</t>
  </si>
  <si>
    <t>SUPA00023842</t>
  </si>
  <si>
    <t>SUPA00023931</t>
  </si>
  <si>
    <t>SUPA00024162</t>
  </si>
  <si>
    <t>SUPA00024171</t>
  </si>
  <si>
    <t>SUPA00024182</t>
  </si>
  <si>
    <t>SUPA00024191</t>
  </si>
  <si>
    <t>SUPA00024202</t>
  </si>
  <si>
    <t>SUPA00024211</t>
  </si>
  <si>
    <t>SUPA00025130</t>
  </si>
  <si>
    <t>SUPA00025179</t>
  </si>
  <si>
    <t>Perhaps discard. It seems like they were having issues. Just use the 2000-Nov-25 exposures?</t>
  </si>
  <si>
    <t>SUPA00025680</t>
  </si>
  <si>
    <t>SUPA00025739</t>
  </si>
  <si>
    <t>SUPA00026900</t>
  </si>
  <si>
    <t>SUPA00026919</t>
  </si>
  <si>
    <t>SUPA00045790</t>
  </si>
  <si>
    <t>SUPA00045809</t>
  </si>
  <si>
    <t>SUPA00045890</t>
  </si>
  <si>
    <t>SUPA00045919</t>
  </si>
  <si>
    <t>SUPA01084300</t>
  </si>
  <si>
    <t>SUPA01084389</t>
  </si>
  <si>
    <t>SUPA01084390</t>
  </si>
  <si>
    <t>SUPA01084439</t>
  </si>
  <si>
    <t>SUPA00393800</t>
  </si>
  <si>
    <t>SUPA00393879</t>
  </si>
  <si>
    <t>W-S-G+</t>
  </si>
  <si>
    <t>SUPA00393890</t>
  </si>
  <si>
    <t>SUPA00393929</t>
  </si>
  <si>
    <t>SUPA00190860</t>
  </si>
  <si>
    <t>SUPA00190939</t>
  </si>
  <si>
    <t>SUPA01195710</t>
  </si>
  <si>
    <t>SUPA01195779</t>
  </si>
  <si>
    <t>~0.7-1.2" seeing</t>
  </si>
  <si>
    <t>SUPA01196980</t>
  </si>
  <si>
    <t>SUPA01197069</t>
  </si>
  <si>
    <t>SUPA01197150</t>
  </si>
  <si>
    <t>SUPA01197219</t>
  </si>
  <si>
    <t>0.52-0.74" seeing</t>
  </si>
  <si>
    <t>done as part of MCC Radio Relic Sample</t>
  </si>
  <si>
    <t>no data</t>
  </si>
  <si>
    <t>SUPA00607960</t>
  </si>
  <si>
    <t>SUPA00608019</t>
  </si>
  <si>
    <t>SUPA00608030</t>
  </si>
  <si>
    <t>SUPA00608199</t>
  </si>
  <si>
    <t>SUPA00608490</t>
  </si>
  <si>
    <t>SUPA00608649</t>
  </si>
  <si>
    <t>SUPA01082950</t>
  </si>
  <si>
    <t>SUPA01083049</t>
  </si>
  <si>
    <t>SUPA01084680</t>
  </si>
  <si>
    <t>SUPA01084729</t>
  </si>
  <si>
    <t>SUPA01084890</t>
  </si>
  <si>
    <t>SUPA01084929</t>
  </si>
  <si>
    <t>(Sky) Clear | (Seeing) 0.62 - 1.26</t>
  </si>
  <si>
    <t>(Sky) Thick Cirrus | (Seeing) 0.52 - 0.75</t>
  </si>
  <si>
    <t>(Sky) Clear/Cirrus | (Seeing) 1.34</t>
  </si>
  <si>
    <t>SUPA01083190</t>
  </si>
  <si>
    <t>SUPA01083220</t>
  </si>
  <si>
    <t>SUPA01083259</t>
  </si>
  <si>
    <t>SUPA01085020</t>
  </si>
  <si>
    <t>SUPA01085089</t>
  </si>
  <si>
    <t>SUPA01196120</t>
  </si>
  <si>
    <t>SUPA01196189</t>
  </si>
  <si>
    <t>SUPA01199350</t>
  </si>
  <si>
    <t>SUPA01199419</t>
  </si>
  <si>
    <t>SUPA01083209</t>
  </si>
  <si>
    <t>(Sky) Thick Cirrus | (Seeing) 0.52 - 0.74</t>
  </si>
  <si>
    <t>(Sky) Clear/Clouds | (Seeing) 1.06</t>
  </si>
  <si>
    <t>(Sky) Clear | (Seeing) 0.64</t>
  </si>
  <si>
    <t>SUPA00394260</t>
  </si>
  <si>
    <t>SUPA00394299</t>
  </si>
  <si>
    <t>SUPA00394310</t>
  </si>
  <si>
    <t>SUPA00394389</t>
  </si>
  <si>
    <t>SUPA01354020</t>
  </si>
  <si>
    <t>SUPA01354089</t>
  </si>
  <si>
    <t>SUPA01397300</t>
  </si>
  <si>
    <t>SUPA01397369</t>
  </si>
  <si>
    <t>(Sky) cloudy | (Seeing) , CFHT Seeing ~0.5</t>
  </si>
  <si>
    <t>(Sky) Clear | (Seeing) 0.52-0.6arcsec w/AG</t>
  </si>
  <si>
    <t>(Sky) Clear | (Seeing) 0.58 -&gt;0.59 asec</t>
  </si>
  <si>
    <t>SUPA00608690</t>
  </si>
  <si>
    <t>SUPA00608839</t>
  </si>
  <si>
    <t>SUPA01097940</t>
  </si>
  <si>
    <t>SUPA01098009</t>
  </si>
  <si>
    <t>SUPA01098020</t>
  </si>
  <si>
    <t>SUPA01098099</t>
  </si>
  <si>
    <t>(Sky) Clear/Cirrus | (Seeing) 0.74-1.11arcsec w/AG</t>
  </si>
  <si>
    <t>Part of radio relic sample. (Sky) Clear | (Seeing) 0.62 - 1.26</t>
  </si>
  <si>
    <t>SUPA00328670</t>
  </si>
  <si>
    <t>SUPA00328759</t>
  </si>
  <si>
    <t>SUPA00330220</t>
  </si>
  <si>
    <t>SUPA00330279</t>
  </si>
  <si>
    <t>SUPA00487030</t>
  </si>
  <si>
    <t>SUPA00487089</t>
  </si>
  <si>
    <t>SUPA00562880</t>
  </si>
  <si>
    <t>SUPA00562959</t>
  </si>
  <si>
    <t>SUPA00562960</t>
  </si>
  <si>
    <t>SUPA00562999</t>
  </si>
  <si>
    <t>SUPA01000380</t>
  </si>
  <si>
    <t>SUPA01000439</t>
  </si>
  <si>
    <t>SUPA01354160</t>
  </si>
  <si>
    <t>SUPA01354229</t>
  </si>
  <si>
    <t>(Sky) Clear | (Seeing) 0.68 - 1.62</t>
  </si>
  <si>
    <t>(Sky) cirrus | (Seeing) 1&gt;</t>
  </si>
  <si>
    <t>(Sky) clear/cirrus | (Seeing) 0.67</t>
  </si>
  <si>
    <t>~0.9" seeing</t>
  </si>
  <si>
    <t>~0.6" seeing</t>
  </si>
  <si>
    <t>SUPA00328920</t>
  </si>
  <si>
    <t>SUPA00329009</t>
  </si>
  <si>
    <t>SUPA00329020</t>
  </si>
  <si>
    <t>SUPA00329109</t>
  </si>
  <si>
    <t>SUPA00484080</t>
  </si>
  <si>
    <t>SUPA00484169</t>
  </si>
  <si>
    <t>SUPA01354230</t>
  </si>
  <si>
    <t>SUPA01354299</t>
  </si>
  <si>
    <t xml:space="preserve">(Sky) Clear | (Seeing) 0.47 </t>
  </si>
  <si>
    <t xml:space="preserve">(Sky) Clear | (Seeing) 0.53 - 1.1 </t>
  </si>
  <si>
    <t>SUPA00329390</t>
  </si>
  <si>
    <t>SUPA00329449</t>
  </si>
  <si>
    <t>SUPA00329640</t>
  </si>
  <si>
    <t>SUPA00330899</t>
  </si>
  <si>
    <t>SUPA00436010</t>
  </si>
  <si>
    <t>SUPA00436069</t>
  </si>
  <si>
    <t>SUPA01354370</t>
  </si>
  <si>
    <t>SUPA01354439</t>
  </si>
  <si>
    <t>SUPA00329679</t>
  </si>
  <si>
    <t>SUPA00330870</t>
  </si>
  <si>
    <t>(Sky) clear | (Seeing) 0.41 - 1.11</t>
  </si>
  <si>
    <t>SUPA01125860</t>
  </si>
  <si>
    <t>SUPA01125929</t>
  </si>
  <si>
    <t>SUPA01262770</t>
  </si>
  <si>
    <t>SUPA01262839</t>
  </si>
  <si>
    <t>SUPA01262850</t>
  </si>
  <si>
    <t>SUPA01262939</t>
  </si>
  <si>
    <t>(Sky) Clear | (Seeing) 0.39 - 0.60</t>
  </si>
  <si>
    <t>(Sky) Clear | (Seeing) 0.63 - 0.95</t>
  </si>
  <si>
    <t>MCC Radio Relic Sample Cluster</t>
  </si>
  <si>
    <t>tons of data</t>
  </si>
  <si>
    <t>Old 1999 data with just 6 CCD's and single exposures. Not worth using</t>
  </si>
  <si>
    <t>SUPA00030330</t>
  </si>
  <si>
    <t>SUPA00030379</t>
  </si>
  <si>
    <t>SUPA00198950</t>
  </si>
  <si>
    <t>SUPA00199009</t>
  </si>
  <si>
    <t>SUPA00200320</t>
  </si>
  <si>
    <t>SUPA00200469</t>
  </si>
  <si>
    <t>SUPA00205260</t>
  </si>
  <si>
    <t>SUPA00375719</t>
  </si>
  <si>
    <t>SUPA00375720</t>
  </si>
  <si>
    <t>SUPA00205349</t>
  </si>
  <si>
    <t>SUPA00375690</t>
  </si>
  <si>
    <t>SUPA00375749</t>
  </si>
  <si>
    <t>SUPA00376910</t>
  </si>
  <si>
    <t>SUPA00376939</t>
  </si>
  <si>
    <t>SUPA00508970</t>
  </si>
  <si>
    <t>SUPA00509029</t>
  </si>
  <si>
    <t>SUPA01201720</t>
  </si>
  <si>
    <t>SUPA01201759</t>
  </si>
  <si>
    <t>SUPA01201770</t>
  </si>
  <si>
    <t>SUPA01201859</t>
  </si>
  <si>
    <t>SUPA01201870</t>
  </si>
  <si>
    <t>SUPA01201959</t>
  </si>
  <si>
    <t>MACS J1149.5+2224</t>
  </si>
  <si>
    <t>MACS J1149.5+2225</t>
  </si>
  <si>
    <t>MACS J1149.5+2226</t>
  </si>
  <si>
    <t>MACS J1149.5+2227</t>
  </si>
  <si>
    <t>MACS J1149.5+2228</t>
  </si>
  <si>
    <t>MACS J1149.5+2229</t>
  </si>
  <si>
    <t>MACS J1149.5+2230</t>
  </si>
  <si>
    <t>MACS J1149.5+2231</t>
  </si>
  <si>
    <t>MACS J1149.5+2232</t>
  </si>
  <si>
    <t>MACS J1149.5+2233</t>
  </si>
  <si>
    <t>(Sky) clear to some cirrus | (Seeing) 0.66 to 1.0</t>
  </si>
  <si>
    <t>(Sky) Clear | (Seeing) 0.72 - 1.61</t>
  </si>
  <si>
    <t>(Sky) Patchy Cirrus | (Seeing) 1.06, 0.88</t>
  </si>
  <si>
    <t xml:space="preserve">(Sky) Clear | (Seeing) 0.483, 0.53, 0.95 </t>
  </si>
  <si>
    <t>~0.7" seeing</t>
  </si>
  <si>
    <t>~0.6"-1" seeing</t>
  </si>
  <si>
    <t>SUPA00205360</t>
  </si>
  <si>
    <t>SUPA00205449</t>
  </si>
  <si>
    <t>SUPA00205460</t>
  </si>
  <si>
    <t>SUPA00205519</t>
  </si>
  <si>
    <t>SUPA00285410</t>
  </si>
  <si>
    <t>SUPA00285489</t>
  </si>
  <si>
    <t>SUPA01058610</t>
  </si>
  <si>
    <t>SUPA01058669</t>
  </si>
  <si>
    <t>SUPA01058710</t>
  </si>
  <si>
    <t>SUPA01058769</t>
  </si>
  <si>
    <t>SUPA01096210</t>
  </si>
  <si>
    <t>SUPA01096259</t>
  </si>
  <si>
    <t>SUPA01283500</t>
  </si>
  <si>
    <t>SUPA01283559</t>
  </si>
  <si>
    <t>(Sky) clear to cirrus | (Seeing) 0.66 to 1.3</t>
  </si>
  <si>
    <t>(Sky) Clear/Thin Cirrus | (Seeing) 0.72 - 1.1</t>
  </si>
  <si>
    <t>(Sky) Clear | (Seeing) 0.65 - 1.3"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</si>
</sst>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m\-dd;@"/>
  </numFmts>
  <fonts count="19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64" fontId="0" fillId="0" borderId="0" xfId="0" applyNumberFormat="1"/>
    <xf numFmtId="164" fontId="5" fillId="0" borderId="0" xfId="0" applyNumberFormat="1" applyFont="1"/>
    <xf numFmtId="0" fontId="5" fillId="0" borderId="0" xfId="0" applyFont="1"/>
    <xf numFmtId="164" fontId="6" fillId="0" borderId="0" xfId="0" applyNumberFormat="1" applyFont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164" fontId="9" fillId="0" borderId="0" xfId="0" applyNumberFormat="1" applyFont="1"/>
    <xf numFmtId="0" fontId="9" fillId="0" borderId="0" xfId="0" applyFont="1"/>
    <xf numFmtId="164" fontId="10" fillId="0" borderId="0" xfId="0" applyNumberFormat="1" applyFont="1"/>
    <xf numFmtId="0" fontId="10" fillId="0" borderId="0" xfId="0" applyFont="1"/>
    <xf numFmtId="164" fontId="11" fillId="0" borderId="0" xfId="0" applyNumberFormat="1" applyFont="1"/>
    <xf numFmtId="0" fontId="11" fillId="0" borderId="0" xfId="0" applyFont="1"/>
    <xf numFmtId="164" fontId="12" fillId="0" borderId="0" xfId="0" applyNumberFormat="1" applyFont="1"/>
    <xf numFmtId="0" fontId="12" fillId="0" borderId="0" xfId="0" applyFont="1"/>
    <xf numFmtId="164" fontId="13" fillId="0" borderId="0" xfId="0" applyNumberFormat="1" applyFont="1"/>
    <xf numFmtId="0" fontId="13" fillId="0" borderId="0" xfId="0" applyFont="1"/>
    <xf numFmtId="164" fontId="14" fillId="0" borderId="0" xfId="0" applyNumberFormat="1" applyFont="1"/>
    <xf numFmtId="0" fontId="14" fillId="0" borderId="0" xfId="0" applyFont="1"/>
    <xf numFmtId="164" fontId="15" fillId="0" borderId="0" xfId="0" applyNumberFormat="1" applyFont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4" fontId="18" fillId="0" borderId="0" xfId="0" applyNumberFormat="1" applyFont="1"/>
    <xf numFmtId="0" fontId="18" fillId="0" borderId="0" xfId="0" applyFont="1"/>
    <xf numFmtId="14" fontId="10" fillId="0" borderId="0" xfId="0" applyNumberFormat="1" applyFont="1"/>
    <xf numFmtId="164" fontId="12" fillId="2" borderId="0" xfId="0" applyNumberFormat="1" applyFont="1" applyFill="1"/>
    <xf numFmtId="0" fontId="12" fillId="2" borderId="0" xfId="0" applyFont="1" applyFill="1"/>
    <xf numFmtId="164" fontId="14" fillId="2" borderId="0" xfId="0" applyNumberFormat="1" applyFont="1" applyFill="1"/>
    <xf numFmtId="0" fontId="14" fillId="2" borderId="0" xfId="0" applyFont="1" applyFill="1"/>
    <xf numFmtId="164" fontId="15" fillId="2" borderId="0" xfId="0" applyNumberFormat="1" applyFont="1" applyFill="1"/>
    <xf numFmtId="0" fontId="15" fillId="2" borderId="0" xfId="0" applyFont="1" applyFill="1"/>
    <xf numFmtId="14" fontId="13" fillId="0" borderId="0" xfId="0" applyNumberFormat="1" applyFont="1"/>
    <xf numFmtId="164" fontId="13" fillId="2" borderId="0" xfId="0" applyNumberFormat="1" applyFont="1" applyFill="1"/>
    <xf numFmtId="0" fontId="13" fillId="2" borderId="0" xfId="0" applyFont="1" applyFill="1"/>
    <xf numFmtId="164" fontId="18" fillId="2" borderId="0" xfId="0" applyNumberFormat="1" applyFont="1" applyFill="1"/>
    <xf numFmtId="0" fontId="18" fillId="2" borderId="0" xfId="0" applyFont="1" applyFill="1"/>
    <xf numFmtId="164" fontId="16" fillId="2" borderId="0" xfId="0" applyNumberFormat="1" applyFont="1" applyFill="1"/>
    <xf numFmtId="0" fontId="16" fillId="2" borderId="0" xfId="0" applyFont="1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numFmt numFmtId="164" formatCode="yyyy\-mmm\-dd;@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P111" totalsRowShown="0" headerRowDxfId="0">
  <autoFilter ref="A1:P111"/>
  <sortState ref="A2:P57">
    <sortCondition ref="B1:B57"/>
  </sortState>
  <tableColumns count="16">
    <tableColumn id="1" name="Semester" dataDxfId="1"/>
    <tableColumn id="2" name="Cluster"/>
    <tableColumn id="3" name="Band"/>
    <tableColumn id="4" name="Raw Data"/>
    <tableColumn id="5" name="FRAMEID_start"/>
    <tableColumn id="6" name="FRAMID_end"/>
    <tableColumn id="7" name="Exposures"/>
    <tableColumn id="8" name="Exposure (s)"/>
    <tableColumn id="9" name="Total Exp (m)"/>
    <tableColumn id="10" name="Flat Raw"/>
    <tableColumn id="11" name="Flat Reduced"/>
    <tableColumn id="12" name="Image"/>
    <tableColumn id="13" name="SExtractor Catalog"/>
    <tableColumn id="14" name="Shapes"/>
    <tableColumn id="15" name="Deep Band?"/>
    <tableColumn id="16" name="Commen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B48" sqref="B48"/>
    </sheetView>
  </sheetViews>
  <sheetFormatPr baseColWidth="10" defaultRowHeight="16" x14ac:dyDescent="0.2"/>
  <cols>
    <col min="2" max="2" width="13.1640625" bestFit="1" customWidth="1"/>
    <col min="3" max="3" width="10.33203125" bestFit="1" customWidth="1"/>
    <col min="4" max="4" width="13.6640625" bestFit="1" customWidth="1"/>
    <col min="5" max="6" width="13.6640625" customWidth="1"/>
    <col min="7" max="7" width="7.33203125" bestFit="1" customWidth="1"/>
    <col min="8" max="8" width="20.6640625" bestFit="1" customWidth="1"/>
    <col min="9" max="9" width="8.83203125" bestFit="1" customWidth="1"/>
    <col min="10" max="10" width="75.33203125" bestFit="1" customWidth="1"/>
  </cols>
  <sheetData>
    <row r="1" spans="1:10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42</v>
      </c>
      <c r="F1" s="1" t="s">
        <v>43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t="17" x14ac:dyDescent="0.2">
      <c r="A2" s="2" t="s">
        <v>8</v>
      </c>
      <c r="B2" s="2" t="s">
        <v>9</v>
      </c>
      <c r="C2" s="2" t="s">
        <v>10</v>
      </c>
      <c r="D2" s="2" t="s">
        <v>11</v>
      </c>
      <c r="E2" s="2"/>
      <c r="F2" s="2"/>
      <c r="G2" s="2" t="s">
        <v>12</v>
      </c>
      <c r="H2" s="2" t="s">
        <v>12</v>
      </c>
      <c r="I2" s="2"/>
      <c r="J2" s="2"/>
    </row>
    <row r="3" spans="1:10" ht="17" x14ac:dyDescent="0.2">
      <c r="A3" s="2" t="s">
        <v>8</v>
      </c>
      <c r="B3" s="2" t="s">
        <v>9</v>
      </c>
      <c r="C3" s="2" t="s">
        <v>13</v>
      </c>
      <c r="D3" s="2" t="s">
        <v>14</v>
      </c>
      <c r="E3" s="2"/>
      <c r="F3" s="2"/>
      <c r="G3" s="2" t="s">
        <v>12</v>
      </c>
      <c r="H3" s="2" t="s">
        <v>12</v>
      </c>
      <c r="I3" s="2"/>
      <c r="J3" s="2"/>
    </row>
    <row r="4" spans="1:10" ht="17" x14ac:dyDescent="0.2">
      <c r="A4" s="2" t="s">
        <v>8</v>
      </c>
      <c r="B4" s="2" t="s">
        <v>9</v>
      </c>
      <c r="C4" s="2" t="s">
        <v>15</v>
      </c>
      <c r="D4" s="2" t="s">
        <v>11</v>
      </c>
      <c r="E4" s="2"/>
      <c r="F4" s="2"/>
      <c r="G4" s="2" t="s">
        <v>12</v>
      </c>
      <c r="H4" s="2" t="s">
        <v>12</v>
      </c>
      <c r="I4" s="2"/>
      <c r="J4" s="2"/>
    </row>
    <row r="5" spans="1:10" ht="17" x14ac:dyDescent="0.2">
      <c r="A5" s="2" t="s">
        <v>8</v>
      </c>
      <c r="B5" s="2" t="s">
        <v>16</v>
      </c>
      <c r="C5" s="2" t="s">
        <v>10</v>
      </c>
      <c r="D5" s="2" t="s">
        <v>11</v>
      </c>
      <c r="E5" s="2"/>
      <c r="F5" s="2"/>
      <c r="G5" s="2"/>
      <c r="H5" s="2"/>
      <c r="I5" s="2"/>
      <c r="J5" s="2" t="s">
        <v>17</v>
      </c>
    </row>
    <row r="6" spans="1:10" ht="17" x14ac:dyDescent="0.2">
      <c r="A6" s="2" t="s">
        <v>8</v>
      </c>
      <c r="B6" s="2" t="s">
        <v>16</v>
      </c>
      <c r="C6" s="2" t="s">
        <v>13</v>
      </c>
      <c r="D6" s="2" t="s">
        <v>14</v>
      </c>
      <c r="E6" s="2"/>
      <c r="F6" s="2"/>
      <c r="G6" s="2"/>
      <c r="H6" s="2"/>
      <c r="I6" s="2"/>
      <c r="J6" s="2"/>
    </row>
    <row r="7" spans="1:10" ht="17" x14ac:dyDescent="0.2">
      <c r="A7" s="2" t="s">
        <v>8</v>
      </c>
      <c r="B7" s="2" t="s">
        <v>16</v>
      </c>
      <c r="C7" s="2" t="s">
        <v>15</v>
      </c>
      <c r="D7" s="2" t="s">
        <v>11</v>
      </c>
      <c r="E7" s="2"/>
      <c r="F7" s="2"/>
      <c r="G7" s="2"/>
      <c r="H7" s="2"/>
      <c r="I7" s="2"/>
      <c r="J7" s="2"/>
    </row>
    <row r="8" spans="1:10" ht="17" x14ac:dyDescent="0.2">
      <c r="A8" s="2" t="s">
        <v>8</v>
      </c>
      <c r="B8" s="2" t="s">
        <v>18</v>
      </c>
      <c r="C8" s="2" t="s">
        <v>10</v>
      </c>
      <c r="D8" s="2" t="s">
        <v>11</v>
      </c>
      <c r="E8" s="2"/>
      <c r="F8" s="2"/>
      <c r="G8" s="2" t="s">
        <v>12</v>
      </c>
      <c r="H8" s="2" t="s">
        <v>19</v>
      </c>
      <c r="I8" s="2"/>
      <c r="J8" s="2"/>
    </row>
    <row r="9" spans="1:10" ht="17" x14ac:dyDescent="0.2">
      <c r="A9" s="2" t="s">
        <v>8</v>
      </c>
      <c r="B9" s="2" t="s">
        <v>18</v>
      </c>
      <c r="C9" s="2" t="s">
        <v>13</v>
      </c>
      <c r="D9" s="2" t="s">
        <v>14</v>
      </c>
      <c r="E9" s="2"/>
      <c r="F9" s="2"/>
      <c r="G9" s="2" t="s">
        <v>12</v>
      </c>
      <c r="H9" s="2" t="s">
        <v>19</v>
      </c>
      <c r="I9" s="2"/>
      <c r="J9" s="2" t="s">
        <v>41</v>
      </c>
    </row>
    <row r="10" spans="1:10" ht="17" x14ac:dyDescent="0.2">
      <c r="A10" s="2" t="s">
        <v>8</v>
      </c>
      <c r="B10" s="2" t="s">
        <v>18</v>
      </c>
      <c r="C10" s="2" t="s">
        <v>15</v>
      </c>
      <c r="D10" s="2" t="s">
        <v>11</v>
      </c>
      <c r="E10" s="2"/>
      <c r="F10" s="2"/>
      <c r="G10" s="2" t="s">
        <v>12</v>
      </c>
      <c r="H10" s="2" t="s">
        <v>19</v>
      </c>
      <c r="I10" s="2"/>
      <c r="J10" s="2"/>
    </row>
    <row r="11" spans="1:10" ht="17" x14ac:dyDescent="0.2">
      <c r="A11" s="2" t="s">
        <v>8</v>
      </c>
      <c r="B11" s="2" t="s">
        <v>20</v>
      </c>
      <c r="C11" s="2" t="s">
        <v>10</v>
      </c>
      <c r="D11" s="2" t="s">
        <v>11</v>
      </c>
      <c r="E11" s="2"/>
      <c r="F11" s="2"/>
      <c r="G11" s="2" t="s">
        <v>12</v>
      </c>
      <c r="H11" s="2" t="s">
        <v>12</v>
      </c>
      <c r="I11" s="2"/>
      <c r="J11" s="2"/>
    </row>
    <row r="12" spans="1:10" ht="17" x14ac:dyDescent="0.2">
      <c r="A12" s="2" t="s">
        <v>8</v>
      </c>
      <c r="B12" s="2" t="s">
        <v>20</v>
      </c>
      <c r="C12" s="2" t="s">
        <v>13</v>
      </c>
      <c r="D12" s="2" t="s">
        <v>14</v>
      </c>
      <c r="E12" s="2"/>
      <c r="F12" s="2"/>
      <c r="G12" s="2" t="s">
        <v>12</v>
      </c>
      <c r="H12" s="2" t="s">
        <v>12</v>
      </c>
      <c r="I12" s="2"/>
      <c r="J12" s="2"/>
    </row>
    <row r="13" spans="1:10" ht="17" x14ac:dyDescent="0.2">
      <c r="A13" s="2" t="s">
        <v>8</v>
      </c>
      <c r="B13" s="2" t="s">
        <v>21</v>
      </c>
      <c r="C13" s="2" t="s">
        <v>10</v>
      </c>
      <c r="D13" s="2" t="s">
        <v>11</v>
      </c>
      <c r="E13" s="2"/>
      <c r="F13" s="2"/>
      <c r="G13" s="2" t="s">
        <v>12</v>
      </c>
      <c r="H13" s="2" t="s">
        <v>12</v>
      </c>
      <c r="I13" s="2"/>
      <c r="J13" s="2"/>
    </row>
    <row r="14" spans="1:10" ht="17" x14ac:dyDescent="0.2">
      <c r="A14" s="2" t="s">
        <v>8</v>
      </c>
      <c r="B14" s="2" t="s">
        <v>21</v>
      </c>
      <c r="C14" s="2" t="s">
        <v>13</v>
      </c>
      <c r="D14" s="2" t="s">
        <v>14</v>
      </c>
      <c r="E14" s="2"/>
      <c r="F14" s="2"/>
      <c r="G14" s="2" t="s">
        <v>12</v>
      </c>
      <c r="H14" s="2" t="s">
        <v>12</v>
      </c>
      <c r="I14" s="2"/>
      <c r="J14" s="2"/>
    </row>
    <row r="15" spans="1:10" ht="17" x14ac:dyDescent="0.2">
      <c r="A15" s="2" t="s">
        <v>8</v>
      </c>
      <c r="B15" s="2" t="s">
        <v>21</v>
      </c>
      <c r="C15" s="2" t="s">
        <v>22</v>
      </c>
      <c r="D15" s="2" t="s">
        <v>11</v>
      </c>
      <c r="E15" s="2"/>
      <c r="F15" s="2"/>
      <c r="G15" s="2" t="s">
        <v>12</v>
      </c>
      <c r="H15" s="2" t="s">
        <v>12</v>
      </c>
      <c r="I15" s="2"/>
      <c r="J15" s="2"/>
    </row>
    <row r="16" spans="1:10" ht="17" x14ac:dyDescent="0.2">
      <c r="A16" s="2" t="s">
        <v>8</v>
      </c>
      <c r="B16" s="2" t="s">
        <v>23</v>
      </c>
      <c r="C16" s="2" t="s">
        <v>10</v>
      </c>
      <c r="D16" s="2" t="s">
        <v>11</v>
      </c>
      <c r="E16" s="2"/>
      <c r="F16" s="2"/>
      <c r="G16" s="2"/>
      <c r="H16" s="2"/>
      <c r="I16" s="2"/>
      <c r="J16" s="2"/>
    </row>
    <row r="17" spans="1:10" ht="17" x14ac:dyDescent="0.2">
      <c r="A17" s="3">
        <v>39513</v>
      </c>
      <c r="B17" s="2" t="s">
        <v>23</v>
      </c>
      <c r="C17" s="2" t="s">
        <v>24</v>
      </c>
      <c r="D17" s="2" t="s">
        <v>14</v>
      </c>
      <c r="E17" s="2"/>
      <c r="F17" s="2"/>
      <c r="G17" s="2"/>
      <c r="H17" s="2"/>
      <c r="I17" s="2"/>
      <c r="J17" s="2"/>
    </row>
    <row r="18" spans="1:10" ht="17" x14ac:dyDescent="0.2">
      <c r="A18" s="3">
        <v>40279</v>
      </c>
      <c r="B18" s="2" t="s">
        <v>23</v>
      </c>
      <c r="C18" s="2" t="s">
        <v>15</v>
      </c>
      <c r="D18" s="2" t="s">
        <v>14</v>
      </c>
      <c r="E18" s="2"/>
      <c r="F18" s="2"/>
      <c r="G18" s="2"/>
      <c r="H18" s="2"/>
      <c r="I18" s="2"/>
      <c r="J18" s="2"/>
    </row>
    <row r="19" spans="1:10" ht="17" x14ac:dyDescent="0.2">
      <c r="A19" s="3">
        <v>40637</v>
      </c>
      <c r="B19" s="2" t="s">
        <v>23</v>
      </c>
      <c r="C19" s="2" t="s">
        <v>25</v>
      </c>
      <c r="D19" s="2" t="s">
        <v>14</v>
      </c>
      <c r="E19" s="2"/>
      <c r="F19" s="2"/>
      <c r="G19" s="2"/>
      <c r="H19" s="2"/>
      <c r="I19" s="2"/>
      <c r="J19" s="2"/>
    </row>
    <row r="20" spans="1:10" ht="17" x14ac:dyDescent="0.2">
      <c r="A20" s="2" t="s">
        <v>8</v>
      </c>
      <c r="B20" s="2" t="s">
        <v>26</v>
      </c>
      <c r="C20" s="2" t="s">
        <v>10</v>
      </c>
      <c r="D20" s="2" t="s">
        <v>11</v>
      </c>
      <c r="E20" s="2"/>
      <c r="F20" s="2"/>
      <c r="G20" s="2" t="s">
        <v>12</v>
      </c>
      <c r="H20" s="2" t="s">
        <v>12</v>
      </c>
      <c r="I20" s="2"/>
      <c r="J20" s="2"/>
    </row>
    <row r="21" spans="1:10" ht="17" x14ac:dyDescent="0.2">
      <c r="A21" s="2" t="s">
        <v>8</v>
      </c>
      <c r="B21" s="2" t="s">
        <v>26</v>
      </c>
      <c r="C21" s="2" t="s">
        <v>13</v>
      </c>
      <c r="D21" s="2" t="s">
        <v>14</v>
      </c>
      <c r="E21" s="2"/>
      <c r="F21" s="2"/>
      <c r="G21" s="2" t="s">
        <v>12</v>
      </c>
      <c r="H21" s="2" t="s">
        <v>12</v>
      </c>
      <c r="I21" s="2"/>
      <c r="J21" s="2"/>
    </row>
    <row r="22" spans="1:10" ht="17" x14ac:dyDescent="0.2">
      <c r="A22" s="2" t="s">
        <v>8</v>
      </c>
      <c r="B22" s="2" t="s">
        <v>27</v>
      </c>
      <c r="C22" s="2" t="s">
        <v>10</v>
      </c>
      <c r="D22" s="2" t="s">
        <v>11</v>
      </c>
      <c r="E22" s="2"/>
      <c r="F22" s="2"/>
      <c r="G22" s="2" t="s">
        <v>12</v>
      </c>
      <c r="H22" s="2" t="s">
        <v>12</v>
      </c>
      <c r="I22" s="2"/>
      <c r="J22" s="2"/>
    </row>
    <row r="23" spans="1:10" ht="17" x14ac:dyDescent="0.2">
      <c r="A23" s="2" t="s">
        <v>8</v>
      </c>
      <c r="B23" s="2" t="s">
        <v>27</v>
      </c>
      <c r="C23" s="2" t="s">
        <v>13</v>
      </c>
      <c r="D23" s="2" t="s">
        <v>14</v>
      </c>
      <c r="E23" s="2"/>
      <c r="F23" s="2"/>
      <c r="G23" s="2" t="s">
        <v>12</v>
      </c>
      <c r="H23" s="2" t="s">
        <v>12</v>
      </c>
      <c r="I23" s="2"/>
      <c r="J23" s="2" t="s">
        <v>28</v>
      </c>
    </row>
    <row r="24" spans="1:10" ht="17" x14ac:dyDescent="0.2">
      <c r="A24" s="2" t="s">
        <v>8</v>
      </c>
      <c r="B24" s="2" t="s">
        <v>29</v>
      </c>
      <c r="C24" s="2" t="s">
        <v>10</v>
      </c>
      <c r="D24" s="2" t="s">
        <v>11</v>
      </c>
      <c r="E24" s="2"/>
      <c r="F24" s="2"/>
      <c r="G24" s="2"/>
      <c r="H24" s="2"/>
      <c r="I24" s="2"/>
      <c r="J24" s="2" t="s">
        <v>17</v>
      </c>
    </row>
    <row r="25" spans="1:10" ht="17" x14ac:dyDescent="0.2">
      <c r="A25" s="2" t="s">
        <v>8</v>
      </c>
      <c r="B25" s="2" t="s">
        <v>29</v>
      </c>
      <c r="C25" s="2" t="s">
        <v>13</v>
      </c>
      <c r="D25" s="2" t="s">
        <v>14</v>
      </c>
      <c r="E25" s="2"/>
      <c r="F25" s="2"/>
      <c r="G25" s="2"/>
      <c r="H25" s="2"/>
      <c r="I25" s="2"/>
      <c r="J25" s="2"/>
    </row>
    <row r="26" spans="1:10" ht="17" x14ac:dyDescent="0.2">
      <c r="A26" s="2" t="s">
        <v>8</v>
      </c>
      <c r="B26" s="2" t="s">
        <v>30</v>
      </c>
      <c r="C26" s="2" t="s">
        <v>10</v>
      </c>
      <c r="D26" s="2" t="s">
        <v>11</v>
      </c>
      <c r="E26" s="2"/>
      <c r="F26" s="2"/>
      <c r="G26" s="2" t="s">
        <v>12</v>
      </c>
      <c r="H26" s="2" t="s">
        <v>12</v>
      </c>
      <c r="I26" s="2"/>
      <c r="J26" s="2"/>
    </row>
    <row r="27" spans="1:10" ht="17" x14ac:dyDescent="0.2">
      <c r="A27" s="2" t="s">
        <v>8</v>
      </c>
      <c r="B27" s="2" t="s">
        <v>30</v>
      </c>
      <c r="C27" s="2" t="s">
        <v>13</v>
      </c>
      <c r="D27" s="2" t="s">
        <v>14</v>
      </c>
      <c r="E27" s="2"/>
      <c r="F27" s="2"/>
      <c r="G27" s="2" t="s">
        <v>12</v>
      </c>
      <c r="H27" s="2" t="s">
        <v>12</v>
      </c>
      <c r="I27" s="2"/>
      <c r="J27" s="2"/>
    </row>
    <row r="28" spans="1:10" ht="17" x14ac:dyDescent="0.2">
      <c r="A28" s="2" t="s">
        <v>8</v>
      </c>
      <c r="B28" s="2" t="s">
        <v>31</v>
      </c>
      <c r="C28" s="2" t="s">
        <v>10</v>
      </c>
      <c r="D28" s="2" t="s">
        <v>11</v>
      </c>
      <c r="E28" s="2"/>
      <c r="F28" s="2"/>
      <c r="G28" s="2"/>
      <c r="H28" s="2"/>
      <c r="I28" s="2"/>
      <c r="J28" s="2" t="s">
        <v>17</v>
      </c>
    </row>
    <row r="29" spans="1:10" ht="17" x14ac:dyDescent="0.2">
      <c r="A29" s="2" t="s">
        <v>8</v>
      </c>
      <c r="B29" s="2" t="s">
        <v>31</v>
      </c>
      <c r="C29" s="2" t="s">
        <v>13</v>
      </c>
      <c r="D29" s="2" t="s">
        <v>14</v>
      </c>
      <c r="E29" s="2"/>
      <c r="F29" s="2"/>
      <c r="G29" s="2"/>
      <c r="H29" s="2"/>
      <c r="I29" s="2"/>
      <c r="J29" s="2"/>
    </row>
    <row r="30" spans="1:10" ht="17" x14ac:dyDescent="0.2">
      <c r="A30" s="2" t="s">
        <v>8</v>
      </c>
      <c r="B30" s="2" t="s">
        <v>32</v>
      </c>
      <c r="C30" s="2" t="s">
        <v>10</v>
      </c>
      <c r="D30" s="2" t="s">
        <v>11</v>
      </c>
      <c r="E30" s="2"/>
      <c r="F30" s="2"/>
      <c r="G30" s="2" t="s">
        <v>12</v>
      </c>
      <c r="H30" s="2" t="s">
        <v>12</v>
      </c>
      <c r="I30" s="2"/>
      <c r="J30" s="2"/>
    </row>
    <row r="31" spans="1:10" ht="17" x14ac:dyDescent="0.2">
      <c r="A31" s="2" t="s">
        <v>8</v>
      </c>
      <c r="B31" s="2" t="s">
        <v>32</v>
      </c>
      <c r="C31" s="2" t="s">
        <v>13</v>
      </c>
      <c r="D31" s="2" t="s">
        <v>14</v>
      </c>
      <c r="E31" s="2"/>
      <c r="F31" s="2"/>
      <c r="G31" s="2" t="s">
        <v>12</v>
      </c>
      <c r="H31" s="2" t="s">
        <v>12</v>
      </c>
      <c r="I31" s="2"/>
      <c r="J31" s="2"/>
    </row>
    <row r="32" spans="1:10" ht="17" x14ac:dyDescent="0.2">
      <c r="A32" s="2" t="s">
        <v>8</v>
      </c>
      <c r="B32" s="2" t="s">
        <v>32</v>
      </c>
      <c r="C32" s="2" t="s">
        <v>15</v>
      </c>
      <c r="D32" s="2" t="s">
        <v>11</v>
      </c>
      <c r="E32" s="2"/>
      <c r="F32" s="2"/>
      <c r="G32" s="2" t="s">
        <v>12</v>
      </c>
      <c r="H32" s="2" t="s">
        <v>12</v>
      </c>
      <c r="I32" s="2"/>
      <c r="J32" s="2"/>
    </row>
    <row r="33" spans="1:10" ht="17" x14ac:dyDescent="0.2">
      <c r="A33" s="2" t="s">
        <v>8</v>
      </c>
      <c r="B33" s="2" t="s">
        <v>33</v>
      </c>
      <c r="C33" s="2" t="s">
        <v>15</v>
      </c>
      <c r="D33" s="2" t="s">
        <v>11</v>
      </c>
      <c r="E33" s="2"/>
      <c r="F33" s="2"/>
      <c r="G33" s="2"/>
      <c r="H33" s="2"/>
      <c r="I33" s="2"/>
      <c r="J33" s="2"/>
    </row>
    <row r="34" spans="1:10" ht="17" x14ac:dyDescent="0.2">
      <c r="A34" s="2" t="s">
        <v>34</v>
      </c>
      <c r="B34" s="2" t="s">
        <v>33</v>
      </c>
      <c r="C34" s="2" t="s">
        <v>15</v>
      </c>
      <c r="D34" s="2" t="s">
        <v>14</v>
      </c>
      <c r="E34" s="2"/>
      <c r="F34" s="2"/>
      <c r="G34" s="2"/>
      <c r="H34" s="2"/>
      <c r="I34" s="2"/>
      <c r="J34" s="2"/>
    </row>
    <row r="35" spans="1:10" ht="17" x14ac:dyDescent="0.2">
      <c r="A35" s="2" t="s">
        <v>34</v>
      </c>
      <c r="B35" s="2" t="s">
        <v>33</v>
      </c>
      <c r="C35" s="2" t="s">
        <v>10</v>
      </c>
      <c r="D35" s="2" t="s">
        <v>11</v>
      </c>
      <c r="E35" s="2"/>
      <c r="F35" s="2"/>
      <c r="G35" s="2"/>
      <c r="H35" s="2"/>
      <c r="I35" s="2"/>
      <c r="J35" s="2"/>
    </row>
    <row r="36" spans="1:10" ht="17" x14ac:dyDescent="0.2">
      <c r="A36" s="2" t="s">
        <v>34</v>
      </c>
      <c r="B36" s="2" t="s">
        <v>33</v>
      </c>
      <c r="C36" s="2" t="s">
        <v>13</v>
      </c>
      <c r="D36" s="2" t="s">
        <v>14</v>
      </c>
      <c r="E36" s="2"/>
      <c r="F36" s="2"/>
      <c r="G36" s="2"/>
      <c r="H36" s="2"/>
      <c r="I36" s="2"/>
      <c r="J36" s="2"/>
    </row>
    <row r="37" spans="1:10" ht="17" x14ac:dyDescent="0.2">
      <c r="A37" s="2" t="s">
        <v>8</v>
      </c>
      <c r="B37" s="2" t="s">
        <v>35</v>
      </c>
      <c r="C37" s="2" t="s">
        <v>15</v>
      </c>
      <c r="D37" s="2" t="s">
        <v>11</v>
      </c>
      <c r="E37" s="2"/>
      <c r="F37" s="2"/>
      <c r="G37" s="2"/>
      <c r="H37" s="2"/>
      <c r="I37" s="2"/>
      <c r="J37" s="2" t="s">
        <v>17</v>
      </c>
    </row>
    <row r="38" spans="1:10" ht="17" x14ac:dyDescent="0.2">
      <c r="A38" s="2" t="s">
        <v>34</v>
      </c>
      <c r="B38" s="2" t="s">
        <v>35</v>
      </c>
      <c r="C38" s="2" t="s">
        <v>15</v>
      </c>
      <c r="D38" s="2" t="s">
        <v>14</v>
      </c>
      <c r="E38" s="2"/>
      <c r="F38" s="2"/>
      <c r="G38" s="2"/>
      <c r="H38" s="2"/>
      <c r="I38" s="2"/>
      <c r="J38" s="2"/>
    </row>
    <row r="39" spans="1:10" ht="17" x14ac:dyDescent="0.2">
      <c r="A39" s="2" t="s">
        <v>34</v>
      </c>
      <c r="B39" s="2" t="s">
        <v>35</v>
      </c>
      <c r="C39" s="2" t="s">
        <v>13</v>
      </c>
      <c r="D39" s="2" t="s">
        <v>11</v>
      </c>
      <c r="E39" s="2"/>
      <c r="F39" s="2"/>
      <c r="G39" s="2"/>
      <c r="H39" s="2"/>
      <c r="I39" s="2"/>
      <c r="J39" s="2"/>
    </row>
    <row r="40" spans="1:10" ht="17" x14ac:dyDescent="0.2">
      <c r="A40" s="2" t="s">
        <v>34</v>
      </c>
      <c r="B40" s="2" t="s">
        <v>35</v>
      </c>
      <c r="C40" s="2" t="s">
        <v>10</v>
      </c>
      <c r="D40" s="2" t="s">
        <v>11</v>
      </c>
      <c r="E40" s="2"/>
      <c r="F40" s="2"/>
      <c r="G40" s="2"/>
      <c r="H40" s="2"/>
      <c r="I40" s="2"/>
      <c r="J40" s="2"/>
    </row>
    <row r="41" spans="1:10" ht="17" x14ac:dyDescent="0.2">
      <c r="A41" s="2" t="s">
        <v>34</v>
      </c>
      <c r="B41" s="2" t="s">
        <v>36</v>
      </c>
      <c r="C41" s="2" t="s">
        <v>10</v>
      </c>
      <c r="D41" s="2" t="s">
        <v>11</v>
      </c>
      <c r="E41" s="2"/>
      <c r="F41" s="2"/>
      <c r="G41" s="2"/>
      <c r="H41" s="2"/>
      <c r="I41" s="2"/>
      <c r="J41" s="2" t="s">
        <v>17</v>
      </c>
    </row>
    <row r="42" spans="1:10" ht="17" x14ac:dyDescent="0.2">
      <c r="A42" s="2" t="s">
        <v>34</v>
      </c>
      <c r="B42" s="2" t="s">
        <v>36</v>
      </c>
      <c r="C42" s="2" t="s">
        <v>15</v>
      </c>
      <c r="D42" s="2" t="s">
        <v>14</v>
      </c>
      <c r="E42" s="2"/>
      <c r="F42" s="2"/>
      <c r="G42" s="2"/>
      <c r="H42" s="2"/>
      <c r="I42" s="2"/>
      <c r="J42" s="2"/>
    </row>
    <row r="43" spans="1:10" ht="17" x14ac:dyDescent="0.2">
      <c r="A43" s="2" t="s">
        <v>34</v>
      </c>
      <c r="B43" s="2" t="s">
        <v>37</v>
      </c>
      <c r="C43" s="2" t="s">
        <v>10</v>
      </c>
      <c r="D43" s="2" t="s">
        <v>11</v>
      </c>
      <c r="E43" s="2"/>
      <c r="F43" s="2"/>
      <c r="G43" s="2"/>
      <c r="H43" s="2"/>
      <c r="I43" s="2"/>
      <c r="J43" s="2" t="s">
        <v>17</v>
      </c>
    </row>
    <row r="44" spans="1:10" ht="17" x14ac:dyDescent="0.2">
      <c r="A44" s="2" t="s">
        <v>34</v>
      </c>
      <c r="B44" s="2" t="s">
        <v>37</v>
      </c>
      <c r="C44" s="2" t="s">
        <v>13</v>
      </c>
      <c r="D44" s="2" t="s">
        <v>14</v>
      </c>
      <c r="E44" s="2"/>
      <c r="F44" s="2"/>
      <c r="G44" s="2"/>
      <c r="H44" s="2"/>
      <c r="I44" s="2"/>
      <c r="J44" s="2"/>
    </row>
    <row r="45" spans="1:10" ht="17" x14ac:dyDescent="0.2">
      <c r="A45" s="2" t="s">
        <v>34</v>
      </c>
      <c r="B45" s="2" t="s">
        <v>38</v>
      </c>
      <c r="C45" s="2" t="s">
        <v>10</v>
      </c>
      <c r="D45" s="2" t="s">
        <v>11</v>
      </c>
      <c r="E45" s="2"/>
      <c r="F45" s="2"/>
      <c r="G45" s="2"/>
      <c r="H45" s="2"/>
      <c r="I45" s="2"/>
      <c r="J45" s="2" t="s">
        <v>17</v>
      </c>
    </row>
    <row r="46" spans="1:10" ht="17" x14ac:dyDescent="0.2">
      <c r="A46" s="2" t="s">
        <v>34</v>
      </c>
      <c r="B46" s="2" t="s">
        <v>38</v>
      </c>
      <c r="C46" s="2" t="s">
        <v>13</v>
      </c>
      <c r="D46" s="2" t="s">
        <v>14</v>
      </c>
      <c r="E46" s="2"/>
      <c r="F46" s="2"/>
      <c r="G46" s="2"/>
      <c r="H46" s="2"/>
      <c r="I46" s="2"/>
      <c r="J46" s="2"/>
    </row>
    <row r="47" spans="1:10" ht="17" x14ac:dyDescent="0.2">
      <c r="A47" s="2"/>
      <c r="B47" s="2" t="s">
        <v>39</v>
      </c>
      <c r="C47" s="2"/>
      <c r="D47" s="2"/>
      <c r="E47" s="2"/>
      <c r="F47" s="2"/>
      <c r="G47" s="2" t="s">
        <v>12</v>
      </c>
      <c r="H47" s="2" t="s">
        <v>19</v>
      </c>
      <c r="I47" s="2"/>
      <c r="J47" s="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tabSelected="1" topLeftCell="A78" workbookViewId="0">
      <selection activeCell="D92" sqref="D92:D98"/>
    </sheetView>
  </sheetViews>
  <sheetFormatPr baseColWidth="10" defaultRowHeight="16" x14ac:dyDescent="0.2"/>
  <cols>
    <col min="1" max="1" width="13.33203125" customWidth="1"/>
    <col min="2" max="2" width="17.33203125" bestFit="1" customWidth="1"/>
    <col min="4" max="4" width="13.6640625" customWidth="1"/>
    <col min="5" max="5" width="19.1640625" customWidth="1"/>
    <col min="6" max="6" width="17" customWidth="1"/>
    <col min="7" max="7" width="10.33203125" customWidth="1"/>
    <col min="8" max="8" width="8" customWidth="1"/>
    <col min="9" max="9" width="9.33203125" customWidth="1"/>
    <col min="10" max="10" width="12.5" hidden="1" customWidth="1"/>
    <col min="11" max="11" width="17.1640625" hidden="1" customWidth="1"/>
    <col min="12" max="12" width="10.83203125" hidden="1" customWidth="1"/>
    <col min="13" max="13" width="23.1640625" hidden="1" customWidth="1"/>
    <col min="14" max="14" width="11.33203125" hidden="1" customWidth="1"/>
    <col min="15" max="15" width="16.1640625" hidden="1" customWidth="1"/>
    <col min="16" max="16" width="13.5" customWidth="1"/>
  </cols>
  <sheetData>
    <row r="1" spans="1:16" ht="17" x14ac:dyDescent="0.2">
      <c r="A1" s="1" t="s">
        <v>0</v>
      </c>
      <c r="B1" s="1" t="s">
        <v>1</v>
      </c>
      <c r="C1" s="1" t="s">
        <v>2</v>
      </c>
      <c r="D1" s="1" t="s">
        <v>42</v>
      </c>
      <c r="E1" s="1" t="s">
        <v>53</v>
      </c>
      <c r="F1" s="1" t="s">
        <v>54</v>
      </c>
      <c r="G1" s="1" t="s">
        <v>85</v>
      </c>
      <c r="H1" s="1" t="s">
        <v>59</v>
      </c>
      <c r="I1" s="1" t="s">
        <v>94</v>
      </c>
      <c r="J1" s="1" t="s">
        <v>96</v>
      </c>
      <c r="K1" s="1" t="s">
        <v>97</v>
      </c>
      <c r="L1" s="1" t="s">
        <v>4</v>
      </c>
      <c r="M1" s="1" t="s">
        <v>5</v>
      </c>
      <c r="N1" s="1" t="s">
        <v>6</v>
      </c>
      <c r="O1" s="1" t="s">
        <v>3</v>
      </c>
      <c r="P1" s="1" t="s">
        <v>7</v>
      </c>
    </row>
    <row r="2" spans="1:16" x14ac:dyDescent="0.2">
      <c r="A2" s="5">
        <v>37889</v>
      </c>
      <c r="B2" s="6" t="s">
        <v>103</v>
      </c>
      <c r="C2" s="6" t="s">
        <v>50</v>
      </c>
      <c r="D2" s="6"/>
      <c r="E2" s="6" t="s">
        <v>129</v>
      </c>
      <c r="F2" s="6" t="s">
        <v>130</v>
      </c>
      <c r="G2" s="6">
        <f>(RIGHT(F2,LEN(F2)-4)-RIGHT(E2,LEN(E2)-4)+1)/10</f>
        <v>12</v>
      </c>
      <c r="H2" s="6">
        <v>90</v>
      </c>
      <c r="I2" s="6">
        <f>G2*H2/60</f>
        <v>18</v>
      </c>
      <c r="J2" s="6"/>
      <c r="K2" s="6"/>
      <c r="L2" s="6"/>
      <c r="M2" s="6"/>
      <c r="N2" s="6"/>
      <c r="O2" s="6"/>
      <c r="P2" s="6" t="s">
        <v>135</v>
      </c>
    </row>
    <row r="3" spans="1:16" x14ac:dyDescent="0.2">
      <c r="A3" s="5">
        <v>38628</v>
      </c>
      <c r="B3" s="6" t="s">
        <v>103</v>
      </c>
      <c r="C3" s="6" t="s">
        <v>50</v>
      </c>
      <c r="D3" s="6"/>
      <c r="E3" s="6" t="s">
        <v>133</v>
      </c>
      <c r="F3" s="6" t="s">
        <v>134</v>
      </c>
      <c r="G3" s="6">
        <f>(RIGHT(F3,LEN(F3)-4)-RIGHT(E3,LEN(E3)-4)+1)/10</f>
        <v>1</v>
      </c>
      <c r="H3" s="6">
        <v>450</v>
      </c>
      <c r="I3" s="6">
        <f>G3*H3/60</f>
        <v>7.5</v>
      </c>
      <c r="J3" s="6"/>
      <c r="K3" s="6"/>
      <c r="L3" s="6"/>
      <c r="M3" s="6"/>
      <c r="N3" s="6"/>
      <c r="O3" s="6"/>
      <c r="P3" s="6"/>
    </row>
    <row r="4" spans="1:16" x14ac:dyDescent="0.2">
      <c r="A4" s="5">
        <v>38628</v>
      </c>
      <c r="B4" s="6" t="s">
        <v>103</v>
      </c>
      <c r="C4" s="6" t="s">
        <v>128</v>
      </c>
      <c r="D4" s="6"/>
      <c r="E4" s="6" t="s">
        <v>131</v>
      </c>
      <c r="F4" s="6" t="s">
        <v>132</v>
      </c>
      <c r="G4" s="6">
        <f>(RIGHT(F4,LEN(F4)-4)-RIGHT(E4,LEN(E4)-4)+1)/10</f>
        <v>7</v>
      </c>
      <c r="H4" s="6">
        <v>300</v>
      </c>
      <c r="I4" s="6">
        <f>G4*H4/60</f>
        <v>35</v>
      </c>
      <c r="J4" s="6"/>
      <c r="K4" s="6"/>
      <c r="L4" s="6"/>
      <c r="M4" s="6"/>
      <c r="N4" s="6"/>
      <c r="O4" s="6"/>
      <c r="P4" s="6"/>
    </row>
    <row r="5" spans="1:16" x14ac:dyDescent="0.2">
      <c r="A5" s="7">
        <v>37178</v>
      </c>
      <c r="B5" s="8" t="s">
        <v>104</v>
      </c>
      <c r="C5" s="8" t="s">
        <v>128</v>
      </c>
      <c r="D5" s="8" t="s">
        <v>12</v>
      </c>
      <c r="E5" s="8" t="s">
        <v>136</v>
      </c>
      <c r="F5" s="8" t="s">
        <v>137</v>
      </c>
      <c r="G5" s="8">
        <f>(RIGHT(F5,LEN(F5)-4)-RIGHT(E5,LEN(E5)-4)+1)/10</f>
        <v>6</v>
      </c>
      <c r="H5" s="8">
        <v>240</v>
      </c>
      <c r="I5" s="8">
        <f>G5*H5/60</f>
        <v>24</v>
      </c>
      <c r="J5" s="8"/>
      <c r="K5" s="8"/>
      <c r="L5" s="8"/>
      <c r="M5" s="8"/>
      <c r="N5" s="8"/>
      <c r="O5" s="8"/>
      <c r="P5" s="8"/>
    </row>
    <row r="6" spans="1:16" x14ac:dyDescent="0.2">
      <c r="A6" s="7">
        <v>37179</v>
      </c>
      <c r="B6" s="8" t="s">
        <v>104</v>
      </c>
      <c r="C6" s="8" t="s">
        <v>50</v>
      </c>
      <c r="D6" s="8" t="s">
        <v>12</v>
      </c>
      <c r="E6" s="8" t="s">
        <v>138</v>
      </c>
      <c r="F6" s="8" t="s">
        <v>139</v>
      </c>
      <c r="G6" s="8">
        <f>(RIGHT(F6,LEN(F6)-4)-RIGHT(E6,LEN(E6)-4)+1)/10</f>
        <v>4</v>
      </c>
      <c r="H6" s="8">
        <v>450</v>
      </c>
      <c r="I6" s="8">
        <f>G6*H6/60</f>
        <v>30</v>
      </c>
      <c r="J6" s="8"/>
      <c r="K6" s="8"/>
      <c r="L6" s="8"/>
      <c r="M6" s="8"/>
      <c r="N6" s="8"/>
      <c r="O6" s="8"/>
      <c r="P6" s="8"/>
    </row>
    <row r="7" spans="1:16" x14ac:dyDescent="0.2">
      <c r="A7" s="7">
        <v>37179</v>
      </c>
      <c r="B7" s="8" t="s">
        <v>104</v>
      </c>
      <c r="C7" s="8" t="s">
        <v>48</v>
      </c>
      <c r="D7" s="8" t="s">
        <v>12</v>
      </c>
      <c r="E7" s="8" t="s">
        <v>140</v>
      </c>
      <c r="F7" s="8" t="s">
        <v>141</v>
      </c>
      <c r="G7" s="8">
        <f>(RIGHT(F7,LEN(F7)-4)-RIGHT(E7,LEN(E7)-4)+1)/10</f>
        <v>6</v>
      </c>
      <c r="H7" s="8">
        <v>120</v>
      </c>
      <c r="I7" s="8">
        <f>G7*H7/60</f>
        <v>12</v>
      </c>
      <c r="J7" s="8"/>
      <c r="K7" s="8"/>
      <c r="L7" s="8"/>
      <c r="M7" s="8"/>
      <c r="N7" s="8"/>
      <c r="O7" s="8"/>
      <c r="P7" s="8"/>
    </row>
    <row r="8" spans="1:16" x14ac:dyDescent="0.2">
      <c r="A8" s="7">
        <v>37179</v>
      </c>
      <c r="B8" s="8" t="s">
        <v>104</v>
      </c>
      <c r="C8" s="8" t="s">
        <v>128</v>
      </c>
      <c r="D8" s="8" t="s">
        <v>12</v>
      </c>
      <c r="E8" s="8" t="s">
        <v>142</v>
      </c>
      <c r="F8" s="8" t="s">
        <v>143</v>
      </c>
      <c r="G8" s="8">
        <f>(RIGHT(F8,LEN(F8)-4)-RIGHT(E8,LEN(E8)-4)+1)/10</f>
        <v>1</v>
      </c>
      <c r="H8" s="8">
        <v>240</v>
      </c>
      <c r="I8" s="8">
        <f>G8*H8/60</f>
        <v>4</v>
      </c>
      <c r="J8" s="8"/>
      <c r="K8" s="8"/>
      <c r="L8" s="8"/>
      <c r="M8" s="8"/>
      <c r="N8" s="8"/>
      <c r="O8" s="8"/>
      <c r="P8" s="8"/>
    </row>
    <row r="9" spans="1:16" x14ac:dyDescent="0.2">
      <c r="A9" s="7">
        <v>40486</v>
      </c>
      <c r="B9" s="8" t="s">
        <v>104</v>
      </c>
      <c r="C9" s="8" t="s">
        <v>51</v>
      </c>
      <c r="D9" s="8" t="s">
        <v>12</v>
      </c>
      <c r="E9" s="8" t="s">
        <v>144</v>
      </c>
      <c r="F9" s="8" t="s">
        <v>145</v>
      </c>
      <c r="G9" s="8">
        <f>(RIGHT(F9,LEN(F9)-4)-RIGHT(E9,LEN(E9)-4)+1)/10</f>
        <v>32</v>
      </c>
      <c r="H9" s="8">
        <v>150</v>
      </c>
      <c r="I9" s="8">
        <f>G9*H9/60</f>
        <v>80</v>
      </c>
      <c r="J9" s="8"/>
      <c r="K9" s="8"/>
      <c r="L9" s="8"/>
      <c r="M9" s="8"/>
      <c r="N9" s="8"/>
      <c r="O9" s="8"/>
      <c r="P9" s="8"/>
    </row>
    <row r="10" spans="1:16" x14ac:dyDescent="0.2">
      <c r="A10" s="7">
        <v>40486</v>
      </c>
      <c r="B10" s="8" t="s">
        <v>104</v>
      </c>
      <c r="C10" s="8" t="s">
        <v>48</v>
      </c>
      <c r="D10" s="8" t="s">
        <v>12</v>
      </c>
      <c r="E10" s="8" t="s">
        <v>146</v>
      </c>
      <c r="F10" s="8" t="s">
        <v>147</v>
      </c>
      <c r="G10" s="8">
        <f>(RIGHT(F10,LEN(F10)-4)-RIGHT(E10,LEN(E10)-4)+1)/10</f>
        <v>10</v>
      </c>
      <c r="H10" s="8">
        <v>240</v>
      </c>
      <c r="I10" s="8">
        <f>G10*H10/60</f>
        <v>40</v>
      </c>
      <c r="J10" s="8"/>
      <c r="K10" s="8"/>
      <c r="L10" s="8"/>
      <c r="M10" s="8"/>
      <c r="N10" s="8"/>
      <c r="O10" s="8"/>
      <c r="P10" s="8"/>
    </row>
    <row r="11" spans="1:16" x14ac:dyDescent="0.2">
      <c r="A11" s="7">
        <v>40486</v>
      </c>
      <c r="B11" s="8" t="s">
        <v>104</v>
      </c>
      <c r="C11" s="8" t="s">
        <v>52</v>
      </c>
      <c r="D11" s="8" t="s">
        <v>12</v>
      </c>
      <c r="E11" s="8" t="s">
        <v>148</v>
      </c>
      <c r="F11" s="8" t="s">
        <v>149</v>
      </c>
      <c r="G11" s="8">
        <f>(RIGHT(F11,LEN(F11)-4)-RIGHT(E11,LEN(E11)-4)+1)/10</f>
        <v>5</v>
      </c>
      <c r="H11" s="8">
        <v>480</v>
      </c>
      <c r="I11" s="8">
        <f>G11*H11/60</f>
        <v>40</v>
      </c>
      <c r="J11" s="8"/>
      <c r="K11" s="8"/>
      <c r="L11" s="8"/>
      <c r="M11" s="8"/>
      <c r="N11" s="8"/>
      <c r="O11" s="8"/>
      <c r="P11" s="8"/>
    </row>
    <row r="12" spans="1:16" x14ac:dyDescent="0.2">
      <c r="A12" s="9"/>
      <c r="B12" s="10" t="s">
        <v>105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 t="s">
        <v>150</v>
      </c>
    </row>
    <row r="13" spans="1:16" x14ac:dyDescent="0.2">
      <c r="A13" s="11">
        <v>36852</v>
      </c>
      <c r="B13" s="12" t="s">
        <v>106</v>
      </c>
      <c r="C13" s="12" t="s">
        <v>48</v>
      </c>
      <c r="D13" s="12" t="s">
        <v>12</v>
      </c>
      <c r="E13" s="12" t="s">
        <v>151</v>
      </c>
      <c r="F13" s="12" t="s">
        <v>152</v>
      </c>
      <c r="G13" s="12">
        <f>(RIGHT(F13,LEN(F13)-4)-RIGHT(E13,LEN(E13)-4)+1)/10</f>
        <v>9</v>
      </c>
      <c r="H13" s="12">
        <v>360</v>
      </c>
      <c r="I13" s="12">
        <f>G13*H13/60</f>
        <v>54</v>
      </c>
      <c r="J13" s="12"/>
      <c r="K13" s="12"/>
      <c r="L13" s="12"/>
      <c r="M13" s="12"/>
      <c r="N13" s="12"/>
      <c r="O13" s="12"/>
      <c r="P13" s="12" t="s">
        <v>161</v>
      </c>
    </row>
    <row r="14" spans="1:16" x14ac:dyDescent="0.2">
      <c r="A14" s="11">
        <v>36853</v>
      </c>
      <c r="B14" s="12" t="s">
        <v>106</v>
      </c>
      <c r="C14" s="12" t="s">
        <v>48</v>
      </c>
      <c r="D14" s="12" t="s">
        <v>12</v>
      </c>
      <c r="E14" s="12" t="s">
        <v>153</v>
      </c>
      <c r="F14" s="12" t="s">
        <v>154</v>
      </c>
      <c r="G14" s="12">
        <f>(RIGHT(F14,LEN(F14)-4)-RIGHT(E14,LEN(E14)-4)+1)/10</f>
        <v>1</v>
      </c>
      <c r="H14" s="12">
        <v>120</v>
      </c>
      <c r="I14" s="12">
        <f>G14*H14/60</f>
        <v>2</v>
      </c>
      <c r="J14" s="12"/>
      <c r="K14" s="12"/>
      <c r="L14" s="12"/>
      <c r="M14" s="12"/>
      <c r="N14" s="12"/>
      <c r="O14" s="12"/>
      <c r="P14" s="12" t="s">
        <v>161</v>
      </c>
    </row>
    <row r="15" spans="1:16" x14ac:dyDescent="0.2">
      <c r="A15" s="11">
        <v>36853</v>
      </c>
      <c r="B15" s="12" t="s">
        <v>106</v>
      </c>
      <c r="C15" s="12" t="s">
        <v>48</v>
      </c>
      <c r="D15" s="12" t="s">
        <v>12</v>
      </c>
      <c r="E15" s="12" t="s">
        <v>155</v>
      </c>
      <c r="F15" s="12" t="s">
        <v>156</v>
      </c>
      <c r="G15" s="12">
        <f>(RIGHT(F15,LEN(F15)-4)-RIGHT(E15,LEN(E15)-4)+1)/10</f>
        <v>1</v>
      </c>
      <c r="H15" s="12">
        <v>120</v>
      </c>
      <c r="I15" s="12">
        <f>G15*H15/60</f>
        <v>2</v>
      </c>
      <c r="J15" s="12"/>
      <c r="K15" s="12"/>
      <c r="L15" s="12"/>
      <c r="M15" s="12"/>
      <c r="N15" s="12"/>
      <c r="O15" s="12"/>
      <c r="P15" s="12" t="s">
        <v>161</v>
      </c>
    </row>
    <row r="16" spans="1:16" x14ac:dyDescent="0.2">
      <c r="A16" s="11">
        <v>36853</v>
      </c>
      <c r="B16" s="12" t="s">
        <v>106</v>
      </c>
      <c r="C16" s="12" t="s">
        <v>48</v>
      </c>
      <c r="D16" s="12" t="s">
        <v>12</v>
      </c>
      <c r="E16" s="12" t="s">
        <v>157</v>
      </c>
      <c r="F16" s="12" t="s">
        <v>158</v>
      </c>
      <c r="G16" s="12">
        <f>(RIGHT(F16,LEN(F16)-4)-RIGHT(E16,LEN(E16)-4)+1)/10</f>
        <v>1</v>
      </c>
      <c r="H16" s="12">
        <v>120</v>
      </c>
      <c r="I16" s="12">
        <f>G16*H16/60</f>
        <v>2</v>
      </c>
      <c r="J16" s="12"/>
      <c r="K16" s="12"/>
      <c r="L16" s="12"/>
      <c r="M16" s="12"/>
      <c r="N16" s="12"/>
      <c r="O16" s="12"/>
      <c r="P16" s="12" t="s">
        <v>161</v>
      </c>
    </row>
    <row r="17" spans="1:16" x14ac:dyDescent="0.2">
      <c r="A17" s="11">
        <v>36855</v>
      </c>
      <c r="B17" s="12" t="s">
        <v>106</v>
      </c>
      <c r="C17" s="12" t="s">
        <v>48</v>
      </c>
      <c r="D17" s="12" t="s">
        <v>12</v>
      </c>
      <c r="E17" s="12" t="s">
        <v>159</v>
      </c>
      <c r="F17" s="12" t="s">
        <v>160</v>
      </c>
      <c r="G17" s="12">
        <f>(RIGHT(F17,LEN(F17)-4)-RIGHT(E17,LEN(E17)-4)+1)/10</f>
        <v>5</v>
      </c>
      <c r="H17" s="12">
        <v>360</v>
      </c>
      <c r="I17" s="12">
        <f>G17*H17/60</f>
        <v>30</v>
      </c>
      <c r="J17" s="12"/>
      <c r="K17" s="12"/>
      <c r="L17" s="12"/>
      <c r="M17" s="12"/>
      <c r="N17" s="12"/>
      <c r="O17" s="12"/>
      <c r="P17" s="12"/>
    </row>
    <row r="18" spans="1:16" x14ac:dyDescent="0.2">
      <c r="A18" s="11">
        <v>36856</v>
      </c>
      <c r="B18" s="12" t="s">
        <v>106</v>
      </c>
      <c r="C18" s="12" t="s">
        <v>128</v>
      </c>
      <c r="D18" s="12" t="s">
        <v>12</v>
      </c>
      <c r="E18" s="12" t="s">
        <v>162</v>
      </c>
      <c r="F18" s="12" t="s">
        <v>163</v>
      </c>
      <c r="G18" s="12">
        <f t="shared" ref="G18:G29" si="0">(RIGHT(F18,LEN(F18)-4)-RIGHT(E18,LEN(E18)-4)+1)/10</f>
        <v>6</v>
      </c>
      <c r="H18" s="12">
        <v>90</v>
      </c>
      <c r="I18" s="12">
        <f t="shared" ref="I18:I29" si="1">G18*H18/60</f>
        <v>9</v>
      </c>
      <c r="J18" s="12"/>
      <c r="K18" s="12"/>
      <c r="L18" s="12"/>
      <c r="M18" s="12"/>
      <c r="N18" s="12"/>
      <c r="O18" s="12"/>
      <c r="P18" s="12"/>
    </row>
    <row r="19" spans="1:16" x14ac:dyDescent="0.2">
      <c r="A19" s="11">
        <v>36858</v>
      </c>
      <c r="B19" s="12" t="s">
        <v>106</v>
      </c>
      <c r="C19" s="12" t="s">
        <v>50</v>
      </c>
      <c r="D19" s="12" t="s">
        <v>12</v>
      </c>
      <c r="E19" s="12" t="s">
        <v>164</v>
      </c>
      <c r="F19" s="12" t="s">
        <v>165</v>
      </c>
      <c r="G19" s="12">
        <f t="shared" si="0"/>
        <v>2</v>
      </c>
      <c r="H19" s="12">
        <v>360</v>
      </c>
      <c r="I19" s="12">
        <f t="shared" si="1"/>
        <v>12</v>
      </c>
      <c r="J19" s="12"/>
      <c r="K19" s="12"/>
      <c r="L19" s="12"/>
      <c r="M19" s="12"/>
      <c r="N19" s="12"/>
      <c r="O19" s="12"/>
      <c r="P19" s="12"/>
    </row>
    <row r="20" spans="1:16" x14ac:dyDescent="0.2">
      <c r="A20" s="11">
        <v>36974</v>
      </c>
      <c r="B20" s="12" t="s">
        <v>106</v>
      </c>
      <c r="C20" s="12" t="s">
        <v>128</v>
      </c>
      <c r="D20" s="12" t="s">
        <v>12</v>
      </c>
      <c r="E20" s="12" t="s">
        <v>166</v>
      </c>
      <c r="F20" s="12" t="s">
        <v>167</v>
      </c>
      <c r="G20" s="12">
        <f t="shared" si="0"/>
        <v>2</v>
      </c>
      <c r="H20" s="12">
        <v>240</v>
      </c>
      <c r="I20" s="12">
        <f t="shared" si="1"/>
        <v>8</v>
      </c>
      <c r="J20" s="12"/>
      <c r="K20" s="12"/>
      <c r="L20" s="12"/>
      <c r="M20" s="12"/>
      <c r="N20" s="12"/>
      <c r="O20" s="12"/>
      <c r="P20" s="12"/>
    </row>
    <row r="21" spans="1:16" x14ac:dyDescent="0.2">
      <c r="A21" s="11">
        <v>36974</v>
      </c>
      <c r="B21" s="12" t="s">
        <v>106</v>
      </c>
      <c r="C21" s="12" t="s">
        <v>50</v>
      </c>
      <c r="D21" s="12" t="s">
        <v>12</v>
      </c>
      <c r="E21" s="12" t="s">
        <v>168</v>
      </c>
      <c r="F21" s="12" t="s">
        <v>169</v>
      </c>
      <c r="G21" s="12">
        <f t="shared" si="0"/>
        <v>3</v>
      </c>
      <c r="H21" s="12">
        <v>360</v>
      </c>
      <c r="I21" s="12">
        <f t="shared" si="1"/>
        <v>18</v>
      </c>
      <c r="J21" s="12"/>
      <c r="K21" s="12"/>
      <c r="L21" s="12"/>
      <c r="M21" s="12"/>
      <c r="N21" s="12"/>
      <c r="O21" s="12"/>
      <c r="P21" s="12"/>
    </row>
    <row r="22" spans="1:16" x14ac:dyDescent="0.2">
      <c r="A22" s="11">
        <v>39901</v>
      </c>
      <c r="B22" s="12" t="s">
        <v>106</v>
      </c>
      <c r="C22" s="12" t="s">
        <v>128</v>
      </c>
      <c r="D22" s="12" t="s">
        <v>12</v>
      </c>
      <c r="E22" s="12" t="s">
        <v>170</v>
      </c>
      <c r="F22" s="12" t="s">
        <v>171</v>
      </c>
      <c r="G22" s="12">
        <f t="shared" si="0"/>
        <v>9</v>
      </c>
      <c r="H22" s="12">
        <v>240</v>
      </c>
      <c r="I22" s="12">
        <f t="shared" si="1"/>
        <v>36</v>
      </c>
      <c r="J22" s="12"/>
      <c r="K22" s="12"/>
      <c r="L22" s="12"/>
      <c r="M22" s="12"/>
      <c r="N22" s="12"/>
      <c r="O22" s="12"/>
      <c r="P22" s="12"/>
    </row>
    <row r="23" spans="1:16" x14ac:dyDescent="0.2">
      <c r="A23" s="11">
        <v>39901</v>
      </c>
      <c r="B23" s="12" t="s">
        <v>106</v>
      </c>
      <c r="C23" s="12" t="s">
        <v>50</v>
      </c>
      <c r="D23" s="12" t="s">
        <v>12</v>
      </c>
      <c r="E23" s="12" t="s">
        <v>172</v>
      </c>
      <c r="F23" s="12" t="s">
        <v>173</v>
      </c>
      <c r="G23" s="12">
        <f t="shared" si="0"/>
        <v>5</v>
      </c>
      <c r="H23" s="12">
        <v>240</v>
      </c>
      <c r="I23" s="12">
        <f t="shared" si="1"/>
        <v>20</v>
      </c>
      <c r="J23" s="12"/>
      <c r="K23" s="12"/>
      <c r="L23" s="12"/>
      <c r="M23" s="12"/>
      <c r="N23" s="12"/>
      <c r="O23" s="12"/>
      <c r="P23" s="12"/>
    </row>
    <row r="24" spans="1:16" x14ac:dyDescent="0.2">
      <c r="A24" s="13">
        <v>38453</v>
      </c>
      <c r="B24" s="14" t="s">
        <v>107</v>
      </c>
      <c r="C24" s="14" t="s">
        <v>48</v>
      </c>
      <c r="D24" s="14" t="s">
        <v>12</v>
      </c>
      <c r="E24" s="14" t="s">
        <v>174</v>
      </c>
      <c r="F24" s="14" t="s">
        <v>175</v>
      </c>
      <c r="G24" s="14">
        <f t="shared" si="0"/>
        <v>8</v>
      </c>
      <c r="H24" s="14">
        <v>360</v>
      </c>
      <c r="I24" s="14">
        <f t="shared" si="1"/>
        <v>48</v>
      </c>
      <c r="J24" s="14"/>
      <c r="K24" s="14"/>
      <c r="L24" s="14"/>
      <c r="M24" s="14"/>
      <c r="N24" s="14"/>
      <c r="O24" s="14"/>
      <c r="P24" s="14"/>
    </row>
    <row r="25" spans="1:16" x14ac:dyDescent="0.2">
      <c r="A25" s="13">
        <v>38453</v>
      </c>
      <c r="B25" s="14" t="s">
        <v>107</v>
      </c>
      <c r="C25" s="14" t="s">
        <v>176</v>
      </c>
      <c r="D25" s="14" t="s">
        <v>12</v>
      </c>
      <c r="E25" s="14" t="s">
        <v>177</v>
      </c>
      <c r="F25" s="14" t="s">
        <v>178</v>
      </c>
      <c r="G25" s="14">
        <f t="shared" si="0"/>
        <v>4</v>
      </c>
      <c r="H25" s="14">
        <v>180</v>
      </c>
      <c r="I25" s="14">
        <f t="shared" si="1"/>
        <v>12</v>
      </c>
      <c r="J25" s="14"/>
      <c r="K25" s="14"/>
      <c r="L25" s="14"/>
      <c r="M25" s="14"/>
      <c r="N25" s="14"/>
      <c r="O25" s="14"/>
      <c r="P25" s="14"/>
    </row>
    <row r="26" spans="1:16" x14ac:dyDescent="0.2">
      <c r="A26" s="15">
        <v>37685</v>
      </c>
      <c r="B26" s="16" t="s">
        <v>108</v>
      </c>
      <c r="C26" s="16" t="s">
        <v>51</v>
      </c>
      <c r="D26" s="16" t="s">
        <v>12</v>
      </c>
      <c r="E26" s="16" t="s">
        <v>179</v>
      </c>
      <c r="F26" s="16" t="s">
        <v>180</v>
      </c>
      <c r="G26" s="16">
        <f t="shared" si="0"/>
        <v>8</v>
      </c>
      <c r="H26" s="16">
        <v>120</v>
      </c>
      <c r="I26" s="16">
        <f t="shared" si="1"/>
        <v>16</v>
      </c>
      <c r="J26" s="16"/>
      <c r="K26" s="16"/>
      <c r="L26" s="16"/>
      <c r="M26" s="16"/>
      <c r="N26" s="16"/>
      <c r="O26" s="16"/>
      <c r="P26" s="16"/>
    </row>
    <row r="27" spans="1:16" x14ac:dyDescent="0.2">
      <c r="A27" s="15">
        <v>40251</v>
      </c>
      <c r="B27" s="16" t="s">
        <v>108</v>
      </c>
      <c r="C27" s="16" t="s">
        <v>50</v>
      </c>
      <c r="D27" s="16" t="s">
        <v>12</v>
      </c>
      <c r="E27" s="16" t="s">
        <v>181</v>
      </c>
      <c r="F27" s="16" t="s">
        <v>182</v>
      </c>
      <c r="G27" s="16">
        <f t="shared" si="0"/>
        <v>7</v>
      </c>
      <c r="H27" s="16">
        <v>240</v>
      </c>
      <c r="I27" s="16">
        <f t="shared" si="1"/>
        <v>28</v>
      </c>
      <c r="J27" s="16"/>
      <c r="K27" s="16"/>
      <c r="L27" s="16"/>
      <c r="M27" s="16"/>
      <c r="N27" s="16"/>
      <c r="O27" s="16"/>
      <c r="P27" s="16" t="s">
        <v>183</v>
      </c>
    </row>
    <row r="28" spans="1:16" x14ac:dyDescent="0.2">
      <c r="A28" s="15">
        <v>40252</v>
      </c>
      <c r="B28" s="16" t="s">
        <v>108</v>
      </c>
      <c r="C28" s="16" t="s">
        <v>128</v>
      </c>
      <c r="D28" s="16" t="s">
        <v>12</v>
      </c>
      <c r="E28" s="16" t="s">
        <v>184</v>
      </c>
      <c r="F28" s="16" t="s">
        <v>185</v>
      </c>
      <c r="G28" s="16">
        <f t="shared" si="0"/>
        <v>9</v>
      </c>
      <c r="H28" s="16">
        <v>240</v>
      </c>
      <c r="I28" s="16">
        <f t="shared" si="1"/>
        <v>36</v>
      </c>
      <c r="J28" s="16"/>
      <c r="K28" s="16"/>
      <c r="L28" s="16"/>
      <c r="M28" s="16"/>
      <c r="N28" s="16"/>
      <c r="O28" s="16"/>
      <c r="P28" s="16" t="s">
        <v>188</v>
      </c>
    </row>
    <row r="29" spans="1:16" x14ac:dyDescent="0.2">
      <c r="A29" s="15">
        <v>40252</v>
      </c>
      <c r="B29" s="16" t="s">
        <v>108</v>
      </c>
      <c r="C29" s="33" t="s">
        <v>50</v>
      </c>
      <c r="D29" s="16" t="s">
        <v>12</v>
      </c>
      <c r="E29" s="16" t="s">
        <v>186</v>
      </c>
      <c r="F29" s="16" t="s">
        <v>187</v>
      </c>
      <c r="G29" s="16">
        <f t="shared" si="0"/>
        <v>7</v>
      </c>
      <c r="H29" s="16">
        <v>240</v>
      </c>
      <c r="I29" s="16">
        <f t="shared" si="1"/>
        <v>28</v>
      </c>
      <c r="J29" s="16"/>
      <c r="K29" s="16"/>
      <c r="L29" s="16"/>
      <c r="M29" s="16"/>
      <c r="N29" s="16"/>
      <c r="O29" s="16"/>
      <c r="P29" s="16" t="s">
        <v>188</v>
      </c>
    </row>
    <row r="30" spans="1:16" x14ac:dyDescent="0.2">
      <c r="A30" s="17"/>
      <c r="B30" s="18" t="s">
        <v>30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 t="s">
        <v>189</v>
      </c>
    </row>
    <row r="31" spans="1:16" x14ac:dyDescent="0.2">
      <c r="A31" s="34"/>
      <c r="B31" s="35" t="s">
        <v>109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 t="s">
        <v>190</v>
      </c>
    </row>
    <row r="32" spans="1:16" x14ac:dyDescent="0.2">
      <c r="A32" s="21">
        <v>39545</v>
      </c>
      <c r="B32" s="22" t="s">
        <v>110</v>
      </c>
      <c r="C32" s="22" t="s">
        <v>52</v>
      </c>
      <c r="D32" s="22" t="s">
        <v>12</v>
      </c>
      <c r="E32" s="22" t="s">
        <v>191</v>
      </c>
      <c r="F32" s="22" t="s">
        <v>192</v>
      </c>
      <c r="G32" s="22">
        <f t="shared" ref="G32:G37" si="2">(RIGHT(F32,LEN(F32)-4)-RIGHT(E32,LEN(E32)-4)+1)/10</f>
        <v>6</v>
      </c>
      <c r="H32" s="22">
        <v>300</v>
      </c>
      <c r="I32" s="16">
        <f t="shared" ref="I32:I37" si="3">G32*H32/60</f>
        <v>30</v>
      </c>
      <c r="J32" s="22"/>
      <c r="K32" s="22"/>
      <c r="L32" s="22"/>
      <c r="M32" s="22"/>
      <c r="N32" s="22"/>
      <c r="O32" s="22"/>
      <c r="P32" s="22"/>
    </row>
    <row r="33" spans="1:16" x14ac:dyDescent="0.2">
      <c r="A33" s="21">
        <v>39545</v>
      </c>
      <c r="B33" s="22" t="s">
        <v>110</v>
      </c>
      <c r="C33" s="22" t="s">
        <v>48</v>
      </c>
      <c r="D33" s="22" t="s">
        <v>12</v>
      </c>
      <c r="E33" s="22" t="s">
        <v>193</v>
      </c>
      <c r="F33" s="22" t="s">
        <v>194</v>
      </c>
      <c r="G33" s="22">
        <f>(RIGHT(F33,LEN(F33)-4)-RIGHT(E33,LEN(E33)-4)+1)/10-1</f>
        <v>16</v>
      </c>
      <c r="H33" s="22">
        <v>300</v>
      </c>
      <c r="I33" s="16">
        <f t="shared" si="3"/>
        <v>80</v>
      </c>
      <c r="J33" s="22"/>
      <c r="K33" s="22"/>
      <c r="L33" s="22"/>
      <c r="M33" s="22"/>
      <c r="N33" s="22"/>
      <c r="O33" s="22"/>
      <c r="P33" s="22" t="s">
        <v>203</v>
      </c>
    </row>
    <row r="34" spans="1:16" x14ac:dyDescent="0.2">
      <c r="A34" s="21">
        <v>39545</v>
      </c>
      <c r="B34" s="22" t="s">
        <v>110</v>
      </c>
      <c r="C34" s="22" t="s">
        <v>50</v>
      </c>
      <c r="D34" s="22" t="s">
        <v>12</v>
      </c>
      <c r="E34" s="22" t="s">
        <v>195</v>
      </c>
      <c r="F34" s="22" t="s">
        <v>196</v>
      </c>
      <c r="G34" s="22">
        <f t="shared" si="2"/>
        <v>16</v>
      </c>
      <c r="H34" s="22">
        <v>300</v>
      </c>
      <c r="I34" s="16">
        <f t="shared" si="3"/>
        <v>80</v>
      </c>
      <c r="J34" s="22"/>
      <c r="K34" s="22"/>
      <c r="L34" s="22"/>
      <c r="M34" s="22"/>
      <c r="N34" s="22"/>
      <c r="O34" s="22"/>
      <c r="P34" s="22" t="s">
        <v>203</v>
      </c>
    </row>
    <row r="35" spans="1:16" x14ac:dyDescent="0.2">
      <c r="A35" s="21">
        <v>39900</v>
      </c>
      <c r="B35" s="22" t="s">
        <v>110</v>
      </c>
      <c r="C35" s="22" t="s">
        <v>128</v>
      </c>
      <c r="D35" s="22" t="s">
        <v>12</v>
      </c>
      <c r="E35" s="22" t="s">
        <v>197</v>
      </c>
      <c r="F35" s="22" t="s">
        <v>198</v>
      </c>
      <c r="G35" s="22">
        <f t="shared" si="2"/>
        <v>10</v>
      </c>
      <c r="H35" s="22">
        <v>240</v>
      </c>
      <c r="I35" s="16">
        <f t="shared" si="3"/>
        <v>40</v>
      </c>
      <c r="J35" s="22"/>
      <c r="K35" s="22"/>
      <c r="L35" s="22"/>
      <c r="M35" s="22"/>
      <c r="N35" s="22"/>
      <c r="O35" s="22"/>
      <c r="P35" s="22" t="s">
        <v>204</v>
      </c>
    </row>
    <row r="36" spans="1:16" x14ac:dyDescent="0.2">
      <c r="A36" s="21">
        <v>39901</v>
      </c>
      <c r="B36" s="22" t="s">
        <v>110</v>
      </c>
      <c r="C36" s="22" t="s">
        <v>50</v>
      </c>
      <c r="D36" s="22" t="s">
        <v>12</v>
      </c>
      <c r="E36" s="22" t="s">
        <v>199</v>
      </c>
      <c r="F36" s="22" t="s">
        <v>200</v>
      </c>
      <c r="G36" s="22">
        <f t="shared" si="2"/>
        <v>5</v>
      </c>
      <c r="H36" s="22">
        <v>240</v>
      </c>
      <c r="I36" s="16">
        <f t="shared" si="3"/>
        <v>20</v>
      </c>
      <c r="J36" s="22"/>
      <c r="K36" s="22"/>
      <c r="L36" s="22"/>
      <c r="M36" s="22"/>
      <c r="N36" s="22"/>
      <c r="O36" s="22"/>
      <c r="P36" s="22" t="s">
        <v>205</v>
      </c>
    </row>
    <row r="37" spans="1:16" x14ac:dyDescent="0.2">
      <c r="A37" s="21">
        <v>39901</v>
      </c>
      <c r="B37" s="22" t="s">
        <v>110</v>
      </c>
      <c r="C37" s="22" t="s">
        <v>128</v>
      </c>
      <c r="D37" s="22" t="s">
        <v>12</v>
      </c>
      <c r="E37" s="22" t="s">
        <v>201</v>
      </c>
      <c r="F37" s="22" t="s">
        <v>202</v>
      </c>
      <c r="G37" s="22">
        <f t="shared" si="2"/>
        <v>4</v>
      </c>
      <c r="H37" s="22">
        <v>240</v>
      </c>
      <c r="I37" s="16">
        <f t="shared" si="3"/>
        <v>16</v>
      </c>
      <c r="J37" s="22"/>
      <c r="K37" s="22"/>
      <c r="L37" s="22"/>
      <c r="M37" s="22"/>
      <c r="N37" s="22"/>
      <c r="O37" s="22"/>
      <c r="P37" s="22" t="s">
        <v>205</v>
      </c>
    </row>
    <row r="38" spans="1:16" x14ac:dyDescent="0.2">
      <c r="A38" s="36"/>
      <c r="B38" s="37" t="s">
        <v>111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 t="s">
        <v>190</v>
      </c>
    </row>
    <row r="39" spans="1:16" x14ac:dyDescent="0.2">
      <c r="A39" s="38"/>
      <c r="B39" s="39" t="s">
        <v>112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 t="s">
        <v>190</v>
      </c>
    </row>
    <row r="40" spans="1:16" x14ac:dyDescent="0.2">
      <c r="A40" s="27">
        <v>39900</v>
      </c>
      <c r="B40" s="28" t="s">
        <v>113</v>
      </c>
      <c r="C40" s="28" t="s">
        <v>128</v>
      </c>
      <c r="D40" s="28" t="s">
        <v>12</v>
      </c>
      <c r="E40" s="28" t="s">
        <v>206</v>
      </c>
      <c r="F40" s="28" t="s">
        <v>215</v>
      </c>
      <c r="G40" s="28">
        <f t="shared" ref="G40:G71" si="4">(RIGHT(F40,LEN(F40)-4)-RIGHT(E40,LEN(E40)-4)+1)/10</f>
        <v>2</v>
      </c>
      <c r="H40" s="28">
        <v>240</v>
      </c>
      <c r="I40" s="28">
        <f t="shared" ref="I40:I71" si="5">G40*H40/60</f>
        <v>8</v>
      </c>
      <c r="J40" s="28"/>
      <c r="K40" s="28"/>
      <c r="L40" s="28"/>
      <c r="M40" s="28"/>
      <c r="N40" s="28"/>
      <c r="O40" s="28"/>
      <c r="P40" s="28" t="s">
        <v>216</v>
      </c>
    </row>
    <row r="41" spans="1:16" x14ac:dyDescent="0.2">
      <c r="A41" s="27">
        <v>39900</v>
      </c>
      <c r="B41" s="28" t="s">
        <v>113</v>
      </c>
      <c r="C41" s="28" t="s">
        <v>50</v>
      </c>
      <c r="D41" s="28" t="s">
        <v>12</v>
      </c>
      <c r="E41" s="28" t="s">
        <v>207</v>
      </c>
      <c r="F41" s="28" t="s">
        <v>208</v>
      </c>
      <c r="G41" s="28">
        <f t="shared" si="4"/>
        <v>4</v>
      </c>
      <c r="H41" s="28">
        <v>240</v>
      </c>
      <c r="I41" s="28">
        <f t="shared" si="5"/>
        <v>16</v>
      </c>
      <c r="J41" s="28"/>
      <c r="K41" s="28"/>
      <c r="L41" s="28"/>
      <c r="M41" s="28"/>
      <c r="N41" s="28"/>
      <c r="O41" s="28"/>
      <c r="P41" s="28" t="s">
        <v>204</v>
      </c>
    </row>
    <row r="42" spans="1:16" x14ac:dyDescent="0.2">
      <c r="A42" s="27">
        <v>39901</v>
      </c>
      <c r="B42" s="28" t="s">
        <v>113</v>
      </c>
      <c r="C42" s="28" t="s">
        <v>128</v>
      </c>
      <c r="D42" s="28" t="s">
        <v>12</v>
      </c>
      <c r="E42" s="28" t="s">
        <v>209</v>
      </c>
      <c r="F42" s="28" t="s">
        <v>210</v>
      </c>
      <c r="G42" s="28">
        <f t="shared" si="4"/>
        <v>7</v>
      </c>
      <c r="H42" s="28">
        <v>240</v>
      </c>
      <c r="I42" s="28">
        <f t="shared" si="5"/>
        <v>28</v>
      </c>
      <c r="J42" s="28"/>
      <c r="K42" s="28"/>
      <c r="L42" s="28"/>
      <c r="M42" s="28"/>
      <c r="N42" s="28"/>
      <c r="O42" s="28"/>
      <c r="P42" s="28" t="s">
        <v>205</v>
      </c>
    </row>
    <row r="43" spans="1:16" x14ac:dyDescent="0.2">
      <c r="A43" s="27">
        <v>40251</v>
      </c>
      <c r="B43" s="28" t="s">
        <v>113</v>
      </c>
      <c r="C43" s="28" t="s">
        <v>50</v>
      </c>
      <c r="D43" s="28" t="s">
        <v>12</v>
      </c>
      <c r="E43" s="28" t="s">
        <v>211</v>
      </c>
      <c r="F43" s="28" t="s">
        <v>212</v>
      </c>
      <c r="G43" s="28">
        <f t="shared" si="4"/>
        <v>7</v>
      </c>
      <c r="H43" s="28">
        <v>240</v>
      </c>
      <c r="I43" s="28">
        <f t="shared" si="5"/>
        <v>28</v>
      </c>
      <c r="J43" s="28"/>
      <c r="K43" s="28"/>
      <c r="L43" s="28"/>
      <c r="M43" s="28"/>
      <c r="N43" s="28"/>
      <c r="O43" s="28"/>
      <c r="P43" s="28" t="s">
        <v>217</v>
      </c>
    </row>
    <row r="44" spans="1:16" x14ac:dyDescent="0.2">
      <c r="A44" s="27">
        <v>40253</v>
      </c>
      <c r="B44" s="28" t="s">
        <v>113</v>
      </c>
      <c r="C44" s="28" t="s">
        <v>50</v>
      </c>
      <c r="D44" s="28" t="s">
        <v>12</v>
      </c>
      <c r="E44" s="28" t="s">
        <v>213</v>
      </c>
      <c r="F44" s="28" t="s">
        <v>214</v>
      </c>
      <c r="G44" s="28">
        <f t="shared" si="4"/>
        <v>7</v>
      </c>
      <c r="H44" s="28">
        <v>240</v>
      </c>
      <c r="I44" s="28">
        <f t="shared" si="5"/>
        <v>28</v>
      </c>
      <c r="J44" s="28"/>
      <c r="K44" s="28"/>
      <c r="L44" s="28"/>
      <c r="M44" s="28"/>
      <c r="N44" s="28"/>
      <c r="O44" s="28"/>
      <c r="P44" s="28" t="s">
        <v>218</v>
      </c>
    </row>
    <row r="45" spans="1:16" x14ac:dyDescent="0.2">
      <c r="A45" s="29">
        <v>38453</v>
      </c>
      <c r="B45" s="30" t="s">
        <v>114</v>
      </c>
      <c r="C45" s="30" t="s">
        <v>176</v>
      </c>
      <c r="D45" s="30" t="s">
        <v>12</v>
      </c>
      <c r="E45" s="30" t="s">
        <v>219</v>
      </c>
      <c r="F45" s="30" t="s">
        <v>220</v>
      </c>
      <c r="G45" s="30">
        <f t="shared" si="4"/>
        <v>4</v>
      </c>
      <c r="H45" s="30">
        <v>180</v>
      </c>
      <c r="I45" s="30">
        <f t="shared" si="5"/>
        <v>12</v>
      </c>
      <c r="J45" s="30"/>
      <c r="K45" s="30"/>
      <c r="L45" s="30"/>
      <c r="M45" s="30"/>
      <c r="N45" s="30"/>
      <c r="O45" s="30"/>
      <c r="P45" s="30" t="s">
        <v>229</v>
      </c>
    </row>
    <row r="46" spans="1:16" x14ac:dyDescent="0.2">
      <c r="A46" s="29">
        <v>38453</v>
      </c>
      <c r="B46" s="30" t="s">
        <v>114</v>
      </c>
      <c r="C46" s="30" t="s">
        <v>48</v>
      </c>
      <c r="D46" s="30" t="s">
        <v>12</v>
      </c>
      <c r="E46" s="30" t="s">
        <v>221</v>
      </c>
      <c r="F46" s="30" t="s">
        <v>222</v>
      </c>
      <c r="G46" s="30">
        <f t="shared" si="4"/>
        <v>8</v>
      </c>
      <c r="H46" s="30">
        <v>360</v>
      </c>
      <c r="I46" s="30">
        <f t="shared" si="5"/>
        <v>48</v>
      </c>
      <c r="J46" s="30"/>
      <c r="K46" s="30"/>
      <c r="L46" s="30"/>
      <c r="M46" s="30"/>
      <c r="N46" s="30"/>
      <c r="O46" s="30"/>
      <c r="P46" s="30" t="s">
        <v>229</v>
      </c>
    </row>
    <row r="47" spans="1:16" x14ac:dyDescent="0.2">
      <c r="A47" s="29">
        <v>41115</v>
      </c>
      <c r="B47" s="30" t="s">
        <v>114</v>
      </c>
      <c r="C47" s="30" t="s">
        <v>128</v>
      </c>
      <c r="D47" s="30" t="s">
        <v>12</v>
      </c>
      <c r="E47" s="30" t="s">
        <v>223</v>
      </c>
      <c r="F47" s="30" t="s">
        <v>224</v>
      </c>
      <c r="G47" s="30">
        <f t="shared" si="4"/>
        <v>7</v>
      </c>
      <c r="H47" s="30">
        <v>180</v>
      </c>
      <c r="I47" s="30">
        <f t="shared" si="5"/>
        <v>21</v>
      </c>
      <c r="J47" s="30"/>
      <c r="K47" s="30"/>
      <c r="L47" s="30"/>
      <c r="M47" s="30"/>
      <c r="N47" s="30"/>
      <c r="O47" s="30"/>
      <c r="P47" s="30" t="s">
        <v>228</v>
      </c>
    </row>
    <row r="48" spans="1:16" x14ac:dyDescent="0.2">
      <c r="A48" s="29">
        <v>41434</v>
      </c>
      <c r="B48" s="30" t="s">
        <v>114</v>
      </c>
      <c r="C48" s="30" t="s">
        <v>50</v>
      </c>
      <c r="D48" s="30" t="s">
        <v>12</v>
      </c>
      <c r="E48" s="30" t="s">
        <v>225</v>
      </c>
      <c r="F48" s="30" t="s">
        <v>226</v>
      </c>
      <c r="G48" s="30">
        <f t="shared" si="4"/>
        <v>7</v>
      </c>
      <c r="H48" s="30">
        <v>240</v>
      </c>
      <c r="I48" s="30">
        <f t="shared" si="5"/>
        <v>28</v>
      </c>
      <c r="J48" s="30"/>
      <c r="K48" s="30"/>
      <c r="L48" s="30"/>
      <c r="M48" s="30"/>
      <c r="N48" s="30"/>
      <c r="O48" s="30"/>
      <c r="P48" s="30" t="s">
        <v>227</v>
      </c>
    </row>
    <row r="49" spans="1:16" x14ac:dyDescent="0.2">
      <c r="A49" s="31">
        <v>39545</v>
      </c>
      <c r="B49" s="32" t="s">
        <v>115</v>
      </c>
      <c r="C49" s="32" t="s">
        <v>48</v>
      </c>
      <c r="D49" s="32" t="s">
        <v>12</v>
      </c>
      <c r="E49" s="32" t="s">
        <v>230</v>
      </c>
      <c r="F49" s="32" t="s">
        <v>231</v>
      </c>
      <c r="G49" s="32">
        <f t="shared" si="4"/>
        <v>15</v>
      </c>
      <c r="H49" s="32">
        <v>300</v>
      </c>
      <c r="I49" s="32">
        <f t="shared" si="5"/>
        <v>75</v>
      </c>
      <c r="J49" s="32"/>
      <c r="K49" s="32"/>
      <c r="L49" s="32"/>
      <c r="M49" s="32"/>
      <c r="N49" s="32"/>
      <c r="O49" s="32"/>
      <c r="P49" s="32" t="s">
        <v>237</v>
      </c>
    </row>
    <row r="50" spans="1:16" x14ac:dyDescent="0.2">
      <c r="A50" s="31">
        <v>39933</v>
      </c>
      <c r="B50" s="32" t="s">
        <v>115</v>
      </c>
      <c r="C50" s="32" t="s">
        <v>50</v>
      </c>
      <c r="D50" s="32" t="s">
        <v>12</v>
      </c>
      <c r="E50" s="32" t="s">
        <v>232</v>
      </c>
      <c r="F50" s="32" t="s">
        <v>233</v>
      </c>
      <c r="G50" s="32">
        <f t="shared" si="4"/>
        <v>7</v>
      </c>
      <c r="H50" s="32">
        <v>300</v>
      </c>
      <c r="I50" s="32">
        <f t="shared" si="5"/>
        <v>35</v>
      </c>
      <c r="J50" s="32"/>
      <c r="K50" s="32"/>
      <c r="L50" s="32"/>
      <c r="M50" s="32"/>
      <c r="N50" s="32"/>
      <c r="O50" s="32"/>
      <c r="P50" s="32" t="s">
        <v>236</v>
      </c>
    </row>
    <row r="51" spans="1:16" x14ac:dyDescent="0.2">
      <c r="A51" s="31">
        <v>39933</v>
      </c>
      <c r="B51" s="32" t="s">
        <v>115</v>
      </c>
      <c r="C51" s="32" t="s">
        <v>128</v>
      </c>
      <c r="D51" s="32" t="s">
        <v>12</v>
      </c>
      <c r="E51" s="32" t="s">
        <v>234</v>
      </c>
      <c r="F51" s="32" t="s">
        <v>235</v>
      </c>
      <c r="G51" s="32">
        <f t="shared" si="4"/>
        <v>8</v>
      </c>
      <c r="H51" s="32">
        <v>300</v>
      </c>
      <c r="I51" s="32">
        <f t="shared" si="5"/>
        <v>40</v>
      </c>
      <c r="J51" s="32"/>
      <c r="K51" s="32"/>
      <c r="L51" s="32"/>
      <c r="M51" s="32"/>
      <c r="N51" s="32"/>
      <c r="O51" s="32"/>
      <c r="P51" s="32" t="s">
        <v>236</v>
      </c>
    </row>
    <row r="52" spans="1:16" x14ac:dyDescent="0.2">
      <c r="A52" s="19">
        <v>38186</v>
      </c>
      <c r="B52" s="20" t="s">
        <v>116</v>
      </c>
      <c r="C52" s="20" t="s">
        <v>50</v>
      </c>
      <c r="D52" s="20" t="s">
        <v>12</v>
      </c>
      <c r="E52" s="20" t="s">
        <v>238</v>
      </c>
      <c r="F52" s="20" t="s">
        <v>239</v>
      </c>
      <c r="G52" s="20">
        <f t="shared" si="4"/>
        <v>9</v>
      </c>
      <c r="H52" s="20">
        <v>120</v>
      </c>
      <c r="I52" s="20">
        <f t="shared" si="5"/>
        <v>18</v>
      </c>
      <c r="J52" s="20"/>
      <c r="K52" s="20"/>
      <c r="L52" s="20"/>
      <c r="M52" s="20"/>
      <c r="N52" s="20"/>
      <c r="O52" s="20"/>
      <c r="P52" s="20" t="s">
        <v>256</v>
      </c>
    </row>
    <row r="53" spans="1:16" x14ac:dyDescent="0.2">
      <c r="A53" s="19">
        <v>38187</v>
      </c>
      <c r="B53" s="20" t="s">
        <v>116</v>
      </c>
      <c r="C53" s="20" t="s">
        <v>48</v>
      </c>
      <c r="D53" s="20" t="s">
        <v>12</v>
      </c>
      <c r="E53" s="20" t="s">
        <v>240</v>
      </c>
      <c r="F53" s="20" t="s">
        <v>241</v>
      </c>
      <c r="G53" s="20">
        <f t="shared" si="4"/>
        <v>6</v>
      </c>
      <c r="H53" s="20">
        <v>240</v>
      </c>
      <c r="I53" s="20">
        <f t="shared" si="5"/>
        <v>24</v>
      </c>
      <c r="J53" s="20"/>
      <c r="K53" s="20"/>
      <c r="L53" s="20"/>
      <c r="M53" s="20"/>
      <c r="N53" s="20"/>
      <c r="O53" s="20"/>
      <c r="P53" s="20" t="s">
        <v>255</v>
      </c>
    </row>
    <row r="54" spans="1:16" x14ac:dyDescent="0.2">
      <c r="A54" s="19">
        <v>38893</v>
      </c>
      <c r="B54" s="20" t="s">
        <v>116</v>
      </c>
      <c r="C54" s="20" t="s">
        <v>52</v>
      </c>
      <c r="D54" s="20" t="s">
        <v>12</v>
      </c>
      <c r="E54" s="20" t="s">
        <v>242</v>
      </c>
      <c r="F54" s="20" t="s">
        <v>243</v>
      </c>
      <c r="G54" s="20">
        <f t="shared" si="4"/>
        <v>6</v>
      </c>
      <c r="H54" s="20">
        <v>120</v>
      </c>
      <c r="I54" s="20">
        <f t="shared" si="5"/>
        <v>12</v>
      </c>
      <c r="J54" s="20"/>
      <c r="K54" s="20"/>
      <c r="L54" s="20"/>
      <c r="M54" s="20"/>
      <c r="N54" s="20"/>
      <c r="O54" s="20"/>
      <c r="P54" s="20" t="s">
        <v>254</v>
      </c>
    </row>
    <row r="55" spans="1:16" x14ac:dyDescent="0.2">
      <c r="A55" s="19">
        <v>39308</v>
      </c>
      <c r="B55" s="20" t="s">
        <v>116</v>
      </c>
      <c r="C55" s="20" t="s">
        <v>48</v>
      </c>
      <c r="D55" s="20" t="s">
        <v>12</v>
      </c>
      <c r="E55" s="20" t="s">
        <v>244</v>
      </c>
      <c r="F55" s="20" t="s">
        <v>245</v>
      </c>
      <c r="G55" s="20">
        <f t="shared" si="4"/>
        <v>8</v>
      </c>
      <c r="H55" s="20">
        <v>315</v>
      </c>
      <c r="I55" s="20">
        <f t="shared" si="5"/>
        <v>42</v>
      </c>
      <c r="J55" s="20"/>
      <c r="K55" s="20"/>
      <c r="L55" s="20"/>
      <c r="M55" s="20"/>
      <c r="N55" s="20"/>
      <c r="O55" s="20"/>
      <c r="P55" s="20" t="s">
        <v>253</v>
      </c>
    </row>
    <row r="56" spans="1:16" x14ac:dyDescent="0.2">
      <c r="A56" s="19">
        <v>39308</v>
      </c>
      <c r="B56" s="20" t="s">
        <v>116</v>
      </c>
      <c r="C56" s="20" t="s">
        <v>52</v>
      </c>
      <c r="D56" s="20" t="s">
        <v>12</v>
      </c>
      <c r="E56" s="20" t="s">
        <v>246</v>
      </c>
      <c r="F56" s="20" t="s">
        <v>247</v>
      </c>
      <c r="G56" s="20">
        <f t="shared" si="4"/>
        <v>4</v>
      </c>
      <c r="H56" s="20">
        <v>315</v>
      </c>
      <c r="I56" s="20">
        <f t="shared" si="5"/>
        <v>21</v>
      </c>
      <c r="J56" s="20"/>
      <c r="K56" s="20"/>
      <c r="L56" s="20"/>
      <c r="M56" s="20"/>
      <c r="N56" s="20"/>
      <c r="O56" s="20"/>
      <c r="P56" s="20" t="s">
        <v>253</v>
      </c>
    </row>
    <row r="57" spans="1:16" x14ac:dyDescent="0.2">
      <c r="A57" s="19">
        <v>39659</v>
      </c>
      <c r="B57" s="20" t="s">
        <v>116</v>
      </c>
      <c r="C57" s="20" t="s">
        <v>50</v>
      </c>
      <c r="D57" s="20" t="s">
        <v>12</v>
      </c>
      <c r="E57" s="20" t="s">
        <v>248</v>
      </c>
      <c r="F57" s="20" t="s">
        <v>249</v>
      </c>
      <c r="G57" s="20">
        <f t="shared" si="4"/>
        <v>6</v>
      </c>
      <c r="H57" s="20">
        <v>240</v>
      </c>
      <c r="I57" s="20">
        <f t="shared" si="5"/>
        <v>24</v>
      </c>
      <c r="J57" s="20"/>
      <c r="K57" s="20"/>
      <c r="L57" s="20"/>
      <c r="M57" s="20"/>
      <c r="N57" s="20"/>
      <c r="O57" s="20"/>
      <c r="P57" s="20" t="s">
        <v>252</v>
      </c>
    </row>
    <row r="58" spans="1:16" x14ac:dyDescent="0.2">
      <c r="A58" s="19">
        <v>41115</v>
      </c>
      <c r="B58" s="20" t="s">
        <v>116</v>
      </c>
      <c r="C58" s="20" t="s">
        <v>128</v>
      </c>
      <c r="D58" s="20" t="s">
        <v>12</v>
      </c>
      <c r="E58" s="20" t="s">
        <v>250</v>
      </c>
      <c r="F58" s="20" t="s">
        <v>251</v>
      </c>
      <c r="G58" s="20">
        <f t="shared" si="4"/>
        <v>7</v>
      </c>
      <c r="H58" s="20">
        <v>180</v>
      </c>
      <c r="I58" s="20">
        <f t="shared" si="5"/>
        <v>21</v>
      </c>
      <c r="J58" s="20"/>
      <c r="K58" s="20"/>
      <c r="L58" s="20"/>
      <c r="M58" s="20"/>
      <c r="N58" s="20"/>
      <c r="O58" s="20"/>
      <c r="P58" s="20" t="s">
        <v>228</v>
      </c>
    </row>
    <row r="59" spans="1:16" x14ac:dyDescent="0.2">
      <c r="A59" s="21">
        <v>38186</v>
      </c>
      <c r="B59" s="22" t="s">
        <v>117</v>
      </c>
      <c r="C59" s="22" t="s">
        <v>50</v>
      </c>
      <c r="D59" s="22" t="s">
        <v>12</v>
      </c>
      <c r="E59" s="22" t="s">
        <v>257</v>
      </c>
      <c r="F59" s="22" t="s">
        <v>258</v>
      </c>
      <c r="G59" s="22">
        <f t="shared" si="4"/>
        <v>9</v>
      </c>
      <c r="H59" s="22">
        <v>120</v>
      </c>
      <c r="I59" s="22">
        <f t="shared" si="5"/>
        <v>18</v>
      </c>
      <c r="J59" s="22"/>
      <c r="K59" s="22"/>
      <c r="L59" s="22"/>
      <c r="M59" s="22"/>
      <c r="N59" s="22"/>
      <c r="O59" s="22"/>
      <c r="P59" s="22" t="s">
        <v>256</v>
      </c>
    </row>
    <row r="60" spans="1:16" x14ac:dyDescent="0.2">
      <c r="A60" s="21">
        <v>38186</v>
      </c>
      <c r="B60" s="22" t="s">
        <v>117</v>
      </c>
      <c r="C60" s="22" t="s">
        <v>48</v>
      </c>
      <c r="D60" s="22" t="s">
        <v>12</v>
      </c>
      <c r="E60" s="22" t="s">
        <v>259</v>
      </c>
      <c r="F60" s="22" t="s">
        <v>260</v>
      </c>
      <c r="G60" s="22">
        <f t="shared" si="4"/>
        <v>9</v>
      </c>
      <c r="H60" s="22">
        <v>180</v>
      </c>
      <c r="I60" s="22">
        <f t="shared" si="5"/>
        <v>27</v>
      </c>
      <c r="J60" s="22"/>
      <c r="K60" s="22"/>
      <c r="L60" s="22"/>
      <c r="M60" s="22"/>
      <c r="N60" s="22"/>
      <c r="O60" s="22"/>
      <c r="P60" s="22" t="s">
        <v>256</v>
      </c>
    </row>
    <row r="61" spans="1:16" x14ac:dyDescent="0.2">
      <c r="A61" s="21">
        <v>38867</v>
      </c>
      <c r="B61" s="22" t="s">
        <v>117</v>
      </c>
      <c r="C61" s="22" t="s">
        <v>52</v>
      </c>
      <c r="D61" s="22" t="s">
        <v>12</v>
      </c>
      <c r="E61" s="22" t="s">
        <v>261</v>
      </c>
      <c r="F61" s="22" t="s">
        <v>262</v>
      </c>
      <c r="G61" s="22">
        <f t="shared" si="4"/>
        <v>9</v>
      </c>
      <c r="H61" s="22">
        <v>80</v>
      </c>
      <c r="I61" s="22">
        <f t="shared" si="5"/>
        <v>12</v>
      </c>
      <c r="J61" s="22"/>
      <c r="K61" s="22"/>
      <c r="L61" s="22"/>
      <c r="M61" s="22"/>
      <c r="N61" s="22"/>
      <c r="O61" s="22"/>
      <c r="P61" s="22" t="s">
        <v>266</v>
      </c>
    </row>
    <row r="62" spans="1:16" x14ac:dyDescent="0.2">
      <c r="A62" s="21">
        <v>41115</v>
      </c>
      <c r="B62" s="22" t="s">
        <v>117</v>
      </c>
      <c r="C62" s="40" t="s">
        <v>128</v>
      </c>
      <c r="D62" s="22" t="s">
        <v>12</v>
      </c>
      <c r="E62" s="22" t="s">
        <v>263</v>
      </c>
      <c r="F62" s="22" t="s">
        <v>264</v>
      </c>
      <c r="G62" s="22">
        <f t="shared" si="4"/>
        <v>7</v>
      </c>
      <c r="H62" s="22">
        <v>180</v>
      </c>
      <c r="I62" s="22">
        <f t="shared" si="5"/>
        <v>21</v>
      </c>
      <c r="J62" s="22"/>
      <c r="K62" s="22"/>
      <c r="L62" s="22"/>
      <c r="M62" s="22"/>
      <c r="N62" s="22"/>
      <c r="O62" s="22"/>
      <c r="P62" s="22" t="s">
        <v>265</v>
      </c>
    </row>
    <row r="63" spans="1:16" x14ac:dyDescent="0.2">
      <c r="A63" s="36">
        <v>38476</v>
      </c>
      <c r="B63" s="37" t="s">
        <v>44</v>
      </c>
      <c r="C63" s="37" t="s">
        <v>46</v>
      </c>
      <c r="D63" s="37" t="s">
        <v>12</v>
      </c>
      <c r="E63" s="37" t="s">
        <v>74</v>
      </c>
      <c r="F63" s="37" t="s">
        <v>75</v>
      </c>
      <c r="G63" s="37">
        <f>(RIGHT(F63,LEN(F63)-4)-RIGHT(E63,LEN(E63)-4)+1)/10</f>
        <v>9</v>
      </c>
      <c r="H63" s="37">
        <v>60</v>
      </c>
      <c r="I63" s="37">
        <f>G63*H63/60</f>
        <v>9</v>
      </c>
      <c r="J63" s="37" t="s">
        <v>12</v>
      </c>
      <c r="K63" s="37" t="s">
        <v>12</v>
      </c>
      <c r="L63" s="37" t="s">
        <v>12</v>
      </c>
      <c r="M63" s="37" t="s">
        <v>12</v>
      </c>
      <c r="N63" s="37"/>
      <c r="O63" s="37" t="s">
        <v>100</v>
      </c>
      <c r="P63" s="37" t="s">
        <v>99</v>
      </c>
    </row>
    <row r="64" spans="1:16" x14ac:dyDescent="0.2">
      <c r="A64" s="25">
        <v>38186</v>
      </c>
      <c r="B64" s="26" t="s">
        <v>118</v>
      </c>
      <c r="C64" s="26" t="s">
        <v>50</v>
      </c>
      <c r="D64" s="26" t="s">
        <v>12</v>
      </c>
      <c r="E64" s="26" t="s">
        <v>267</v>
      </c>
      <c r="F64" s="26" t="s">
        <v>268</v>
      </c>
      <c r="G64" s="26">
        <f t="shared" si="4"/>
        <v>6</v>
      </c>
      <c r="H64" s="26">
        <v>120</v>
      </c>
      <c r="I64" s="26">
        <f t="shared" si="5"/>
        <v>12</v>
      </c>
      <c r="J64" s="26"/>
      <c r="K64" s="26"/>
      <c r="L64" s="26"/>
      <c r="M64" s="26"/>
      <c r="N64" s="26"/>
      <c r="O64" s="26"/>
      <c r="P64" s="26" t="s">
        <v>256</v>
      </c>
    </row>
    <row r="65" spans="1:16" x14ac:dyDescent="0.2">
      <c r="A65" s="25">
        <v>38186</v>
      </c>
      <c r="B65" s="26" t="s">
        <v>118</v>
      </c>
      <c r="C65" s="26" t="s">
        <v>48</v>
      </c>
      <c r="D65" s="26" t="s">
        <v>12</v>
      </c>
      <c r="E65" s="26" t="s">
        <v>269</v>
      </c>
      <c r="F65" s="26" t="s">
        <v>275</v>
      </c>
      <c r="G65" s="26">
        <f t="shared" si="4"/>
        <v>4</v>
      </c>
      <c r="H65" s="26">
        <v>240</v>
      </c>
      <c r="I65" s="26">
        <f t="shared" si="5"/>
        <v>16</v>
      </c>
      <c r="J65" s="26"/>
      <c r="K65" s="26"/>
      <c r="L65" s="26"/>
      <c r="M65" s="26"/>
      <c r="N65" s="26"/>
      <c r="O65" s="26"/>
      <c r="P65" s="26" t="s">
        <v>256</v>
      </c>
    </row>
    <row r="66" spans="1:16" x14ac:dyDescent="0.2">
      <c r="A66" s="25">
        <v>38187</v>
      </c>
      <c r="B66" s="26" t="s">
        <v>118</v>
      </c>
      <c r="C66" s="26" t="s">
        <v>48</v>
      </c>
      <c r="D66" s="26" t="s">
        <v>12</v>
      </c>
      <c r="E66" s="26" t="s">
        <v>276</v>
      </c>
      <c r="F66" s="26" t="s">
        <v>270</v>
      </c>
      <c r="G66" s="26">
        <f t="shared" si="4"/>
        <v>3</v>
      </c>
      <c r="H66" s="26">
        <v>240</v>
      </c>
      <c r="I66" s="26">
        <f t="shared" si="5"/>
        <v>12</v>
      </c>
      <c r="J66" s="26"/>
      <c r="K66" s="26"/>
      <c r="L66" s="26"/>
      <c r="M66" s="26"/>
      <c r="N66" s="26"/>
      <c r="O66" s="26"/>
      <c r="P66" s="26" t="s">
        <v>255</v>
      </c>
    </row>
    <row r="67" spans="1:16" x14ac:dyDescent="0.2">
      <c r="A67" s="25">
        <v>38686</v>
      </c>
      <c r="B67" s="26" t="s">
        <v>118</v>
      </c>
      <c r="C67" s="26" t="s">
        <v>52</v>
      </c>
      <c r="D67" s="26" t="s">
        <v>12</v>
      </c>
      <c r="E67" s="26" t="s">
        <v>271</v>
      </c>
      <c r="F67" s="26" t="s">
        <v>272</v>
      </c>
      <c r="G67" s="26">
        <f t="shared" si="4"/>
        <v>6</v>
      </c>
      <c r="H67" s="26">
        <v>120</v>
      </c>
      <c r="I67" s="26">
        <f t="shared" si="5"/>
        <v>12</v>
      </c>
      <c r="J67" s="26"/>
      <c r="K67" s="26"/>
      <c r="L67" s="26"/>
      <c r="M67" s="26"/>
      <c r="N67" s="26"/>
      <c r="O67" s="26"/>
      <c r="P67" s="26" t="s">
        <v>277</v>
      </c>
    </row>
    <row r="68" spans="1:16" x14ac:dyDescent="0.2">
      <c r="A68" s="25">
        <v>41115</v>
      </c>
      <c r="B68" s="26" t="s">
        <v>118</v>
      </c>
      <c r="C68" s="26" t="s">
        <v>128</v>
      </c>
      <c r="D68" s="26" t="s">
        <v>12</v>
      </c>
      <c r="E68" s="26" t="s">
        <v>273</v>
      </c>
      <c r="F68" s="26" t="s">
        <v>274</v>
      </c>
      <c r="G68" s="26">
        <f t="shared" si="4"/>
        <v>7</v>
      </c>
      <c r="H68" s="26">
        <v>180</v>
      </c>
      <c r="I68" s="26">
        <f t="shared" si="5"/>
        <v>21</v>
      </c>
      <c r="J68" s="26"/>
      <c r="K68" s="26"/>
      <c r="L68" s="26"/>
      <c r="M68" s="26"/>
      <c r="N68" s="26"/>
      <c r="O68" s="26"/>
      <c r="P68" s="26" t="s">
        <v>228</v>
      </c>
    </row>
    <row r="69" spans="1:16" x14ac:dyDescent="0.2">
      <c r="A69" s="27">
        <v>40075</v>
      </c>
      <c r="B69" s="28" t="s">
        <v>119</v>
      </c>
      <c r="C69" s="28" t="s">
        <v>50</v>
      </c>
      <c r="D69" s="28" t="s">
        <v>12</v>
      </c>
      <c r="E69" s="28" t="s">
        <v>278</v>
      </c>
      <c r="F69" s="28" t="s">
        <v>279</v>
      </c>
      <c r="G69" s="28">
        <f t="shared" si="4"/>
        <v>7</v>
      </c>
      <c r="H69" s="28">
        <v>240</v>
      </c>
      <c r="I69" s="28">
        <f t="shared" si="5"/>
        <v>28</v>
      </c>
      <c r="J69" s="28"/>
      <c r="K69" s="28"/>
      <c r="L69" s="28"/>
      <c r="M69" s="28"/>
      <c r="N69" s="28"/>
      <c r="O69" s="28"/>
      <c r="P69" s="28" t="s">
        <v>285</v>
      </c>
    </row>
    <row r="70" spans="1:16" x14ac:dyDescent="0.2">
      <c r="A70" s="27">
        <v>40489</v>
      </c>
      <c r="B70" s="28" t="s">
        <v>119</v>
      </c>
      <c r="C70" s="28" t="s">
        <v>50</v>
      </c>
      <c r="D70" s="28" t="s">
        <v>12</v>
      </c>
      <c r="E70" s="28" t="s">
        <v>280</v>
      </c>
      <c r="F70" s="28" t="s">
        <v>281</v>
      </c>
      <c r="G70" s="28">
        <f t="shared" si="4"/>
        <v>7</v>
      </c>
      <c r="H70" s="28">
        <v>240</v>
      </c>
      <c r="I70" s="28">
        <f t="shared" si="5"/>
        <v>28</v>
      </c>
      <c r="J70" s="28"/>
      <c r="K70" s="28"/>
      <c r="L70" s="28"/>
      <c r="M70" s="28"/>
      <c r="N70" s="28"/>
      <c r="O70" s="28"/>
      <c r="P70" s="28" t="s">
        <v>284</v>
      </c>
    </row>
    <row r="71" spans="1:16" x14ac:dyDescent="0.2">
      <c r="A71" s="27">
        <v>40489</v>
      </c>
      <c r="B71" s="28" t="s">
        <v>119</v>
      </c>
      <c r="C71" s="28" t="s">
        <v>128</v>
      </c>
      <c r="D71" s="28" t="s">
        <v>12</v>
      </c>
      <c r="E71" s="28" t="s">
        <v>282</v>
      </c>
      <c r="F71" s="28" t="s">
        <v>283</v>
      </c>
      <c r="G71" s="28">
        <f t="shared" si="4"/>
        <v>9</v>
      </c>
      <c r="H71" s="28">
        <v>240</v>
      </c>
      <c r="I71" s="28">
        <f t="shared" si="5"/>
        <v>36</v>
      </c>
      <c r="J71" s="28"/>
      <c r="K71" s="28"/>
      <c r="L71" s="28"/>
      <c r="M71" s="28"/>
      <c r="N71" s="28"/>
      <c r="O71" s="28"/>
      <c r="P71" s="28" t="s">
        <v>284</v>
      </c>
    </row>
    <row r="72" spans="1:16" x14ac:dyDescent="0.2">
      <c r="A72" s="29"/>
      <c r="B72" s="30" t="s">
        <v>18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 t="s">
        <v>286</v>
      </c>
    </row>
    <row r="73" spans="1:16" x14ac:dyDescent="0.2">
      <c r="A73" s="31"/>
      <c r="B73" s="32" t="s">
        <v>120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 t="s">
        <v>287</v>
      </c>
    </row>
    <row r="74" spans="1:16" x14ac:dyDescent="0.2">
      <c r="A74" s="19">
        <v>36887</v>
      </c>
      <c r="B74" s="20" t="s">
        <v>121</v>
      </c>
      <c r="C74" s="20" t="s">
        <v>49</v>
      </c>
      <c r="D74" s="20" t="s">
        <v>12</v>
      </c>
      <c r="E74" s="20" t="s">
        <v>289</v>
      </c>
      <c r="F74" s="20" t="s">
        <v>290</v>
      </c>
      <c r="G74" s="20">
        <f t="shared" ref="G74:G84" si="6">(RIGHT(F74,LEN(F74)-4)-RIGHT(E74,LEN(E74)-4)+1)/10</f>
        <v>5</v>
      </c>
      <c r="H74" s="20">
        <v>300</v>
      </c>
      <c r="I74" s="20">
        <f t="shared" ref="I74:I84" si="7">G74*H74/60</f>
        <v>25</v>
      </c>
      <c r="J74" s="20"/>
      <c r="K74" s="20"/>
      <c r="L74" s="20"/>
      <c r="M74" s="20"/>
      <c r="N74" s="20"/>
      <c r="O74" s="20"/>
      <c r="P74" s="20" t="s">
        <v>287</v>
      </c>
    </row>
    <row r="75" spans="1:16" x14ac:dyDescent="0.2">
      <c r="A75" s="19">
        <v>37715</v>
      </c>
      <c r="B75" s="20" t="s">
        <v>311</v>
      </c>
      <c r="C75" s="20" t="s">
        <v>48</v>
      </c>
      <c r="D75" s="20" t="s">
        <v>12</v>
      </c>
      <c r="E75" s="20" t="s">
        <v>291</v>
      </c>
      <c r="F75" s="20" t="s">
        <v>292</v>
      </c>
      <c r="G75" s="20">
        <f t="shared" si="6"/>
        <v>6</v>
      </c>
      <c r="H75" s="20">
        <v>480</v>
      </c>
      <c r="I75" s="20">
        <f t="shared" si="7"/>
        <v>48</v>
      </c>
      <c r="J75" s="20"/>
      <c r="K75" s="20"/>
      <c r="L75" s="20"/>
      <c r="M75" s="20"/>
      <c r="N75" s="20"/>
      <c r="O75" s="20"/>
      <c r="P75" s="20" t="s">
        <v>325</v>
      </c>
    </row>
    <row r="76" spans="1:16" x14ac:dyDescent="0.2">
      <c r="A76" s="19">
        <v>37716</v>
      </c>
      <c r="B76" s="20" t="s">
        <v>312</v>
      </c>
      <c r="C76" s="20" t="s">
        <v>50</v>
      </c>
      <c r="D76" s="20" t="s">
        <v>12</v>
      </c>
      <c r="E76" s="20" t="s">
        <v>293</v>
      </c>
      <c r="F76" s="20" t="s">
        <v>294</v>
      </c>
      <c r="G76" s="20">
        <f>(RIGHT(F76,LEN(F76)-4)-RIGHT(E76,LEN(E76)-4)+1)/10-1</f>
        <v>14</v>
      </c>
      <c r="H76" s="20">
        <v>360</v>
      </c>
      <c r="I76" s="20">
        <f t="shared" si="7"/>
        <v>84</v>
      </c>
      <c r="J76" s="20"/>
      <c r="K76" s="20"/>
      <c r="L76" s="20"/>
      <c r="M76" s="20"/>
      <c r="N76" s="20"/>
      <c r="O76" s="20"/>
      <c r="P76" s="20" t="s">
        <v>256</v>
      </c>
    </row>
    <row r="77" spans="1:16" x14ac:dyDescent="0.2">
      <c r="A77" s="19">
        <v>37738</v>
      </c>
      <c r="B77" s="20" t="s">
        <v>313</v>
      </c>
      <c r="C77" s="20" t="s">
        <v>51</v>
      </c>
      <c r="D77" s="20" t="s">
        <v>12</v>
      </c>
      <c r="E77" s="20" t="s">
        <v>295</v>
      </c>
      <c r="F77" s="20" t="s">
        <v>298</v>
      </c>
      <c r="G77" s="20">
        <f t="shared" si="6"/>
        <v>9</v>
      </c>
      <c r="H77" s="20">
        <v>180</v>
      </c>
      <c r="I77" s="20">
        <f t="shared" si="7"/>
        <v>27</v>
      </c>
      <c r="J77" s="20"/>
      <c r="K77" s="20"/>
      <c r="L77" s="20"/>
      <c r="M77" s="20"/>
      <c r="N77" s="20"/>
      <c r="O77" s="20"/>
      <c r="P77" s="20" t="s">
        <v>326</v>
      </c>
    </row>
    <row r="78" spans="1:16" x14ac:dyDescent="0.2">
      <c r="A78" s="19">
        <v>38416</v>
      </c>
      <c r="B78" s="20" t="s">
        <v>314</v>
      </c>
      <c r="C78" s="20" t="s">
        <v>51</v>
      </c>
      <c r="D78" s="20" t="s">
        <v>12</v>
      </c>
      <c r="E78" s="20" t="s">
        <v>299</v>
      </c>
      <c r="F78" s="20" t="s">
        <v>296</v>
      </c>
      <c r="G78" s="20">
        <f t="shared" si="6"/>
        <v>3</v>
      </c>
      <c r="H78" s="20">
        <v>150</v>
      </c>
      <c r="I78" s="20">
        <f t="shared" si="7"/>
        <v>7.5</v>
      </c>
      <c r="J78" s="20"/>
      <c r="K78" s="20"/>
      <c r="L78" s="20"/>
      <c r="M78" s="20"/>
      <c r="N78" s="20"/>
      <c r="O78" s="20"/>
      <c r="P78" s="20" t="s">
        <v>324</v>
      </c>
    </row>
    <row r="79" spans="1:16" x14ac:dyDescent="0.2">
      <c r="A79" s="19">
        <v>38416</v>
      </c>
      <c r="B79" s="20" t="s">
        <v>315</v>
      </c>
      <c r="C79" s="20" t="s">
        <v>48</v>
      </c>
      <c r="D79" s="20" t="s">
        <v>12</v>
      </c>
      <c r="E79" s="20" t="s">
        <v>297</v>
      </c>
      <c r="F79" s="20" t="s">
        <v>300</v>
      </c>
      <c r="G79" s="20">
        <f t="shared" si="6"/>
        <v>3</v>
      </c>
      <c r="H79" s="20">
        <v>150</v>
      </c>
      <c r="I79" s="20">
        <f t="shared" si="7"/>
        <v>7.5</v>
      </c>
      <c r="J79" s="20"/>
      <c r="K79" s="20"/>
      <c r="L79" s="20"/>
      <c r="M79" s="20"/>
      <c r="N79" s="20"/>
      <c r="O79" s="20"/>
      <c r="P79" s="20" t="s">
        <v>324</v>
      </c>
    </row>
    <row r="80" spans="1:16" x14ac:dyDescent="0.2">
      <c r="A80" s="19">
        <v>38417</v>
      </c>
      <c r="B80" s="20" t="s">
        <v>316</v>
      </c>
      <c r="C80" s="20" t="s">
        <v>128</v>
      </c>
      <c r="D80" s="20" t="s">
        <v>12</v>
      </c>
      <c r="E80" s="20" t="s">
        <v>301</v>
      </c>
      <c r="F80" s="20" t="s">
        <v>302</v>
      </c>
      <c r="G80" s="20">
        <f t="shared" si="6"/>
        <v>3</v>
      </c>
      <c r="H80" s="20">
        <v>150</v>
      </c>
      <c r="I80" s="20">
        <f t="shared" si="7"/>
        <v>7.5</v>
      </c>
      <c r="J80" s="20"/>
      <c r="K80" s="20"/>
      <c r="L80" s="20"/>
      <c r="M80" s="20"/>
      <c r="N80" s="20"/>
      <c r="O80" s="20"/>
      <c r="P80" s="20" t="s">
        <v>323</v>
      </c>
    </row>
    <row r="81" spans="1:16" x14ac:dyDescent="0.2">
      <c r="A81" s="19">
        <v>39072</v>
      </c>
      <c r="B81" s="20" t="s">
        <v>317</v>
      </c>
      <c r="C81" s="20" t="s">
        <v>52</v>
      </c>
      <c r="D81" s="20" t="s">
        <v>12</v>
      </c>
      <c r="E81" s="20" t="s">
        <v>303</v>
      </c>
      <c r="F81" s="20" t="s">
        <v>304</v>
      </c>
      <c r="G81" s="20">
        <f t="shared" si="6"/>
        <v>6</v>
      </c>
      <c r="H81" s="20">
        <v>240</v>
      </c>
      <c r="I81" s="20">
        <f t="shared" si="7"/>
        <v>24</v>
      </c>
      <c r="J81" s="20"/>
      <c r="K81" s="20"/>
      <c r="L81" s="20"/>
      <c r="M81" s="20"/>
      <c r="N81" s="20"/>
      <c r="O81" s="20"/>
      <c r="P81" s="20" t="s">
        <v>322</v>
      </c>
    </row>
    <row r="82" spans="1:16" x14ac:dyDescent="0.2">
      <c r="A82" s="19">
        <v>40255</v>
      </c>
      <c r="B82" s="20" t="s">
        <v>318</v>
      </c>
      <c r="C82" s="20" t="s">
        <v>52</v>
      </c>
      <c r="D82" s="20" t="s">
        <v>12</v>
      </c>
      <c r="E82" s="20" t="s">
        <v>305</v>
      </c>
      <c r="F82" s="20" t="s">
        <v>306</v>
      </c>
      <c r="G82" s="20">
        <f t="shared" si="6"/>
        <v>4</v>
      </c>
      <c r="H82" s="20">
        <v>450</v>
      </c>
      <c r="I82" s="20">
        <f t="shared" si="7"/>
        <v>30</v>
      </c>
      <c r="J82" s="20"/>
      <c r="K82" s="20"/>
      <c r="L82" s="20"/>
      <c r="M82" s="20"/>
      <c r="N82" s="20"/>
      <c r="O82" s="20"/>
      <c r="P82" s="20" t="s">
        <v>321</v>
      </c>
    </row>
    <row r="83" spans="1:16" x14ac:dyDescent="0.2">
      <c r="A83" s="19">
        <v>40255</v>
      </c>
      <c r="B83" s="20" t="s">
        <v>319</v>
      </c>
      <c r="C83" s="20" t="s">
        <v>48</v>
      </c>
      <c r="D83" s="20" t="s">
        <v>12</v>
      </c>
      <c r="E83" s="20" t="s">
        <v>307</v>
      </c>
      <c r="F83" s="20" t="s">
        <v>308</v>
      </c>
      <c r="G83" s="20">
        <f t="shared" si="6"/>
        <v>9</v>
      </c>
      <c r="H83" s="20">
        <v>240</v>
      </c>
      <c r="I83" s="20">
        <f t="shared" si="7"/>
        <v>36</v>
      </c>
      <c r="J83" s="20"/>
      <c r="K83" s="20"/>
      <c r="L83" s="20"/>
      <c r="M83" s="20"/>
      <c r="N83" s="20"/>
      <c r="O83" s="20"/>
      <c r="P83" s="20" t="s">
        <v>321</v>
      </c>
    </row>
    <row r="84" spans="1:16" x14ac:dyDescent="0.2">
      <c r="A84" s="19">
        <v>40255</v>
      </c>
      <c r="B84" s="20" t="s">
        <v>320</v>
      </c>
      <c r="C84" s="20" t="s">
        <v>51</v>
      </c>
      <c r="D84" s="20" t="s">
        <v>12</v>
      </c>
      <c r="E84" s="20" t="s">
        <v>309</v>
      </c>
      <c r="F84" s="20" t="s">
        <v>310</v>
      </c>
      <c r="G84" s="20">
        <f t="shared" si="6"/>
        <v>9</v>
      </c>
      <c r="H84" s="20">
        <v>250</v>
      </c>
      <c r="I84" s="20">
        <f t="shared" si="7"/>
        <v>37.5</v>
      </c>
      <c r="J84" s="20"/>
      <c r="K84" s="20"/>
      <c r="L84" s="20"/>
      <c r="M84" s="20"/>
      <c r="N84" s="20"/>
      <c r="O84" s="20"/>
      <c r="P84" s="20" t="s">
        <v>321</v>
      </c>
    </row>
    <row r="85" spans="1:16" x14ac:dyDescent="0.2">
      <c r="A85" s="41"/>
      <c r="B85" s="42" t="s">
        <v>122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 t="s">
        <v>288</v>
      </c>
    </row>
    <row r="86" spans="1:16" x14ac:dyDescent="0.2">
      <c r="A86" s="23">
        <v>36744</v>
      </c>
      <c r="B86" s="24" t="s">
        <v>47</v>
      </c>
      <c r="C86" s="24" t="s">
        <v>48</v>
      </c>
      <c r="D86" s="24" t="s">
        <v>12</v>
      </c>
      <c r="E86" s="24" t="s">
        <v>76</v>
      </c>
      <c r="F86" s="24" t="s">
        <v>77</v>
      </c>
      <c r="G86" s="24">
        <v>6</v>
      </c>
      <c r="H86" s="24">
        <v>480</v>
      </c>
      <c r="I86" s="24">
        <f>G86*H86/60</f>
        <v>48</v>
      </c>
      <c r="J86" s="24" t="s">
        <v>12</v>
      </c>
      <c r="K86" s="24" t="s">
        <v>12</v>
      </c>
      <c r="L86" s="24" t="s">
        <v>12</v>
      </c>
      <c r="M86" s="24" t="s">
        <v>12</v>
      </c>
      <c r="N86" s="24"/>
      <c r="O86" s="24"/>
      <c r="P86" s="24" t="s">
        <v>95</v>
      </c>
    </row>
    <row r="87" spans="1:16" x14ac:dyDescent="0.2">
      <c r="A87" s="23">
        <v>36744</v>
      </c>
      <c r="B87" s="24" t="s">
        <v>89</v>
      </c>
      <c r="C87" s="24" t="s">
        <v>49</v>
      </c>
      <c r="D87" s="24" t="s">
        <v>12</v>
      </c>
      <c r="E87" s="24" t="s">
        <v>78</v>
      </c>
      <c r="F87" s="24" t="s">
        <v>79</v>
      </c>
      <c r="G87" s="24">
        <v>6</v>
      </c>
      <c r="H87" s="24">
        <v>180</v>
      </c>
      <c r="I87" s="24">
        <f>G87*H87/60</f>
        <v>18</v>
      </c>
      <c r="J87" s="24" t="s">
        <v>12</v>
      </c>
      <c r="K87" s="24" t="s">
        <v>12</v>
      </c>
      <c r="L87" s="24" t="s">
        <v>12</v>
      </c>
      <c r="M87" s="24" t="s">
        <v>12</v>
      </c>
      <c r="N87" s="24"/>
      <c r="O87" s="24"/>
      <c r="P87" s="24"/>
    </row>
    <row r="88" spans="1:16" x14ac:dyDescent="0.2">
      <c r="A88" s="23">
        <v>37829</v>
      </c>
      <c r="B88" s="24" t="s">
        <v>90</v>
      </c>
      <c r="C88" s="24" t="s">
        <v>52</v>
      </c>
      <c r="D88" s="24" t="s">
        <v>12</v>
      </c>
      <c r="E88" s="24" t="s">
        <v>80</v>
      </c>
      <c r="F88" s="24" t="s">
        <v>81</v>
      </c>
      <c r="G88" s="24">
        <f>(RIGHT(F88,LEN(F88)-4)-RIGHT(E88,LEN(E88)-4)+1)/10</f>
        <v>2</v>
      </c>
      <c r="H88" s="24">
        <v>240</v>
      </c>
      <c r="I88" s="24">
        <f>G88*H88/60</f>
        <v>8</v>
      </c>
      <c r="J88" s="24" t="s">
        <v>12</v>
      </c>
      <c r="K88" s="24" t="s">
        <v>12</v>
      </c>
      <c r="L88" s="24" t="s">
        <v>12</v>
      </c>
      <c r="M88" s="24" t="s">
        <v>12</v>
      </c>
      <c r="N88" s="24"/>
      <c r="O88" s="24"/>
      <c r="P88" s="24"/>
    </row>
    <row r="89" spans="1:16" x14ac:dyDescent="0.2">
      <c r="A89" s="23">
        <v>37889</v>
      </c>
      <c r="B89" s="24" t="s">
        <v>91</v>
      </c>
      <c r="C89" s="24" t="s">
        <v>50</v>
      </c>
      <c r="D89" s="24" t="s">
        <v>12</v>
      </c>
      <c r="E89" s="24" t="s">
        <v>82</v>
      </c>
      <c r="F89" s="24" t="s">
        <v>83</v>
      </c>
      <c r="G89" s="24">
        <f>(RIGHT(F89,LEN(F89)-4)-RIGHT(E89,LEN(E89)-4)+1)/10</f>
        <v>6</v>
      </c>
      <c r="H89" s="24">
        <v>360</v>
      </c>
      <c r="I89" s="24">
        <f>G89*H89/60</f>
        <v>36</v>
      </c>
      <c r="J89" s="24" t="s">
        <v>12</v>
      </c>
      <c r="K89" s="24" t="s">
        <v>12</v>
      </c>
      <c r="L89" s="24" t="s">
        <v>12</v>
      </c>
      <c r="M89" s="24" t="s">
        <v>12</v>
      </c>
      <c r="N89" s="24"/>
      <c r="O89" s="24"/>
      <c r="P89" s="24" t="s">
        <v>102</v>
      </c>
    </row>
    <row r="90" spans="1:16" x14ac:dyDescent="0.2">
      <c r="A90" s="23">
        <v>39219</v>
      </c>
      <c r="B90" s="24" t="s">
        <v>92</v>
      </c>
      <c r="C90" s="24" t="s">
        <v>48</v>
      </c>
      <c r="D90" s="24" t="s">
        <v>12</v>
      </c>
      <c r="E90" s="24" t="s">
        <v>84</v>
      </c>
      <c r="F90" s="24" t="s">
        <v>86</v>
      </c>
      <c r="G90" s="24">
        <f>(RIGHT(F90,LEN(F90)-4)-RIGHT(E90,LEN(E90)-4)+1)/10</f>
        <v>5</v>
      </c>
      <c r="H90" s="24">
        <v>150</v>
      </c>
      <c r="I90" s="24">
        <f>G90*H90/60</f>
        <v>12.5</v>
      </c>
      <c r="J90" s="24" t="s">
        <v>12</v>
      </c>
      <c r="K90" s="24" t="s">
        <v>12</v>
      </c>
      <c r="L90" s="24" t="s">
        <v>12</v>
      </c>
      <c r="M90" s="24" t="s">
        <v>12</v>
      </c>
      <c r="N90" s="24"/>
      <c r="O90" s="24"/>
      <c r="P90" s="24" t="s">
        <v>101</v>
      </c>
    </row>
    <row r="91" spans="1:16" x14ac:dyDescent="0.2">
      <c r="A91" s="23">
        <v>39281</v>
      </c>
      <c r="B91" s="24" t="s">
        <v>93</v>
      </c>
      <c r="C91" s="24" t="s">
        <v>51</v>
      </c>
      <c r="D91" s="24" t="s">
        <v>12</v>
      </c>
      <c r="E91" s="24" t="s">
        <v>87</v>
      </c>
      <c r="F91" s="24" t="s">
        <v>88</v>
      </c>
      <c r="G91" s="24">
        <f>(RIGHT(F91,LEN(F91)-4)-RIGHT(E91,LEN(E91)-4)+1)/10</f>
        <v>9</v>
      </c>
      <c r="H91" s="24">
        <v>180</v>
      </c>
      <c r="I91" s="24">
        <f>G91*H91/60</f>
        <v>27</v>
      </c>
      <c r="J91" s="24" t="s">
        <v>12</v>
      </c>
      <c r="K91" s="24" t="s">
        <v>12</v>
      </c>
      <c r="L91" s="24" t="s">
        <v>12</v>
      </c>
      <c r="M91" s="24" t="s">
        <v>12</v>
      </c>
      <c r="N91" s="24"/>
      <c r="O91" s="24"/>
      <c r="P91" s="24"/>
    </row>
    <row r="92" spans="1:16" x14ac:dyDescent="0.2">
      <c r="A92" s="25">
        <v>37738</v>
      </c>
      <c r="B92" s="26" t="s">
        <v>123</v>
      </c>
      <c r="C92" s="26" t="s">
        <v>51</v>
      </c>
      <c r="D92" s="26" t="s">
        <v>12</v>
      </c>
      <c r="E92" s="26" t="s">
        <v>327</v>
      </c>
      <c r="F92" s="26" t="s">
        <v>328</v>
      </c>
      <c r="G92" s="26">
        <f>(RIGHT(F92,LEN(F92)-4)-RIGHT(E92,LEN(E92)-4)+1)/10</f>
        <v>9</v>
      </c>
      <c r="H92" s="26">
        <v>180</v>
      </c>
      <c r="I92" s="26">
        <f>G92*H92/60</f>
        <v>27</v>
      </c>
      <c r="J92" s="26"/>
      <c r="K92" s="26"/>
      <c r="L92" s="26"/>
      <c r="M92" s="26"/>
      <c r="N92" s="26"/>
      <c r="O92" s="26"/>
      <c r="P92" s="26" t="s">
        <v>326</v>
      </c>
    </row>
    <row r="93" spans="1:16" x14ac:dyDescent="0.2">
      <c r="A93" s="25">
        <v>37738</v>
      </c>
      <c r="B93" s="26" t="s">
        <v>123</v>
      </c>
      <c r="C93" s="26" t="s">
        <v>49</v>
      </c>
      <c r="D93" s="26" t="s">
        <v>12</v>
      </c>
      <c r="E93" s="26" t="s">
        <v>329</v>
      </c>
      <c r="F93" s="26" t="s">
        <v>330</v>
      </c>
      <c r="G93" s="26">
        <f t="shared" ref="G93:G98" si="8">(RIGHT(F93,LEN(F93)-4)-RIGHT(E93,LEN(E93)-4)+1)/10</f>
        <v>6</v>
      </c>
      <c r="H93" s="26">
        <v>240</v>
      </c>
      <c r="I93" s="26">
        <f t="shared" ref="I93:I98" si="9">G93*H93/60</f>
        <v>24</v>
      </c>
      <c r="J93" s="26"/>
      <c r="K93" s="26"/>
      <c r="L93" s="26"/>
      <c r="M93" s="26"/>
      <c r="N93" s="26"/>
      <c r="O93" s="26"/>
      <c r="P93" s="26" t="s">
        <v>326</v>
      </c>
    </row>
    <row r="94" spans="1:16" x14ac:dyDescent="0.2">
      <c r="A94" s="25">
        <v>38040</v>
      </c>
      <c r="B94" s="26" t="s">
        <v>123</v>
      </c>
      <c r="C94" s="26" t="s">
        <v>48</v>
      </c>
      <c r="D94" s="26" t="s">
        <v>12</v>
      </c>
      <c r="E94" s="26" t="s">
        <v>331</v>
      </c>
      <c r="F94" s="26" t="s">
        <v>332</v>
      </c>
      <c r="G94" s="26">
        <f t="shared" si="8"/>
        <v>8</v>
      </c>
      <c r="H94" s="26">
        <v>360</v>
      </c>
      <c r="I94" s="26">
        <f t="shared" si="9"/>
        <v>48</v>
      </c>
      <c r="J94" s="26"/>
      <c r="K94" s="26"/>
      <c r="L94" s="26"/>
      <c r="M94" s="26"/>
      <c r="N94" s="26"/>
      <c r="O94" s="26"/>
      <c r="P94" s="26" t="s">
        <v>255</v>
      </c>
    </row>
    <row r="95" spans="1:16" x14ac:dyDescent="0.2">
      <c r="A95" s="25">
        <v>39836</v>
      </c>
      <c r="B95" s="26" t="s">
        <v>123</v>
      </c>
      <c r="C95" s="26" t="s">
        <v>50</v>
      </c>
      <c r="D95" s="26" t="s">
        <v>12</v>
      </c>
      <c r="E95" s="26" t="s">
        <v>333</v>
      </c>
      <c r="F95" s="26" t="s">
        <v>334</v>
      </c>
      <c r="G95" s="26">
        <f t="shared" si="8"/>
        <v>6</v>
      </c>
      <c r="H95" s="26">
        <v>360</v>
      </c>
      <c r="I95" s="26">
        <f t="shared" si="9"/>
        <v>36</v>
      </c>
      <c r="J95" s="26"/>
      <c r="K95" s="26"/>
      <c r="L95" s="26"/>
      <c r="M95" s="26"/>
      <c r="N95" s="26"/>
      <c r="O95" s="26"/>
      <c r="P95" s="26" t="s">
        <v>343</v>
      </c>
    </row>
    <row r="96" spans="1:16" x14ac:dyDescent="0.2">
      <c r="A96" s="25">
        <v>39836</v>
      </c>
      <c r="B96" s="26" t="s">
        <v>123</v>
      </c>
      <c r="C96" s="26" t="s">
        <v>49</v>
      </c>
      <c r="D96" s="26" t="s">
        <v>12</v>
      </c>
      <c r="E96" s="26" t="s">
        <v>335</v>
      </c>
      <c r="F96" s="26" t="s">
        <v>336</v>
      </c>
      <c r="G96" s="26">
        <f t="shared" si="8"/>
        <v>6</v>
      </c>
      <c r="H96" s="26">
        <v>360</v>
      </c>
      <c r="I96" s="26">
        <f t="shared" si="9"/>
        <v>36</v>
      </c>
      <c r="J96" s="26"/>
      <c r="K96" s="26"/>
      <c r="L96" s="26"/>
      <c r="M96" s="26"/>
      <c r="N96" s="26"/>
      <c r="O96" s="26"/>
      <c r="P96" s="26" t="s">
        <v>343</v>
      </c>
    </row>
    <row r="97" spans="1:16" x14ac:dyDescent="0.2">
      <c r="A97" s="25">
        <v>39932</v>
      </c>
      <c r="B97" s="26" t="s">
        <v>123</v>
      </c>
      <c r="C97" s="26" t="s">
        <v>52</v>
      </c>
      <c r="D97" s="26" t="s">
        <v>12</v>
      </c>
      <c r="E97" s="26" t="s">
        <v>337</v>
      </c>
      <c r="F97" s="26" t="s">
        <v>338</v>
      </c>
      <c r="G97" s="26">
        <f t="shared" si="8"/>
        <v>5</v>
      </c>
      <c r="H97" s="26">
        <v>480</v>
      </c>
      <c r="I97" s="26">
        <f t="shared" si="9"/>
        <v>40</v>
      </c>
      <c r="J97" s="26"/>
      <c r="K97" s="26"/>
      <c r="L97" s="26"/>
      <c r="M97" s="26"/>
      <c r="N97" s="26"/>
      <c r="O97" s="26"/>
      <c r="P97" s="26" t="s">
        <v>342</v>
      </c>
    </row>
    <row r="98" spans="1:16" x14ac:dyDescent="0.2">
      <c r="A98" s="25">
        <v>40549</v>
      </c>
      <c r="B98" s="26" t="s">
        <v>123</v>
      </c>
      <c r="C98" s="26" t="s">
        <v>52</v>
      </c>
      <c r="D98" s="26" t="s">
        <v>12</v>
      </c>
      <c r="E98" s="26" t="s">
        <v>339</v>
      </c>
      <c r="F98" s="26" t="s">
        <v>340</v>
      </c>
      <c r="G98" s="26">
        <f t="shared" si="8"/>
        <v>6</v>
      </c>
      <c r="H98" s="26">
        <v>240</v>
      </c>
      <c r="I98" s="26">
        <f t="shared" si="9"/>
        <v>24</v>
      </c>
      <c r="J98" s="26"/>
      <c r="K98" s="26"/>
      <c r="L98" s="26"/>
      <c r="M98" s="26"/>
      <c r="N98" s="26"/>
      <c r="O98" s="26"/>
      <c r="P98" s="26" t="s">
        <v>341</v>
      </c>
    </row>
    <row r="99" spans="1:16" x14ac:dyDescent="0.2">
      <c r="A99" s="45"/>
      <c r="B99" s="46" t="s">
        <v>124</v>
      </c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 t="s">
        <v>190</v>
      </c>
    </row>
    <row r="100" spans="1:16" x14ac:dyDescent="0.2">
      <c r="A100" s="29">
        <v>37829</v>
      </c>
      <c r="B100" s="30" t="s">
        <v>45</v>
      </c>
      <c r="C100" s="30" t="s">
        <v>48</v>
      </c>
      <c r="D100" s="30" t="s">
        <v>12</v>
      </c>
      <c r="E100" s="30" t="s">
        <v>55</v>
      </c>
      <c r="F100" s="30" t="s">
        <v>56</v>
      </c>
      <c r="G100" s="30">
        <f>(RIGHT(F100,LEN(F100)-4)-RIGHT(E100,LEN(E100)-4)+1)/10</f>
        <v>9</v>
      </c>
      <c r="H100" s="30">
        <v>240</v>
      </c>
      <c r="I100" s="30">
        <f>G100*H100/60</f>
        <v>36</v>
      </c>
      <c r="J100" s="30" t="s">
        <v>12</v>
      </c>
      <c r="K100" s="30" t="s">
        <v>12</v>
      </c>
      <c r="L100" s="30" t="s">
        <v>12</v>
      </c>
      <c r="M100" s="30" t="s">
        <v>12</v>
      </c>
      <c r="N100" s="30"/>
      <c r="O100" s="30"/>
      <c r="P100" s="30"/>
    </row>
    <row r="101" spans="1:16" x14ac:dyDescent="0.2">
      <c r="A101" s="29">
        <v>38187</v>
      </c>
      <c r="B101" s="30" t="s">
        <v>45</v>
      </c>
      <c r="C101" s="30" t="s">
        <v>49</v>
      </c>
      <c r="D101" s="30" t="s">
        <v>12</v>
      </c>
      <c r="E101" s="30" t="s">
        <v>57</v>
      </c>
      <c r="F101" s="30" t="s">
        <v>58</v>
      </c>
      <c r="G101" s="30">
        <f>(RIGHT(F101,LEN(F101)-4)-RIGHT(E101,LEN(E101)-4)+1)/10</f>
        <v>9</v>
      </c>
      <c r="H101" s="30">
        <v>180</v>
      </c>
      <c r="I101" s="30">
        <f>G101*H101/60</f>
        <v>27</v>
      </c>
      <c r="J101" s="30" t="s">
        <v>12</v>
      </c>
      <c r="K101" s="30" t="s">
        <v>12</v>
      </c>
      <c r="L101" s="30" t="s">
        <v>12</v>
      </c>
      <c r="M101" s="30" t="s">
        <v>12</v>
      </c>
      <c r="N101" s="30"/>
      <c r="O101" s="30"/>
      <c r="P101" s="30"/>
    </row>
    <row r="102" spans="1:16" x14ac:dyDescent="0.2">
      <c r="A102" s="29">
        <v>38893</v>
      </c>
      <c r="B102" s="30" t="s">
        <v>45</v>
      </c>
      <c r="C102" s="30" t="s">
        <v>50</v>
      </c>
      <c r="D102" s="30" t="s">
        <v>12</v>
      </c>
      <c r="E102" s="30" t="s">
        <v>60</v>
      </c>
      <c r="F102" s="30" t="s">
        <v>61</v>
      </c>
      <c r="G102" s="30">
        <f>(RIGHT(F102,LEN(F102)-4)-RIGHT(E102,LEN(E102)-4)+1)/10</f>
        <v>8</v>
      </c>
      <c r="H102" s="30">
        <v>240</v>
      </c>
      <c r="I102" s="30">
        <f>G102*H102/60</f>
        <v>32</v>
      </c>
      <c r="J102" s="30" t="s">
        <v>12</v>
      </c>
      <c r="K102" s="30" t="s">
        <v>12</v>
      </c>
      <c r="L102" s="30" t="s">
        <v>12</v>
      </c>
      <c r="M102" s="30" t="s">
        <v>12</v>
      </c>
      <c r="N102" s="30"/>
      <c r="O102" s="30"/>
      <c r="P102" s="30"/>
    </row>
    <row r="103" spans="1:16" x14ac:dyDescent="0.2">
      <c r="A103" s="29">
        <v>39281</v>
      </c>
      <c r="B103" s="30" t="s">
        <v>45</v>
      </c>
      <c r="C103" s="30" t="s">
        <v>51</v>
      </c>
      <c r="D103" s="30" t="s">
        <v>12</v>
      </c>
      <c r="E103" s="30" t="s">
        <v>62</v>
      </c>
      <c r="F103" s="30" t="s">
        <v>63</v>
      </c>
      <c r="G103" s="30">
        <f>(RIGHT(F103,LEN(F103)-4)-RIGHT(E103,LEN(E103)-4)+1)/10</f>
        <v>10</v>
      </c>
      <c r="H103" s="30">
        <v>180</v>
      </c>
      <c r="I103" s="30">
        <f>G103*H103/60</f>
        <v>30</v>
      </c>
      <c r="J103" s="30" t="s">
        <v>12</v>
      </c>
      <c r="K103" s="30" t="s">
        <v>12</v>
      </c>
      <c r="L103" s="30" t="s">
        <v>12</v>
      </c>
      <c r="M103" s="30" t="s">
        <v>12</v>
      </c>
      <c r="N103" s="30"/>
      <c r="O103" s="30"/>
      <c r="P103" s="30"/>
    </row>
    <row r="104" spans="1:16" x14ac:dyDescent="0.2">
      <c r="A104" s="29">
        <v>39307</v>
      </c>
      <c r="B104" s="30" t="s">
        <v>45</v>
      </c>
      <c r="C104" s="30" t="s">
        <v>49</v>
      </c>
      <c r="D104" s="30" t="s">
        <v>12</v>
      </c>
      <c r="E104" s="30" t="s">
        <v>64</v>
      </c>
      <c r="F104" s="30" t="s">
        <v>65</v>
      </c>
      <c r="G104" s="30">
        <f>(RIGHT(F104,LEN(F104)-4)-RIGHT(E104,LEN(E104)-4)+1)/10</f>
        <v>1</v>
      </c>
      <c r="H104" s="30">
        <v>3</v>
      </c>
      <c r="I104" s="30">
        <f>G104*H104/60</f>
        <v>0.05</v>
      </c>
      <c r="J104" s="30"/>
      <c r="K104" s="30"/>
      <c r="L104" s="30"/>
      <c r="M104" s="30"/>
      <c r="N104" s="30"/>
      <c r="O104" s="30"/>
      <c r="P104" s="30" t="s">
        <v>98</v>
      </c>
    </row>
    <row r="105" spans="1:16" x14ac:dyDescent="0.2">
      <c r="A105" s="29">
        <v>39307</v>
      </c>
      <c r="B105" s="30" t="s">
        <v>45</v>
      </c>
      <c r="C105" s="30" t="s">
        <v>48</v>
      </c>
      <c r="D105" s="30" t="s">
        <v>12</v>
      </c>
      <c r="E105" s="30" t="s">
        <v>66</v>
      </c>
      <c r="F105" s="30" t="s">
        <v>67</v>
      </c>
      <c r="G105" s="30">
        <f>(RIGHT(F105,LEN(F105)-4)-RIGHT(E105,LEN(E105)-4)+1)/10</f>
        <v>1</v>
      </c>
      <c r="H105" s="30">
        <v>3</v>
      </c>
      <c r="I105" s="30">
        <f>G105*H105/60</f>
        <v>0.05</v>
      </c>
      <c r="J105" s="30"/>
      <c r="K105" s="30"/>
      <c r="L105" s="30"/>
      <c r="M105" s="30"/>
      <c r="N105" s="30"/>
      <c r="O105" s="30"/>
      <c r="P105" s="30" t="s">
        <v>98</v>
      </c>
    </row>
    <row r="106" spans="1:16" x14ac:dyDescent="0.2">
      <c r="A106" s="29">
        <v>39307</v>
      </c>
      <c r="B106" s="30" t="s">
        <v>45</v>
      </c>
      <c r="C106" s="30" t="s">
        <v>50</v>
      </c>
      <c r="D106" s="30" t="s">
        <v>12</v>
      </c>
      <c r="E106" s="30" t="s">
        <v>68</v>
      </c>
      <c r="F106" s="30" t="s">
        <v>69</v>
      </c>
      <c r="G106" s="30">
        <f>(RIGHT(F106,LEN(F106)-4)-RIGHT(E106,LEN(E106)-4)+1)/10</f>
        <v>1</v>
      </c>
      <c r="H106" s="30">
        <v>3</v>
      </c>
      <c r="I106" s="30">
        <f>G106*H106/60</f>
        <v>0.05</v>
      </c>
      <c r="J106" s="30"/>
      <c r="K106" s="30"/>
      <c r="L106" s="30"/>
      <c r="M106" s="30"/>
      <c r="N106" s="30"/>
      <c r="O106" s="30"/>
      <c r="P106" s="30" t="s">
        <v>98</v>
      </c>
    </row>
    <row r="107" spans="1:16" x14ac:dyDescent="0.2">
      <c r="A107" s="29">
        <v>39307</v>
      </c>
      <c r="B107" s="30" t="s">
        <v>45</v>
      </c>
      <c r="C107" s="30" t="s">
        <v>52</v>
      </c>
      <c r="D107" s="30" t="s">
        <v>12</v>
      </c>
      <c r="E107" s="30" t="s">
        <v>70</v>
      </c>
      <c r="F107" s="30" t="s">
        <v>71</v>
      </c>
      <c r="G107" s="30">
        <f>(RIGHT(F107,LEN(F107)-4)-RIGHT(E107,LEN(E107)-4)+1)/10</f>
        <v>1</v>
      </c>
      <c r="H107" s="30">
        <v>3</v>
      </c>
      <c r="I107" s="30">
        <f>G107*H107/60</f>
        <v>0.05</v>
      </c>
      <c r="J107" s="30"/>
      <c r="K107" s="30"/>
      <c r="L107" s="30"/>
      <c r="M107" s="30"/>
      <c r="N107" s="30"/>
      <c r="O107" s="30"/>
      <c r="P107" s="30" t="s">
        <v>98</v>
      </c>
    </row>
    <row r="108" spans="1:16" x14ac:dyDescent="0.2">
      <c r="A108" s="29">
        <v>39307</v>
      </c>
      <c r="B108" s="30" t="s">
        <v>45</v>
      </c>
      <c r="C108" s="30" t="s">
        <v>52</v>
      </c>
      <c r="D108" s="30" t="s">
        <v>12</v>
      </c>
      <c r="E108" s="30" t="s">
        <v>72</v>
      </c>
      <c r="F108" s="30" t="s">
        <v>73</v>
      </c>
      <c r="G108" s="30">
        <f>(RIGHT(F108,LEN(F108)-4)-RIGHT(E108,LEN(E108)-4)+1)/10</f>
        <v>8</v>
      </c>
      <c r="H108" s="30">
        <v>180</v>
      </c>
      <c r="I108" s="30">
        <f>G108*H108/60</f>
        <v>24</v>
      </c>
      <c r="J108" s="30" t="s">
        <v>12</v>
      </c>
      <c r="K108" s="30" t="s">
        <v>12</v>
      </c>
      <c r="L108" s="30" t="s">
        <v>12</v>
      </c>
      <c r="M108" s="30" t="s">
        <v>12</v>
      </c>
      <c r="N108" s="30"/>
      <c r="O108" s="30"/>
      <c r="P108" s="30"/>
    </row>
    <row r="109" spans="1:16" x14ac:dyDescent="0.2">
      <c r="A109" s="43"/>
      <c r="B109" s="44" t="s">
        <v>125</v>
      </c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 t="s">
        <v>190</v>
      </c>
    </row>
    <row r="110" spans="1:16" x14ac:dyDescent="0.2">
      <c r="A110" s="34"/>
      <c r="B110" s="35" t="s">
        <v>126</v>
      </c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 t="s">
        <v>190</v>
      </c>
    </row>
    <row r="111" spans="1:16" x14ac:dyDescent="0.2">
      <c r="A111" s="41"/>
      <c r="B111" s="42" t="s">
        <v>127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 t="s">
        <v>190</v>
      </c>
    </row>
    <row r="112" spans="1:16" x14ac:dyDescent="0.2">
      <c r="A112" s="4"/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Radio Relic Sample</vt:lpstr>
      <vt:lpstr>MC3PO 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2015-06-14T14:54:52Z</dcterms:created>
  <dcterms:modified xsi:type="dcterms:W3CDTF">2015-08-09T05:55:00Z</dcterms:modified>
</cp:coreProperties>
</file>