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xr:revisionPtr revIDLastSave="0" documentId="8_{BF9854F0-6F02-4556-BF59-0588FDF5F163}" xr6:coauthVersionLast="47" xr6:coauthVersionMax="47" xr10:uidLastSave="{00000000-0000-0000-0000-000000000000}"/>
  <bookViews>
    <workbookView xWindow="0" yWindow="0" windowWidth="16384" windowHeight="8192" tabRatio="500" firstSheet="19" activeTab="19" xr2:uid="{00000000-000D-0000-FFFF-FFFF00000000}"/>
  </bookViews>
  <sheets>
    <sheet name="Summary" sheetId="1" r:id="rId1"/>
    <sheet name="Revision History" sheetId="2" r:id="rId2"/>
    <sheet name="Test Setup" sheetId="3" r:id="rId3"/>
    <sheet name="RFC Results" sheetId="4" r:id="rId4"/>
    <sheet name="Sanity" sheetId="5" r:id="rId5"/>
    <sheet name="Tx Power Measurement" sheetId="6" r:id="rId6"/>
    <sheet name="GUI" sheetId="7" r:id="rId7"/>
    <sheet name="Throughput per MCS" sheetId="8" r:id="rId8"/>
    <sheet name="ATPC" sheetId="9" r:id="rId9"/>
    <sheet name="Jumbo Frames" sheetId="10" r:id="rId10"/>
    <sheet name="VLAN" sheetId="11" r:id="rId11"/>
    <sheet name="Functional" sheetId="12" r:id="rId12"/>
    <sheet name="Link Test Tool" sheetId="13" r:id="rId13"/>
    <sheet name="Ethernet Test" sheetId="14" r:id="rId14"/>
    <sheet name="Arp &amp; Bridge Table" sheetId="15" r:id="rId15"/>
    <sheet name="Cable Length" sheetId="16" r:id="rId16"/>
    <sheet name="QoS" sheetId="17" r:id="rId17"/>
    <sheet name="DCS" sheetId="18" r:id="rId18"/>
    <sheet name="DDRS" sheetId="19" r:id="rId19"/>
    <sheet name="OFDMA" sheetId="20" r:id="rId20"/>
    <sheet name="MU-MIMO" sheetId="21" r:id="rId21"/>
    <sheet name="Spectrum Analyser &amp; Site Survey" sheetId="22" r:id="rId22"/>
    <sheet name="IPv4 &amp; IPv6" sheetId="23" r:id="rId23"/>
    <sheet name="DHCPv4 &amp; DHCPv6" sheetId="24" r:id="rId24"/>
    <sheet name="User Management" sheetId="25" r:id="rId25"/>
    <sheet name="SECURE-DUAL-BOOT" sheetId="26" r:id="rId26"/>
    <sheet name="Device Management" sheetId="27" r:id="rId27"/>
    <sheet name="Wireless Security - WPA2-WPA3" sheetId="28" r:id="rId28"/>
    <sheet name="CPE-Power-On-PoE-Mechanism" sheetId="29" r:id="rId29"/>
    <sheet name="2.4 GHz Radio" sheetId="30" r:id="rId30"/>
    <sheet name="CPE and IDU DHCP Authentication" sheetId="31" r:id="rId31"/>
    <sheet name="Process Monitoring" sheetId="32" r:id="rId32"/>
    <sheet name="PPPoE" sheetId="33" r:id="rId33"/>
    <sheet name="Logs" sheetId="34" r:id="rId34"/>
    <sheet name="GPS" sheetId="35" r:id="rId35"/>
    <sheet name="NMS-Client Communication" sheetId="36" r:id="rId36"/>
    <sheet name="API" sheetId="37" r:id="rId37"/>
    <sheet name="Cascaded BTS Deployment" sheetId="38" r:id="rId38"/>
    <sheet name="Device_NMS_Interoperability" sheetId="39" r:id="rId39"/>
    <sheet name="Firewall" sheetId="40" r:id="rId40"/>
    <sheet name="Co-Channel" sheetId="41" r:id="rId41"/>
    <sheet name="Asymmetric CBW" sheetId="42" r:id="rId42"/>
    <sheet name="Security" sheetId="43" r:id="rId43"/>
    <sheet name="DFS" sheetId="44" r:id="rId44"/>
  </sheets>
  <definedNames>
    <definedName name="_xlnm._FilterDatabase" localSheetId="29" hidden="1">'2.4 GHz Radio'!$P$6</definedName>
    <definedName name="_xlnm._FilterDatabase" localSheetId="26" hidden="1">'Device Management'!$A$1:$L$46</definedName>
    <definedName name="_xlnm._FilterDatabase" localSheetId="38" hidden="1">Device_NMS_Interoperability!$A$1:$L$142</definedName>
    <definedName name="_xlnm._FilterDatabase" localSheetId="35" hidden="1">'NMS-Client Communication'!$A$1:$L$30</definedName>
    <definedName name="_xlnm._FilterDatabase" localSheetId="31" hidden="1">'Process Monitoring'!$A$1:$L$20</definedName>
    <definedName name="_xlnm._FilterDatabase" localSheetId="25" hidden="1">'SECURE-DUAL-BOOT'!$A$1:$L$29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52" i="1" l="1"/>
  <c r="L51" i="1"/>
  <c r="K51" i="1"/>
  <c r="J51" i="1"/>
  <c r="I51" i="1"/>
  <c r="H51" i="1"/>
  <c r="L50" i="1"/>
  <c r="K50" i="1"/>
  <c r="J50" i="1"/>
  <c r="I50" i="1"/>
  <c r="H50" i="1"/>
  <c r="L49" i="1"/>
  <c r="K49" i="1"/>
  <c r="J49" i="1"/>
  <c r="I49" i="1"/>
  <c r="H49" i="1"/>
  <c r="N48" i="1"/>
  <c r="L47" i="1"/>
  <c r="K47" i="1"/>
  <c r="J47" i="1"/>
  <c r="I47" i="1"/>
  <c r="H47" i="1"/>
  <c r="L46" i="1"/>
  <c r="K46" i="1"/>
  <c r="J46" i="1"/>
  <c r="I46" i="1"/>
  <c r="H46" i="1"/>
  <c r="L45" i="1"/>
  <c r="K45" i="1"/>
  <c r="J45" i="1"/>
  <c r="I45" i="1"/>
  <c r="H45" i="1"/>
  <c r="L44" i="1"/>
  <c r="K44" i="1"/>
  <c r="J44" i="1"/>
  <c r="I44" i="1"/>
  <c r="H44" i="1"/>
  <c r="L43" i="1"/>
  <c r="K43" i="1"/>
  <c r="J43" i="1"/>
  <c r="I43" i="1"/>
  <c r="H43" i="1"/>
  <c r="L42" i="1"/>
  <c r="K42" i="1"/>
  <c r="J42" i="1"/>
  <c r="I42" i="1"/>
  <c r="H42" i="1"/>
  <c r="L41" i="1"/>
  <c r="K41" i="1"/>
  <c r="J41" i="1"/>
  <c r="I41" i="1"/>
  <c r="H41" i="1"/>
  <c r="L40" i="1"/>
  <c r="K40" i="1"/>
  <c r="J40" i="1"/>
  <c r="I40" i="1"/>
  <c r="H40" i="1"/>
  <c r="L39" i="1"/>
  <c r="K39" i="1"/>
  <c r="J39" i="1"/>
  <c r="I39" i="1"/>
  <c r="H39" i="1"/>
  <c r="L38" i="1"/>
  <c r="K38" i="1"/>
  <c r="J38" i="1"/>
  <c r="I38" i="1"/>
  <c r="H38" i="1"/>
  <c r="L37" i="1"/>
  <c r="K37" i="1"/>
  <c r="J37" i="1"/>
  <c r="I37" i="1"/>
  <c r="H37" i="1"/>
  <c r="L36" i="1"/>
  <c r="K36" i="1"/>
  <c r="J36" i="1"/>
  <c r="I36" i="1"/>
  <c r="H36" i="1"/>
  <c r="L35" i="1"/>
  <c r="K35" i="1"/>
  <c r="J35" i="1"/>
  <c r="I35" i="1"/>
  <c r="H35" i="1"/>
  <c r="L34" i="1"/>
  <c r="K34" i="1"/>
  <c r="J34" i="1"/>
  <c r="I34" i="1"/>
  <c r="H34" i="1"/>
  <c r="L33" i="1"/>
  <c r="K33" i="1"/>
  <c r="J33" i="1"/>
  <c r="I33" i="1"/>
  <c r="H33" i="1"/>
  <c r="L32" i="1"/>
  <c r="K32" i="1"/>
  <c r="J32" i="1"/>
  <c r="I32" i="1"/>
  <c r="H32" i="1"/>
  <c r="L31" i="1"/>
  <c r="K31" i="1"/>
  <c r="J31" i="1"/>
  <c r="I31" i="1"/>
  <c r="H31" i="1"/>
  <c r="L30" i="1"/>
  <c r="K30" i="1"/>
  <c r="J30" i="1"/>
  <c r="I30" i="1"/>
  <c r="H30" i="1"/>
  <c r="L29" i="1"/>
  <c r="K29" i="1"/>
  <c r="J29" i="1"/>
  <c r="I29" i="1"/>
  <c r="H29" i="1"/>
  <c r="L28" i="1"/>
  <c r="K28" i="1"/>
  <c r="J28" i="1"/>
  <c r="I28" i="1"/>
  <c r="H28" i="1"/>
  <c r="L27" i="1"/>
  <c r="K27" i="1"/>
  <c r="J27" i="1"/>
  <c r="I27" i="1"/>
  <c r="H27" i="1"/>
  <c r="L26" i="1"/>
  <c r="K26" i="1"/>
  <c r="J26" i="1"/>
  <c r="I26" i="1"/>
  <c r="H26" i="1"/>
  <c r="L25" i="1"/>
  <c r="K25" i="1"/>
  <c r="J25" i="1"/>
  <c r="I25" i="1"/>
  <c r="H25" i="1"/>
  <c r="L24" i="1"/>
  <c r="K24" i="1"/>
  <c r="J24" i="1"/>
  <c r="I24" i="1"/>
  <c r="H24" i="1"/>
  <c r="N23" i="1"/>
  <c r="L22" i="1"/>
  <c r="K22" i="1"/>
  <c r="J22" i="1"/>
  <c r="I22" i="1"/>
  <c r="H22" i="1"/>
  <c r="L21" i="1"/>
  <c r="K21" i="1"/>
  <c r="J21" i="1"/>
  <c r="I21" i="1"/>
  <c r="H21" i="1"/>
  <c r="L20" i="1"/>
  <c r="K20" i="1"/>
  <c r="J20" i="1"/>
  <c r="I20" i="1"/>
  <c r="H20" i="1"/>
  <c r="L19" i="1"/>
  <c r="K19" i="1"/>
  <c r="J19" i="1"/>
  <c r="I19" i="1"/>
  <c r="H19" i="1"/>
  <c r="L18" i="1"/>
  <c r="K18" i="1"/>
  <c r="J18" i="1"/>
  <c r="I18" i="1"/>
  <c r="H18" i="1"/>
  <c r="L17" i="1"/>
  <c r="K17" i="1"/>
  <c r="J17" i="1"/>
  <c r="I17" i="1"/>
  <c r="H17" i="1"/>
  <c r="L16" i="1"/>
  <c r="K16" i="1"/>
  <c r="J16" i="1"/>
  <c r="I16" i="1"/>
  <c r="H16" i="1"/>
  <c r="N15" i="1"/>
  <c r="L14" i="1"/>
  <c r="K14" i="1"/>
  <c r="J14" i="1"/>
  <c r="I14" i="1"/>
  <c r="H14" i="1"/>
  <c r="N13" i="1"/>
  <c r="L12" i="1"/>
  <c r="L52" i="1" s="1"/>
  <c r="K12" i="1"/>
  <c r="J12" i="1"/>
  <c r="J52" i="1" s="1"/>
  <c r="I12" i="1"/>
  <c r="I52" i="1" s="1"/>
  <c r="H12" i="1"/>
  <c r="H52" i="1" s="1"/>
  <c r="N11" i="1"/>
  <c r="K52" i="1" l="1"/>
  <c r="N12" i="1"/>
  <c r="N14" i="1"/>
  <c r="N16" i="1"/>
  <c r="N17" i="1"/>
  <c r="N18" i="1"/>
  <c r="N19" i="1"/>
  <c r="N20" i="1"/>
  <c r="N21" i="1"/>
  <c r="N22" i="1"/>
  <c r="N24" i="1"/>
  <c r="N25" i="1"/>
  <c r="N26" i="1"/>
  <c r="N27" i="1"/>
  <c r="N28" i="1"/>
  <c r="N29" i="1"/>
  <c r="N30" i="1"/>
  <c r="N31" i="1"/>
  <c r="N32" i="1"/>
  <c r="N33" i="1"/>
  <c r="N34" i="1"/>
  <c r="N35" i="1"/>
  <c r="N36" i="1"/>
  <c r="N37" i="1"/>
  <c r="N38" i="1"/>
  <c r="N39" i="1"/>
  <c r="N40" i="1"/>
  <c r="N41" i="1"/>
  <c r="N42" i="1"/>
  <c r="N43" i="1"/>
  <c r="N44" i="1"/>
  <c r="N45" i="1"/>
  <c r="N46" i="1"/>
  <c r="N47" i="1"/>
  <c r="N49" i="1"/>
  <c r="N50" i="1"/>
  <c r="N51" i="1"/>
  <c r="N52" i="1"/>
</calcChain>
</file>

<file path=xl/sharedStrings.xml><?xml version="1.0" encoding="utf-8"?>
<sst xmlns="http://schemas.openxmlformats.org/spreadsheetml/2006/main" count="14483" uniqueCount="5882">
  <si>
    <t>Test Report for Senao P2MP UBR630</t>
  </si>
  <si>
    <t>Image Version</t>
  </si>
  <si>
    <t xml:space="preserve">Release v1.0.0.124/125 </t>
  </si>
  <si>
    <t>Tested By</t>
  </si>
  <si>
    <t>Image status</t>
  </si>
  <si>
    <t>Model No</t>
  </si>
  <si>
    <t>A60/A61 &amp; UBR630/UBR650</t>
  </si>
  <si>
    <t>Index</t>
  </si>
  <si>
    <t>TOTAL</t>
  </si>
  <si>
    <t>PASS</t>
  </si>
  <si>
    <t>FAIL</t>
  </si>
  <si>
    <t>NOT TESTED</t>
  </si>
  <si>
    <t>NOT APPLICABLE</t>
  </si>
  <si>
    <t>NOT AVAILABLE</t>
  </si>
  <si>
    <t>Comments</t>
  </si>
  <si>
    <t>% Completion</t>
  </si>
  <si>
    <t>Automated 
Test cases</t>
  </si>
  <si>
    <t>RFC Results</t>
  </si>
  <si>
    <t>Single SU throughput is impacted</t>
  </si>
  <si>
    <t>Sanity</t>
  </si>
  <si>
    <t>Tx Power Measurement</t>
  </si>
  <si>
    <t>GUI</t>
  </si>
  <si>
    <t>Throughput per MCS</t>
  </si>
  <si>
    <t>ATPC</t>
  </si>
  <si>
    <t>Jumbo Frames</t>
  </si>
  <si>
    <t>VLAN</t>
  </si>
  <si>
    <t>Functional</t>
  </si>
  <si>
    <t>CPU Overload test case (1)</t>
  </si>
  <si>
    <t>Link Test Tool</t>
  </si>
  <si>
    <t>Ethernet Test</t>
  </si>
  <si>
    <t>Arp &amp; Bridge Table</t>
  </si>
  <si>
    <t>Cable Length</t>
  </si>
  <si>
    <t>QoS</t>
  </si>
  <si>
    <t>DCS</t>
  </si>
  <si>
    <t>DDRS</t>
  </si>
  <si>
    <t>OFDMA</t>
  </si>
  <si>
    <t>MU-MIMO</t>
  </si>
  <si>
    <t>Spectrum Analyser &amp; Site Survey</t>
  </si>
  <si>
    <t>IPv4 &amp; IPv6</t>
  </si>
  <si>
    <t>DHCPv4 &amp; DHCPv6</t>
  </si>
  <si>
    <t>User Management</t>
  </si>
  <si>
    <t>SECURE-DUAL-BOOT</t>
  </si>
  <si>
    <t>Device Management</t>
  </si>
  <si>
    <t>Wireless Security - WPA2-WPA3</t>
  </si>
  <si>
    <t>CPE-Power-On-PoE-Mechanism</t>
  </si>
  <si>
    <t>2.4 GHz Radio</t>
  </si>
  <si>
    <t>CPE and IDU DHCP Authentication</t>
  </si>
  <si>
    <t>Process Monitoring</t>
  </si>
  <si>
    <t>PPPoE</t>
  </si>
  <si>
    <t>Logs</t>
  </si>
  <si>
    <t>GPS</t>
  </si>
  <si>
    <t>NMS-Client Communication</t>
  </si>
  <si>
    <t>API</t>
  </si>
  <si>
    <t>Cascaded BTS Deployment</t>
  </si>
  <si>
    <t>Not Tested Due To Hardware</t>
  </si>
  <si>
    <t>Device_NMS_Interoperability</t>
  </si>
  <si>
    <t>Firewall</t>
  </si>
  <si>
    <t>Waiting for server to install OpenVAS</t>
  </si>
  <si>
    <t>Co-Channel</t>
  </si>
  <si>
    <t>Asymmetric CBW</t>
  </si>
  <si>
    <t>Security</t>
  </si>
  <si>
    <t>DFS</t>
  </si>
  <si>
    <t>Test Plan Revision</t>
  </si>
  <si>
    <t>Senao Comment</t>
  </si>
  <si>
    <t>Airtel Comment</t>
  </si>
  <si>
    <t>Senao UBR P2MP Test Plan_v0.1</t>
  </si>
  <si>
    <t>Provided Software test plan to Airtel on 31st March 2026</t>
  </si>
  <si>
    <t>1. Map the test case id from Senao test plan wrt Airtel software acceptance criteria.
2. Add negative test cases of SW Upgrade, Dying gasp.
3. LED's test as per Airtel Requirement.
4. Add OBSS, Channel Utilization is System Summary.
5. Alarms to be reworked as per Airtel requirement.
6. Remove SNMP
7. Remove CLI
8. add test to verify NMS traffic to separate VLAN and data traffic double tagged.</t>
  </si>
  <si>
    <t>Senao UBR P2MP Test Plan_v0.2</t>
  </si>
  <si>
    <r>
      <rPr>
        <sz val="9"/>
        <color rgb="FF000000"/>
        <rFont val="Calibri"/>
        <family val="2"/>
        <charset val="1"/>
      </rPr>
      <t xml:space="preserve">1. Mapped the test case id from Senao test plan wrt Airtel software acceptance criteria and given to Airtel seperately along with test plan.
2. Added negative test cases of SW Upgrade, Dying gasp, and multiple other features wherevr applicable.
3. Modified LED's test as per Airtel Requirement.
4. Added OBSS, Channel Utilization is System Summary under Sanity.
5. Alarms to be reworked as per Airtel requirement. </t>
    </r>
    <r>
      <rPr>
        <sz val="9"/>
        <color rgb="FFC00000"/>
        <rFont val="Calibri"/>
        <family val="2"/>
        <charset val="1"/>
      </rPr>
      <t xml:space="preserve">(Needs to confirm with Airtel can we remove from Device, Since we are covering Alarms part in NMS)
</t>
    </r>
    <r>
      <rPr>
        <sz val="9"/>
        <color rgb="FF000000"/>
        <rFont val="Calibri"/>
        <family val="2"/>
        <charset val="1"/>
      </rPr>
      <t>6. Removed almost all SNMP related test cases across all sheet.
7. Removed almost all CLI related test cases across all sheet except some logs related commands.
8. Added test to verify NMS traffic to separate VLAN and data traffic double tagged in VLAN sheet.
9. Added few test sheet like API, PPPoE, NMS Client Communications, GPS, Logs, Process Monitoring, 2.4 GHz Radio, CPE IDU Authentication etc.
10. Deleted few test cases which were duplicated.</t>
    </r>
  </si>
  <si>
    <t>1. Please add tests for cascaded BTS deployment.
2. Inter-op between NMS and CPE/BTS, test this rigorously and over long durations - this is one I am most worried about.
3. Mark tests in the sheet that are CPE only, BTS only and both. Just add a column for applicable device.
4. Add Revision History</t>
  </si>
  <si>
    <t>Senao UBR P2MP Test Plan_v0.3</t>
  </si>
  <si>
    <t>1. Added cascaded BTS test cases.
2. Added Device (BTS and CPE) and NMS Interoperability test
3. Added Additional column "Test Run DUT" with BTS, CPE, Both BTS and CPE option.
4. Added Revision History Tab to track.
5 Added test type column with type negative, functional, validation, configuration etc..
6. Deleted few test cases from GUI which were not applicable for Airtel Like TWAMP, and VLAN Modes other than Management and QinQ
7. Deleted few test cases which were duplicated.</t>
  </si>
  <si>
    <t>1. stress test (100 reboots, 100 factory reset, cable plug out plugin etc etc.)
2. stability
3. firewall/attack prevention
4. port isolation/traffic isoloation
5.compass accuracy tests?
6.can you add aim of test to this sheet, something aim: to test speed and duplex negotiation
7.can you also mention here that the aim of this test is to establish that the cable length can be accurately measured from the software?
8.please also add traffic isolation tests, like, CPE management or data traffic should not leak to other CPEs connected to the BTS, management and data traffic should not leak into each other's vlans. IDUs connected behind each CPE should not be reachable to each other. should there be broadcast/multicast domain related tests as well here?
9.please add test for validating IP allocation and duplicate address allocation prevention in cascaded BTS scenario and broadcast domain segregation test.
10. Cascaded BTS2&amp;3 IP allocation via Primary BTS DHCP Server</t>
  </si>
  <si>
    <t>Senao UBR P2MP Test Plan_v0.4</t>
  </si>
  <si>
    <t>1. Added in the Sanity test Plan at the bottom. 
2. Stability already available: DDRS_67
3. Do you mean Port blocking mechanism ? Such cases already added on individual test sheet like Speed test, port should open upon request and should close immediately. 
4. Added at bottom of IPv4_IPv6 sheet and Cascaded BTS sheet.
5. Compass Accuracy added in Field test plan since it is going to carried out at Field.
6. Added Test Aim for both BTS &amp; CPE in First Row
7. Added test Aim in the First Row
8. Added 14 test cases from IP_37 to IP_51
9. Added 10 test cases from CASCADED_BTS_41 to CASCADED_BTS_50.
10. Also added new req cascaded BTS2&amp;3 should get IP from Primary BTS 1 DHCP server and it should be bind with MAC so every reboot or lease expiry it should allocate same IP to BTS2 and BTS3</t>
  </si>
  <si>
    <t>1. Stability: you will need to add more pass criteria, like latency number should be within acceptable threshold, average drop should be within acceptable threshold, no effect on user experience etc.
2. Firewall: validation that all ports except https are indeed blocked, attack prevention tests pass (like openvas i think does attack testing, you should be able to use that)
3. Compass: no reason for compass accuracy to not have a functional test. I would assum
4. One clarification, IPTV in airtel is unicast, so I don't see the value in this test from IPTV perspective. You should just verify IGMP/MLD snooping from the perspective that multicast flooding does not happen.
You should add a test to verify DAD works though.
5. Management IP on CPEs is proposed to be IPv6, perhaps better to test MLD and also to verify that the request is not leaking to CPE 1 or any other CPE.</t>
  </si>
  <si>
    <t>Senao UBR P2MP Test Plan_v0.5</t>
  </si>
  <si>
    <t>1. Stability Testcases 102 to 109 added at the end of Sanity Test Sheet.
2. Added Test cases under Firewall Module in the Last Module.
3. Compass Testcases 97 to 101 added at the end of Sanity Test Sheet.
4. Added Testcases IP_52 to IP_60
5. Added Testcases IP_52 to IP_60
6. Added New Module in the Last for Co-channel and Adjuscent Channel Testing in Lab Conducted Setup.</t>
  </si>
  <si>
    <t>OK</t>
  </si>
  <si>
    <t>20 MHz | Ratio 80-20</t>
  </si>
  <si>
    <t>20 MHz | Ratio 75-25</t>
  </si>
  <si>
    <t>20 MHz | Ratio Auto</t>
  </si>
  <si>
    <t>Frame Size</t>
  </si>
  <si>
    <t>Channel BW</t>
  </si>
  <si>
    <t>Tx/Rx ratio</t>
  </si>
  <si>
    <t>Throughput (Mbps)</t>
  </si>
  <si>
    <t>Latency (ms)</t>
  </si>
  <si>
    <t>Jitter (ms)</t>
  </si>
  <si>
    <t>UL</t>
  </si>
  <si>
    <t>DL</t>
  </si>
  <si>
    <t>Imix</t>
  </si>
  <si>
    <t>20 MHz</t>
  </si>
  <si>
    <t>80/20</t>
  </si>
  <si>
    <t>40 MHz | Ratio 80-20</t>
  </si>
  <si>
    <r>
      <rPr>
        <sz val="9"/>
        <color rgb="FF000000"/>
        <rFont val="Calibri"/>
        <family val="2"/>
        <charset val="1"/>
      </rPr>
      <t xml:space="preserve">40 MHz | </t>
    </r>
    <r>
      <rPr>
        <sz val="9"/>
        <color rgb="FF000000"/>
        <rFont val="Calibri"/>
        <family val="2"/>
      </rPr>
      <t>Ratio 75-25</t>
    </r>
  </si>
  <si>
    <r>
      <rPr>
        <sz val="9"/>
        <color rgb="FF000000"/>
        <rFont val="Calibri"/>
        <family val="2"/>
        <charset val="1"/>
      </rPr>
      <t xml:space="preserve">40 MHz | Ratio </t>
    </r>
    <r>
      <rPr>
        <sz val="9"/>
        <color rgb="FF000000"/>
        <rFont val="Calibri"/>
        <family val="2"/>
      </rPr>
      <t>Auto</t>
    </r>
  </si>
  <si>
    <t>80 MHz | Ratio 80-20</t>
  </si>
  <si>
    <r>
      <rPr>
        <sz val="9"/>
        <color rgb="FF000000"/>
        <rFont val="Calibri"/>
        <family val="2"/>
        <charset val="1"/>
      </rPr>
      <t xml:space="preserve">80 MHz | </t>
    </r>
    <r>
      <rPr>
        <sz val="9"/>
        <color rgb="FF000000"/>
        <rFont val="Calibri"/>
        <family val="2"/>
      </rPr>
      <t>Ratio 75-25</t>
    </r>
  </si>
  <si>
    <r>
      <rPr>
        <sz val="9"/>
        <color rgb="FF000000"/>
        <rFont val="Calibri"/>
        <family val="2"/>
        <charset val="1"/>
      </rPr>
      <t xml:space="preserve">80 MHz | Ratio </t>
    </r>
    <r>
      <rPr>
        <sz val="9"/>
        <color rgb="FF000000"/>
        <rFont val="Calibri"/>
        <family val="2"/>
      </rPr>
      <t>Auto</t>
    </r>
  </si>
  <si>
    <t>160 MHz | Ratio 80-20</t>
  </si>
  <si>
    <r>
      <rPr>
        <sz val="9"/>
        <color rgb="FF000000"/>
        <rFont val="Calibri"/>
        <family val="2"/>
        <charset val="1"/>
      </rPr>
      <t xml:space="preserve">160 MHz | </t>
    </r>
    <r>
      <rPr>
        <sz val="9"/>
        <color rgb="FF000000"/>
        <rFont val="Calibri"/>
        <family val="2"/>
      </rPr>
      <t>Ratio 75-25</t>
    </r>
  </si>
  <si>
    <r>
      <rPr>
        <sz val="9"/>
        <color rgb="FF000000"/>
        <rFont val="Calibri"/>
        <family val="2"/>
        <charset val="1"/>
      </rPr>
      <t xml:space="preserve">160 MHz | Ratio </t>
    </r>
    <r>
      <rPr>
        <sz val="9"/>
        <color rgb="FF000000"/>
        <rFont val="Calibri"/>
        <family val="2"/>
      </rPr>
      <t>Auto</t>
    </r>
  </si>
  <si>
    <t>20 MHz | Ratio 50-50</t>
  </si>
  <si>
    <r>
      <rPr>
        <sz val="9"/>
        <color rgb="FF000000"/>
        <rFont val="Calibri"/>
        <family val="2"/>
        <charset val="1"/>
      </rPr>
      <t xml:space="preserve">40 MHz | Ratio </t>
    </r>
    <r>
      <rPr>
        <sz val="9"/>
        <color rgb="FF000000"/>
        <rFont val="Calibri"/>
        <family val="2"/>
      </rPr>
      <t>50-50</t>
    </r>
  </si>
  <si>
    <r>
      <rPr>
        <sz val="9"/>
        <color rgb="FF000000"/>
        <rFont val="Calibri"/>
        <family val="2"/>
        <charset val="1"/>
      </rPr>
      <t xml:space="preserve">80 MHz | Ratio </t>
    </r>
    <r>
      <rPr>
        <sz val="9"/>
        <color rgb="FF000000"/>
        <rFont val="Calibri"/>
        <family val="2"/>
      </rPr>
      <t>50-50</t>
    </r>
  </si>
  <si>
    <r>
      <rPr>
        <sz val="9"/>
        <color rgb="FF000000"/>
        <rFont val="Calibri"/>
        <family val="2"/>
        <charset val="1"/>
      </rPr>
      <t xml:space="preserve">160 MHz | Ratio </t>
    </r>
    <r>
      <rPr>
        <sz val="9"/>
        <color rgb="FF000000"/>
        <rFont val="Calibri"/>
        <family val="2"/>
      </rPr>
      <t>50-50</t>
    </r>
  </si>
  <si>
    <t>S.No.</t>
  </si>
  <si>
    <t>TRACEABILITY-ID</t>
  </si>
  <si>
    <t>TESTCASE-ID</t>
  </si>
  <si>
    <t>TEST SETUP</t>
  </si>
  <si>
    <t>SECTION</t>
  </si>
  <si>
    <t>TEST DESCRIPTION</t>
  </si>
  <si>
    <t>TEST STEPS</t>
  </si>
  <si>
    <t>EXPECTED RESULT</t>
  </si>
  <si>
    <t>TEST RUN DUT</t>
  </si>
  <si>
    <t>TEST TYPE</t>
  </si>
  <si>
    <t>RESULT</t>
  </si>
  <si>
    <t>DEFECT ID</t>
  </si>
  <si>
    <t>COMMENTS</t>
  </si>
  <si>
    <t>SANITY_01</t>
  </si>
  <si>
    <t xml:space="preserve">PoE Verification </t>
  </si>
  <si>
    <t>Power the board with PoE</t>
  </si>
  <si>
    <t>For BTS:
Connect DC terminal Block to DC socket of BTS A60 device.
For CPE:
Connect IDU's POE+Data cable to any port of CPE A61. CPE should get powered ON</t>
  </si>
  <si>
    <t>Device power ON LED indication should show Green light</t>
  </si>
  <si>
    <t>BTS &amp; CPE</t>
  </si>
  <si>
    <t>Physical Verification</t>
  </si>
  <si>
    <t>Pass</t>
  </si>
  <si>
    <t>SANITY_02</t>
  </si>
  <si>
    <t>Firmware upgrade</t>
  </si>
  <si>
    <t>Upgrade the Image with Keep Settings</t>
  </si>
  <si>
    <t>1)Login to GUI in BTS side 
2)Click on Management --&gt; Upgrade/reset --&gt; http/https
3)In Upgrade Firmware click on choose file and select the image and then click on upgrade button
4)Click on proceed to Flash the image
(Repeat the same steps for CPE side)</t>
  </si>
  <si>
    <t>Image will change But the settings will remain the same.</t>
  </si>
  <si>
    <t>SANITY_03</t>
  </si>
  <si>
    <t>Flash the Image without Keep Settings</t>
  </si>
  <si>
    <t>1)Login to GUI in BTS side 
2)Click on Management --&gt; Upgrade/reset --&gt; http/https
3)Uncheck the keep settings box
4)In Upgrade Firmware click on choose file and select the image and then click on upgrade button
5)Click on proceed to Flash the image
(Repeat the same steps for CPE side)</t>
  </si>
  <si>
    <t>Image will change and settings will be Default.</t>
  </si>
  <si>
    <t>SANITY_04</t>
  </si>
  <si>
    <t>Corrupt Image Upgrade</t>
  </si>
  <si>
    <t>Attempt upgrade with corrupt image</t>
  </si>
  <si>
    <t>Upgrade fails; device retains current image</t>
  </si>
  <si>
    <t>Negative</t>
  </si>
  <si>
    <t>SANITY_05</t>
  </si>
  <si>
    <t>Abort upgrade handling</t>
  </si>
  <si>
    <t>1. Start upgrade
2. Abort midway</t>
  </si>
  <si>
    <t>Partial image cleaned; system stable</t>
  </si>
  <si>
    <t>SANITY_06</t>
  </si>
  <si>
    <t>Power loss during upgrade</t>
  </si>
  <si>
    <t>Interrupt power during install</t>
  </si>
  <si>
    <t>System should recovers; no corruption</t>
  </si>
  <si>
    <t>SANITY_07</t>
  </si>
  <si>
    <t xml:space="preserve">Login </t>
  </si>
  <si>
    <t>Device GUI Login Validation</t>
  </si>
  <si>
    <t>For GUI login
1)Open any Browser and enter the ip address of BTS(ex- https://192.168.2.1)
2)Then Login with the id and Password
(repeat the same steps for CPE )</t>
  </si>
  <si>
    <t>Should be able access device GUI defualt IP, username password.</t>
  </si>
  <si>
    <t>SANITY_08</t>
  </si>
  <si>
    <t>Fallback IP Working Status Validation</t>
  </si>
  <si>
    <t>1. Reboot the device
2. When device power up, login the device with IP address 10.0.0.1/24
3. Ping the IP address and check whether it is pinging</t>
  </si>
  <si>
    <t>Device should be login with default/configured fallback IP address.</t>
  </si>
  <si>
    <t>SANITY_09</t>
  </si>
  <si>
    <t>Dual Bank SW Partition</t>
  </si>
  <si>
    <t>To Check the configuration after commit firmware in backup partition</t>
  </si>
  <si>
    <t>1)Click on Wireless--&gt; Radio and enable DCS &amp; click on save
3)Config Tx power, Manual Frequency, Channel width and save 
4)Enable ATPC and save the config 
3)Click on Management --&gt; Upgrade/Reset and click on Frimware Upgrade
4)In Commit Firmware click on Perform commit
5)Go to Backhaul Radio and check the changes 
(The changes you have done in Active Bank will be copied in Backup Bank)</t>
  </si>
  <si>
    <t>Active image Should be copied in Backup image.</t>
  </si>
  <si>
    <t>Not Available</t>
  </si>
  <si>
    <t>SANITY_10</t>
  </si>
  <si>
    <t>LED Verification</t>
  </si>
  <si>
    <t>Verify LED during device boot</t>
  </si>
  <si>
    <t>Power ON the BTS from OFF state
(Perform and validate at both BTS and CPE)</t>
  </si>
  <si>
    <t>1.GREEN LED blinks at 0.5 ms interval
2.BLUE LED remains OFF</t>
  </si>
  <si>
    <t>SANITY_11</t>
  </si>
  <si>
    <t>Verify GREEN LED after boot completion</t>
  </si>
  <si>
    <t>Allow device to complete boot sequence
(Perform and validate at both BTS and CPE)</t>
  </si>
  <si>
    <t>1. GREEN LED turns solid ON
2. BLUE LED remains OFF</t>
  </si>
  <si>
    <t>Fail</t>
  </si>
  <si>
    <t>Blue LED is keep on Blinking as soon as boot sequence completed</t>
  </si>
  <si>
    <t>SANITY_12</t>
  </si>
  <si>
    <t>Verify GREEN LED during link provisioning</t>
  </si>
  <si>
    <t>Initiate link provisioning process by connecting mobile application/laptop to 2.4 GHz interface
(Perform and validate at both BTS and CPE)</t>
  </si>
  <si>
    <t>1.GREEN LED remains solid ON
2.BLUE LED blinks at 0.5 ms interval</t>
  </si>
  <si>
    <t>SANITY_13</t>
  </si>
  <si>
    <t>Verify GREEN LED when link is established</t>
  </si>
  <si>
    <t>Complete link provisioning Successfully by adding correct SSID and password of BTS to connect to
(Perform and validate at both BTS and CPE)</t>
  </si>
  <si>
    <t>1.GREEN LED remains solid ON</t>
  </si>
  <si>
    <t>SANITY_14</t>
  </si>
  <si>
    <t>Verify GREEN LED when link goes down</t>
  </si>
  <si>
    <t>BTS Case: Bring down established link (BTS to MUX cable)
CPE Case: Bring down established RF link 
(Perform and validate at both BTS and CPE)</t>
  </si>
  <si>
    <t>1. GREEN LED remains solid ON
2. BLUE LED turns OFF</t>
  </si>
  <si>
    <t>If any link goes down the blue LED is keep on blinking</t>
  </si>
  <si>
    <t>SANITY_15</t>
  </si>
  <si>
    <t>Verify GREEN LED during firmware upgrade</t>
  </si>
  <si>
    <t>Trigger firmware upgrade from GUI/NMS/Application.
Try all 3 firmware upgrade uption and validate the LED
(Perform and validate at both BTS and CPE)</t>
  </si>
  <si>
    <t>1.GREEN LED blinks continuously
2.BLUE LED blinks continuously</t>
  </si>
  <si>
    <t>SANITY_16</t>
  </si>
  <si>
    <t>Verify GREEN LED during factory reset</t>
  </si>
  <si>
    <t>Trigger factory reset (HW/GUI)
(Perform and validate at both BTS and CPE)</t>
  </si>
  <si>
    <t>1.GREEN LED blinks at 0.25 ms interval
2.BLUE LED blinks at 0.25 ms interval</t>
  </si>
  <si>
    <t>SANITY_17</t>
  </si>
  <si>
    <t>System config</t>
  </si>
  <si>
    <t>BTS ID &amp; Site ID</t>
  </si>
  <si>
    <t xml:space="preserve">Configure and check whether these are applying </t>
  </si>
  <si>
    <t>Should be configure and apply</t>
  </si>
  <si>
    <t>Configuration</t>
  </si>
  <si>
    <t>SANITY_18</t>
  </si>
  <si>
    <t>Time Zone</t>
  </si>
  <si>
    <t xml:space="preserve">Configure timezone under System--&gt; General and check whether these are applying </t>
  </si>
  <si>
    <t>Time should be changed as per Timezone</t>
  </si>
  <si>
    <t>SANITY_19</t>
  </si>
  <si>
    <t>Network Configuration</t>
  </si>
  <si>
    <t xml:space="preserve">Configure Static IPv4 </t>
  </si>
  <si>
    <t xml:space="preserve">1)Login with IPv4 address in Browser
2)Select Network --&gt; IP Configuration
3)In Address type select Static and then Config IPv4 and save 
4)Page will reload again with the change IP. </t>
  </si>
  <si>
    <t>For GUI
Should be able to access device GUI with changed IPv4</t>
  </si>
  <si>
    <t>SANITY_20</t>
  </si>
  <si>
    <t xml:space="preserve">Configure Static IPv6 </t>
  </si>
  <si>
    <t xml:space="preserve">1)Login with IPv6 address in Browser
2)Select Network --&gt; IP Configuration
3)In Address type select Static and then Config IPv6 and save 
4)Page will reload again with the change IP. </t>
  </si>
  <si>
    <t>For GUI
Should be able to access device GUI with changed IPv6</t>
  </si>
  <si>
    <t>SANITY_21</t>
  </si>
  <si>
    <t xml:space="preserve">Configure DHCP IPv4 </t>
  </si>
  <si>
    <t xml:space="preserve">1)Login GUI in Browser.
2)Select Network --&gt; IP Configuration
3)In Address type select DHCPv4 and save 
4)Repeat above step for CPE side also.
5)Connect Internet/DHCP network LAN cable to DATA IN socket in BTS side PoE
(NOTE:-- Use Wireshark to capture Packet and check for IP assigned from DHCP server) </t>
  </si>
  <si>
    <t xml:space="preserve">We should be able to login GUI with the IP which will get from DHCP server. </t>
  </si>
  <si>
    <t>SANITY_22</t>
  </si>
  <si>
    <t xml:space="preserve">Configure DHCP IPv6 </t>
  </si>
  <si>
    <t xml:space="preserve">1)Login GUI in Browser.
2)Select Network --&gt; IP Configuration
3)In Address type select DHCPv6 and save 
4)Repeat above step for CPE side also.
5)Connect Internet/DHCP network LAN cable to DATA IN socket in BTS side PoE
(NOTE:-- Use WIRE SHARK to capture Packet and check for IP assigned from DHCP server) </t>
  </si>
  <si>
    <t xml:space="preserve">We should be able to login GUI with the IP which we will get from DHCP server. 
</t>
  </si>
  <si>
    <t>SANITY_23</t>
  </si>
  <si>
    <t>Configure Management VLAN</t>
  </si>
  <si>
    <t>1)Login BTS/CPE with IPv4 address in Browser
2)Select Network--&gt; VLAN and then click on Radio
3)In VLAN settings, enable the vlan.
4)Config Management VLAN ID and save.</t>
  </si>
  <si>
    <t>After configuring MVLAN, user should able to access device management (GUI) by tagging same VLAN on connected switch or Laptop</t>
  </si>
  <si>
    <t>SANITY_24</t>
  </si>
  <si>
    <t>Configure Data VLAN</t>
  </si>
  <si>
    <t>1)Login CPE with IPv4 address in Browser
2)Select Network --&gt; VLAN and than click on Mode
3)Select from Transparent, Trunk, QinQ.
4)Config VLAN ID and save.</t>
  </si>
  <si>
    <t>Traffic should be run with same vlan ID.</t>
  </si>
  <si>
    <t>BTS</t>
  </si>
  <si>
    <t>SANITY_25</t>
  </si>
  <si>
    <t>Dual Stack</t>
  </si>
  <si>
    <t>1)Login GUI in Browser.
2)Select Network --&gt; IP Configuration.
3)Enable both IPv4 and IPv6 at same time.
4)Repeat above step for CPE side also.</t>
  </si>
  <si>
    <t>We should be able to access the device with both IPv4 &amp; IPv6</t>
  </si>
  <si>
    <t>SANITY_26</t>
  </si>
  <si>
    <t>Jumbo Frame</t>
  </si>
  <si>
    <t>1)Login GUI in Browser.
2)Select Network --&gt; Ethernet --&gt; LAN
3)Configure the MTU Size 9000 and save.
4)Repeat above step for CPE side also.</t>
  </si>
  <si>
    <t>We should be able to login GUI with the IP. And traffic with 9000 bytes should pass.</t>
  </si>
  <si>
    <t>SANITY_27</t>
  </si>
  <si>
    <t>Link Security</t>
  </si>
  <si>
    <t>Case 1(Security Type - OPEN)
1)Login with GUI.
2)Select Wireless --&gt; Radio --&gt; Properties
3)In Link Security settings select open in Security Type and save. 
Case 2(Security Type – WPA2-PSK 256)
1)Login with GUI.
2)Select Wireless --&gt; Radio --&gt; Properties
3)In Link Security settings select WPA-personal in Security Type.
4)Provide password in the given text box and save.
(Password should be same in CPE and BTS side)</t>
  </si>
  <si>
    <t>Case 1
It should show open in Security Type drop down and BTS and CPE should be connected.
Case 2
It should show WPA2-personal in Security Type drop down and BTS and CPE should be connected.</t>
  </si>
  <si>
    <t>SANITY_28</t>
  </si>
  <si>
    <t>MCS in different Mode</t>
  </si>
  <si>
    <t>Case 1(Configre MCS Auto in BTS &amp; Manual MCS in CPE )
1)Login with GUI in BTS.
2)Select Wireless --&gt; Radio --&gt; DDRS/ATPC
3)In Advanced setting select DDRS enable and Max MCS 11 in MCS Auto Range and save.
4)Login with GUI in CPE.
5)Select Wireless --&gt; Radio --&gt; DDRS/ATPC
6)In Advanced setting keep DDRS disable and select in MCS Value 8 and save.
Case 2(Configre MCS Manual in BTS &amp; Auto in CPE )
1)Login with GUI in BTS.
2)Select Wireless --&gt; Radio --&gt; DDRS/ATPC
3)In Advanced setting keep DDRS disable and select MCS 6 and save.
4)Login with GUI in CPE.
5)Select Wireless --&gt; Radio --&gt; DDRS/ATPC
6)In Advanced setting enable DDRS and select Max MCS 8 and save.</t>
  </si>
  <si>
    <t>Case 1
In Monitor --&gt; Radio Statistics --&gt; Link same MCS value should be display . At BTS end Auto11 and at CPE end MCS 8
Case 2
In Monitor --&gt; Radio Statistics --&gt; Link same MCS value should be display. At BTS end MCS 6 and at CPE MCS 8</t>
  </si>
  <si>
    <t>SANITY_29</t>
  </si>
  <si>
    <t>MCS in Manual Mode</t>
  </si>
  <si>
    <t>1)Login with GUI in BTS.
2)Select Wireless --&gt; Radio --&gt; DDRS/ATPC
3)In Advanced setting disable DDRS and select MCS 9 and save.
4)Login with GUI in CPE.
5)Select Wireless --&gt; Radio --&gt; DDRS/ATPC
6)In Advanced setting Disable DDRS and select MCS 9 and save.</t>
  </si>
  <si>
    <t>In Monitor --&gt; Radio Statistics --&gt; Link same MCS value should be display. At BTS end MCS 18 and at CPE MCS 9</t>
  </si>
  <si>
    <t>SANITY_30</t>
  </si>
  <si>
    <t>Spatial Stream</t>
  </si>
  <si>
    <t>Single:
1)Login with GUI.
2)Select Wireless --&gt; Radio --&gt; DDRS/ATPC
3)In Spatial Stream Configure Single. MCS selection will change to MCS 0 to 11
4) please check the data rate
Dual:
1)Login with GUI.
2)Select Wireless --&gt; Radio --&gt; DDRS/ATPC
3)In Spatial Stream Configure Single. MCS selection will change to MCS 0 to 11
4) please check the data rate</t>
  </si>
  <si>
    <t>1)In spatial stream configured single, MCS dropdown will show from MCS 0 to 11
2)In spatial stream configured Dual, MCS dropdown will show from MCS 0 to 11</t>
  </si>
  <si>
    <t>SANITY_31</t>
  </si>
  <si>
    <t>Radio Configuration</t>
  </si>
  <si>
    <t>Channel Width</t>
  </si>
  <si>
    <t>1)Login in BTS GUI.
2)Select Wireless --&gt; Radio --&gt; Properties
3)Select 20MHz/40Mhz/80Mhz in Channel Width and save.
4)In the CPE end, it will be follow BTS CBW and in CPE there will be no CBW option</t>
  </si>
  <si>
    <t>It shold show (20 or 40 or 80 )MHz in Channel Width textbox in BTS side and it should be configurable and apply on save.</t>
  </si>
  <si>
    <t>SANITY_32</t>
  </si>
  <si>
    <t>Channel Mode(Auto/Manual)</t>
  </si>
  <si>
    <t>Case 1 (Auto Mode)
1)Login in BTS GUI.
2)Select Wireless --&gt; Radio --&gt; Properties
3)Select Auto in Configured channel and save.
Case 2 (Manual Mode)
1)Login in BTS GUI.
2)Select Wireless --&gt; Radio --&gt; Properties
3)Select Any specific value in channel and save (ex-42(5.210GHz))</t>
  </si>
  <si>
    <t>Case 1
It should show Auto in Configured Channel textbox in BTS side, and Show perticular channel in active channel textbox (read only) at both BTS and CPE end.
Case 2
It should show specific channel in Configured Channel textbox in BTS side, and perticular channel in active channel textbox (read only) at both BTS &amp; CPE end</t>
  </si>
  <si>
    <t>SANITY_33</t>
  </si>
  <si>
    <t>Frequency Range</t>
  </si>
  <si>
    <t>Configure frequency from 5.1 to 6.4 GHz
1)Login in BTS GUI.
2)Select Wireless --&gt; Radio --&gt; Properties
3)Select Any specific Frequency (from 5.1 to 6.4 GHz) in channel and save.</t>
  </si>
  <si>
    <t>It should show specific Frequency in configured channel at BTS end and same in active channel at both BTS and CPE end with its channel number.</t>
  </si>
  <si>
    <t>SANITY_34</t>
  </si>
  <si>
    <t>1)Login with GUI.
2)Select wireless --&gt; Radio --&gt; Properties
3)Select Enable in DFS.
(Do same for CPE side)</t>
  </si>
  <si>
    <t>It should show Enable in DFS textbox in both CPE and BTS side.</t>
  </si>
  <si>
    <t>SANITY_35</t>
  </si>
  <si>
    <t>ACS (Auto)</t>
  </si>
  <si>
    <t>1)Login with GUI.
2)Select Wireless --&gt; Radio --&gt; Properties
3)In configured channel List select Auto and save and apply</t>
  </si>
  <si>
    <t>It should show Auto in configured channel textbox in BTS side and select best channel after scanning. Best channel will be shown in Active channel tab at BTS and CPE end</t>
  </si>
  <si>
    <t>SANITY_36</t>
  </si>
  <si>
    <t>Tx power</t>
  </si>
  <si>
    <t>1)Login with GUI.
2)Select Wireless --&gt; Radio --&gt; DDRS/ATPC
3)Select Any specific value from(1 - 26) in Tx Power and save.</t>
  </si>
  <si>
    <t>It should show configured Tx power value in GUI/CLI. And Rx Power should change accordingly.</t>
  </si>
  <si>
    <t>SANITY_37</t>
  </si>
  <si>
    <t>1 - Login to P2MP BTS
2 - Select Wireless --&gt; Radio --&gt; DCS
3 - Enable or Disable DCS and configure Rtx Threshold.</t>
  </si>
  <si>
    <t>1. Should able to enable / disable DCS in BTS in GUI.
2. Should able to change RTx Threshold</t>
  </si>
  <si>
    <t>SANITY_38</t>
  </si>
  <si>
    <t xml:space="preserve">Time synchronisation </t>
  </si>
  <si>
    <t xml:space="preserve">NTP synchronisation </t>
  </si>
  <si>
    <t>1)Login in GUI
2)Click on Management--&gt;System --&gt; General select NTP server as Windows/Linux laptop (NTP server installed) address and save.</t>
  </si>
  <si>
    <t>Device time should be same as NTP Serever and local time should update accordingly.</t>
  </si>
  <si>
    <t>SANITY_39</t>
  </si>
  <si>
    <t>GPS Time synchronisation</t>
  </si>
  <si>
    <t xml:space="preserve">1)Login in GUI
2)Click on Management--&gt;System --&gt; General select GPS as time server and apply. </t>
  </si>
  <si>
    <t>Device should sync time as per GPS time</t>
  </si>
  <si>
    <t>SANITY_40</t>
  </si>
  <si>
    <t>1. Login by GUI.
2. Go to Management --&gt; System  --&gt; GPS
3. It will show the values Latitude, Longitude, Elevation, Time, Satellite Count after GPS should lock within 4 min in open sky
4. Compare this data with Mobile GPS data</t>
  </si>
  <si>
    <t>It should show the values Latitude, Longitude, Elevation, Time, Satellite Count
It should show same GPS cordinates as mobile GPS shows.</t>
  </si>
  <si>
    <t>SANITY_41</t>
  </si>
  <si>
    <t>1. Disable GPS</t>
  </si>
  <si>
    <t>No GPS data, Time Sync Fail, 
Log should capture</t>
  </si>
  <si>
    <t>SANITY_42</t>
  </si>
  <si>
    <t>Temperature Sensor</t>
  </si>
  <si>
    <t>To check the Board Temperature</t>
  </si>
  <si>
    <t>1)Login to GUI
2)Click on Dashboard --&gt; Summary --&gt; System
3)Check the Value of Temperature</t>
  </si>
  <si>
    <t>Verify that Temperature value is correct or not</t>
  </si>
  <si>
    <t>SANITY_43</t>
  </si>
  <si>
    <t>To Verify the Temperature Sensor Range</t>
  </si>
  <si>
    <t>1)Login to GUI
2)Click on Status --&gt; Overview
3)Check the Value of Temperature</t>
  </si>
  <si>
    <t>Temperature Sensor Range should be configured between −20°C to +65°C In GUI and CLI</t>
  </si>
  <si>
    <t>SANITY_44</t>
  </si>
  <si>
    <t xml:space="preserve">Country code </t>
  </si>
  <si>
    <t>Configure Country code</t>
  </si>
  <si>
    <t>1)Login in BTS GUI.
2)Select Quick Start --&gt; System --&gt; Wireless Configuration
3)Select Any specific Country in Country Code and save.</t>
  </si>
  <si>
    <t>It should show specific Country in Country Code textbox</t>
  </si>
  <si>
    <t>Not Applicable</t>
  </si>
  <si>
    <t>SANITY_45</t>
  </si>
  <si>
    <t>Spectrum Report</t>
  </si>
  <si>
    <t>1. Login with GUI
2. Select Monitoring --&gt; Tools --&gt; Spectrum Analyser
3. Configure Start and End Freq Range and Click Start to Run Spectrum Analyser</t>
  </si>
  <si>
    <t>Should have display all the information of channel, noise level, Uilization, Interference etc..</t>
  </si>
  <si>
    <t>SANITY_46</t>
  </si>
  <si>
    <t>Configure ATPC</t>
  </si>
  <si>
    <t>1. Login with CPE GUI (in P2MP ATPC works at CPE only)
2. Select Wireless --&gt; Radio --&gt; DDRS/ATPC
3. Enable ATPC and save and apply.</t>
  </si>
  <si>
    <t>Link RSSI should be retain ATPC. And Tx power set by ATPC can be viewed at Monitor --&gt; Radio Statistics --&gt; Link and click on that perticular CPE. Details config of specific CPE will be visible.</t>
  </si>
  <si>
    <t>CPE</t>
  </si>
  <si>
    <t>ATPC Configuration is Available in Both BTS &amp; CPE</t>
  </si>
  <si>
    <t>SANITY_47</t>
  </si>
  <si>
    <t>Config QoS</t>
  </si>
  <si>
    <t>1. Login with GUI
2. Select Wireless --&gt; QoS.
3. Configure PIR and SFC as per Airtel QoS Template and check</t>
  </si>
  <si>
    <t>Able to config policy &amp; priorities.</t>
  </si>
  <si>
    <t>Referer to QoS Report</t>
  </si>
  <si>
    <t>SANITY_48</t>
  </si>
  <si>
    <t>Wireless Link</t>
  </si>
  <si>
    <t>Able to Associate BTS/CPE as per configuration</t>
  </si>
  <si>
    <t>1)By Default Link come up with Unique SSID and Password generated by 3 Algo.
2)Configure BTS SSID and Password into CPE using Mobile App/API.
2)Check whether Monitor --&gt; Radio Statistics --&gt; Link formed or not, and IP aasigned to CPE by BTS DHCP Server pool</t>
  </si>
  <si>
    <t>BTS and CPE should be able to Associate with each other.
After association check whether Both sides showing accurate RF Link parameters</t>
  </si>
  <si>
    <t>Validation</t>
  </si>
  <si>
    <t>SANITY_49</t>
  </si>
  <si>
    <t>Able to Ping BTS to CPE and Vice Versa</t>
  </si>
  <si>
    <t>Use ping command from BTS to CPE device and from CPE to BTS device.</t>
  </si>
  <si>
    <t>In both case BTS and CPE should be able to ping each other.</t>
  </si>
  <si>
    <t>SANITY_50</t>
  </si>
  <si>
    <t>RF Link Statistics</t>
  </si>
  <si>
    <t>System Name</t>
  </si>
  <si>
    <t>1)Login to BTS GUI 
2)Go to Monitor --&gt; Radio Statistics --&gt; Link and check all the associated CPE's System Name
(Repeat above steps for CPE Device)</t>
  </si>
  <si>
    <t>All Connected CPEs System name should show in list.
At CPE end, BTS System should show in the link list</t>
  </si>
  <si>
    <t>SANITY_51</t>
  </si>
  <si>
    <t>IP address</t>
  </si>
  <si>
    <t>1)Go to Monitor --&gt; Radio Statistics --&gt; Link and check all the associated CPE's IP address
2)Login any CPE with IPv4 or IPv6 address in Browser
3)Select Network --&gt; IP address and then click on edit.
4)In General setup select Static address in Protocol and then click on Switch Protocal 
5)Config IPv4 or IPv6 and save 
6)Page will reload again with the change IP. 
(Check in Monitor --&gt; Radio Statistics --&gt; Link and check all the associated CPE's, perticular CPE IP should be updated)</t>
  </si>
  <si>
    <t>IP address should show changed IP Monitor --&gt; Radio Statistics --&gt; Link.</t>
  </si>
  <si>
    <t>SANITY_52</t>
  </si>
  <si>
    <t>Uptime (Link Uptime)</t>
  </si>
  <si>
    <t>1)Go to Monitor --&gt; Radio Statistics --&gt; Link and check all the associated CPE's uptime
2)Login any CPE and and break the link by misalign or do soft reboot
3)Once link come up after reboot
4)Check in Monitor --&gt; Radio Statistics --&gt; Link and check all the associated CPE's, perticular CPE Link uptime should be updated.</t>
  </si>
  <si>
    <t>CPE Link uptime should be updated upon due to any reason link got disconnected from it peer.
Format: (dd:hh:mm:ss)</t>
  </si>
  <si>
    <t>SANITY_53</t>
  </si>
  <si>
    <t>Combined RSSI (DL UL)</t>
  </si>
  <si>
    <t>1)Login to GUI 
2)Go to Monitor --&gt; Radio Statistics and check if combined RSSI is updating properly from the backend if we align and misalign or add attenuation (if conducted setup)</t>
  </si>
  <si>
    <t>Upon changing the alignment or attaenuation RSSI should vary.</t>
  </si>
  <si>
    <t>SANITY_54</t>
  </si>
  <si>
    <t>Rate MCS (DL UL)</t>
  </si>
  <si>
    <t>1)Login to GUI 
2)Go to Monitoring --&gt; Radio Statistics --&gt; Link Overview and check if the Tx rate is updating properly based on the Configured MCS and Channel width</t>
  </si>
  <si>
    <t>In GUI mode
160MHz - bit rate 1201
80MHz - bit rate 1201
40MHz - bit rate 573
20MHz - bit rate 286
It should show the same value in RF Link Statistics</t>
  </si>
  <si>
    <t>SANITY_55</t>
  </si>
  <si>
    <t>MCS (DL UL)</t>
  </si>
  <si>
    <t>Case 1
1)Login with GUI.
2)Select Wireless --&gt; Radio --&gt; DDRS/ATPC
3)In Advanced setting select Max MCS 9 in MCS Auto Range and save.
Check Link Table.
Case 2
1)Login with GUI.
2)Select Wireless --&gt; Radio --&gt; DDRS/ATPC
3)In Advanced setting select Max MSC 11 in MCS Auto Range and save.
Check Link Table.</t>
  </si>
  <si>
    <t>It should show the MSC between 0 - 7/11 in Link table</t>
  </si>
  <si>
    <t>SANITY_56</t>
  </si>
  <si>
    <t>Throughput (OUT, IN)</t>
  </si>
  <si>
    <t>Case 1
1)Login with GUI.
2)Check Monitor--&gt; Radio Statistics --&gt;Link table when there is no Traffic on Link
3) Push traffic of 40 DL and 10 UL
4) Check traffic on Link Table
5) Push traffic of 40 DL and 10 UL on 16 CPE's
6) Check traffic on Link table</t>
  </si>
  <si>
    <t>Through IN and Out should increase as we start pushing traffic on Link. In ideal case it should be zero or very small (equivalent to zero)</t>
  </si>
  <si>
    <t>SANITY_57</t>
  </si>
  <si>
    <t>Tx Power</t>
  </si>
  <si>
    <t>1)Login with GUI.
2)Select Wireless --&gt; Radio --&gt; ATPC/DDRS
3)Select Any specific value from (3 - 30) in Tx Power and save.
4) Check Monitor--&gt; Radio Statistics --&gt;Link table--&gt; Detailed Link Statistics</t>
  </si>
  <si>
    <t>It should show specific value in Tx power textbox and detailed statistics</t>
  </si>
  <si>
    <t>SANITY_58</t>
  </si>
  <si>
    <t>RSSI (Per chain) (DL, UL)</t>
  </si>
  <si>
    <t>1)Login to GUI 
2)Go to Monitor --&gt; Radio Statistics --&gt; Link select any perticular CPE and click on that to see detailed statistics and check if per chain RSSI UL, DL is updating properly from the backend if we align and misalign or add attenuation in perticular chain (if conducted setup)</t>
  </si>
  <si>
    <t>Upon changing the Alignment/Attenuation RSSI should vary.</t>
  </si>
  <si>
    <t>SANITY_59</t>
  </si>
  <si>
    <t>SNR</t>
  </si>
  <si>
    <t>1)Login to GUI 
2)Go to Monitor --&gt; Radio Statistics --&gt; Link select any perticular CPE and click on that to see detailed statistics and check if combined RSSI is updating properly from the backend if we add interference in perticular chain (if conducted setup)</t>
  </si>
  <si>
    <t>Upon changing the Noise/Interference SNR should vary.</t>
  </si>
  <si>
    <t>SANITY_60</t>
  </si>
  <si>
    <t>OBSS</t>
  </si>
  <si>
    <t>1) Login the BTS GUI
2)Go to Monitor --&gt; Radio Statistics --&gt; Interface --&gt; Utilization
3)Check the UBSS values is showing correct, Increase co-location interference and see this value is increasing or not</t>
  </si>
  <si>
    <t>It should show correct OBSS value</t>
  </si>
  <si>
    <t>SANITY_61</t>
  </si>
  <si>
    <t>Combined Channel Utilization</t>
  </si>
  <si>
    <t>1) Login the BTS GUI
2)Go to Monitor --&gt; Radio Statistics --&gt; Interface --&gt; Utilization
3)Check the Combined Utilization values is showing correct, Increase self or co-location interference and see this combined value is increasing or not</t>
  </si>
  <si>
    <t>It should show correct Channel utilization</t>
  </si>
  <si>
    <t>SANITY_62</t>
  </si>
  <si>
    <t>System Summary</t>
  </si>
  <si>
    <t>System Summary page info</t>
  </si>
  <si>
    <t>1)Login to GUI 
2)Go to Dashboard --&gt; Summary and check if all the info are updating in system Summary page according to the configuration made</t>
  </si>
  <si>
    <t>Details should be avilable in Dashboard page.</t>
  </si>
  <si>
    <t>SANITY_63</t>
  </si>
  <si>
    <t>Alarm - BTS</t>
  </si>
  <si>
    <t>BTSDyingGasp</t>
  </si>
  <si>
    <t>Device has gone down due to power failure</t>
  </si>
  <si>
    <t>BTS Dying Gasp Alarm should Raise.</t>
  </si>
  <si>
    <t>Alarm Validation</t>
  </si>
  <si>
    <t>SANITY_64</t>
  </si>
  <si>
    <t>CPEDisconnect</t>
  </si>
  <si>
    <t>CPE previously connected has disconnected</t>
  </si>
  <si>
    <t>CPE discinnect Alarm should Raise.</t>
  </si>
  <si>
    <t>SANITY_65</t>
  </si>
  <si>
    <t>BTSServiceRadioDown</t>
  </si>
  <si>
    <t>Radio interface on the device has gone down</t>
  </si>
  <si>
    <t>5GHz Radio Interface down. Alarm should Raise</t>
  </si>
  <si>
    <t>SANITY_66</t>
  </si>
  <si>
    <t>BTSMgmtRadioDown</t>
  </si>
  <si>
    <t>BTS 2.4GHz Management Radio Interface down. Alarm should Raise</t>
  </si>
  <si>
    <t>SANITY_67</t>
  </si>
  <si>
    <t>BTSEthernetDown</t>
  </si>
  <si>
    <t>Ethernet link on the device is down</t>
  </si>
  <si>
    <t>BTS Etherent Interface down. Alarm should Raise</t>
  </si>
  <si>
    <t>SANITY_68</t>
  </si>
  <si>
    <t>BTSChannelChange</t>
  </si>
  <si>
    <t>Device operating channel has changed to different from expected value</t>
  </si>
  <si>
    <t>Device current operating channel changed to different one than expected. Alarm should Raise</t>
  </si>
  <si>
    <t>SANITY_69</t>
  </si>
  <si>
    <t>Alarm - CPE</t>
  </si>
  <si>
    <t>ServiceDown</t>
  </si>
  <si>
    <t>CPE Dying Gasp Alarm should Raise.</t>
  </si>
  <si>
    <t>SANITY_70</t>
  </si>
  <si>
    <t>LocalMgmtLoss</t>
  </si>
  <si>
    <t>Radio interface for management on the device has gone down</t>
  </si>
  <si>
    <t>CPE 2.4GHz Management Radio Interface down. Alarm should Raise</t>
  </si>
  <si>
    <t>SANITY_71</t>
  </si>
  <si>
    <t>CPE Etherent Interface down. Alarm should Raise</t>
  </si>
  <si>
    <t>SANITY_72</t>
  </si>
  <si>
    <t>CPE detects that the PoE on one of the ports from which it is drawing power in round robin has failed, that is, it is no longer able to supply power to the device</t>
  </si>
  <si>
    <t>When both port connected to CPE giving power and any one port taking from IDU has failed. Alalrm should raise</t>
  </si>
  <si>
    <t>SANITY_73</t>
  </si>
  <si>
    <t>Throughput Test</t>
  </si>
  <si>
    <t>UDP</t>
  </si>
  <si>
    <t>CH-Width 20/40/80/160 MHz
50-50(Cabled mode)
80-20(Cabled mode)</t>
  </si>
  <si>
    <t>Case 1 :- When MIMO enabled Dual
It P2MP Setup
IN 20MHz Case Up/Down Link and BiDi should Be aggregate 220M
IN 40MHz Case Up/Down Link and BiDi should Be aggregate 420M
IN 80MHz Case Up/Down Link and BiDi should Be aggregate 800M
IN 160MHz Case Up/Down Link and BiDi should Be aggregate 1600M
Case 2 :- When MIMO enabled Single
It P2MP Setup
IN 20MHz Case Up/Down Link and BiDi should Be aggregate 110M
IN 40MHz Case Up/Down Link and BiDi should Be aggregate 210M
IN 80MHz Case Up/Down Link and BiDi should Be aggregate 400M
IN 160MHz Case Up/Down Link and BiDi should Be aggregate 800M</t>
  </si>
  <si>
    <t>SANITY_74</t>
  </si>
  <si>
    <t>TCP with iperf</t>
  </si>
  <si>
    <t>SANITY_75</t>
  </si>
  <si>
    <t xml:space="preserve">With Jumbo frame </t>
  </si>
  <si>
    <t>Jumbo frame 9000
CH-Width 20/40/80/160 MHz
50-50(Cabled mode)
80-20(Cabled mode)</t>
  </si>
  <si>
    <t xml:space="preserve">
IN 20MHz Case Up/Down Link and BiDi should Be aggregate 220M
IN 40MHz Case Up/Down Link and BiDi should Be aggregate 420M
IN 80MHz Case Up/Down Link and BiDi should Be aggregate 800M
IN 160MHz Case Up/Down Link and BiDi should Be aggregate 1600M</t>
  </si>
  <si>
    <t>SANITY_76</t>
  </si>
  <si>
    <t>Soft and Hard Reboot</t>
  </si>
  <si>
    <t>For Hard Reboot
1)Power ON and OFF the PoE.
For Soft Reboot
1)Login to GUI
2)Click on Reboot on GUI Top Panel.</t>
  </si>
  <si>
    <t>Should be able to Login GUI</t>
  </si>
  <si>
    <t>SANITY_77</t>
  </si>
  <si>
    <t>Factory reset</t>
  </si>
  <si>
    <t>1)Login to GUI
2)Click on Management --&gt; Upgrade/Reset
3)Click on Factory Reset with keep settings and press ok.
4)Repeat this steps with keep Network, Wireless &amp; without keep settings)</t>
  </si>
  <si>
    <t>Factory reset should be work as per selected option</t>
  </si>
  <si>
    <t>SANITY_78</t>
  </si>
  <si>
    <t>Backup and Restore</t>
  </si>
  <si>
    <t>1)Login to GUI
2)Click on Management --&gt; Upgrade/Reset --&gt; http/https
3)Click on Backup to down config backup file of that individual device
4)Choose the Restore backup file and click on Upload backup.</t>
  </si>
  <si>
    <t>all the configuration should be updated as per backup file</t>
  </si>
  <si>
    <t>SANITY_79</t>
  </si>
  <si>
    <t>Graph</t>
  </si>
  <si>
    <t>Throughput</t>
  </si>
  <si>
    <t>1)Login to GUI
2)Go to Moniter--&gt; Radio Statistics --&gt; Link
3)Click any perticular CPE to see Throughput of that CPE
4)Click on the graphical view on bottom to view in graphical format</t>
  </si>
  <si>
    <t>Values in the Graphic should be equal to Summary statistics numbers.</t>
  </si>
  <si>
    <t>But not fully applied the variations can be seen</t>
  </si>
  <si>
    <t>SANITY_80</t>
  </si>
  <si>
    <t>RTT (ms)</t>
  </si>
  <si>
    <t>1)Login to GUI
2)Go to Moniter--&gt; Radio Statistics --&gt; Link
3)Click any perticular CPE to see RTT (ms) of that CPE
4)Click on the graphical view on bottom to view in graphical format</t>
  </si>
  <si>
    <t>SANITY_81</t>
  </si>
  <si>
    <t>LLDP</t>
  </si>
  <si>
    <t>Verify LLDP global enable/disable</t>
  </si>
  <si>
    <t>1. Enable LLDP
2. Capture packets
3. Disable LLDP
4. Capture again</t>
  </si>
  <si>
    <t>Packets seen only when enabled</t>
  </si>
  <si>
    <t>SANITY_82</t>
  </si>
  <si>
    <t>Verify LLDP neighbour detection</t>
  </si>
  <si>
    <t>1. Connect devices
2. Check neighbour table</t>
  </si>
  <si>
    <t>SANITY_83</t>
  </si>
  <si>
    <t>Verify all parameters in Discovery table</t>
  </si>
  <si>
    <t>1. Select Monitor --&gt; Tools --&gt; LLDP
2. Check the LLDP discovery table entries for new/old are updating</t>
  </si>
  <si>
    <t>It should show MAC Address, System Name, IP Address, System Description</t>
  </si>
  <si>
    <t>SANITY_84</t>
  </si>
  <si>
    <t>Diagnostics tool</t>
  </si>
  <si>
    <t>Throughput Estimation</t>
  </si>
  <si>
    <t>1. Login by GUI.
2. Go Monitor --&gt; Radio Statistics --&gt;Tool --&gt; Link Test Tool
3. Click on any perticular CPE on that we want to Run Troughput Estimation tool.
4. Select BW, Time, Uni/Bi-Directional, Packet Size and Run Throughput test</t>
  </si>
  <si>
    <t>Tool should be run for config interval and obtained throughput Result should be as per current Data Rate/MCS.</t>
  </si>
  <si>
    <t>SANITY_85</t>
  </si>
  <si>
    <t>Audit Logs</t>
  </si>
  <si>
    <t>1. Login by GUI.
2. Go to Monitor --&gt; System Logs --&gt; Config Logs</t>
  </si>
  <si>
    <t>Logs should be generated for all config change.</t>
  </si>
  <si>
    <t>SANITY_86</t>
  </si>
  <si>
    <t>Arp/Bridge table</t>
  </si>
  <si>
    <t>1. Login by GUI.
2. Go to Monitor --&gt; Learn table --&gt; Apr/Bridge table</t>
  </si>
  <si>
    <t>All MAC entries should be catured in Bridge/arp table</t>
  </si>
  <si>
    <t>SANITY_87</t>
  </si>
  <si>
    <t>Dying Gasp</t>
  </si>
  <si>
    <r>
      <rPr>
        <sz val="9"/>
        <color rgb="FF000000"/>
        <rFont val="Calibri"/>
        <family val="2"/>
        <charset val="1"/>
      </rPr>
      <t xml:space="preserve">Dying gasp functionality over PoE/ power adaptor removal in CPE 
</t>
    </r>
    <r>
      <rPr>
        <b/>
        <sz val="9"/>
        <color rgb="FF000000"/>
        <rFont val="Calibri"/>
        <family val="2"/>
        <charset val="1"/>
      </rPr>
      <t>(CPE- TC- SW-38)</t>
    </r>
  </si>
  <si>
    <t>1. Power off the CPE device by removing the PoE adapter.
2. Alarm should sent to NMS via BTS through WebSocket Interface 
3. Verify if the alarm/trap is sent to NMS.</t>
  </si>
  <si>
    <t>The alarm/trap should be sent to the NMS indicating that power failure occured in CPE device.</t>
  </si>
  <si>
    <t>SANITY_88</t>
  </si>
  <si>
    <t>Dying gasp functionality over random power failure</t>
  </si>
  <si>
    <t>1. Verify if the alarm/trap is sent to NMS during a random power failures.</t>
  </si>
  <si>
    <t>The alarm should be generated during random power failures.</t>
  </si>
  <si>
    <t>SANITY_89</t>
  </si>
  <si>
    <t>Soft Reboot the CPE device and verify the Dying Gasp</t>
  </si>
  <si>
    <t>1. Soft reboot the CPE device. 
3. Verify if the alarm/trap is generated to not</t>
  </si>
  <si>
    <t>The dying gasp alarm should not generated. Only device sofy reboot alarm will be generted as uCPEal with user and time details</t>
  </si>
  <si>
    <t>SANITY_90</t>
  </si>
  <si>
    <r>
      <rPr>
        <sz val="9"/>
        <color rgb="FF000000"/>
        <rFont val="Calibri"/>
        <family val="2"/>
        <charset val="1"/>
      </rPr>
      <t xml:space="preserve">Dying gasp functionality 
</t>
    </r>
    <r>
      <rPr>
        <b/>
        <sz val="9"/>
        <color rgb="FF000000"/>
        <rFont val="Calibri"/>
        <family val="2"/>
        <charset val="1"/>
      </rPr>
      <t>(BTS- AT- SW-21)</t>
    </r>
  </si>
  <si>
    <t>1. Power off the BTS device as mentioned by above three test cases.
2. Verify if the behaviour is same for BTS device.</t>
  </si>
  <si>
    <t>The behaviour should be same for BTS device too. Only soft reboot case dyung gasp should not generated.</t>
  </si>
  <si>
    <t>SANITY_91</t>
  </si>
  <si>
    <t>Multiple Reboot</t>
  </si>
  <si>
    <t>Soft Reboot</t>
  </si>
  <si>
    <t>1)Login to GUI
2)Do 25 times soft reboot.
3)Check the system configuration, performance and Management
4) Repreat in both BTS and CPE</t>
  </si>
  <si>
    <t>There should be No managemenr loss, No other config remove and No impact on performance</t>
  </si>
  <si>
    <t>SANITY_92</t>
  </si>
  <si>
    <t>Hard Reboot (MCB ON/OFF)</t>
  </si>
  <si>
    <t>1)Login to GUI
2)Do 25 times Hard Reboot (MCB ON/OFF)
3)Check the system configuration, performance and Management
4) Repreat in both BTS and CPE</t>
  </si>
  <si>
    <t>SANITY_93</t>
  </si>
  <si>
    <t>Hard Reboot (IDU to CPE Cable disconnect)</t>
  </si>
  <si>
    <t>1)Login to GUI
2)Do 25 times Hard reboot. (IDU to CPE Cable disconnect)
3)Check the system configuration, performance and Management</t>
  </si>
  <si>
    <t>SANITY_94</t>
  </si>
  <si>
    <t>Hard Reboot (BTS DC power terminal block disconnect)</t>
  </si>
  <si>
    <t>1)Login to GUI
2)Do 25 times Hard Reboot (BTS DC power terminal block disconnect)
3)Check the system configuration, performance and Management</t>
  </si>
  <si>
    <t>SANITY_95</t>
  </si>
  <si>
    <t>Hard Reboot (IDU Power ON/OFF)</t>
  </si>
  <si>
    <t>1)Login to GUI
2)Do 25 times Hard Reboot (IDU Power ON/OFF)
3)Check the system configuration, performance and Management</t>
  </si>
  <si>
    <t>SANITY_96</t>
  </si>
  <si>
    <t>Multiple Factory Reset</t>
  </si>
  <si>
    <t>BTS Factory reset</t>
  </si>
  <si>
    <t>1)Login to BTS
2)Do 100 times Factory Reset.
3)Check the system configuration, performance and Management
4) Repreat in both BTS and CPE</t>
  </si>
  <si>
    <t>SANITY_97</t>
  </si>
  <si>
    <t>CPE Factory Reset</t>
  </si>
  <si>
    <t>1)Login to CPE
2)Do 100 times Factory Reset.
3)Check the system configuration, performance and Management
4) Repreat in both BTS and CPE</t>
  </si>
  <si>
    <t>SANITY_98</t>
  </si>
  <si>
    <t>Compass</t>
  </si>
  <si>
    <t>Verify compass orientation accuracy</t>
  </si>
  <si>
    <t>Place device on a flat surface, align to North using reference compass, read orientation via NMS</t>
  </si>
  <si>
    <t>Device reports orientation within ±2° of reference</t>
  </si>
  <si>
    <t>SANITY_99</t>
  </si>
  <si>
    <t>Validate calibration procedure</t>
  </si>
  <si>
    <t>Perform manual calibration (rotate device 360° slowly), check updated orientation values</t>
  </si>
  <si>
    <t>Compass stabilizes and reports correct orientation after calibration</t>
  </si>
  <si>
    <t>SANITY_100</t>
  </si>
  <si>
    <t>Check stability under static condition</t>
  </si>
  <si>
    <t>Keep device fixed for 10 minutes, monitor orientation logs</t>
  </si>
  <si>
    <t>No drift beyond ±1° over observation period</t>
  </si>
  <si>
    <t>SANITY_101</t>
  </si>
  <si>
    <t>Test response to magnetic interference</t>
  </si>
  <si>
    <t>Place strong magnet near device, observe compass readings</t>
  </si>
  <si>
    <t>Compass shows deviation &gt;10°, NMS logs error or warning</t>
  </si>
  <si>
    <t>SANITY_102</t>
  </si>
  <si>
    <t>Validate behavior with failed calibration</t>
  </si>
  <si>
    <t>Interrupt calibration mid‑process, check orientation values</t>
  </si>
  <si>
    <t>Compass reports inconsistent values, NMS logs alert or warning</t>
  </si>
  <si>
    <t>SANITY_103</t>
  </si>
  <si>
    <t>Stability</t>
  </si>
  <si>
    <t>Verify continuous uptime</t>
  </si>
  <si>
    <t>Run device for 48 hrs under traffic load (10% less than the Max traffic in conducted setup) on 80 MHz</t>
  </si>
  <si>
    <t>No reboot/crash; uptime log shows uninterrupted service</t>
  </si>
  <si>
    <t>12 hrs stability</t>
  </si>
  <si>
    <t>SANITY_104</t>
  </si>
  <si>
    <t>Validate latency threshold</t>
  </si>
  <si>
    <t>Generate Imix traffic for 48 hrs</t>
  </si>
  <si>
    <t>Avg latency ≤ 50 ms</t>
  </si>
  <si>
    <t>SANITY_105</t>
  </si>
  <si>
    <t>Validate packet drop threshold</t>
  </si>
  <si>
    <t>Stream traffic continuously</t>
  </si>
  <si>
    <t>Avg packet drop ≤ 0.5%</t>
  </si>
  <si>
    <t>below 1%</t>
  </si>
  <si>
    <t>SANITY_106</t>
  </si>
  <si>
    <t>Check throughput stability</t>
  </si>
  <si>
    <t>Run 20/40 MHz traffic profiles for 12 Hrs each (10% less than the Max traffic in conducted setup)</t>
  </si>
  <si>
    <t>SANITY_107</t>
  </si>
  <si>
    <t>Monitor CPU/memory utilization</t>
  </si>
  <si>
    <t>Collect system stats every hour</t>
  </si>
  <si>
    <t>CPU ≤ 70%; memory ≤ 75%; no leaks</t>
  </si>
  <si>
    <t>SANITY_108</t>
  </si>
  <si>
    <t>Validate NMS monitoring</t>
  </si>
  <si>
    <t>Poll device via NMS for 48 hrs</t>
  </si>
  <si>
    <t>No missed Reporting Count/events; logs consistent</t>
  </si>
  <si>
    <t>SANITY_109</t>
  </si>
  <si>
    <t>User experience validation</t>
  </si>
  <si>
    <t>Simulate VoIP/video sessions</t>
  </si>
  <si>
    <t>No jitter &gt; 30 ms;video stream smooth</t>
  </si>
  <si>
    <t>SANITY_110</t>
  </si>
  <si>
    <t>Latency drift under stress</t>
  </si>
  <si>
    <t>Apply high traffic burst for 2 hrs</t>
  </si>
  <si>
    <t>Latency exceeds 150 ms; NMS logs performance degradation</t>
  </si>
  <si>
    <t>SANITY_111</t>
  </si>
  <si>
    <t>Installer Login</t>
  </si>
  <si>
    <t>Dashboard Page</t>
  </si>
  <si>
    <t>Login with installer login, It will lands to Dashboard Page</t>
  </si>
  <si>
    <t>with installer login, Dashboard should have all the details visible as it is with root user. i.e Summary, Network, Performance, Wireless.</t>
  </si>
  <si>
    <t>Login Varification</t>
  </si>
  <si>
    <t>SANITY_112</t>
  </si>
  <si>
    <t>Quick Start</t>
  </si>
  <si>
    <t>1. Login device with installer user,
2. Only Quick start Menu will be there with limited configuration.
3. For BTS, Check below configurable parameters are in place
 (a) Cascaded BTS
 (b) Static IPv4 and IPv6 cconfiguration
 (c) MVLAN
 (d) QinQ: Inner and Outer VLAN ID, Ethertype, VLAN Priority
 (e) NMS 1 and NMS 2 IP Address
4. For CPE, No Configurable option under Installer, Everything Automatically.</t>
  </si>
  <si>
    <t>All the parameters should be there in place and able to configure and save apply the pamaneters</t>
  </si>
  <si>
    <t>SANITY_113</t>
  </si>
  <si>
    <t>Link Statistics</t>
  </si>
  <si>
    <t>1. Login the Device and make the Link,
2. Navigate to Link Statistics page and check all the default parameters along with addition paramaters are showing correct values</t>
  </si>
  <si>
    <t>All the Link parameters are correctly showing in Link statistics page.</t>
  </si>
  <si>
    <t>SANITY_114</t>
  </si>
  <si>
    <t>Site Survey</t>
  </si>
  <si>
    <t>1. Login the Device and make the Link,
2. Validate Site survey is automatically running or needs to run Manually.
3. Check the accuracy of Site Survey results</t>
  </si>
  <si>
    <t>All the data should be accurate as per nearby devices.</t>
  </si>
  <si>
    <t>SANITY_115</t>
  </si>
  <si>
    <t>Reboot</t>
  </si>
  <si>
    <t>1. Login the Device and make the Link,
2. Click on reboot button to soft reboot device</t>
  </si>
  <si>
    <t>Upon Click on Soft reboot button on top panel GUI, Device should initiate reboot.</t>
  </si>
  <si>
    <t>S.No</t>
  </si>
  <si>
    <t>Freq</t>
  </si>
  <si>
    <t>Tx Power set in GUI</t>
  </si>
  <si>
    <t>Tx Power at power meter</t>
  </si>
  <si>
    <t>Test Run DUT</t>
  </si>
  <si>
    <t>GUI_01</t>
  </si>
  <si>
    <t>Summary-System</t>
  </si>
  <si>
    <t>Model
Hardware Version
Bootloader Version
Local Time
Temperature
GPS
Elevation
CPU / Memory</t>
  </si>
  <si>
    <t>1.Verify this parameter value in the back end using linux cmd.
2.Verify the Proper value is updated in the Summary page</t>
  </si>
  <si>
    <t>Value should update in Summary page as same as available in the backend.</t>
  </si>
  <si>
    <t>GUI_02</t>
  </si>
  <si>
    <t>Summary-Network</t>
  </si>
  <si>
    <t>IP Address	
Gateway
MAC Address (LAN 1, LAN 2)
Speed / Duplex (LAN 1, LAN 2)
Cable Length (LAN 1, LAN 2)</t>
  </si>
  <si>
    <t>1.Verify this parameter value in the back end using linux cmd .
2.Verify the Proper value is updated in the Summary page</t>
  </si>
  <si>
    <t>Value should update in overview page as same as available in the backend.</t>
  </si>
  <si>
    <t>GUI_03</t>
  </si>
  <si>
    <t>Summary-Performance</t>
  </si>
  <si>
    <t>Tx/ Rx rate for:
Radio
LAN 1
LAN 2</t>
  </si>
  <si>
    <t>GUI_04</t>
  </si>
  <si>
    <t>Summary-Wireless</t>
  </si>
  <si>
    <t>Radio Status 
MAC Address
Link Type
Radio Mode
Bandwidth
SSID
Configured Channel
Active Channel
Security
RTX Percentage
Remote Partners</t>
  </si>
  <si>
    <t>1.Verify this parameter value in the back end using linux cmd .
2.Verify the Proper value is updated in the overview page
3.verify by increaseing/decreasing the iperf traffic on the link and check respective interface Tx/Rx  rate getting updated</t>
  </si>
  <si>
    <t>GUI_05</t>
  </si>
  <si>
    <t>GUI Top Panel - Logo</t>
  </si>
  <si>
    <t>Senao Logo on top left of GUI page</t>
  </si>
  <si>
    <t>1.  ck on the Senao logo.
2.Verify that it is hyperlinked with device management ip and should reload the same page of device management ip</t>
  </si>
  <si>
    <t>It should hyperlinked to the device management ip and upon  cking GUI page should getting reloaded with IP.</t>
  </si>
  <si>
    <t>GUI_06</t>
  </si>
  <si>
    <t>GUI Top Panel</t>
  </si>
  <si>
    <t>Model
SW Version
Sr No.
Uptime</t>
  </si>
  <si>
    <t>1.Verify this parameter value in the back end using linux cmd .
2.Verify the Proper value is updated in the overview page.</t>
  </si>
  <si>
    <t>GUI_07</t>
  </si>
  <si>
    <t>Radio
2.4 GHz</t>
  </si>
  <si>
    <t>1. ck on the Radio and verify it is redicting to Radio Statatics
2. ck on the 2.4 GHz and verify it is redicting to 2.4GHz Statatatics</t>
  </si>
  <si>
    <t>User should able to  ck Radio and 2.4 GHz. And Is should redirecting to Radio and 2.4 GHz statatics respectivily.</t>
  </si>
  <si>
    <t>2.4 GHz is not supported for A60</t>
  </si>
  <si>
    <t>GUI_08</t>
  </si>
  <si>
    <t>Home Button
Apply Button</t>
  </si>
  <si>
    <t xml:space="preserve">1. Navigate to any module other than Home.
2.  ck on the Home button, page should be redirected  to Home page.
3. Change any parameters of the device and  ck on the apply button
4. Once applied check whrether required changes are applied in both GUI and  </t>
  </si>
  <si>
    <t>After  cking home or applying button, It should work and canges should applied as expected.</t>
  </si>
  <si>
    <t>GUI_09</t>
  </si>
  <si>
    <t xml:space="preserve">Check if  clicking the Reboot button, device is getting rebooted. And no configuration getting erased. </t>
  </si>
  <si>
    <t>Upon  cking reboot buttom, device should initiated soft reboot and no configuration should be erased</t>
  </si>
  <si>
    <t>GUI_10</t>
  </si>
  <si>
    <t>Logout</t>
  </si>
  <si>
    <t>Check upon  cking the Logout button, User is getting Logged out properly or not ?</t>
  </si>
  <si>
    <t>Upon  cking logout button user should logged out.</t>
  </si>
  <si>
    <t>GUI_11</t>
  </si>
  <si>
    <t>Quick Start - System</t>
  </si>
  <si>
    <t xml:space="preserve">IP address type
IPv4/v6 address
Subnet/Prefix Length
Gateway
</t>
  </si>
  <si>
    <t>1. Navigate to Quick Start Module --&gt; System Tab.
2. Change values of these parameters and verify this parameter value in the back end using linux cmd .
3. Verify the Proper value is updated in the System page</t>
  </si>
  <si>
    <t>Upon changing the values of any parameters, it should be applied in GUI.</t>
  </si>
  <si>
    <t>GUI_12</t>
  </si>
  <si>
    <t>Quick Start - Location</t>
  </si>
  <si>
    <t>BTS/CPE ID
Site ID
Email Address
Phone Number
Distance Unit</t>
  </si>
  <si>
    <t>1. Navigate to Quick Start Module --&gt; Location tab
2. Change values of these parameters and verify this parameter value in the back end using linux cmd .
3. Verify the Proper value is updated in the Location page</t>
  </si>
  <si>
    <t>Upon changing the values of any parameters, it should be applied in GUI.
Also make sure its meeting Remarks column crieteria</t>
  </si>
  <si>
    <t>GUI_13</t>
  </si>
  <si>
    <t>Quick Start - Radio</t>
  </si>
  <si>
    <t>Radio Mode -&gt; Fixed
Cascaded--&gt;BTS
SSID
Bandwidth
Enable 6GHz--&gt;BTS
Configured Channel
Active Channel</t>
  </si>
  <si>
    <t>1. Navigate to Quick Start Module --&gt; Radio Tab
2. Change values of these parameters and verify this parameter value in the back end using linux cmd .
3. Verify the Proper value is updated in the Radio page</t>
  </si>
  <si>
    <t>GUI_14</t>
  </si>
  <si>
    <t>Quick Start - 2.4 GHz Radio</t>
  </si>
  <si>
    <t>Radio Mode -&gt; AP (Fixed)
SSID
Bandwidth
Active Channel</t>
  </si>
  <si>
    <t>1. Navigate to Quick Start Module --&gt; 2.4 GHz Radio Tab
2. Change values of these parameters and verify this parameter value in the back end using linux cmd .
3. Verify the Proper value is updated in the 2.4GHz Radio page</t>
  </si>
  <si>
    <t>GUI_15</t>
  </si>
  <si>
    <t>Quick Start - Link Statistics</t>
  </si>
  <si>
    <t>Index
System Name
IP Address
Uptime
Distance
Local SNR (dB) (Chain 1, Chain 2)
Remote SNR (dB) (Chain 1, Chain 2)
Mbps (MCS) (Tx, Rx)
Throughput (Mbps) (Out, IN)</t>
  </si>
  <si>
    <t>1. Navigate to Quick Start Module --&gt;Link Statistics Tab
2. Change values of these parameters and verify this parameter value in the back end using linux cmd .
3. Verify the Proper value is updated in the 2.4GHz Radio page.</t>
  </si>
  <si>
    <t>All the parameters should show correct values along with units and should varies as per interference or other conditions varies.</t>
  </si>
  <si>
    <t>GUI_16</t>
  </si>
  <si>
    <t>Quick Start - Site Survey</t>
  </si>
  <si>
    <t>Index	
SSID	
MAC Address	
Channel	
Frequency (MHz)	
RSSI (dBm)	
Utility	
Security	
Bandwidth (MHz)	
Type	
Join
Wifi Analyser Graph</t>
  </si>
  <si>
    <t>1. Navigate to Quick Start Module --&gt; Site Survey Tab
2. Run the site Survey and verify RESULTs in the back end using linux cmd .
3. Verify the Proper value is updated in the 2.4GHz Radio page.
4. Also verify the values and numbers are showing are correct value.</t>
  </si>
  <si>
    <t>Site Survey should all the mentioned parameters format and it should be as per interference condition and availlable in proximity.</t>
  </si>
  <si>
    <t>GUI_17</t>
  </si>
  <si>
    <t>Wireless - Radio -Properties</t>
  </si>
  <si>
    <t>Status (enable/disable)</t>
  </si>
  <si>
    <t>1. Navigate to Wireless --&gt; Radio --&gt; Properties
2. Change Radio Status enable to disable and vice versa and verify this parameter value in the back end using linux cmd .
3. Verify the Proper value is updated in the GUI page.</t>
  </si>
  <si>
    <t>When disable Radio transmission should be disabled. When enabled it should start transmit.</t>
  </si>
  <si>
    <t>GUI_18</t>
  </si>
  <si>
    <t>SSID</t>
  </si>
  <si>
    <t>1. Navigate to Wireless --&gt; Radio --&gt; Properties
2. Change Radio SSID and verify this parameter value in the back end using linux cmd .
3. Verify the Proper value is updated in the GUI page.</t>
  </si>
  <si>
    <t>Upon changing the SSID, it should be applied in GUI. And there should be no Link, till the time same SSID should be configured at Far end.</t>
  </si>
  <si>
    <t>GUI_19</t>
  </si>
  <si>
    <t>Bandwidth</t>
  </si>
  <si>
    <t>1. Navigate to Wireless --&gt; Radio --&gt; Properties
2. Change Radio Channel BW from 20 to 40, 80 and vice versa and verify this parameter value in the back end using linux cmd .
3. Verify the Proper value is updated in the GUI page and MCS and Tx/Rx value are updating accordingly.</t>
  </si>
  <si>
    <t>Upon changing the Link type, it should be applied in GUI.</t>
  </si>
  <si>
    <t>GUI_20</t>
  </si>
  <si>
    <t>Configured Channel &amp; Active Channel</t>
  </si>
  <si>
    <t>1. Navigate to Wireless --&gt; Radio --&gt; Properties
2. Change randomely few channels (including edge channels) and verify configured and active channel in the back end using linux cmd .
3. Verify the Proper value is updated in the configured channel and Active channel.</t>
  </si>
  <si>
    <t>Upon chaning the channel, Active channel should be shown to same as the configured channel.</t>
  </si>
  <si>
    <t>GUI_21</t>
  </si>
  <si>
    <t>Encryption</t>
  </si>
  <si>
    <t>1. Navigate to Wireless --&gt; Radio --&gt; Properties
2. Change encryption from AES-256 to None and vice versa and verify this parameter value in the back end using linux cmd .
3. Verify the Proper value is updated in the GUI page.</t>
  </si>
  <si>
    <t>AES-256 to None or vice versa after apply, it should be updated in GUI and backend.</t>
  </si>
  <si>
    <t>GUI_22</t>
  </si>
  <si>
    <t>Maximum CPEs</t>
  </si>
  <si>
    <t>1. Navigate to Wireless --&gt; Radio --&gt; Properties
2. Configure Max CPE's count and verify this parameter value in the back end using linux cmd .
3. Verify the Proper value is updated in the GUI page.</t>
  </si>
  <si>
    <t>Change in Max CPE count should immediately updated in both GUI and   and CPE should not connect more than limit</t>
  </si>
  <si>
    <t>GUI_23</t>
  </si>
  <si>
    <t>DL/UL Ratio</t>
  </si>
  <si>
    <t>1. Navigate to Wireless --&gt; Radio --&gt; Properties
2. Change different combination of DL/UL ratio and verify this parameter value in the back end using linux cmd .
3. Verify the Proper value is updated in the GUI page.</t>
  </si>
  <si>
    <t>Configure the different DL/UL Ratio and save and apply should immediately updated in GUI.</t>
  </si>
  <si>
    <t>GUI_24</t>
  </si>
  <si>
    <t>Wireless - Radio -DDRS</t>
  </si>
  <si>
    <t>DDRS Status</t>
  </si>
  <si>
    <t>1. Navigate to Wireless --&gt; Radio --&gt; DDRS/ATPC
2. Change DDRS Status enable to disable and vice versa and verify this parameter value in the back end using linux cmd .
3. Verify the Proper value is updated in the GUI page.</t>
  </si>
  <si>
    <t>Upon enable/disable the DDRS option it should apply in GUI and   and Feature also should stop/start working.</t>
  </si>
  <si>
    <t>GUI_25</t>
  </si>
  <si>
    <t>1. Navigate to Wireless --&gt; Radio --&gt; DDRS/ATPC
2. Change Spatial Streams Auto/Single/Dual and verify this parameter value in the back end using linux cmd .
3. Verify the Proper value is updated in the GUI page.</t>
  </si>
  <si>
    <t>Spatial stream Auto/Single/dual should update GUI &amp;   immediately upon changes. Sysem should show Thput as per configured spatial stream</t>
  </si>
  <si>
    <t>GUI_26</t>
  </si>
  <si>
    <t>Modulation Index</t>
  </si>
  <si>
    <t>1. Navigate to Wireless --&gt; Radio --&gt; DDRS/ATPC
2.Configure max. Data rate - Single Stream/Max. Data Rate - Dual stream for Single/Dual Spatial stream and verify this parametrs in GUI.
3. Verify the Proper value is updated in the GUI page.
4. Also verify MCS vs Throughput table is maintained with different Modulation Index configured</t>
  </si>
  <si>
    <t>Configured Modulation Index should immediately applied in GUI and  . And Tx/Rx rate should be shown as per configured Modulation Index.</t>
  </si>
  <si>
    <t>GUI_27</t>
  </si>
  <si>
    <t>Wireless - Radio - ATPC</t>
  </si>
  <si>
    <t>ATPC Status</t>
  </si>
  <si>
    <t>1. Navigate to Wireless --&gt; Radio --&gt; DDRS/ATPC
2. Change ATPC status Enable/disable and verify this parameter value in the back end using linux cmd .
3. Verify the Proper value is updated in the GUI page.</t>
  </si>
  <si>
    <t>Upon enable/disable the ATPC, It should immediately updated in GUI &amp;   and at CPE end Tx power should be automatically adjusted by ATPC.</t>
  </si>
  <si>
    <t>GUI_28</t>
  </si>
  <si>
    <t>Transmit Power</t>
  </si>
  <si>
    <t>1. Navigate to Wireless --&gt; Radio --&gt; DDRS/ATPC
2. Configure Transmit Power and verify this parameter value in the back end using linux cmd .
3. Verify the Proper value is updated in the GUI page.</t>
  </si>
  <si>
    <t>Change in Tx power should immediately updated in GUI and  . Check both upper and lower limit.
Upon changing the Tx power RSSI should change.</t>
  </si>
  <si>
    <t>GUI_29</t>
  </si>
  <si>
    <t>Maximum EIRP</t>
  </si>
  <si>
    <t>1. Navigate to Wireless --&gt; Radio --&gt; DDRS/ATPC
2. Configure EIRP values and verify this parameter value in the back end using linux cmd .
3. Verify the Proper value is updated in the GUI page.</t>
  </si>
  <si>
    <t xml:space="preserve">Configured value is applying and updated in GUI and  </t>
  </si>
  <si>
    <t>GUI_30</t>
  </si>
  <si>
    <t>Wireless - Radio - DCS</t>
  </si>
  <si>
    <t>DCS Status</t>
  </si>
  <si>
    <t>1. Navigate to Wireless --&gt; Radio --&gt; DCS
2. Change DCS status enable/disable and verify this parameter value in the back end using linux cmd .
3. Verify the Proper value is updated in the GUI page.</t>
  </si>
  <si>
    <t>DCS enable/disable status should be updated in the GUI and   after changes. Also DCS should select dynamically select best channel.</t>
  </si>
  <si>
    <t>GUI_31</t>
  </si>
  <si>
    <t>RTx Threshold</t>
  </si>
  <si>
    <t>1. Navigate to Wireless --&gt; Radio --&gt; DCS
2. Configure RTx Threshold value and verify this parameter value in the back end using linux cmd .
3. Verify the Proper value is updated in the GUI page.</t>
  </si>
  <si>
    <t>Configured RTx Threshold should updated in GUI. And Channel switching taking effect based on the configured RTx Threshold.</t>
  </si>
  <si>
    <t>DCS trigger is not happening</t>
  </si>
  <si>
    <t>GUI_32</t>
  </si>
  <si>
    <t>DCS Frequency Band Selelection</t>
  </si>
  <si>
    <t>1. Navigate to Wireless --&gt; Radio --&gt; DCS
2. Click on the add button, add start and end range of Freq for DCS and verify this parameter value in the back end using linux cmd.
3. Verify the Proper value is updated in the GUI page.</t>
  </si>
  <si>
    <t>DCS freq band selection should should work as per range selection (start and end freq) during scan. Corner freqs should work as expected.</t>
  </si>
  <si>
    <t>GUI_33</t>
  </si>
  <si>
    <t>Wireless - 2.4 GHz Radio</t>
  </si>
  <si>
    <t>2.4 GHz Radio Status</t>
  </si>
  <si>
    <t>1. Navigate to Wireless --&gt; 2.4 GHz Radio
2. Change traffic shaping status enable/disable and verify this parameter value in the back end using linux cmd .
3. Verify the Proper value is updated in the GUI page.</t>
  </si>
  <si>
    <t>2.4 GHz Radio should start/stop radiating upon enable/disable. Change in status should also be applied in GUI and  .</t>
  </si>
  <si>
    <t>GUI_34</t>
  </si>
  <si>
    <t>1. Navigate to Wireless --&gt; 2.4 GHz Radio
2. Change SSID and verify this parameter value in the back end using linux cmd .
3. Verify the Proper value is updated in the GUI page.</t>
  </si>
  <si>
    <t>2.4 GHz Radio SSID should be applied immediately in GUI and   and same should be start broadcasting once changes applied.</t>
  </si>
  <si>
    <t>GUI_35</t>
  </si>
  <si>
    <t>1. Navigate to Wireless --&gt; 2.4 GHz Radio
2. Change Channel BW 20/40 MHz and verify this parameter value in the back end using linux cmd .
3. Verify the Proper value is updated in the GUI page.</t>
  </si>
  <si>
    <t>2.4 GHz Radio CBW should be immediately applied in GUI and   upon changes.</t>
  </si>
  <si>
    <t>GUI_36</t>
  </si>
  <si>
    <t>1. Navigate to Wireless --&gt; 2.4 GHz Radio
2. It should be Auto and user should not able to configure and verify configured and active channel in the back end using linux cmd .
3. Verify the Proper value is updated in the configured channel and Active channel.</t>
  </si>
  <si>
    <t>2.4 GHz Radio, Upon chaning the channel, Active channel should be shown to same as the configured channel.</t>
  </si>
  <si>
    <t>GUI_37</t>
  </si>
  <si>
    <t>1. Navigate to Wireless --&gt; 2.4 GHz Radio
2. Change encryption from WPA2-PSK to None and vice versa and verify this parameter value in the back end using linux cmd .
3. Verify the Proper value is updated in the GUI page.</t>
  </si>
  <si>
    <t>2.4 GHz Radio Change in encryption type from WPA2-PSK to None or vice versa should be updated in GUI and   immediately after applied. And associated  ents should get disconnected.</t>
  </si>
  <si>
    <t>GUI_38</t>
  </si>
  <si>
    <t>Key</t>
  </si>
  <si>
    <t>1. Navigate to Wireless --&gt; 2.4 GHz Radio
2. Change encryption key and verify this parameter value in the back end using linux cmd .
3. Verify the Proper value is updated in the GUI page and link forming as expected with correct encryption key.</t>
  </si>
  <si>
    <t>Change of key should immediately take effect and updated in GUI and  , and link should be formed once  ent end key also changed to same.</t>
  </si>
  <si>
    <t>GUI_39</t>
  </si>
  <si>
    <t>Network - IP Configuration</t>
  </si>
  <si>
    <t>IP Version (IPv4/IPv6)</t>
  </si>
  <si>
    <t>1. Navigate to Network --&gt; IP Configuration
2. Configure IP version and and verify this parameter value in the back end using linux cmd .
3. Verify the Proper value is updated in the GUI page.</t>
  </si>
  <si>
    <t>IPv4 and IPv6 version should be updated immediately after apply. And IPv4/IPv6 respective field should be shown.</t>
  </si>
  <si>
    <t>GUI_40</t>
  </si>
  <si>
    <t>IP Address</t>
  </si>
  <si>
    <t>1. Navigate to Network --&gt; IP Configuration
2. Configure IPv4/IPv6 and verify this parameter value in the back end using linux cmd .
3. Verify the Proper value is updated in the GUI page.
4. Check by opening new tab with updated ip and verify proper login is happening.</t>
  </si>
  <si>
    <t>IPv4/IPv6 address configuration should take effect immediately after apply. And device should login through GUI and   using the updated Ip address.</t>
  </si>
  <si>
    <t>GUI_41</t>
  </si>
  <si>
    <t>Subnet Mask/Prefix Length</t>
  </si>
  <si>
    <t>1. Navigate to Network --&gt; IP Configuration
2. Configure Subnet Mask (Ipv4)/prefix Length (Ipv6) and verify this parameter value in the back end using linux cmd .
3. Verify the Proper value is updated in the GUI page.
4. Check by opening new tab with updated ip and verify proper login is happening.</t>
  </si>
  <si>
    <t>IPv4/IPv6 Subnet Mask/Prefix Length configuration should take effect immediately after apply. And device should login through GUI and   using the updated Ip address and CPEbnet/prefix.</t>
  </si>
  <si>
    <t>GUI_42</t>
  </si>
  <si>
    <t>Gateway</t>
  </si>
  <si>
    <t>1. Navigate to Network --&gt; IP Configuration
2. Configure Gateway IP and verify this parameter value in the back end using linux cmd .
3. Verify the Proper value is updated in the GUI page.
4. Check by opening new tab with updated ip and verify proper login is happening.</t>
  </si>
  <si>
    <t>IPv4/IPv6 Gateway configuration should take effect immediately after apply. And device should login through GUI and   using the updated Ip address, CPEbnet/prefix and gateway.</t>
  </si>
  <si>
    <t>GUI_43</t>
  </si>
  <si>
    <t>Network - VLAN</t>
  </si>
  <si>
    <t>Radio Management VLAN ID</t>
  </si>
  <si>
    <t>1. Navigate to Network --&gt; VLAN
2. Configure the Radio M-VLAN ID and verify this parameter value in the back end using linux cmd .
3. Verify the Proper value is updated in the GUI page.</t>
  </si>
  <si>
    <t>Change in Management VLAN should immedeately apply and update in GUI and  . Also check MVLAN functionality is working as expected.</t>
  </si>
  <si>
    <t>GUI_44</t>
  </si>
  <si>
    <t>Radio VLAN Modes</t>
  </si>
  <si>
    <t>1. Navigate to Network --&gt; VLAN
2. Configure the different Radio VLAN Modes and verify these parameter value in the back end using linux cmd .
3. Verify the Proper value is updated in the GUI page.</t>
  </si>
  <si>
    <t>Configure and change the VLAN Mode Transparent or Q-in-Q and check all parameters available and working in QinQ. Also make sure all VLAN mode functionality should work as expected.</t>
  </si>
  <si>
    <t>GUI_45</t>
  </si>
  <si>
    <t>Network - Ethernet</t>
  </si>
  <si>
    <t>Speed Duplex (LAN 1 &amp; LAN 2)</t>
  </si>
  <si>
    <t>1. Navigate to Network --&gt; Ethernet
2. Configure different Speed and Duplex on both LAN 1 and LAN 2 and verify these parameter value in the back end using linux cmd .
3. Verify the Proper value is updated in the GUI page.
4. Also Verify Proper negotiation is happening as per Device current Speed/Duplex w.r.t connected equipment</t>
  </si>
  <si>
    <t>Correct configured and current speed and Duplex should update in GUI and  .</t>
  </si>
  <si>
    <t>GUI_46</t>
  </si>
  <si>
    <t>MTU (LAN 1 &amp; LAN 2)</t>
  </si>
  <si>
    <t>1. Navigate to Network --&gt; Ethernet
2. Configure the different MTU size on both LAN 1 and LAN 2 and verify these parameter value in the back end using linux cmd .
3. Verify the Proper value is updated in the GUI page.
4. Also Verify configured MTU size is passing in network.</t>
  </si>
  <si>
    <t>Configured MTU size should update in GUI and  . And it should properly applied on the packets. Check using wireshark</t>
  </si>
  <si>
    <t>GUI_47</t>
  </si>
  <si>
    <t>Network - DHCP - Radio 1</t>
  </si>
  <si>
    <t>DHCP Server Status (enable/disable)</t>
  </si>
  <si>
    <t>1. Navigate to Network --&gt; DHCP --&gt; Radio 1
2. Configure DHCP Server Status enable/disable and verify these parameter value in the back end using linux cmd .
3. Verify the Proper value is updated in the GUI page.</t>
  </si>
  <si>
    <t>DHCP server enable/disable status should be updated in GUI and   after apply.
-&gt; If it is Enabled - IP should assign to CPE
-&gt; If it is Disabled - IP should not assign to CPE</t>
  </si>
  <si>
    <t>GUI_48</t>
  </si>
  <si>
    <t>Lease Time</t>
  </si>
  <si>
    <t>1. Navigate to Network --&gt; DHCP --&gt; Radio 1
2. Configure the DHCP Lease time and verify these parameter value in the back end using linux cmd .
3. Verify the Proper value is updated in the GUI page.</t>
  </si>
  <si>
    <t>Lease time configuration should updated in GUI and   after apply.</t>
  </si>
  <si>
    <t>GUI_49</t>
  </si>
  <si>
    <t>Network - DHCP - 2.4 GHz Radio</t>
  </si>
  <si>
    <t>1. Navigate to Network --&gt; DHCP --&gt; 2.4 GHz Radio
2. Configure the IP address and verify these parameter value in the back end using linux cmd .
3. Verify the Proper value is updated in the GUI page.
4. Verify using configured IP, 2.4 GHz Radio is able to access</t>
  </si>
  <si>
    <t>2.4 GHz Radio should me accessible using IP adress assigned to 2.4 GHz radio. Changes in IP address should be updated in both GUI and  .</t>
  </si>
  <si>
    <t>GUI_50</t>
  </si>
  <si>
    <t>Subnet Mask</t>
  </si>
  <si>
    <t>1. Navigate to Network --&gt; DHCP --&gt; 2.4 GHz Radio
2. Configure the Subnet Mask and verify these parameter value in the back end using linux cmd .
3. Verify the Proper value is updated in the GUI page.
4. Verify using configured IP, 2.4 GHz Radio is able to access</t>
  </si>
  <si>
    <t>2.4 GHz Radio should me accessible using IP adress assigned to 2.4 GHz radio. Changes in Subnet Mask should be updated in both GUI and  .</t>
  </si>
  <si>
    <t>GUI_51</t>
  </si>
  <si>
    <t>1. Navigate to Network --&gt; DHCP --&gt; 2.4 GHz Radio
2. Change the DHCP Server Status enable/disable and verify these parameter value in the back end using linux cmd .
3. Verify the Proper value is updated in the GUI page.</t>
  </si>
  <si>
    <t>2.4 GHz DHCP server status enable/disable should be updated in both GUI and  .</t>
  </si>
  <si>
    <t>GUI_52</t>
  </si>
  <si>
    <t>Start IP &amp; End IP</t>
  </si>
  <si>
    <t>1. Navigate to Network --&gt; DHCP --&gt; 2.4 GHz Radio
2. Configure the DHCP Start IP and End IP and verify these parameter value in the back end using linux cmd .
3. Verify the Proper value is updated in the GUI page.
4. Verify connecting device getting IP from DHCP is within the configured range.</t>
  </si>
  <si>
    <t>Configure the start and end ip and same should be updated in GUI. And any new device connected should get IP from configured range only.</t>
  </si>
  <si>
    <t>GUI_53</t>
  </si>
  <si>
    <t>1. Navigate to Network --&gt; DHCP --&gt; 2.4 GHz Radio
2. Configure the DHCP Lease time and verify these parameter value in the back end using linux cmd .
3. Verify the Proper value is updated in the GUI page.</t>
  </si>
  <si>
    <t>Lease time configuration should updated in GUI and after apply.</t>
  </si>
  <si>
    <t>GUI_54</t>
  </si>
  <si>
    <t>Network - DHCP - Fixed Leases</t>
  </si>
  <si>
    <t>Add Fixed lease Hostname, MAC and IP Address</t>
  </si>
  <si>
    <t>1. Navigate to Network --&gt; DHCP --&gt; Fixed Leases
2. Configure the DHCP Lease time and verify these parameter value in the back end using linux cmd .
3. Verify the Proper value is updated in the GUI page.</t>
  </si>
  <si>
    <t>Manually addition of fixed leases should apply and updated in the GUI. And it should work as expected.</t>
  </si>
  <si>
    <t>GUI_55</t>
  </si>
  <si>
    <t>Fixed Lease Table</t>
  </si>
  <si>
    <t xml:space="preserve">All the fixed leases added are part of above test cases should be shown in Fixed lease table. Also check it is getting updated in GUI and  </t>
  </si>
  <si>
    <t>GUI_56</t>
  </si>
  <si>
    <t>Network - DHCP - Leases</t>
  </si>
  <si>
    <t>DHCP IPv4 Leases Table</t>
  </si>
  <si>
    <t>1. Navigate to Network --&gt; DHCP --&gt; Leases
2. Configure the DHCP Lease time and verify these parameter value in the back end using linux cmd .
3. Verify the Proper value is updated in the GUI page.</t>
  </si>
  <si>
    <t>All the DHCP Ipv4 connected device should show in table with lease time</t>
  </si>
  <si>
    <t>GUI_57</t>
  </si>
  <si>
    <t>DHCP IPv6 Leases Table</t>
  </si>
  <si>
    <t>1. Navigate to Network --&gt; DHCP --&gt; Leases
2. Configure the DHCP Lease time and verify these parameter value in the back end using linux cmd.
3. Verify the Proper value is updated in the GUI page.</t>
  </si>
  <si>
    <t>All the DHCP Ipv6 connected CPE's should show in table with Hostname, IPV6 Address, DUID, lease time remaining.</t>
  </si>
  <si>
    <t>GUI_58</t>
  </si>
  <si>
    <t>Management - System - General</t>
  </si>
  <si>
    <t>Time Zone &amp; Local Time</t>
  </si>
  <si>
    <t xml:space="preserve">1. Navigate to Management --&gt; System --&gt; General
2. Configure Timezone and Local Time and verify these parameter value in the back end using linux cmd.
3. Verify the Proper value is updated in the GUI page.
4. Verify logs having the timestamp properly as per configured time. </t>
  </si>
  <si>
    <t>Time zone and Local time should update upon changing correct timezone. It should update and show in GUI</t>
  </si>
  <si>
    <t>GUI_59</t>
  </si>
  <si>
    <t>NTP Server (addition/deletion)</t>
  </si>
  <si>
    <t xml:space="preserve">1. Navigate to Management --&gt; System --&gt; General
2. Configure/add/delete NTP server and verify these parameter value in the back end using linux cmd .
3. Verify the Proper value is updated in the GUI page.
4. Verify logs having the timestamp properly as per configured NTP server time. </t>
  </si>
  <si>
    <t>NTP server addition/deletion should be updated in the list as well GUI.
Also make sure device is getting time from NTP, and logs timing also.</t>
  </si>
  <si>
    <t>GUI_60</t>
  </si>
  <si>
    <t>Sync with Browser</t>
  </si>
  <si>
    <t>1. Navigate to Management --&gt; System --&gt; General
2.  ck Sync with Browser and verify these parameter value in the back end using linux cmd.
3. Verify the Proper value is updated in the GUI page.
4. Verify Local Broweser time synced in the device time and logs also showing as per that timestamp</t>
  </si>
  <si>
    <t>After sync with browser device should sync with the laptop broswer time. Logs timing also should be as per this time.</t>
  </si>
  <si>
    <t>GUI_61</t>
  </si>
  <si>
    <t>Management - System - Logging</t>
  </si>
  <si>
    <t>System Log Server IP &amp; Port</t>
  </si>
  <si>
    <t>1. Navigate to Management --&gt; System --&gt; Logging
2. Configure System Log Server IP, Port and verify these parameter value in the back end using linux cmd.
3. Verify the Proper value is updated in the GUI page.
4. Validate logs are forwarding to configured Syslog server IP</t>
  </si>
  <si>
    <t>Change in Syslog server IP and Port should update in GUI. Also all the logs should be forwarded to configured syslog server.</t>
  </si>
  <si>
    <t>GUI_62</t>
  </si>
  <si>
    <t>Temperature Logs Status and Interval</t>
  </si>
  <si>
    <t>1. Navigate to Management --&gt; System --&gt; Logging
2. Configure Temperature log status, Interval and verify these parameter value in the back end using linux cmd.
3. Verify the Proper value is updated in the GUI page.</t>
  </si>
  <si>
    <t>Temperature logs should be properly updated and can be checked using GUI.</t>
  </si>
  <si>
    <t>GUI_63</t>
  </si>
  <si>
    <t>Management - System - Location</t>
  </si>
  <si>
    <t>1. Navigate to Management --&gt; System --&gt; Location
2. Change the BTS/CPE ID, Site ID, Email, Phone number, Distance unit and verify these parameter value in the back end using linux cmd .
3. Verify the Proper value is updated in the GUI page.</t>
  </si>
  <si>
    <t>Same as GUI_12</t>
  </si>
  <si>
    <t>CPE-C-SW-39</t>
  </si>
  <si>
    <t>GUI_64</t>
  </si>
  <si>
    <t>Management - System - GPS</t>
  </si>
  <si>
    <t>Latitude
Longitude
Elevation
Time
Satellite Count</t>
  </si>
  <si>
    <t>1. Navigate to Management --&gt; System --&gt; GPS
2. Verify Latitude, Longitude, Elevation, Time, Satellite Count value in the back end using linux cmd.
3. Verify the Proper value is updated in the GUI page.
4. Compare the same with Mobile GPS data</t>
  </si>
  <si>
    <t>GPS should show all the location details when there is satellites signals in GUI. It should be same as Mobile GPS data</t>
  </si>
  <si>
    <t>GUI_65</t>
  </si>
  <si>
    <t>Management - System - Compass</t>
  </si>
  <si>
    <t>1. Navigate to Management --&gt; System --&gt; Compass
2. Change the status enable/disable and verify these parameter value in the back end using linux cmd.
3. Verify the Proper value is updated in the GUI page.</t>
  </si>
  <si>
    <t>Enable disable status should be updated in GUI.</t>
  </si>
  <si>
    <t>GUI_66</t>
  </si>
  <si>
    <t>Start Calibration</t>
  </si>
  <si>
    <t>1. Navigate to Management --&gt; System --&gt; Compass
2.  ck on the Start Calibration and verify these parameter value in the back end using linux cmd.
3. Verify the Proper value is updated in the GUI page.
4. Verify after start calibration compass is working as expected.</t>
  </si>
  <si>
    <t>After start calibration, proper direction should be updated realtime in compass for precise alignment.</t>
  </si>
  <si>
    <t>GUI_67</t>
  </si>
  <si>
    <t>Management - Services - Passwords</t>
  </si>
  <si>
    <t>Admin/User/Installer password</t>
  </si>
  <si>
    <t xml:space="preserve">1. Navigate to Management --&gt; Services --&gt; Passwords
2. Change the admin/user/installer passwords and verify these parameter value in the back end using linux cmd .
3. Verify the Proper value is updated in the GUI page.
4. Verify by login using new updated password in GUI
5. Do soft reboot and again check by login using new password both GUI &amp;  </t>
  </si>
  <si>
    <t>Change in admin/user/installer password should immediately take effect and updated. Once change user should not login with old password and only able to login using New password only</t>
  </si>
  <si>
    <t>GUI_68</t>
  </si>
  <si>
    <t>Management - Services - SSH</t>
  </si>
  <si>
    <t>SSH Status (Check/Uncheck)</t>
  </si>
  <si>
    <t>1. Navigate to Management --&gt; Services --&gt; SSH
2. Check/Uncheck SSH option, save and verify these parameter value in the back end using linux cmd .
3. Verify the Proper value is updated in the GUI page.
4. Verify wby login through SSH after enableing and disabeling.</t>
  </si>
  <si>
    <t>Check and uncheck and verify SSH should work/not work based on the selection. Can be verify by login through SSH</t>
  </si>
  <si>
    <t>GUI_69</t>
  </si>
  <si>
    <t>Management - Upgrade/Reset - Http</t>
  </si>
  <si>
    <t>Config backup/Restore</t>
  </si>
  <si>
    <t>1. Navigate to Management --&gt; Upgrade/Reset --&gt; Http
2. Download the backup and verify it is getting downloaded Successfully.
3. Upload the Backup file to restore the configuration and check the parameters getting updated as per backup file.</t>
  </si>
  <si>
    <t>Device Backup should be downloaded Successfully via GUI
Device Backup file should be restored Succesfully  via GUI</t>
  </si>
  <si>
    <t>GUI_70</t>
  </si>
  <si>
    <t>Upgrade Firmware with/without keep setting</t>
  </si>
  <si>
    <t>1. Navigate to Management --&gt; Upgrade/Reset --&gt; Http
2. Upgrade firmware with keep setting and check all the configured parameters ratains after upgradation.
3. Upgrade the firmware without keep setting  and check device should go to default setting after upgradation.</t>
  </si>
  <si>
    <t>upgrade with keep setting should upgrade the firmware and keeping all existing configuration.
Upgrade without keep setting should upgrade the firmware and set configuration to default.</t>
  </si>
  <si>
    <t>GUI_71</t>
  </si>
  <si>
    <t>Management - Upgrade/Reset - Reset Parameters</t>
  </si>
  <si>
    <t>System, Network and Wireless. (Individually and all together)</t>
  </si>
  <si>
    <t>1. Navigate to Management --&gt; Upgrade/Reset --&gt; Reset parameters
2. Select only System and  ck reset and check only system parameters should reset to default.
3. Next step select only Network and  ck reset and check only Network parameters should reset to default.
4. Next step select only Wireless and  ck reset and check only Wireless parameters should reset to default.
5. Next Step Select all together, and  ck reset, so device whole configuration should reset to factory default.</t>
  </si>
  <si>
    <t>Select any module, only that module specific configuration should get reset to defaults.
All module select, It should reset whole device configuration to factory defaults.</t>
  </si>
  <si>
    <t>GUI_72</t>
  </si>
  <si>
    <t>Monitor - Radio Statistics - Link</t>
  </si>
  <si>
    <t>Index
System Name
IPv6 Address
Uptime
Distance
Local RSSI (dBm)
Remote RSSI (dBm)
Mbps (MCS)
Throughput (Mbps)</t>
  </si>
  <si>
    <t>1. Navigate to Monitor --&gt; Radio Statistics --&gt; Link
2. Check all the parameters are showing correct, check every parameters by varying from diferent methods and it is correctly reflecting in the monitor page.</t>
  </si>
  <si>
    <t>GUI_73</t>
  </si>
  <si>
    <t>CPE IP address Hyperlink is working</t>
  </si>
  <si>
    <t>1. Navigate to Monitor --&gt; Radio Statistics --&gt; Link
2. Click on the IP Address hyperlink, and check it is opening respective CPE Web GUI in the new tab.</t>
  </si>
  <si>
    <t>Upon click on CPE IP address hyperlink, New tab should be open with CPE GUI access page</t>
  </si>
  <si>
    <t>GUI_74</t>
  </si>
  <si>
    <t>Monitor - Radio Statistics - Link - Detailed Statistics</t>
  </si>
  <si>
    <t>1. Run the Max throughput using tester and Monitor it on graph
2. Decrease 25 % traffic and check Graph
3. Decrease 50 % traffic and check Graph
4. Decrease 75 % traffic and check Graph
5. Stop and full traffic and check Graph</t>
  </si>
  <si>
    <t>Graph should increase /decrease as we vary traffoc from tester.</t>
  </si>
  <si>
    <t>GUI_75</t>
  </si>
  <si>
    <t xml:space="preserve">RTx Graph </t>
  </si>
  <si>
    <t>1. Run the Max throughput using tester and Monitor it on graph
2. Add interference to Increase Rtx and monitor traffic whether Rtx increasing or not</t>
  </si>
  <si>
    <t>RTx % Graph should increase/decrease as vary interference.</t>
  </si>
  <si>
    <t>GUI_76</t>
  </si>
  <si>
    <t>Back Button</t>
  </si>
  <si>
    <t xml:space="preserve"> Click on the Back button.</t>
  </si>
  <si>
    <t xml:space="preserve"> Click on the Back button should take to the RF Link Statistics</t>
  </si>
  <si>
    <t>GUI_77</t>
  </si>
  <si>
    <t>Disconnect Button</t>
  </si>
  <si>
    <t xml:space="preserve"> Click on the Disconnect button.</t>
  </si>
  <si>
    <t xml:space="preserve"> Click on Disconnect botton should disconnect the RF link for few seconds (less than 5 seconds)</t>
  </si>
  <si>
    <t>GUI_78</t>
  </si>
  <si>
    <t>Clear button</t>
  </si>
  <si>
    <t xml:space="preserve"> Click  on the Clear button</t>
  </si>
  <si>
    <t xml:space="preserve"> Click on the Clear botton should reset the link statictics</t>
  </si>
  <si>
    <t>GUI_79</t>
  </si>
  <si>
    <t>IP v4/v6, 
MAC, 
System name,
GPS, 
SNR/Signal A1/A2, 
Noise,
Firmware Version</t>
  </si>
  <si>
    <t>Check the Local and Remote System data are showing correct and appropriate unit</t>
  </si>
  <si>
    <t>It should show all data accurate with Units</t>
  </si>
  <si>
    <t>GUI_80</t>
  </si>
  <si>
    <t>Tx Power, 
MCS (Data rate), 
Throughput, 
Total Tx/Rx Packet, 
Reties, 
Dropped, 
Rtx %, 
Avg Latency
Jitter</t>
  </si>
  <si>
    <t>GUI_81</t>
  </si>
  <si>
    <t>Monitor - Radio Statistics - RTx</t>
  </si>
  <si>
    <t>Avg Local/Remote RTx</t>
  </si>
  <si>
    <t>1. Navigate to Monitor --&gt; Radio Statistics --&gt; RTx
2. Check Avg Local and Avg Remote RTx % is showing correct. 
3. Create the Interference and check it is increasing or not.</t>
  </si>
  <si>
    <t xml:space="preserve">Local and Remote RTx should show correct value in GUI and  </t>
  </si>
  <si>
    <t>GUI_82</t>
  </si>
  <si>
    <t>Index
MAC Address
IPv4/v6 Address
RTX (%)
DCS Trigger Count</t>
  </si>
  <si>
    <t>1. Navigate to Monitor --&gt; Radio Statistics --&gt; RTx
2. Check all the parameters are showing correct, check RTx and DCS trigger count by enabeling DCS and check count is showing correctly.</t>
  </si>
  <si>
    <t>CPE MAC, IP, RTx and DCS Trigger Count should show the correct value. Can be validated DCS trigger count by generating the DCS once.</t>
  </si>
  <si>
    <t>GUI_83</t>
  </si>
  <si>
    <t>CPE IP address Hyperlink is working and opening respective CPE webpage</t>
  </si>
  <si>
    <t>1. Navigate to Monitor --&gt; Radio Statistics --&gt; RTx
2.  ck on the IP Address hyperlink, and check it is opening respective CPE Web GUI in the new tab.</t>
  </si>
  <si>
    <t>upon  ck on CPE IP address hyperlink, New tab should be open with CPE GUI access page</t>
  </si>
  <si>
    <t>GUI_84</t>
  </si>
  <si>
    <t>Monitor - Radio Statistics - Interface</t>
  </si>
  <si>
    <t>Validate below Pamameters:
Data
Management
Error
Throughput
Utilization</t>
  </si>
  <si>
    <t>1. Navigate to Monitor --&gt; Radio Statistics --&gt; Interface
2. Check all the data showing in Data, Management, Error, Throughput &amp; Utilization interface are correct.
3. Generate different type of packet using tester and validate, Tx, Rx, Multicast, Unicast, Broadcast etc..</t>
  </si>
  <si>
    <t>All the parameters should show correct values along with units and should varies as per type of packets or other conditions varies</t>
  </si>
  <si>
    <t>GUI_85</t>
  </si>
  <si>
    <t>Clear button is working status</t>
  </si>
  <si>
    <t>1. Navigate to Monitor --&gt; Radio Statistics --&gt; Interface
2.  ck on the clear button and see all the data was in increasing state get reset to zero.</t>
  </si>
  <si>
    <t>Clear button should reset all the values and start with fresh counts</t>
  </si>
  <si>
    <t>GUI_86</t>
  </si>
  <si>
    <t>Monitor - Radio Statistics - Logs</t>
  </si>
  <si>
    <t>Wireless Logs</t>
  </si>
  <si>
    <t>1. Navigate to Monitor --&gt; Radio Statistics --&gt; Logs
2. Check some of wireless logs by generating: like link disconnect etc. and check it is capturing in the logs</t>
  </si>
  <si>
    <t>wireless link disconnect and all other wireless logs should be captured in wireless log section</t>
  </si>
  <si>
    <t>GUI_87</t>
  </si>
  <si>
    <t>DDRS Logs</t>
  </si>
  <si>
    <t>1. Navigate to Monitor --&gt; Radio Statistics --&gt; Logs
2. Enable DDRS and create some logs and see it is getting generated in the log section.</t>
  </si>
  <si>
    <t>DDRS related all logs should be captured in DDRS log section</t>
  </si>
  <si>
    <t>GUI_88</t>
  </si>
  <si>
    <t>Refresh button working status</t>
  </si>
  <si>
    <t>1. Navigate to Monitor --&gt; Radio Statistics --&gt; Logs
2.  click on the Refresh button and see all the latest logs are updated in the page.</t>
  </si>
  <si>
    <t>Refresh button should Fetched/update all the latest logs and should display in the log section.</t>
  </si>
  <si>
    <t>GUI_89</t>
  </si>
  <si>
    <t>Monitor - 2.4 GHz Radio Statistics - Link</t>
  </si>
  <si>
    <t>Index	
MAC Address	
Uptime	
Rate (Mbps)
Throughput (Mbps)</t>
  </si>
  <si>
    <t>1. Navigate to Monitor --&gt; 2.4 GHz Radio Statistics --&gt; Link
2. Check all the parameters are showing correct, check every parameters by varying from diferent methods and it is correctly reflecting in the monitor page.</t>
  </si>
  <si>
    <t>GUI_90</t>
  </si>
  <si>
    <t>Monitor - 2.4 GHz Radio Statistics - Interface</t>
  </si>
  <si>
    <t>Validate below Pamameters:
Data
Management
Error
Throughput (Mbps)
Utilization</t>
  </si>
  <si>
    <t>1. Navigate to Monitor --&gt; 2.4 GHz Radio Statistics --&gt; Interface
2. Check all the data showing in Data, Management, Error Throughput and Utilization interface are correct.
3. Generate different type of packet through WiFi  ent and validate, Tx, Rx, Multicast, Unicast, Broadcast etc..</t>
  </si>
  <si>
    <t>GUI_91</t>
  </si>
  <si>
    <t>1. Navigate to Monitor --&gt; 2.4GHz Radio Statistics --&gt; Interface
2.  ck on the clear button and see all the data was in increasing state get reset to zero.</t>
  </si>
  <si>
    <t>GUI_92</t>
  </si>
  <si>
    <t>Monitor - Ethernet Statistics - LAN 1</t>
  </si>
  <si>
    <t>Interface Statistics</t>
  </si>
  <si>
    <t>1. Navigate to Monitor --&gt; Ethernet Statistics --&gt; LAN 1
2. Check Port uptime and VLAN ID showing correct values.
3. Check all the Ethernet Statistics values of LAN 1 are showing correct value, check by generating different type of packets using tester and validate.</t>
  </si>
  <si>
    <t>On LAN 1, all the parameters should show correct values along with units and should varies as per type of packets or other conditions varies</t>
  </si>
  <si>
    <t>GUI_93</t>
  </si>
  <si>
    <t>Events</t>
  </si>
  <si>
    <t>1. Navigate to Monitor --&gt; Ethernet Statistics --&gt; LAN 1
2. Make port up/down and other event and check all the ethernet LAN 1 events are captured in the event logs.</t>
  </si>
  <si>
    <t>Ethernet speed change, Up/down etc events should be shown here.</t>
  </si>
  <si>
    <t>GUI_94</t>
  </si>
  <si>
    <t>Monitor - Ethernet Statistics - LAN 2</t>
  </si>
  <si>
    <t>1. Navigate to Monitor --&gt; Ethernet Statistics --&gt; LAN 2
2. Check Port uptime and VLAN ID showing correct values.
3. Check all the Ethernet Statistics values of LAN 2 are showing correct value, check by generating different type of packets using tester and validate.</t>
  </si>
  <si>
    <t>On LAN 2, all the parameters should show correct values along with units and should varies as per type of packets or other conditions varies</t>
  </si>
  <si>
    <t>GUI_95</t>
  </si>
  <si>
    <t>1. Navigate to Monitor --&gt; Ethernet Statistics --&gt; LAN 2
2. Make port up/down and other event and check all the ethernet LAN 2 events are captured in the event logs.</t>
  </si>
  <si>
    <t>GUI_96</t>
  </si>
  <si>
    <t>Monitor - Learn Table - Bridge Table</t>
  </si>
  <si>
    <t>All
LAN 1
LAN 2
Radio 1</t>
  </si>
  <si>
    <t>1. Navigate to Monitor --&gt; Learn Table --&gt; Bridge Table
2. Check leaned MAC address of all as well as individual interface and compare with the connected device MAC on each interface along with correct aging time.</t>
  </si>
  <si>
    <t>MAC address &amp; aging time of all/individual interface connected device, should display under bridge table. It should show correct MAC address and aging time, there should not be any false/duplicate entry</t>
  </si>
  <si>
    <t>GUI_97</t>
  </si>
  <si>
    <t>Refresh &amp; Clear button working status</t>
  </si>
  <si>
    <t>1. Navigate to Monitor --&gt; Learn Table --&gt; Bridge Table
2.  ck on the Clear button and see all the is reset and start learning MAC from starting.
3.  ck on the Refresh button and see if any device mac came in network it should get added in the list. or any removed from network it should get deleted from list after perticular period.</t>
  </si>
  <si>
    <t>Refresh button should Fetched/update all the latest entries.
Clear button delete all entries and update all the current active entries.</t>
  </si>
  <si>
    <t>GUI_98</t>
  </si>
  <si>
    <t>Monitor - Learn Table - Arp Table</t>
  </si>
  <si>
    <t>Check ARP table Entries</t>
  </si>
  <si>
    <t>1. Navigate to Monitor --&gt; Learn Table --&gt; ARP Table
2. Check leaned MAC address compare with the connected device MAC in the network.</t>
  </si>
  <si>
    <t>MAC address of all device connected in network, should display under arp table. It should show correct MAC address and there should not be any false/duplicate entry</t>
  </si>
  <si>
    <t>GUI_99</t>
  </si>
  <si>
    <t>1. Navigate to Monitor --&gt; Learn Table --&gt; Bridge Table
2.  ck on the Clear button and see all the is reset and start learning MAC from starting.
3. Click on the Refresh button and see if any device mac came in network it should get added in the list. or any removed from network it should get deleted from list after perticular period.</t>
  </si>
  <si>
    <t>GUI_100</t>
  </si>
  <si>
    <t>Monitor -System Logs</t>
  </si>
  <si>
    <t>Config Logs and Refresh button working status</t>
  </si>
  <si>
    <t>1. Navigate to Monitor --&gt; System --&gt; Logs
2. Do couple of config parameters from GUI and check all config changes is recorded in the Config logs.
2. Click on the Refresh button and see all the latest logs are updated in the page.</t>
  </si>
  <si>
    <t>All the config changes related logs should be capture in Config logs section. 
Refresh button should fetch all the latest logs to the log section</t>
  </si>
  <si>
    <t>GUI_101</t>
  </si>
  <si>
    <t>Device Logs and Refresh button working status</t>
  </si>
  <si>
    <t>1. Navigate to Monitor --&gt; System --&gt; Logs
2. Check couple of device logs like Dying gasp, sw upgrade, reboot from GUI and check all config changes is recorded in the Device logs.
2. Click on the Refresh button and see all the latest logs are updated in the page.</t>
  </si>
  <si>
    <t>All the device related logs should be capture in Device logs section. Like dying gasp sw upgrade etc..
Refresh button should fetch all the latest logs to the log section</t>
  </si>
  <si>
    <t>GUI_102</t>
  </si>
  <si>
    <t>Temperature Logs, Refresh and Clear button working status</t>
  </si>
  <si>
    <t>1. Navigate to Monitor --&gt; System --&gt; Logs
2. Check Temperature logs from GUI and check all config changes is recorded in the Temperature logs.
2. Click on the Refresh button and see all the latest logs are updated in the page.</t>
  </si>
  <si>
    <t>All the temperature related logs should be capture in Temperature logs section. 
Refresh button should fetch all the latest logs to the log section</t>
  </si>
  <si>
    <t>Log Values are showing  wrong</t>
  </si>
  <si>
    <t>GUI_103</t>
  </si>
  <si>
    <t>System Logs and Refresh button working status</t>
  </si>
  <si>
    <t>1. Navigate to Monitor --&gt; System --&gt; Logs
2. Check System Logs logs like CPU, Memory from GUI and check all config changes is recorded in the System logs.
2. Click on the Refresh button and see all the latest logs are updated in the page.</t>
  </si>
  <si>
    <t>GUI_104</t>
  </si>
  <si>
    <t>Monitor - Tools - Diagnostics</t>
  </si>
  <si>
    <t>Ping</t>
  </si>
  <si>
    <t>1. Navigate to Monitor --&gt; Tools --&gt; Diagnostics
2. Check ping to any reachable IP in the network.
3. Verify that the ping getting successful, 
4. If we ping any unrechable IP, it should not ping.</t>
  </si>
  <si>
    <t>Ping functionality should work and reachable network element IP should ping</t>
  </si>
  <si>
    <t>GUI_105</t>
  </si>
  <si>
    <t>Traceroute</t>
  </si>
  <si>
    <t>1. Navigate to Monitor --&gt; Tools --&gt; Diagnostics
2. Check traceroute between any two IP of large network.
3. verify it should check each hope rechability to trace the path, and give the final output.</t>
  </si>
  <si>
    <t>Traceroute functionality should work and reachable network element IP should able to traceroute via different host in between</t>
  </si>
  <si>
    <t>GUI_106</t>
  </si>
  <si>
    <t>Packet Capture</t>
  </si>
  <si>
    <t>1. Navigate to Monitor --&gt; Tools --&gt; Diagnostics
2.  ck on the packet capture to take packet capture on radio interface.
3. save and open the capture file nd verify all the basic required data is present in the packet capture.</t>
  </si>
  <si>
    <t>Packet capture feature should work and able to capture packet. Open the file and see all the required data are available</t>
  </si>
  <si>
    <t>GUI_107</t>
  </si>
  <si>
    <t>Console</t>
  </si>
  <si>
    <t>1. Navigate to Monitor --&gt; Tools --&gt; Diagnostics
2.  ck on the console to take console/ssh access of the radio.
3. Verify couple of commands whether it is working as expected or not</t>
  </si>
  <si>
    <t>Console access should work and able to take device console/ssh access with command working</t>
  </si>
  <si>
    <t>GUI_108</t>
  </si>
  <si>
    <t>1. Navigate to Monitor --&gt; Tools --&gt; Diagnostics
2.  ck on Cable length to calculate the cable length between POEinjector/switch to Device.
3. Check different length cable, with soft reboot, hard reboot itrations.
4. Monitor the traffic while running this feature.</t>
  </si>
  <si>
    <t>Cable length feature should work and provide cable length, compare with actual cable length. Monitor traffic distruption during that.</t>
  </si>
  <si>
    <t>GUI_109</t>
  </si>
  <si>
    <t>1. Navigate to Monitor --&gt; Tools --&gt; Diagnostics
2.  ck on LLDP and verify all the LLDP neighbours showing in the table.</t>
  </si>
  <si>
    <t>LLDP feature should work and all the LLDP neighbours should show in the table.</t>
  </si>
  <si>
    <t>GUI_110</t>
  </si>
  <si>
    <t>Monitor - Tools - Spectrum Analyser</t>
  </si>
  <si>
    <t>Normal Scan</t>
  </si>
  <si>
    <t>1. Navigate to Monitor --&gt; Tools --&gt; Spectrum Analyser
2. Start the scan
3. Check the graph is showing data as per actual interference.
4. Sort the data by utilization and Interference.
5. Check values are as per Graph and Best channel showing is Actually good to use as per envirnment.</t>
  </si>
  <si>
    <t>Spectrum scan should provide graphical and table format
Make sure CPE is showing correct data as per actual interference and utilization.
Different sorting option should work as expected</t>
  </si>
  <si>
    <t>GUI_111</t>
  </si>
  <si>
    <t>Site Survey &amp; WiFi Channel Analyser</t>
  </si>
  <si>
    <t>1. Navigate to Monitor --&gt; Tools --&gt; Spectrum Analyser
2. Run the Site Survey tool and check it is showing correct values in the scanning and graph
3. Check by turn ON couple of new radio and check new radio also getting discovered when next time run the site Survey.</t>
  </si>
  <si>
    <t>In the spectrum scan it should provide site Survey details of co-colated and nearby operating device details with RSSI data optional, Same should be shown in graph also</t>
  </si>
  <si>
    <t>GUI_112</t>
  </si>
  <si>
    <t>Site Survey .txt report data and format</t>
  </si>
  <si>
    <t>1. Navigate to Monitor --&gt; Tools --&gt; Spectrum Analyser
2. Download the .txt Site Survey Report file and check all the data Formats are correct and Matching as per GUI numbers.</t>
  </si>
  <si>
    <t>User should able to download the Site Survey data in .txt format with required data fields</t>
  </si>
  <si>
    <t>GUI_113</t>
  </si>
  <si>
    <t>Channel Statistics</t>
  </si>
  <si>
    <t>1. Navigate to Monitor --&gt; Tools --&gt; Spectrum Analyser
2.  ck on the channel statistics by utilization or interference and check the values are correct as per environments.</t>
  </si>
  <si>
    <t>In the spectrum scan it should provide channel statistics details of co-colated and nearby operating device details with RSSI data optional. It should provide table RESULT as per freq rage selected (start and end)</t>
  </si>
  <si>
    <t>GUI_114</t>
  </si>
  <si>
    <t>Channel Statistics .txt report data and format</t>
  </si>
  <si>
    <t>1. Navigate to Monitor --&gt; Tools --&gt; Spectrum Analyser
2. Download the .txt Channe statistics Report file and check all the data Formats are correct and Matching as per GUI numbers.</t>
  </si>
  <si>
    <t>User should able to download the channel statistics data in .txt format with required data fields</t>
  </si>
  <si>
    <t>GUI_115</t>
  </si>
  <si>
    <t>Monitor - Tools - Link Test Tool</t>
  </si>
  <si>
    <t>Transmit/Receive Bandwidth
Time Duration
VLAN ID
Packet Size (default 1400 bytes)
Unidirection/Bidirectional</t>
  </si>
  <si>
    <t>1. Navigate to Monitor --&gt; Tools --&gt; Link test Tool
2. Configure Bandwidth, Time Duration and Specific VLAN ID, Packet Size (default 1400 bytes), Unidirection/Bidirectional
3. Check start and end range of these parameters</t>
  </si>
  <si>
    <t>Configure the test tool basic parameters and it should be updated in GUI after apply.</t>
  </si>
  <si>
    <t>GUI_116</t>
  </si>
  <si>
    <t>BTS: All Connected CPE will shown in dropdown</t>
  </si>
  <si>
    <t>1. Login BTS
2. Navigate to Monitor --&gt; Tools --&gt; Link test Tool
3. Upon Start test it will initiate on all CPE connected to BTS.</t>
  </si>
  <si>
    <t>From BTS: Upon Start Link test should start on all connected CPE.</t>
  </si>
  <si>
    <t>GUI_117</t>
  </si>
  <si>
    <t>CPE: Connected BTS will show by default.</t>
  </si>
  <si>
    <t>1. Login CPE
2. Navigate to Monitor --&gt; Tools --&gt; Link test Tool
3. Upon Start test it will initiate on Associated BTS.</t>
  </si>
  <si>
    <t>From CPE: Upon Start Link test should start on Associated BTS.</t>
  </si>
  <si>
    <t>GUI_118</t>
  </si>
  <si>
    <t>Start that Link test Tool and verify lt</t>
  </si>
  <si>
    <t>1. Navigate to Monitor --&gt; Tools --&gt; Link test Tool
2. Click on the start Link test and wait for Results.
3. Validate the DL/UL Throughput and Latency Result and compare with the actual link traffic test we will be doing with tester. It should be approximately same</t>
  </si>
  <si>
    <t>Link test Results should be match with the actual traffic test done by tester Results.</t>
  </si>
  <si>
    <t>GUI_119</t>
  </si>
  <si>
    <t>Cascaded BTS (Enable/Disable)</t>
  </si>
  <si>
    <t>1. Navigate to Wireless --&gt; Radio --&gt; Properties
2. Enable Cascaded BTS, save and apply.
3. Verify in the GUI page.</t>
  </si>
  <si>
    <t>Upon Enable/Disable, it should be applied in GUI.
Applicable in Cascaded BTS Radios only.</t>
  </si>
  <si>
    <t>GUI_120</t>
  </si>
  <si>
    <t>TWAMP</t>
  </si>
  <si>
    <t xml:space="preserve">1. Navigate to Monitor --&gt; Tools --&gt; Diagnostics
2. Click on the Run by configuring type server and Ip Type either in BTS/CPE side.
3. Click on the Run by configuring type client, Ip type, Server Ip Address, Packet Size and Count either in BTS/CPE side.
4. Verify the results </t>
  </si>
  <si>
    <t>TWAMP should work and gets the data either from client and server</t>
  </si>
  <si>
    <t>GUI_121</t>
  </si>
  <si>
    <t>Wireless - Radio 1 - Properties</t>
  </si>
  <si>
    <t>OFDMA (Enable/Disable)</t>
  </si>
  <si>
    <t>1. Navigate to Wireless --&gt; Radio --&gt; Properties
2. Enable OFDMA, save and apply.
3. Verify in the GUI page.</t>
  </si>
  <si>
    <t>Upon Enable/Disable, it should be applied in GUI.
After enable OFDMA should work and take effect.</t>
  </si>
  <si>
    <t>GUI_122</t>
  </si>
  <si>
    <t>Assymetric CBW at CPE</t>
  </si>
  <si>
    <t>1. Navigate to Wireless --&gt; Radio --&gt; Properties page of CPE
2. Check in the CBW, User should able to select 20, 40, 80MHz and Auto based on user choice.
3. Verify in the GUI page.</t>
  </si>
  <si>
    <t>Upon Enable/Disable, it should be applied in GUI.
After enable Data rate (in Mbps) should get changed as per CBW selected.</t>
  </si>
  <si>
    <t>GUI_123</t>
  </si>
  <si>
    <t>Wireless - Radio 1 - DDRS/ATPC</t>
  </si>
  <si>
    <t>Default Value of Tx Power, EIRP and Antenna Gain</t>
  </si>
  <si>
    <t>Check the default value of Tx Power, EIRP and Antenna Gain on New Unit</t>
  </si>
  <si>
    <t>It should be as below:
Tx Power: 26 dBm
EIRP: 36 dBm
Antenna Gain: 16 dBi Configurable at BTS, 18 dBi Fixed at CPE</t>
  </si>
  <si>
    <t>GUI_124</t>
  </si>
  <si>
    <t>Wireless -QoS</t>
  </si>
  <si>
    <t>Default QoS Config as per Airtel Template</t>
  </si>
  <si>
    <t>1. In the BTS Radio--&gt; Navigate to Wireless --&gt; QoS
2. Check SFC List (UL/DL) and PIR List.
3. Verify configuration is as per Airtel Requirement</t>
  </si>
  <si>
    <t>Default QoS configuration should be as per Airtel requirement Templete</t>
  </si>
  <si>
    <t>GUI_125</t>
  </si>
  <si>
    <t>NMS Server</t>
  </si>
  <si>
    <t>1. Navigate to Management --&gt; System --&gt; General
2. Configure NMS server 1 and 2 and verify these parameter value appiled or not from backend.
3. Verify the Proper value is updated in the GUI page.
4. Verify after configuring NMS Server1 &amp; 2, device getting updated in NMS.</t>
  </si>
  <si>
    <t>NTP server configuration should be updated in the list as well GUI.
Also after NMS configuration, device should be reachale in NMS and communication between NMS and device should be fine.</t>
  </si>
  <si>
    <t>GUI_126</t>
  </si>
  <si>
    <t>Monitor - Radio Statistics - Link - Detailed Statistics -View Graph Display</t>
  </si>
  <si>
    <t>GUI_127</t>
  </si>
  <si>
    <t>GUI_128</t>
  </si>
  <si>
    <t>QoS Statistics</t>
  </si>
  <si>
    <t>1)Login to GUI
2)Configure the QoS under Wireless --&gt; QoS
3)Run the traffic with specified priority
4)Check the QoS Statistics, whether per stream priority wise traffic is passing or not.</t>
  </si>
  <si>
    <t>Per stream traffic should pass as per priority assigned.</t>
  </si>
  <si>
    <t>GUI_129</t>
  </si>
  <si>
    <t>Monitor - Radio Statistics - IDU</t>
  </si>
  <si>
    <t>CPE IP
Interface
DSL ID
Serial No.
Host Name
Mgmt MAC
Mgmt IP Address</t>
  </si>
  <si>
    <t>1)Connect the IDU to CPE Port.
2)Login to GUI
3)Go to Moniter--&gt; Radio Statistics --&gt; IDU
4)Check the all details of IDU showing properly and correct.</t>
  </si>
  <si>
    <t>All the details of IDU should show properly and correct.</t>
  </si>
  <si>
    <t>GUI_130</t>
  </si>
  <si>
    <t>1)Connect the IDU to CPE Port.
2)Login to GUI
3)Go to Moniter--&gt; Radio Statistics --&gt; IDU
4)Check the all details of IDU showing properly and correct.
5) Now disconnect the IDU and connect new IDU and click on refresh button, New IDU details shold fetch and show.</t>
  </si>
  <si>
    <t>Upon click refresh buttom, latest details should fetch and show</t>
  </si>
  <si>
    <t>GUI_131</t>
  </si>
  <si>
    <t>Users Logs and Refresh button working status</t>
  </si>
  <si>
    <t>1. Navigate to Monitor --&gt; System --&gt; Logs
2. Check in User Logs, all user login activity is recorded like time stamp, user type, http/https, IP from which login etc.
2. Click on the Refresh button and see all the latest logs are updated in the page.</t>
  </si>
  <si>
    <t>All the user login related logs should be capture in Users logs section. 
Refresh button should fetch all the latest logs to the log section</t>
  </si>
  <si>
    <t>GUI_132</t>
  </si>
  <si>
    <t>Monitor -System Statistics</t>
  </si>
  <si>
    <t>System --&gt; System</t>
  </si>
  <si>
    <t xml:space="preserve">1. Navigate to Monitor --&gt; System Statistics --&gt; System
2. Check here basic details, like NMS Management status, NMS session Drop count, GNSS Status, No. of IDUs Connected, Soft Reboot Count, Hard Reboot Count
2. Perform and check all the parameters once and check values are showing are correct. </t>
  </si>
  <si>
    <t>All the parameters should show correct values.</t>
  </si>
  <si>
    <t>GUI_133</t>
  </si>
  <si>
    <t>System --&gt; Wireless</t>
  </si>
  <si>
    <t>1. Navigate to Monitor --&gt; System Statistics --&gt; Wireless
2. Check here BackHaul Capacity, Available BackHaul Capacity, FrontHaul Capacity, Available FrontHaul Capacity
3. For BTS:
Backhaul Capacity is Total available DL RF Capacity (based on DL/UL Ratio) - Used RF Capacity
FrontHaul Capacity is Total Available Wired Capacity - Used Wired Capacity.
4. For CPE:
Backhaul Capacity is Total available Wired Capacity - Used  Wired Capacity
FrontHaul Capacity is Total Available UL RF Capacity (based on DL/UL Ratio) - Used RF Capacity</t>
  </si>
  <si>
    <t xml:space="preserve">FrontHaul and BackHaul Capacity should show as per actual capacity available based on CBE and operting MCS </t>
  </si>
  <si>
    <t>GUI_134</t>
  </si>
  <si>
    <t>System --&gt; Wireless Link Drop</t>
  </si>
  <si>
    <t xml:space="preserve">1. Navigate to Monitor --&gt; System Statistics --&gt; System
2. Check the CPE MAC Address along with Link Drop count for that CPE
3. Perform and check all the parameters once and check values are showing are correct. </t>
  </si>
  <si>
    <t>It shoould show correct MAC address against count and Count also should be shown correctly</t>
  </si>
  <si>
    <t>GUI_135</t>
  </si>
  <si>
    <t>System --&gt; Cascaded BTS</t>
  </si>
  <si>
    <t xml:space="preserve">1. Navigate to Monitor --&gt; System Statistics --&gt; System
2. Check cascaded BTS details, it will show data only when more than one BTS installed at Site, here it will show all cascaded BTS with Serial Number and IP Adress.
3. Check all the parameters are showing correct. </t>
  </si>
  <si>
    <t>It should show correct details of all cascaded BTS</t>
  </si>
  <si>
    <t>GUI_136</t>
  </si>
  <si>
    <t>Users</t>
  </si>
  <si>
    <t xml:space="preserve">1. Navigate to Monitor --&gt; System Statistics --&gt; Users
2. Here it will show the user details with Successful/Failed login with atttemp count and IP address where login Attempted.
3. Check all the parameters are showing correct. </t>
  </si>
  <si>
    <t>It should show all details with corrrect count and user details</t>
  </si>
  <si>
    <t>GUI_137</t>
  </si>
  <si>
    <t xml:space="preserve">1. Navigate to Monitor --&gt; System Statistics --&gt; Process Monitoring
2. Check all the importatnt processes are showing here with status, Reswapn count and Crash count
3. Check all the processes are showing correct. </t>
  </si>
  <si>
    <t>All the processes should show correctly with status and count</t>
  </si>
  <si>
    <t>GUI_138</t>
  </si>
  <si>
    <t>Monitor - PPPoE Statistics</t>
  </si>
  <si>
    <t>Relay Agent
Discovery
Link Control Protocol
Link Flap
Session</t>
  </si>
  <si>
    <t>1. Navigate to Monitor --&gt; PPPoE Statistics
2. Check all the importatnt packets and counter by initiate PPPoE session, and validate it.
3. All should show proper values.</t>
  </si>
  <si>
    <t>All the counters should show proper values as per PPPoE Session</t>
  </si>
  <si>
    <t>GUI_139</t>
  </si>
  <si>
    <t>Alarm</t>
  </si>
  <si>
    <t>Check the Alarm status in Home page</t>
  </si>
  <si>
    <t>1. Login Device GUI
2.Homepage, check the Alarm 
3. Load Different buils in BTS &amp; CPE (Ex: BTS:1.0.0.11, CPE:0.0.0.11)
4. check the Home page -&gt; Alarm is highlighted</t>
  </si>
  <si>
    <t>1. Login Device GUI
2.Homepage, check the Alarm 
3. if both BTS &amp; CPE having different builds, it will show the Alarm is highlighted in red colour in String.
4. check the Home page -&gt; Alarm is highlighted</t>
  </si>
  <si>
    <t>SUMMARY</t>
  </si>
  <si>
    <t>A60 BTS and A61 CPE Testing on firmware v0.x.x.x original ver. 0.x.x.x</t>
  </si>
  <si>
    <t>Channel Selection Mode</t>
  </si>
  <si>
    <t>Unit Name</t>
  </si>
  <si>
    <t>Ch. No.</t>
  </si>
  <si>
    <t>Freq.</t>
  </si>
  <si>
    <t>Tx Power (dBm)</t>
  </si>
  <si>
    <t>MCS</t>
  </si>
  <si>
    <t>RSSI (dBm)</t>
  </si>
  <si>
    <t>Chain 0 RSSI</t>
  </si>
  <si>
    <t>Chain 1 RSSI</t>
  </si>
  <si>
    <t>SNR (dB)</t>
  </si>
  <si>
    <t>CINR (dB)</t>
  </si>
  <si>
    <t>Noise Floor</t>
  </si>
  <si>
    <t>Tx Data Rate (Mb/s)</t>
  </si>
  <si>
    <t xml:space="preserve">Tx Traffic (Mb/s) </t>
  </si>
  <si>
    <t>Rx Traffic (Mb/s)</t>
  </si>
  <si>
    <t>MIMO</t>
  </si>
  <si>
    <t>Traffic Packet Size</t>
  </si>
  <si>
    <t>TDMA Ratio</t>
  </si>
  <si>
    <t>Total Rx Throughput (Mb/s) of BTS and CPE</t>
  </si>
  <si>
    <t>Test Duration</t>
  </si>
  <si>
    <t>Remarks if Any</t>
  </si>
  <si>
    <t>(MHz)</t>
  </si>
  <si>
    <t>160 MHz</t>
  </si>
  <si>
    <t>Manual Best CH/Auto</t>
  </si>
  <si>
    <t>Dual</t>
  </si>
  <si>
    <t>80-20</t>
  </si>
  <si>
    <t>2 min</t>
  </si>
  <si>
    <t>80 MHz</t>
  </si>
  <si>
    <t>40 MHz</t>
  </si>
  <si>
    <t>75-25</t>
  </si>
  <si>
    <t>70-30</t>
  </si>
  <si>
    <t>50-50</t>
  </si>
  <si>
    <t>ATPC_01</t>
  </si>
  <si>
    <t>Config the ATPC in GUI</t>
  </si>
  <si>
    <t>1.Enable ATPC
2.Verify configured value is updated in the board or not.</t>
  </si>
  <si>
    <t>1.Configure value should update in the board.
2.Configured value in the board should update in UI.</t>
  </si>
  <si>
    <t>ATPC_02</t>
  </si>
  <si>
    <t>To verify if able to enable/disable ATPC from GUI</t>
  </si>
  <si>
    <t>1. Login to the BTS / CPE GUI
2. Go to Wireless --&gt; Radio 1 -&gt; DDRS/ATPC
3. Enable the ATPC option 
4. Verify if able to configure the ATPC parameters after enabling.</t>
  </si>
  <si>
    <t>Should be able to configure if enabled
Should not able to configure if disabled.</t>
  </si>
  <si>
    <t>ATPC_03</t>
  </si>
  <si>
    <t>Disable ATPC and check if Txpower switches to original value when ATPC is disabled</t>
  </si>
  <si>
    <t>Txpower should switch to previous configured value</t>
  </si>
  <si>
    <t>After disabling ATPC Txpower should switch to original configured value</t>
  </si>
  <si>
    <t>ATPC_04</t>
  </si>
  <si>
    <t>ATPC working status after reboot</t>
  </si>
  <si>
    <t>1. Login to the BTS / CPE GUI
2. Go to Wireless --&gt; Radio 1 -&gt; DDRS/ATPC
3. Enable the ATPC option and save
4. reboot the device and check the ATPC status after reboots</t>
  </si>
  <si>
    <t>Device should operate in same ATPC enable mode after reboot</t>
  </si>
  <si>
    <t>ATPC_05</t>
  </si>
  <si>
    <t>Check ATPC goes to disable after doing factory reset of the device</t>
  </si>
  <si>
    <t>1. Login to to the BTS / CPE GUI
2. enable ATPC and save
3. Reset device to factory default</t>
  </si>
  <si>
    <t>All the configured ATPC configurations should go to default state after factory reset.</t>
  </si>
  <si>
    <t>ATPC_06</t>
  </si>
  <si>
    <t>Verify ATPC response to interference introduction</t>
  </si>
  <si>
    <t>Introduce interference in the band</t>
  </si>
  <si>
    <t>ATPC should adjust power to maintain link quality</t>
  </si>
  <si>
    <t>ATPC_07</t>
  </si>
  <si>
    <t>Verify ATPC logging/monitoring: Check if power adjustments are logged</t>
  </si>
  <si>
    <t xml:space="preserve">1. Change the ATPC Status 
2. Go to Monitor -&gt; System Logs </t>
  </si>
  <si>
    <t>System should log ATPC events for troubleshooting</t>
  </si>
  <si>
    <t>ATPC_08</t>
  </si>
  <si>
    <t>Test ATPC impact on throughput performance</t>
  </si>
  <si>
    <t>Measure throughput with ATPC Disable/Enable in controlled environment
1. Disable ATPC and check the Throughput onto Default Power
2. Enable ATPC and check the Throughput</t>
  </si>
  <si>
    <t>Throughput performance must be constant.</t>
  </si>
  <si>
    <t>ATPC_09</t>
  </si>
  <si>
    <t>Verify multiple CPEs adjust power independently Based on their distance from BTS</t>
  </si>
  <si>
    <t>Place CPEs at different distances from BTS</t>
  </si>
  <si>
    <t>Each CPE should set its TX power independently 
Based on RSSI from BTS</t>
  </si>
  <si>
    <t>ATPC_10</t>
  </si>
  <si>
    <t>Test CPE reconnection with ATPC enabled</t>
  </si>
  <si>
    <t xml:space="preserve">Soft Disconnect and reconnect CPE
1. Go to Link Status
2. Click Disconnect
3. Verify the Power level and RSSI of CPE </t>
  </si>
  <si>
    <t xml:space="preserve">CPE should smoothly adjust power </t>
  </si>
  <si>
    <t>JMB_01</t>
  </si>
  <si>
    <t>Configure Frame</t>
  </si>
  <si>
    <t>1)Set jumbo frame/MTU in BTS and CPE 
2)Check the MTU size is applied properly for ath1 and br-lan except ath0 
3)Check heartbeat is send properly while Jumbo is enabled</t>
  </si>
  <si>
    <t>Should be able to apply the configured Jumbo value from GUI/NMS and the device should work based on the jumbo frame value selected
NMS communication should be proper when jumbo frame is enabled 
MTU size should be applied properly to ath1 and br-lan</t>
  </si>
  <si>
    <t>JMB_02</t>
  </si>
  <si>
    <t>Jumbo frame</t>
  </si>
  <si>
    <t>Configure 9000 packet size and test</t>
  </si>
  <si>
    <t>should be able to configure and forward jumbo packet size</t>
  </si>
  <si>
    <t>JMB_03</t>
  </si>
  <si>
    <t>To Check frame fragment with min/mid packet size(MTU:2000, 5000)</t>
  </si>
  <si>
    <t xml:space="preserve">1. Make the P2MP link with Jumbo frame at min MTU Size limit
2. Connect the end point device to both side of the board with 2000 MTU size
3. Ping from BTS side End device to CPE side end device using ping command
4. Connect the end point device to both side of the board with 5000 MTU size
5. Ping from BTS side End device to CPE side end device using ping command
4. Run wireshark in the BTS end point device
5. Check the packet size in 'length' column in wireshark </t>
  </si>
  <si>
    <t>1. Check the all interface MTU size (except athX interface) using ifconfig command
2. In Wireshark, check the packet should not get fragment in the end device while receiving, Verify in length column in wireshark</t>
  </si>
  <si>
    <t>JMB_04</t>
  </si>
  <si>
    <t>To Check frame fragment with max packet size(MTU:9000)</t>
  </si>
  <si>
    <t xml:space="preserve">1. Make the P2MP link with Jumbo frame at max MTU Size limit 
2. Connect the end point device to both side of the board with max MTU size 
3. Ping from BTS side End device to CPE side end device with max size (ping &lt;end-deviceIP&gt; -c 1000 -s 8958)
4. Run wireshark in the BTS end point device
5. Push traffic from Testing Tool with packet size 9000 and verify whether able to receive on other end device
6. Check the packet size in 'length' column in wireshark </t>
  </si>
  <si>
    <t>1. Check the all interface MTU size (except athX interface) 
2. In Wireshark, check the packet should get fragment.
3. In end device, the packet should be get aggregated.
4. Should be able to receive the traffic with specific packet size on other side.</t>
  </si>
  <si>
    <t>JMB_05</t>
  </si>
  <si>
    <t>Jumbo with Mgmt VLAN</t>
  </si>
  <si>
    <t xml:space="preserve">- Enable jumbo frame and management VLAN and check if the VLAN interface is set with proper MTU size 
- Run the ifconfig command check the mtu value of Managment interface </t>
  </si>
  <si>
    <t xml:space="preserve">When jumbo frame and Management VLAN is enabled MTU size should be set as configured </t>
  </si>
  <si>
    <t>JMB_06</t>
  </si>
  <si>
    <t>Jumbo with P2MP</t>
  </si>
  <si>
    <t xml:space="preserve">1. It should create each tunnel for each CPE, verify using below command 
#ifconfig
2.Ping from BTS side End device to CPE side end device with max size (ping &lt;end-deviceIP&gt; -c 1000 -s 8958)
4. Run wireshark in the BTS end point device
5. Push traffic from Testing Tool with packet size 9000 and verify whether able to receive on other end device
6.Check the packet size in 'length' column in wireshark </t>
  </si>
  <si>
    <t>Able to ping the each device</t>
  </si>
  <si>
    <t>JMB_07</t>
  </si>
  <si>
    <t>- Enable jumbo frame and verify if MTU is set properly and tunnel is created
- Verify the tunnel and MTU size using ifconfig command
- Reboot the device and check if the tunnel is created again after reboot</t>
  </si>
  <si>
    <t>After reboot the MTU should be set properly and tunnel should be created</t>
  </si>
  <si>
    <t>JMB_08</t>
  </si>
  <si>
    <t>Test MTU size (1500 bytes)</t>
  </si>
  <si>
    <t>Configure MTU to exactly 1500 bytes</t>
  </si>
  <si>
    <t>Should work as standard Ethernet frame size</t>
  </si>
  <si>
    <t>JMB_09</t>
  </si>
  <si>
    <t>Test MTU boundary values (min, max, and invalid)</t>
  </si>
  <si>
    <t>1. Configure MTU to minimum boundary values: 1501, 1576, 1600 bytes
2. Configure MTU to maximum boundary values: 8900, 8999 bytes
3. Try configuring invalid MTU values below minimum: 1499, 1000 bytes
4. Try configuring invalid MTU values above maximum: 9001, 10000 bytes
5. For valid MTU values, send ping with corresponding packet sizes
6. Check interface MTU using ifconfig command for each valid configuration
7. Verify packet transmission without fragmentation for valid values
8. Check error messages for invalid MTU configurations</t>
  </si>
  <si>
    <t>1. All minimum boundary values (1500-1600) 
should be configured Successfully
2. All maximum boundary values (8900-9000) 
should be configured Successfully
3. Invalid values below 1500 and above 9000 
should be rejected with proper error message
4. Valid MTU values should be applied properly 
to interface (verify via ifconfig)
5. Ping should work without fragmentation for valid MTU sizes
6. Device should not accept non-numeric or out-of-range values
7. MTU range validation: 1500-9000 bytes should be enforced</t>
  </si>
  <si>
    <t>JMB_10</t>
  </si>
  <si>
    <t>Factory reset without retain option for different jumbo frame</t>
  </si>
  <si>
    <t>Configure jumbo frame, then perform factory reset. without retain configurations</t>
  </si>
  <si>
    <t>Should revert to default MTU (1500)</t>
  </si>
  <si>
    <t>VLAN_01</t>
  </si>
  <si>
    <t>VLAN Enable/Disable</t>
  </si>
  <si>
    <t>Verify whether enable/disable VLAN feature is working fine.</t>
  </si>
  <si>
    <t>VLAN should be enabled/disabled based on the option selected.</t>
  </si>
  <si>
    <t>VLAN_02</t>
  </si>
  <si>
    <t>Verify NMS traffic VLAN assignment</t>
  </si>
  <si>
    <t>NMS VLAN configured (e.g., VLAN 100)
Send NMS traffic from BTS to NMS server</t>
  </si>
  <si>
    <t>Traffic tagged with VLAN 100 only;
reaches NMS server</t>
  </si>
  <si>
    <t>Tested on SkyPoint NMS</t>
  </si>
  <si>
    <t>VLAN_03</t>
  </si>
  <si>
    <t>Verify data traffic double-tagging</t>
  </si>
  <si>
    <t>Outer VLAN (e.g., 200), Inner VLAN (e.g., 10) configured
Send user data traffic from CPE through BTS</t>
  </si>
  <si>
    <t>Frames carry double tags (200/10)</t>
  </si>
  <si>
    <t>VLAN_04</t>
  </si>
  <si>
    <t>Negative test – NMS traffic with wrong VLAN</t>
  </si>
  <si>
    <t>Misconfigure NMS VLAN on BTS
Send NMS traffic</t>
  </si>
  <si>
    <t>Traffic dropped; no delivery to NMS server</t>
  </si>
  <si>
    <t>VLAN_05</t>
  </si>
  <si>
    <t>Negative test – Data traffic missing inner VLAN</t>
  </si>
  <si>
    <t>Configure only outer VLAN
Send user traffic</t>
  </si>
  <si>
    <t>Traffic dropped or rejected; no double-tagging</t>
  </si>
  <si>
    <t>VLAN_06</t>
  </si>
  <si>
    <t>Verify VLAN separation between NMS and data</t>
  </si>
  <si>
    <t>Configure NMS VLAN 100, Data VLAN 200/10
Send both traffic types simultaneously</t>
  </si>
  <si>
    <t>NMS traffic isolated; data traffic double-tagged; no cross-leak</t>
  </si>
  <si>
    <t>VLAN_07</t>
  </si>
  <si>
    <t>Verify QoS prioritization for NMS VLAN</t>
  </si>
  <si>
    <t>QoS rules applied to VLAN 100
Generate high load traffic</t>
  </si>
  <si>
    <t>NMS traffic prioritized; no packet loss</t>
  </si>
  <si>
    <t>VLAN_08</t>
  </si>
  <si>
    <t>Verify VLAN tagging at ingress</t>
  </si>
  <si>
    <t>BTS configured for VLAN tagging
Capture ingress packets</t>
  </si>
  <si>
    <t>NMS packets tagged VLAN 100;
data packets double-tagged</t>
  </si>
  <si>
    <t>VLAN_09</t>
  </si>
  <si>
    <t>Verify VLAN tagging at egress</t>
  </si>
  <si>
    <t>BTS configured for VLAN tagging
Capture egress packets towards core</t>
  </si>
  <si>
    <t>NMS packets VLAN 100;
data packets double-tagged correctly</t>
  </si>
  <si>
    <t>VLAN_10</t>
  </si>
  <si>
    <t>Verify interoperability with switch</t>
  </si>
  <si>
    <t>Switch configured for VLAN trunk
Forward traffic through switch</t>
  </si>
  <si>
    <t>NMS VLAN recognized;
double-tagged data traffic passed correctly</t>
  </si>
  <si>
    <t>VLAN_11</t>
  </si>
  <si>
    <t>Verify management isolation</t>
  </si>
  <si>
    <t>Attempt to access NMS server via data VLAN
Send traffic from CPE to NMS IP</t>
  </si>
  <si>
    <t>Access denied;
NMS reachable only via VLAN 100</t>
  </si>
  <si>
    <t>VLAN_12</t>
  </si>
  <si>
    <t>Test case to verify same VLAN configuration between two interface.</t>
  </si>
  <si>
    <t>1.Configure VLAN 10 in laptop/end_device 
2.Configure VLAN 10 in DUT. 
3.Configure same netmask in both end.
4.Do ping test between both the interface.
5.Reboot the board and do ping test again.</t>
  </si>
  <si>
    <t>1.Both interface should ping while configure same VLAN.
2.Both interface should ping even after reboot the board/DUT.</t>
  </si>
  <si>
    <t>VLAN_13</t>
  </si>
  <si>
    <t>Test case to verify Different VLAN configuration between two interface.</t>
  </si>
  <si>
    <t>1.Configure VLAN 10 in laptop/end_device.
2.Configure VLAN 20 in DUT. 
3.Configure same netmask in both end.
4.Do ping test between both the interface.
5.Reboot the board and do ping test again.</t>
  </si>
  <si>
    <t>1.Both interface should not ping while configure different VLAN.
2.Both interface should not ping even after reboot the board/DUT.</t>
  </si>
  <si>
    <t>VLAN_14</t>
  </si>
  <si>
    <t>Test case to verify VLAN configurable range</t>
  </si>
  <si>
    <t>1.Try to configure VLAN within the range (1-4094).
2.Try to configure VLAN out of the range lesser than 1, greater than 4094, excluded range (1002 - 1005), decimal value and alphapets</t>
  </si>
  <si>
    <t>Able to configure VLAN only within the range 1-4094.
Not able to configure VLAN out of the range, excluded address, decimal value and alphapets.</t>
  </si>
  <si>
    <t>httpss://ind-atlantis.senao.com/Senao-Ind/bonsai/-/issues/92</t>
  </si>
  <si>
    <t>Allowing Space in between the Numbers</t>
  </si>
  <si>
    <t>VLAN_15</t>
  </si>
  <si>
    <t>Test case to verify Different VLAN between DUT and DHCP server</t>
  </si>
  <si>
    <t>1.Configure DHCP server and Keep server interface in default VLAN 10.
2.Configure default VLAN 10 DUT interface.
3.Check whether DUT able to get Ip address from DHCP server.</t>
  </si>
  <si>
    <t>DUT not able to get IP address from DCHP server.</t>
  </si>
  <si>
    <t>Duplicate Test case (VLAN_12)</t>
  </si>
  <si>
    <t>VLAN_16</t>
  </si>
  <si>
    <t>1.Configure DHCP server and Keep server interface in default VLAN 10.
2.Configure default VLAN 20 DUT interface.
3.Check whether DUT able to get Ip address from DHCP server.</t>
  </si>
  <si>
    <t>VLAN_17</t>
  </si>
  <si>
    <t>Data VLAN Enable/Disable</t>
  </si>
  <si>
    <t>Verify whether enable/disable Data VLAN feature is working fine.</t>
  </si>
  <si>
    <t xml:space="preserve">Data VLAN should be enabled/disabled based on the option selected </t>
  </si>
  <si>
    <t>VLAN_18</t>
  </si>
  <si>
    <t>Test case to verify Data VLAN configurable range</t>
  </si>
  <si>
    <t>1. Try to configure data VLAN within the range (2-4094).
2. Try to configure data VLAN out of the range lesser than 2, greater than 4094, excluded range (1002 - 1005), decimal value and alphabets</t>
  </si>
  <si>
    <t>Able to configure VLAN only within the range 2-4094.
should not able to configure VLAN out of the range, excluded address, decimal value and alphapets.</t>
  </si>
  <si>
    <t>-&gt; After configuring VLAN as ( 1 1), space in between the numbers.. able to configured.</t>
  </si>
  <si>
    <t>VLAN_19</t>
  </si>
  <si>
    <t>Test case to verify the traffic.</t>
  </si>
  <si>
    <t>1. Verify by sending data from Tester/iperf with same VLAN tag as of data VLAN. Traffic should Pass
2. Verify by sending data from Tester/iperf with different VLAN tag as of data VLAN. Traffic should not Pass</t>
  </si>
  <si>
    <t>1. With same VLAN tag as of data VLAN, traffic should Pass
2. With different VLAN tag as of data VLAN, traffic should not Pass</t>
  </si>
  <si>
    <t>VLAN_20</t>
  </si>
  <si>
    <t>Transparent bridge mode</t>
  </si>
  <si>
    <t xml:space="preserve">CE to PE ping response without traffic using https requests of each tabs of CPE from BTS side and initiate normal ping from CE vlan ip to PE vlan ip </t>
  </si>
  <si>
    <t xml:space="preserve">No drops in end to end vlan response </t>
  </si>
  <si>
    <t>VLAN_21</t>
  </si>
  <si>
    <t xml:space="preserve">CE to PE ping response with traffic using https requests of each tabs of CPE from BTS side and initiate normal ping from CE vlan ip to PE vlan ip </t>
  </si>
  <si>
    <t>VLAN_22</t>
  </si>
  <si>
    <t xml:space="preserve">PE to CE ping response without traffic using https requests of each tabs of CPE from BTS side and initiate normal ping from CE vlan ip to PE vlan ip </t>
  </si>
  <si>
    <t>VLAN_23</t>
  </si>
  <si>
    <t xml:space="preserve">PE to CE ping response with traffic using https requests of each tabs of CPE from BTS side and initiate normal ping from CE vlan ip to PE vlan ip </t>
  </si>
  <si>
    <t>VLAN_24</t>
  </si>
  <si>
    <t>Ethernet change in traffic loaded condition and checking end to end response ( auto and 100 full duplex mode)</t>
  </si>
  <si>
    <t>Fine. Ethernet driver is not going to hung mode</t>
  </si>
  <si>
    <t>VLAN_25</t>
  </si>
  <si>
    <t>BTS reboot in traffic loaded condition and check end to end vlan reachability is fine after reboot.</t>
  </si>
  <si>
    <t>End to end reachability is fine</t>
  </si>
  <si>
    <t>VLAN_26</t>
  </si>
  <si>
    <t>BTS wireless parameter changes including ip setting and check end to end vlan reachability is fine after reboot.</t>
  </si>
  <si>
    <t>Fine No crash in wireless driver</t>
  </si>
  <si>
    <t>VLAN_27</t>
  </si>
  <si>
    <t>CPE reboot in traffic loaded condition and check end to end vlan reachability is fine after reboot.</t>
  </si>
  <si>
    <t>VLAN_28</t>
  </si>
  <si>
    <t>CPE wireless parameter changes including ip setting and check end to end vlan reachability is fine after reboot.</t>
  </si>
  <si>
    <t>VLAN_29</t>
  </si>
  <si>
    <t>Basic reachability of CPE via default ethernet ip (169.254.254.1) and management ip.</t>
  </si>
  <si>
    <t>Locally reachable via default ethernet ip.</t>
  </si>
  <si>
    <t>VLAN_30</t>
  </si>
  <si>
    <t>change vlan modes in CPE from transparent to trunk/QnQ/Mangemnets and viceversa and crossverify gateway route is not going missing from route -n command in CPE</t>
  </si>
  <si>
    <t xml:space="preserve">No missing in gateway route of CPE </t>
  </si>
  <si>
    <t>VLAN_31</t>
  </si>
  <si>
    <t>Ethernet down / up. Make the  ethernet of CPE down / up  and check whether the end to end reachability is fine or not.</t>
  </si>
  <si>
    <t>VLAN_32</t>
  </si>
  <si>
    <t>Transparent VLAN with MVLAN Disable (Default 1) in BTS
Transparent VLAN &amp; MVLAN Disable (Default 1) in CPE</t>
  </si>
  <si>
    <t xml:space="preserve">CE to PE ping response without traffic using https requests of each tabs of CPE from BTS side and initiate  normal ping from CE vlan ip to PE vlan ip </t>
  </si>
  <si>
    <t>VLAN_33</t>
  </si>
  <si>
    <t xml:space="preserve">CE to PE ping response with traffic using https requests of each tabs of CPE from BTS side and initiate  normal ping from CE vlan ip to PE vlan ip </t>
  </si>
  <si>
    <t>VLAN_34</t>
  </si>
  <si>
    <t xml:space="preserve">PE to CE ping response without traffic using https requests of each tabs of CPE from BTS side and initiate  normal ping from CE vlan ip to PE vlan ip </t>
  </si>
  <si>
    <t>VLAN_35</t>
  </si>
  <si>
    <t xml:space="preserve">PE to CE ping response with traffic using https requests of each tabs of CPE from BTS side and initiate  normal ping from CE vlan ip to PE vlan ip </t>
  </si>
  <si>
    <t>VLAN_36</t>
  </si>
  <si>
    <t>VLAN_37</t>
  </si>
  <si>
    <t>VLAN_38</t>
  </si>
  <si>
    <t>VLAN_39</t>
  </si>
  <si>
    <t>CPE  reboot in traffic loaded condition and check end to end vlan reachability is fine after reboot.</t>
  </si>
  <si>
    <t>VLAN_40</t>
  </si>
  <si>
    <t>VLAN_41</t>
  </si>
  <si>
    <t>Basic reachability of CPE via default ethernet ip (169.254.254.1).</t>
  </si>
  <si>
    <t>VLAN_42</t>
  </si>
  <si>
    <t>VLAN_43</t>
  </si>
  <si>
    <t>VLAN_44</t>
  </si>
  <si>
    <t>Configure end to end vlan other than mentioned in the list and ensure only vlan traffic mentioned in the list is only passing.</t>
  </si>
  <si>
    <t>Only traffic of vlans mentioned in the List is passing</t>
  </si>
  <si>
    <t>VLAN_45</t>
  </si>
  <si>
    <t>QnQ VLAN with MVLAN Enable in BTS
Transparent VLAN &amp; MVLAN Enable in CPE</t>
  </si>
  <si>
    <t xml:space="preserve">Basic management reachability of BTS with management vlan configured in router </t>
  </si>
  <si>
    <t>Management reachability to BTS is fine.</t>
  </si>
  <si>
    <t>VLAN_46</t>
  </si>
  <si>
    <t>VLAN_47</t>
  </si>
  <si>
    <t>VLAN_48</t>
  </si>
  <si>
    <t>VLAN_49</t>
  </si>
  <si>
    <t>VLAN_50</t>
  </si>
  <si>
    <t>VLAN_51</t>
  </si>
  <si>
    <t>VLAN_52</t>
  </si>
  <si>
    <t>VLAN_53</t>
  </si>
  <si>
    <t>VLAN_54</t>
  </si>
  <si>
    <t>VLAN_55</t>
  </si>
  <si>
    <t>Basic reachability of CPE via default ethernet ip (10.0.0.1).</t>
  </si>
  <si>
    <t>VLAN_56</t>
  </si>
  <si>
    <t xml:space="preserve">Change vlan modes in CPE from transparent to trunk/QnQ/Mangemnets and viceversa and crossverify gateway route is not going missing from route -n command in CPE </t>
  </si>
  <si>
    <t>VLAN_57</t>
  </si>
  <si>
    <t>Ethernet down / up. Make the ethernet of CPE down / up and check whether the end to end reachability is fine or not.</t>
  </si>
  <si>
    <t>VLAN_58</t>
  </si>
  <si>
    <t>VLAN_59</t>
  </si>
  <si>
    <t>Basic management reachability of BTS to CPE  from management vlan configured in router / BTS (BTS Backend)</t>
  </si>
  <si>
    <t>Management reachability to BTS &amp; CPE should be fine.</t>
  </si>
  <si>
    <t>FT_01</t>
  </si>
  <si>
    <t>CPU overload</t>
  </si>
  <si>
    <t>1.Over load CPU using linux cmd and monitor CPU process rate.
2.Check whether processor able to sustain with maximum load and device able to send Trap to EMS at maximum load.
3.Monitor Link performance and crash if any</t>
  </si>
  <si>
    <t>1.Device should able to sustain with maximum CPU overload for long time.
2.Device should generate CPU overload alarm</t>
  </si>
  <si>
    <t>FT_02</t>
  </si>
  <si>
    <t>Memory overload</t>
  </si>
  <si>
    <t>1.Over Memory utilization using linux cmd and monitor Ram utilization rate.
2.Check whether RAM able to sustain with maximum memory load and device able to send Trap to EMS at maximum memory load.
3.Monitor Link performance and crash if any</t>
  </si>
  <si>
    <t>1.Device should able to sustain with maximum memory overload for long time.
2.Device should generate Memory overload alarm</t>
  </si>
  <si>
    <t>FT_03</t>
  </si>
  <si>
    <t>Test to verify that all the changes made within Channel width, Network config and Link details are getting retained after hard reboot.</t>
  </si>
  <si>
    <t>1. Login in to BTS / CPE GUI.
2.Go to Network Config &gt;&gt; IP address
3.Now Change protocol to static.
4.Change IPv4, ipv6 address and netmask.
5.Click on save.
6.Now hard reboot the device</t>
  </si>
  <si>
    <t>Configuration should not remove after Hard reboot</t>
  </si>
  <si>
    <t>FT_04</t>
  </si>
  <si>
    <t>Test to verify that all the changes made within Channel width, Network config and Link details  are getting retained after backup partition reboot.</t>
  </si>
  <si>
    <t>1. Login in to BTS / CPE GUI.
2.Go to Network Config &gt;&gt; Edit LAN
3.Now Change protocol to static .
4.Change IPv4, ipv6 address and netmask .
5.Click on save.
6. Now Go to backup partition with commit firmware</t>
  </si>
  <si>
    <t>Configuration should copied to backup partition while rebooting to backup and both partition should have same config</t>
  </si>
  <si>
    <t>FT_05</t>
  </si>
  <si>
    <t>Test to verify that all the changes made within Channel width, Network config and link Details are reflecting in System Summary too.</t>
  </si>
  <si>
    <t>1. Login in to BTS / CPE GUI.
2.Go to Network Config &gt;&gt; Edit LAN
3.Now Change protocol to static .
4.Change IPv4, ipv6 address, netmask and gateway .
5.Click on save.
6. Go to Status-&gt; Overview and verify ipv4, ipv6, ipv4 gateway and ipv6 gateway</t>
  </si>
  <si>
    <t>IPv4, Ipv6, netmask, Ipv4 gwateway and ipv6 gateway should update in overview</t>
  </si>
  <si>
    <t>FT_06</t>
  </si>
  <si>
    <t>Test to verify that all the changes made within Channel width, Network config and link details are reflecting in Statistics--Link</t>
  </si>
  <si>
    <t>1. Take DUT's GUI Access.
2. Go to Network Config &gt;&gt; Edit LAN
3.Now Change protocol to static .
4.Change IPv4, ipv6 address and netmask .
5.Click on save.
4.Verify the Radio RF Statistics--&gt; Link</t>
  </si>
  <si>
    <t>Configured device IP and Tx rate should updated as per configuration</t>
  </si>
  <si>
    <t>FT_07</t>
  </si>
  <si>
    <t>Test to verify that DUT's are moving to default settings after factory reset without keep settings</t>
  </si>
  <si>
    <t>1. Login in to BTS / CPE GUI.
2.Go to Network Config &gt;&gt; Edit LAN
3.Now Change protocol to static.
4.Change IPv4, ipv6 address and netmask.
5.Click on save.
4.Perform the factory reset without keep setting and verify the device ip and Width</t>
  </si>
  <si>
    <t>After factory reset device should got to default 192.168.1.1 IPv4 and ipv6 should remove 
Channel width should changed to 20 Mhz</t>
  </si>
  <si>
    <t>FT_08</t>
  </si>
  <si>
    <t>Test to verify that all config are getting retained after Factory reset with keep setting</t>
  </si>
  <si>
    <t>1. Login in to BTS / CPE GUI.
2.Go to Network Config &gt;&gt; Edit LAN
3.Now Change protocol to static.
4.Change IPv4, ipv6 address and netmask.
5.Click on save.
6.Perform the factory reset with keep setting and verify the device ip and Width</t>
  </si>
  <si>
    <t>After factory reset device should retain all Management and wireless config</t>
  </si>
  <si>
    <t>FT_09</t>
  </si>
  <si>
    <t>Test to verify that All config are getting retained after Reboot.</t>
  </si>
  <si>
    <t>1. Login in DUT's GUI.
2.Go to Maintenance &gt;&gt; Reboot 
3.Click on Reboot &gt;&gt; Reboot to Active Partition.
4.Check that all config are getting retained.</t>
  </si>
  <si>
    <t>All config as applied should retain back .</t>
  </si>
  <si>
    <t>FT_10</t>
  </si>
  <si>
    <t>Test to verify that user is able to Change IPv6 prefix length and No network or RF restart is happening. (With Management VLAN Enabled)</t>
  </si>
  <si>
    <t>1. Login in to BTS / CPE GUI.
2.Go to Network Config &gt;&gt; Edit VLAN
3.Now Change protocol to static .
4.Change IPv6 prefix length.
5.Click on save.</t>
  </si>
  <si>
    <t>While making network changes, wifi restart should not happen and verify the client association time</t>
  </si>
  <si>
    <t>FT_11</t>
  </si>
  <si>
    <t>Test to verify that user is able to Change IPv6 gateway and network or RF restart is happening or not.(With Management VLAN Enabled)</t>
  </si>
  <si>
    <t>1. Login in to BTS / CPE GUI.
2.Go to Network Config &gt;&gt; Edit VLAN
3.Now Change protocol to static .
4.Change IPv6 gateway .
5.Click on save.</t>
  </si>
  <si>
    <t>FT_12</t>
  </si>
  <si>
    <t>Test to verify that user is able to Change IPv6 and network / RF  restart is happening or not.(With Management VLAN Enabled)</t>
  </si>
  <si>
    <t>1. Login in to BTS / CPE GUI.
2.Go to Network Config &gt;&gt; Edit VLAN
3.Now Change protocol to static .
4.Change IPv6
5.Click on save.</t>
  </si>
  <si>
    <t>FT_13</t>
  </si>
  <si>
    <t>Test to verify that user is able to Change IPv4 netmask and network or RF restart is happening or not. (With Management VLAN Enabled)</t>
  </si>
  <si>
    <t>1. Login in to BTS / CPE GUI.
2.Go to Network Config &gt;&gt; Edit VLAN
3.Now Change protocol to static .
4.Change IPv4 netmask .
5.Click on save.</t>
  </si>
  <si>
    <t>FT_14</t>
  </si>
  <si>
    <t>Test to verify that user is able to Change IPv4 gateway and network or RF restart is happening or not. (With Management VLAN Enabled)</t>
  </si>
  <si>
    <t>1. Login in to BTS / CPE GUI.
2.Go to Network Config &gt;&gt; Edit VLAN
3.Now Change protocol to static .
4.Change IPv4 gateway .
5.Click on save.</t>
  </si>
  <si>
    <t>FT_15</t>
  </si>
  <si>
    <t>Test to verify that user is able to Change IPv4 and network or RF restart is happening or not. (With Management VLAN Enabled)</t>
  </si>
  <si>
    <t>1. Login in to BTS / CPE GUI.
2.Go to Network Config &gt;&gt; IP Configuration
3.Now Change protocol to static .
4.Change IPv4 and also Enable Mgmt VLAN.
5.Click on save.</t>
  </si>
  <si>
    <t>FT_16</t>
  </si>
  <si>
    <t>Test to verify that Channel Width Changes are getting applied without RF or Network Restart. Also verify that Network and RF Config are not interrupted. (With Management VLAN Enabled)</t>
  </si>
  <si>
    <t>1. Login in BTS GUI.
2.Go to Network Config &gt;&gt; Enable MGMT VLAN.
3.Now go to Backhaul Radio Page 
4.Change Bandwidth to 20/40/80/160 MHz.
5.Verify that RF and N/W Restart is happening 
or not .</t>
  </si>
  <si>
    <t>Channel Width Changes should get applied 
1. While making network changes , wifi restart should not happen and verify the client association time
2. Channel Width Changes should get applied without Network and WiFI restart .</t>
  </si>
  <si>
    <t>FT_17</t>
  </si>
  <si>
    <t>Test to verify that user is able to Change IPv6 prefix length and network or RF restart is happening or not.</t>
  </si>
  <si>
    <t>1. Login in to BTS / CPE GUI.
2.Go to Network Config &gt;&gt; Edit IP Configuration
3.Now Change protocol to static.
4.Change IPv6 prefix length.
5.Click on save.</t>
  </si>
  <si>
    <t>FT_18</t>
  </si>
  <si>
    <t>Test to verify that user is able to Change IPv6 gateway and network or RF restart is happening or not.</t>
  </si>
  <si>
    <t>1. Login in to BTS / CPE GUI.
2.Go to Network Config &gt;&gt; Edit IP Configuration
3.Now Change protocol to static.
4.Change IPv6 gateway .
5.Click on save.</t>
  </si>
  <si>
    <t>FT_19</t>
  </si>
  <si>
    <t>Test to verify that user is able to Change IPv6 and network or RF  restart is happening or not.</t>
  </si>
  <si>
    <t>1. Login in to BTS / CPE GUI.
2.Go to Network Config &gt;&gt; Edit IP Configuration
3.Now Change protocol to static.
4.Change IPv6
5.Click on save.</t>
  </si>
  <si>
    <t>FT_20</t>
  </si>
  <si>
    <t>Test to verify that user is able to Change IPv4 netmask and network or RF restart is happening or not.</t>
  </si>
  <si>
    <t>1. Login in to BTS / CPE GUI.
2.Go to Network Config &gt;&gt; Edit IP Configuration
3.Now Change protocol to static.
4.Change IPv4 netmask .
5.Click on save.</t>
  </si>
  <si>
    <t>FT_21</t>
  </si>
  <si>
    <t>Test to verify that user is able to Change IPv4 gateway and network or RF restart is happening or not.</t>
  </si>
  <si>
    <t>1. Login in to BTS / CPE GUI.
2.Go to Network Config &gt;&gt; Edit IP Configuration
3.Now Change address type protocol to static.
4.Change IPv4 gateway .
5.Click on save.</t>
  </si>
  <si>
    <t>FT_22</t>
  </si>
  <si>
    <t>Test to verify that user is able to Change IPv4 and network or RF restart is happening or not .</t>
  </si>
  <si>
    <t>1. Login in to BTS / CPE GUI.
2.Go to Network Config &gt;&gt; Edit IP Configuration
3.Now Change address type protocol to static.
4.Change IPv4 .
5.Click on save.</t>
  </si>
  <si>
    <t>1. While making network changes, wifi restart should not happen and verify the client association time
2. Channel Width Changes should get applied without Network and WiFI restart .</t>
  </si>
  <si>
    <t>FT_23</t>
  </si>
  <si>
    <t xml:space="preserve">Test to verify that Channel Width Changes are getting applied without device dissociation </t>
  </si>
  <si>
    <t>1. Login in BTS GUI.
2.Now go to Witreless--&gt; Radio --&gt; Properties Page 
3.Change Bandwidth to 20/40/80/160 MHz.
4.Verify that RF and N/W Restart is happening 
or not .</t>
  </si>
  <si>
    <t>1. While making network changes, wifi restart should not happen and verify the client association time
2. Channel Width Changes should get applied without Network and WiFI restart . 
3.Configured channel width should apply in the device initially</t>
  </si>
  <si>
    <t>FT_24</t>
  </si>
  <si>
    <t>Test to verify single config for Dual Partition</t>
  </si>
  <si>
    <t>1. Login in DUT's GUI.
2.Go to Management--&gt; Upgrade/Reset &gt;&gt; Flash firmware any image. (Without keep settings)
3.Now again flash another image. (Without keep settings)
4.Now Go to UL/DL Ratio perform any config &gt;&gt; Change Ratio, SSID Name.
5.Now Switch the partition.</t>
  </si>
  <si>
    <t>In both the partition same config should get applied.</t>
  </si>
  <si>
    <t>FT_25</t>
  </si>
  <si>
    <t>To Verify the Tx power mapping in GUI</t>
  </si>
  <si>
    <t>1.Login to BTS and CPE device GUI 
2. Go to Wireless--&gt; Radio--&gt;ATPC/DDRS
3. Configure the Tx power as 3, 11, 12, 18, 19, 23, 24 and 26 dBm one by one in CPE and BTS 
4. Verify the Tx power value in Device GUI and root mode using "iwconfig" command</t>
  </si>
  <si>
    <t>Same Tx power should show in root</t>
  </si>
  <si>
    <t>FT_26</t>
  </si>
  <si>
    <t>To verify IP address in address bar is automatically redirect to https</t>
  </si>
  <si>
    <t>1.Open the Chrome and firefox browser 
2.Login the BTS and CPE device GUI with http e.g. 
http://192.168.1.13. Verify the URL once GUI opened</t>
  </si>
  <si>
    <t>IP address in address bar should automatically redirect to https</t>
  </si>
  <si>
    <t>FT_27</t>
  </si>
  <si>
    <t>To verify the GUI is automatically getting logout after configured timeout time</t>
  </si>
  <si>
    <t>1.Login to BTS and CPE device GUI using admin user in chrome browser
2.Go to Wireless-&gt; Radio
3.Login to BTS and CPE device GUI using rouser in firefox browser
4.Go to Alarm-&gt; Active alarm page</t>
  </si>
  <si>
    <t>UI active session should timed out after xxx seconds of chrome and firefox both, If the web page is at the status overview, the network overview, system configuration section and real-time graphs then the timer is getting reset after 4 to 5 seconds and the device will not get logout automatically.</t>
  </si>
  <si>
    <t>FT_28</t>
  </si>
  <si>
    <t>Perform commit should work all times, after config change</t>
  </si>
  <si>
    <t>1.Login to BTS device GUI 
2.Configured channel 116 and Tx power 10 dBm.
3. Do the perform commit.
4. Go to Backup reboot and check the channel and tx power 
5. Verify channel and tx power 
6. Again configured Channel 132 and Tx power 6 dBm.
7. Do the perform commit.
8. Go to Backup reboot and check the channel and tx power</t>
  </si>
  <si>
    <t>BTS- AT- SW-01</t>
  </si>
  <si>
    <t>LINK_TEST_01</t>
  </si>
  <si>
    <t>Single Client UL/DL Test</t>
  </si>
  <si>
    <t>From paired Airtel CPE, initiate UL/DL speed test</t>
  </si>
  <si>
    <t>BTS accepts session, test completes Successfully</t>
  </si>
  <si>
    <t>BTS- AT- SW-02</t>
  </si>
  <si>
    <t>LINK_TEST_02</t>
  </si>
  <si>
    <t>Multiple Clients (16 Parallel Sessions)</t>
  </si>
  <si>
    <t>Run 16 UL/DL tests simultaneously</t>
  </si>
  <si>
    <t>All sessions accepted, parallel execution Successful</t>
  </si>
  <si>
    <t>LINK_TEST_03</t>
  </si>
  <si>
    <t>Sequential UL/DL Tests</t>
  </si>
  <si>
    <t>Run UL/DL test one after another</t>
  </si>
  <si>
    <t>Each session completes Successfully without overlap issues</t>
  </si>
  <si>
    <t>LINK_TEST_04</t>
  </si>
  <si>
    <t>Long Duration Test</t>
  </si>
  <si>
    <t>Run UL/DL test for 10 minutes continuously</t>
  </si>
  <si>
    <t>BTS maintains session stability, no drop</t>
  </si>
  <si>
    <t>LINK_TEST_05</t>
  </si>
  <si>
    <t>High Bandwidth Test</t>
  </si>
  <si>
    <t>Run UL/DL test with maximum supported bandwidth</t>
  </si>
  <si>
    <t>BTS handles throughput without error</t>
  </si>
  <si>
    <t>LINK_TEST_06</t>
  </si>
  <si>
    <t>Low Bandwidth Test</t>
  </si>
  <si>
    <t>Run UL/DL test with minimal bandwidth</t>
  </si>
  <si>
    <t>BTS accepts and completes test Successfully</t>
  </si>
  <si>
    <t>LINK_TEST_07</t>
  </si>
  <si>
    <t>Restart BTS During Active Test</t>
  </si>
  <si>
    <t>Run UL/DL test, restart BTS mid-session</t>
  </si>
  <si>
    <t>Session terminates gracefully, BTS recovers after restart</t>
  </si>
  <si>
    <t>LINK_TEST_08</t>
  </si>
  <si>
    <t>Client Reconnect After Drop</t>
  </si>
  <si>
    <t>Disconnect client mid-test, reconnect and restart test</t>
  </si>
  <si>
    <t>BTS accepts new session after reconnect</t>
  </si>
  <si>
    <t>BTS- AT- SW-04</t>
  </si>
  <si>
    <t>LINK_TEST_09</t>
  </si>
  <si>
    <t>Firewall Rule Validation During Active Test</t>
  </si>
  <si>
    <t>Run UL/DL test, inspect firewall rules</t>
  </si>
  <si>
    <t>Only required ports open during test</t>
  </si>
  <si>
    <t>Port Open/Close mechanisum is not implemented</t>
  </si>
  <si>
    <t>BTS- AT- SW-03</t>
  </si>
  <si>
    <t>LINK_TEST_10</t>
  </si>
  <si>
    <t>Exceeding Session Limit (17th Session)</t>
  </si>
  <si>
    <t>Run 17 UL/DL tests simultaneously</t>
  </si>
  <si>
    <t>BTS rejects 17th connection, 16 continue Successfully</t>
  </si>
  <si>
    <t>BTS- AT- SW-05</t>
  </si>
  <si>
    <t>LINK_TEST_11</t>
  </si>
  <si>
    <t>Idle Server Timeout</t>
  </si>
  <si>
    <t>Start BTS speed test server, do not connect client</t>
  </si>
  <si>
    <t>BTS closes server</t>
  </si>
  <si>
    <t>LINK_TEST_12</t>
  </si>
  <si>
    <t>Wrong Parameters in UL/DL Test</t>
  </si>
  <si>
    <t>Run UL/DL test with invalid parameters (e.g., negative bandwidth)</t>
  </si>
  <si>
    <t>BTS rejects session</t>
  </si>
  <si>
    <t>LINK_TEST_13</t>
  </si>
  <si>
    <t>Excessive Duration Test</t>
  </si>
  <si>
    <t>Run UL/DL test beyond configured max duration</t>
  </si>
  <si>
    <t>BTS terminates session after limit</t>
  </si>
  <si>
    <t>Stress</t>
  </si>
  <si>
    <t>LINK_TEST_14</t>
  </si>
  <si>
    <t>Unauthorized CPE Attempt</t>
  </si>
  <si>
    <t>Attempt UL/DL test from unpaired CPE</t>
  </si>
  <si>
    <t>BTS rejects connection</t>
  </si>
  <si>
    <t>CPE- TC- SW-1</t>
  </si>
  <si>
    <t>LINK_TEST_15</t>
  </si>
  <si>
    <t>Valid Speed Test</t>
  </si>
  <si>
    <t>Run UL/DL test from CPE when no other clients are active</t>
  </si>
  <si>
    <t>Test executes; metrics returned</t>
  </si>
  <si>
    <t>CPE- TC- SW-2</t>
  </si>
  <si>
    <t>LINK_TEST_16</t>
  </si>
  <si>
    <t>Max Clients Running</t>
  </si>
  <si>
    <t>Run UL/DL test from CPE when 16 clients are already active</t>
  </si>
  <si>
    <t>Connection refused; error code returned</t>
  </si>
  <si>
    <t>We can able to form link for max 16 CPE's only</t>
  </si>
  <si>
    <t>CPE- TC- SW-3</t>
  </si>
  <si>
    <t>LINK_TEST_17</t>
  </si>
  <si>
    <t>CPE Reboot During Test</t>
  </si>
  <si>
    <t>Start UL/DL test, reboot CPE mid-test</t>
  </si>
  <si>
    <t>BTS closes old session; CPE can start new test</t>
  </si>
  <si>
    <t>LINK_TEST_18</t>
  </si>
  <si>
    <t>Network Congestion</t>
  </si>
  <si>
    <t>Run UL/DL test under heavy traffic</t>
  </si>
  <si>
    <t>Metrics returned; performance degradation logged</t>
  </si>
  <si>
    <t>LINK_TEST_19</t>
  </si>
  <si>
    <t>Packet Loss Simulation</t>
  </si>
  <si>
    <t>Run UL/DL test with induced packet loss</t>
  </si>
  <si>
    <t>Metrics reflect loss; test completes</t>
  </si>
  <si>
    <t>LINK_TEST_20</t>
  </si>
  <si>
    <t>Latency Simulation</t>
  </si>
  <si>
    <t>Run UL/DL test with high latency</t>
  </si>
  <si>
    <t>Metrics reflect latency; test completes</t>
  </si>
  <si>
    <t>LINK_TEST_21</t>
  </si>
  <si>
    <t>Invalid Server Config</t>
  </si>
  <si>
    <t>Run UL/DL test with wrong BTS server config</t>
  </si>
  <si>
    <t>Test fails; error logged</t>
  </si>
  <si>
    <t>DL/UL configuration has no Validation.</t>
  </si>
  <si>
    <t>LINK_TEST_22</t>
  </si>
  <si>
    <t>Server Unreachable</t>
  </si>
  <si>
    <t>Run UL/DL test when BTS server is down</t>
  </si>
  <si>
    <t>Test fails</t>
  </si>
  <si>
    <t>LINK_TEST_23</t>
  </si>
  <si>
    <t>Metrics Validation</t>
  </si>
  <si>
    <t>Run UL/DL test and validate reported metrics</t>
  </si>
  <si>
    <t>Metrics accurate and consistent</t>
  </si>
  <si>
    <t>LINK_TEST_24</t>
  </si>
  <si>
    <t>Rapid Repeated Tests</t>
  </si>
  <si>
    <t>Run UL/DL tests repeatedly in short intervals</t>
  </si>
  <si>
    <t>BTS handles without crash; metrics returned</t>
  </si>
  <si>
    <t>LINK_TEST_25</t>
  </si>
  <si>
    <t>Rogue Client Attempt</t>
  </si>
  <si>
    <t>Non-Airtel client attempts speed test</t>
  </si>
  <si>
    <t>Connection refused; error logged</t>
  </si>
  <si>
    <t>LINK_TEST_26</t>
  </si>
  <si>
    <t>Failover Scenario</t>
  </si>
  <si>
    <t>Run UL/DL test during BTS failover</t>
  </si>
  <si>
    <t>Session re-established; metrics returned</t>
  </si>
  <si>
    <t>LINK_TEST_27</t>
  </si>
  <si>
    <t>Log Verification</t>
  </si>
  <si>
    <t>Run UL/DL test and verify logs at NMS</t>
  </si>
  <si>
    <t>Logs captured correctly; metrics traceable</t>
  </si>
  <si>
    <t>CPE- TC- SW-4</t>
  </si>
  <si>
    <t>LINK_TEST_28</t>
  </si>
  <si>
    <t>Valid Link Test</t>
  </si>
  <si>
    <t>Trigger link test via NMS API with reachable CPE</t>
  </si>
  <si>
    <t>CPE runs test; NMS displays results</t>
  </si>
  <si>
    <t>LINK_TEST_29</t>
  </si>
  <si>
    <t>Invalid CPE ID</t>
  </si>
  <si>
    <t>Trigger link test with wrong/unregistered CPE ID</t>
  </si>
  <si>
    <t>Error logged; no test executed</t>
  </si>
  <si>
    <t>LINK_TEST_30</t>
  </si>
  <si>
    <t>NMS Unreachable</t>
  </si>
  <si>
    <t>Disconnect NMS from BTS network and trigger test</t>
  </si>
  <si>
    <t>Test fails; error logged; no crash</t>
  </si>
  <si>
    <t>LINK_TEST_31</t>
  </si>
  <si>
    <t>BTS Busy</t>
  </si>
  <si>
    <t>Trigger link test while BTS is handling max load</t>
  </si>
  <si>
    <t>Test queued or refused gracefully; error logged</t>
  </si>
  <si>
    <t>LINK_TEST_32</t>
  </si>
  <si>
    <t>Result Verification</t>
  </si>
  <si>
    <t>Trigger link test and validate metrics at NMS</t>
  </si>
  <si>
    <t>Results accurate and visible in NMS dashboard</t>
  </si>
  <si>
    <t>Test Aim: To validate BTS Speed&amp;Duplex working as expected with the connected Device like MUX, Switch etc..</t>
  </si>
  <si>
    <t>Need to Test with Traffic Running Condition</t>
  </si>
  <si>
    <t xml:space="preserve">Manual Configuration BTS side </t>
  </si>
  <si>
    <t>Sr. No.</t>
  </si>
  <si>
    <t>Connected device: MUX/SWITCH  &amp; A60 in case of Cascaded  BTS</t>
  </si>
  <si>
    <t>Senao A60</t>
  </si>
  <si>
    <t>Expected Result</t>
  </si>
  <si>
    <t>Actual Result</t>
  </si>
  <si>
    <t>Status</t>
  </si>
  <si>
    <t>Auto</t>
  </si>
  <si>
    <t>1000M-full</t>
  </si>
  <si>
    <t>100M-full</t>
  </si>
  <si>
    <t>1000M-Full</t>
  </si>
  <si>
    <t>2.5G Full</t>
  </si>
  <si>
    <t>2.5G-full</t>
  </si>
  <si>
    <t>2.5G full</t>
  </si>
  <si>
    <t>Down</t>
  </si>
  <si>
    <t>1000-full</t>
  </si>
  <si>
    <t>100-full</t>
  </si>
  <si>
    <t>100-half</t>
  </si>
  <si>
    <t>100-full (CRC)</t>
  </si>
  <si>
    <t>Test Aim: To validate CPE Speed&amp;Duplex working as expected with the connected IDU.</t>
  </si>
  <si>
    <t xml:space="preserve">Manual Configuration CPE side </t>
  </si>
  <si>
    <t>IDU</t>
  </si>
  <si>
    <t>Senao A61</t>
  </si>
  <si>
    <t>auto</t>
  </si>
  <si>
    <t xml:space="preserve">100-full </t>
  </si>
  <si>
    <t>1000-Full</t>
  </si>
  <si>
    <t>ARPBridge_01</t>
  </si>
  <si>
    <t>Basic ARP Resolution</t>
  </si>
  <si>
    <t>Send an ARP request for a known IP address and check if the ARP table is updated with the corresponding MAC address.</t>
  </si>
  <si>
    <t>The ARP table should contain the MAC address associated with the specified IP address.</t>
  </si>
  <si>
    <t>ARPBridge_02</t>
  </si>
  <si>
    <t>Duplicate IP Handling</t>
  </si>
  <si>
    <t>Introduce a duplicate IP address on the network.</t>
  </si>
  <si>
    <t>The ARP table should only update with the first encountered MAC address for the given IP, ignoring Subsequent duplicates.</t>
  </si>
  <si>
    <t>ARPBridge_03</t>
  </si>
  <si>
    <t>Dynamic IP Allocation</t>
  </si>
  <si>
    <t>Dynamically allocate an IP address to a device and check if the ARP table updates accordingly.</t>
  </si>
  <si>
    <t>The ARP table should dynamically update when new devices are assigned IP addresses.</t>
  </si>
  <si>
    <t>ARPBridge_04</t>
  </si>
  <si>
    <t>Gratuitous ARP Handling</t>
  </si>
  <si>
    <t>Send a gratuitous ARP request and observe how the ARP table responds.</t>
  </si>
  <si>
    <t>The ARP table should update with the information provided in the gratuitous ARP, enCPEring consistency and correctness.</t>
  </si>
  <si>
    <t>ARPBridge_05</t>
  </si>
  <si>
    <t>Bridge Interface</t>
  </si>
  <si>
    <t>Configure a network bridge between two Ethernet interfaces.</t>
  </si>
  <si>
    <t>Bridge table is created Successfully; both interfaces appear in the bridge.</t>
  </si>
  <si>
    <t>ARPBridge_06</t>
  </si>
  <si>
    <t>Traffic check between two interface</t>
  </si>
  <si>
    <t>Send traffic from one interface to another through the bridge.</t>
  </si>
  <si>
    <t>Traffic is forwarded correctly; destination receives packets.</t>
  </si>
  <si>
    <t>ARPBridge_07</t>
  </si>
  <si>
    <t>Mac learning</t>
  </si>
  <si>
    <t>Verify MAC address learning by sending packets from a new host.</t>
  </si>
  <si>
    <t>Bridge table updates with the new MAC address and associated port.</t>
  </si>
  <si>
    <t>ARPBridge_08</t>
  </si>
  <si>
    <t>Packet forwarding to correct port</t>
  </si>
  <si>
    <t>Send packets from a known MAC address.</t>
  </si>
  <si>
    <t>Bridge forwards packets only to the correct port (no flooding).</t>
  </si>
  <si>
    <t>ARPBridge_09</t>
  </si>
  <si>
    <t>Bridge Table entry update</t>
  </si>
  <si>
    <t>Disconnect a host and reconnect it to a different port.</t>
  </si>
  <si>
    <t>Bridge table updates MAC entry to reflect the new port.</t>
  </si>
  <si>
    <t>ARPBridge_10</t>
  </si>
  <si>
    <t xml:space="preserve">Refresh/Clear button </t>
  </si>
  <si>
    <t>Check Clear and Refresh button is working or not</t>
  </si>
  <si>
    <t>Clear and refresh button should work as expected</t>
  </si>
  <si>
    <t>ARPBridge_11</t>
  </si>
  <si>
    <t>Bridge table aging</t>
  </si>
  <si>
    <t>Check aging of MAC addresses by leaving a host idle.</t>
  </si>
  <si>
    <t>MAC entry is removed from the bridge table after aging timeout.</t>
  </si>
  <si>
    <t>Test Aim: To validate A60/A61 Inbuild Cable length tool working status along with the accuracy and impact on traffic.</t>
  </si>
  <si>
    <t>Scenario 1: Power ON Device using DC power and the cable is connected from Device (LAN 1) to Laptop.</t>
  </si>
  <si>
    <t>Scenario 2: Power ON Device using DC power and the large cable is connected from Device (LAN 1) to Switch and small cable(1.5 Mtr) is connected from switch to Laptop.</t>
  </si>
  <si>
    <t>Scenario 3: Power ON Device using DC power and the small cable(1.5 Mtr) is connected from Device (LAN 1) to Switch and large cable is connected from switch to Laptop.</t>
  </si>
  <si>
    <t>Scenario 1: Power ON Device using DC power and the cable is connected from Device (LAN 2) to Laptop.</t>
  </si>
  <si>
    <t>Scenario 2: Power ON Device using DC power and the large cable is connected from Device (LAN 2) to Switch and small cable(1.5 Mtr) is connected from switch to Laptop.</t>
  </si>
  <si>
    <t>Scenario 3: Power ON Device using DC power and the small cable(1.5 Mtr) is connected from Device (LAN 2) to Switch and large cable is connected from switch to Laptop.</t>
  </si>
  <si>
    <t>Cable length</t>
  </si>
  <si>
    <t>Iterations</t>
  </si>
  <si>
    <t>Hard Reboot</t>
  </si>
  <si>
    <t>8 Meters</t>
  </si>
  <si>
    <t>9 Meters</t>
  </si>
  <si>
    <t>1 Meters</t>
  </si>
  <si>
    <t>Not Working</t>
  </si>
  <si>
    <t>70 Meters</t>
  </si>
  <si>
    <t>77 Meters</t>
  </si>
  <si>
    <t>78 Meters</t>
  </si>
  <si>
    <t>74 Meters</t>
  </si>
  <si>
    <t>45 Meters</t>
  </si>
  <si>
    <t>50 Meters</t>
  </si>
  <si>
    <t>75 Meters</t>
  </si>
  <si>
    <t>100 Meters</t>
  </si>
  <si>
    <t>110 Meters</t>
  </si>
  <si>
    <t>111 Meters</t>
  </si>
  <si>
    <t>104 Meters</t>
  </si>
  <si>
    <t>84 Meters</t>
  </si>
  <si>
    <t>80 Meters</t>
  </si>
  <si>
    <t xml:space="preserve">Scenario : To Power ON Device using 2 IDU's as Power Supply, 1st IDU is connected to decive (LAN 1)with larger cable and 2nd IDU is connected to device (LAN 2) with smaller cable  </t>
  </si>
  <si>
    <t xml:space="preserve">Scenario : To Power ON Device using 2 IDU's as Power Supply, 1st IDU is connected to decive (LAN 1)with small cable and 2nd IDU is connected to device (LAN 2) with larger cable  </t>
  </si>
  <si>
    <t>Eth1</t>
  </si>
  <si>
    <t>Eth2</t>
  </si>
  <si>
    <t>5 Meters</t>
  </si>
  <si>
    <t>LAN 1: 8 Meters, LAN 2: 1 Meter</t>
  </si>
  <si>
    <t>1 Meter</t>
  </si>
  <si>
    <t>LAN 1: 1 Meter, LAN 2: 8 Meters</t>
  </si>
  <si>
    <t>7 Meters</t>
  </si>
  <si>
    <t>QoS_01</t>
  </si>
  <si>
    <t>Validate that QoS ensures voice packets are prioritized while maintaining acceptable performance for data traffic.</t>
  </si>
  <si>
    <t>1. Configure QoS to prioritize voice traffic. 
2. Generate voice traffic. 
3. Monitor traffic.</t>
  </si>
  <si>
    <t>Voice traffic is prioritized with minimal latency and jitter. Data traffic experiences no significant delay.</t>
  </si>
  <si>
    <t>QoS_02</t>
  </si>
  <si>
    <t>Confirm video streams are prioritized to guarantee smooth playback, with non‑video traffic handled at lower priority.</t>
  </si>
  <si>
    <t>1. Configure QoS to prioritize video streaming. 
2. Stream video content. 
3. Monitor bandwidth allocation.</t>
  </si>
  <si>
    <t>Video traffic receives higher priority, maintaining smooth playback. Other traffic is deprioritized.</t>
  </si>
  <si>
    <t>QoS_03</t>
  </si>
  <si>
    <t>Verify that gaming traffic is prioritized to minimize latency and packet loss for uninterrupted gameplay.</t>
  </si>
  <si>
    <t>1. Set QoS policies for gaming traffic. 
2. Initiate gaming session. 
3. Measure latency and packet loss.</t>
  </si>
  <si>
    <t>Gaming traffic has reduced latency and packet loss, ensuring smooth gameplay.</t>
  </si>
  <si>
    <t>QoS_04</t>
  </si>
  <si>
    <t>Validate that QoS policies enforce correct prioritization hierarchy across traffic classes.</t>
  </si>
  <si>
    <t>1. Configure multiple traffic priorities simultaneously. 
2. Generate traffic for each priority. 
3. Observe traffic handling.</t>
  </si>
  <si>
    <t>Traffic is prioritized according to QoS settings, with high-priority traffic receiving precedence.</t>
  </si>
  <si>
    <t>QoS_05</t>
  </si>
  <si>
    <t>Confirm bandwidth caps are applied to low‑priority flows to prevent congestion.</t>
  </si>
  <si>
    <t>1. Set maximum bandwidth limits for low-priority traffic. 
2. Generate low-priority traffic. 
3. Monitor bandwidth usage.</t>
  </si>
  <si>
    <t>Low-priority traffic is limited to configured bandwidth, preventing it from congesting the link.</t>
  </si>
  <si>
    <t>QoS_06</t>
  </si>
  <si>
    <t>Verify that critical applications receive guaranteed performance under QoS enforcement.</t>
  </si>
  <si>
    <t>1. Introduce congestion by generating high traffic load. 
2. Observe QoS behavior during congestion.</t>
  </si>
  <si>
    <t>QoS policies effectively prioritize critical traffic, maintaining performance for high-priority data.</t>
  </si>
  <si>
    <t>QoS_07</t>
  </si>
  <si>
    <t>Establish baseline performance without QoS to compare improvements when enabled.</t>
  </si>
  <si>
    <t>1. Disable QoS. 
2. Generate mixed traffic. 
3. Measure latency and throughput.</t>
  </si>
  <si>
    <t>Without QoS, traffic performance is inconsistent, with possible delays and packet loss.</t>
  </si>
  <si>
    <t>QoS_08</t>
  </si>
  <si>
    <t>Validate DSCP‑based classification accuracy and enforcement across the network.</t>
  </si>
  <si>
    <t>1. Enable QoS with different DSCP markings. 
2. Send traffic with varied DSCP values. 
3. Verify traffic classification.</t>
  </si>
  <si>
    <t>Traffic is correctly classified and prioritized based on DSCP markings.</t>
  </si>
  <si>
    <t>QoS_09</t>
  </si>
  <si>
    <t>Verify simultaneous prioritization of voice and data traffic without performance loss.</t>
  </si>
  <si>
    <t>1. Set up QoS for voice and data traffic. 
2. Generate both simultaneously. 
3. MeaCPEre latency and throughput.</t>
  </si>
  <si>
    <t>Voice traffic remains low latency; data traffic throughput is maintained without degradation.</t>
  </si>
  <si>
    <t>QoS_10</t>
  </si>
  <si>
    <t>Ensure rate limits are consistently applied to prevent bandwidth abuse.</t>
  </si>
  <si>
    <t>1. Apply rate limiting to specific traffic types. 
2. Generate traffic exceeding limits. 
3. Observe enforcement.</t>
  </si>
  <si>
    <t>Rate limiting is enforced, preventing traffic from exceeding configured thresholds.</t>
  </si>
  <si>
    <t>QoS_11</t>
  </si>
  <si>
    <t>Confirm scheduling ensures high‑priority traffic is forwarded before lower classes.</t>
  </si>
  <si>
    <t>1. Configure QoS with different priority levels. 
2. Send multiple traffic streams. 
3. Observe handling order.</t>
  </si>
  <si>
    <t>Higher priority traffic is transmitted first during contention.</t>
  </si>
  <si>
    <t>QoS_12</t>
  </si>
  <si>
    <t>Verify QoS enforcement persists across Customer Premises Equipment under stress.</t>
  </si>
  <si>
    <t>1. Monitor QoS performance during link degradation. 
2. Simulate network isCPEes. 
3. MeaCPEre traffic prioritization.</t>
  </si>
  <si>
    <t>QoS maintains prioritization, ensuring critical traffic quality during isCPEes.</t>
  </si>
  <si>
    <t>QoS_13</t>
  </si>
  <si>
    <t>Confirm QoS policies enforce correct allow/deny behavior.</t>
  </si>
  <si>
    <t>1. Enable QoS with traffic filtering rules. 
2. Generate allowed and blocked traffic. 
3. Observe filtering effect.</t>
  </si>
  <si>
    <t>Allowed traffic passes; blocked traffic is dropped as per policies.</t>
  </si>
  <si>
    <t>QoS_14</t>
  </si>
  <si>
    <t>Ensure QoS differentiates real‑time vs. non‑real‑time traffic correctly.</t>
  </si>
  <si>
    <t>1. Configure QoS for real-time applications. 
2. Generate traffic for real-time and non-real-time apps. 
3. Measure delays.</t>
  </si>
  <si>
    <t>Real-time traffic experiences low latency; non-real-time traffic is deprioritized.</t>
  </si>
  <si>
    <t>QoS_15</t>
  </si>
  <si>
    <t>Validate logging captures QoS actions for audit and troubleshooting.</t>
  </si>
  <si>
    <t>1. Enable logging for QoS events. 
2. Generate various traffic types. 
3. Review logs.</t>
  </si>
  <si>
    <t>Logs accurately record QoS enforcement and classification events.</t>
  </si>
  <si>
    <t>QoS_16</t>
  </si>
  <si>
    <t>Confirm dynamic QoS adjustments apply seamlessly without impacting service.</t>
  </si>
  <si>
    <t>1. Adjust QoS settings dynamically during operation. 
2. Generate traffic before and after adjustment. 
3. Observe changes.</t>
  </si>
  <si>
    <t>QoS behavior adapts as per new settings without service interruption.</t>
  </si>
  <si>
    <t>QoS_17</t>
  </si>
  <si>
    <t>Verify QoS handles encrypted traffic streams per configured rules.</t>
  </si>
  <si>
    <t>1. Test QoS with different encryption protocols. 
2. Generate encrypted traffic. 
3. Verify classification and prioritization.</t>
  </si>
  <si>
    <t>Encrypted traffic is correctly classified and prioritized based on policies.</t>
  </si>
  <si>
    <t>QoS_18</t>
  </si>
  <si>
    <t>Ensure peer‑to‑peer traffic is controlled to prevent congestion.</t>
  </si>
  <si>
    <t>1. Enable QoS for peer-to-peer applications. 
2. Generate P2MP traffic. 
3. Monitor bandwidth and latency.</t>
  </si>
  <si>
    <t>P2MP traffic is managed according to QoS rules, avoiding network congestion.</t>
  </si>
  <si>
    <t>QoS_19</t>
  </si>
  <si>
    <t>Validate resilience of QoS prioritization under heavy load.</t>
  </si>
  <si>
    <t>1. Test QoS during peak network hours. 
2. Generate high traffic load. 
3. Monitor traffic handling.</t>
  </si>
  <si>
    <t>QoS maintains service quality for high-priority traffic despite congestion.</t>
  </si>
  <si>
    <t>QoS_20</t>
  </si>
  <si>
    <t>Confirm backup flows are deprioritized to preserve critical services.</t>
  </si>
  <si>
    <t>1. Configure QoS for backup data transfers. 
2. Initiate large data backups. 
3. Observe impact on other traffic.</t>
  </si>
  <si>
    <t>Backup traffic is scheduled or deprioritized to reduce impact on critical traffic.</t>
  </si>
  <si>
    <t>QoS_21</t>
  </si>
  <si>
    <t>Verify QoS configuration retention across device reboots.</t>
  </si>
  <si>
    <t>1. Verify QoS configuration after device reboot. 
2. Generate test traffic. 
3. Confirm policies are retained.</t>
  </si>
  <si>
    <t>QoS settings persist after reboot and function correctly.</t>
  </si>
  <si>
    <t>QoS_22</t>
  </si>
  <si>
    <t>Validate QoS enforcement across both wired and wireless environments.</t>
  </si>
  <si>
    <t>1. Test QoS with mixed wired and wireless clients. 
2. Generate traffic from both. 
3. Monitor performance.</t>
  </si>
  <si>
    <t>QoS applies consistently across wired and wireless clients.</t>
  </si>
  <si>
    <t>QoS_23</t>
  </si>
  <si>
    <t>Verify reserved bandwidth is honored and not exceeded.</t>
  </si>
  <si>
    <t>1. Implement QoS with bandwidth reservation. 
2. Generate traffic exceeding reservation. 
3. Observe enforcement.</t>
  </si>
  <si>
    <t>Bandwidth reservations are enforced, preventing over-allocation.</t>
  </si>
  <si>
    <t>QoS_24</t>
  </si>
  <si>
    <t>Validate burst traffic is controlled to maintain stable throughput.</t>
  </si>
  <si>
    <t>1. Test QoS with different traffic burst sizes. 
2. Generate bursts of traffic.
3. Monitor handling.</t>
  </si>
  <si>
    <t>Traffic shaping smooths bursts, maintaining consistent performance.</t>
  </si>
  <si>
    <t>QoS_25</t>
  </si>
  <si>
    <t>Ensure QoS policies scale effectively under different load conditions.</t>
  </si>
  <si>
    <t>1. Test QoS with different traffic load scenarios. 
2. Generate low to high traffic volumes. 
3. Monitor performance.</t>
  </si>
  <si>
    <t>QoS maintains service levels across varying traffic loads.</t>
  </si>
  <si>
    <t>QoS_26</t>
  </si>
  <si>
    <t>Validate mission‑critical apps are prioritized consistently.</t>
  </si>
  <si>
    <t>1. Enable QoS for critical infrastructure applications. 
2. Generate traffic. 
3. Measure performance metrics.</t>
  </si>
  <si>
    <t>Critical applications receive high priority, ensuring performance.</t>
  </si>
  <si>
    <t>QoS_27</t>
  </si>
  <si>
    <t>Confirm monitoring dashboards reflect real‑time QoS enforcement.</t>
  </si>
  <si>
    <t>1. Implement QoS with traffic monitoring dashboards. 
2. Generate traffic. 
3. Verify real-time stats.</t>
  </si>
  <si>
    <t>Dashboards accurately display QoS metrics and traffic classification.</t>
  </si>
  <si>
    <t>QoS_28</t>
  </si>
  <si>
    <t>Verify QoS resilience under fluctuating wireless signal quality.</t>
  </si>
  <si>
    <t>1. Test QoS with different wireless signal qualities. 
2. Generate traffic. 
3. Observe QoS effectiveness.</t>
  </si>
  <si>
    <t>QoS maintains traffic priorities despite varying signal conditions.</t>
  </si>
  <si>
    <t>QoS_29</t>
  </si>
  <si>
    <t>Ensure user group‑based QoS policies are enforced correctly.</t>
  </si>
  <si>
    <t>1. Configure QoS policies for different user groups. 
2. Generate user traffic. 
3. Verify classification.</t>
  </si>
  <si>
    <t>Traffic from different groups is classified and prioritized accordingly.</t>
  </si>
  <si>
    <t>QoS_30</t>
  </si>
  <si>
    <t>Confirm QoS handles encapsulated traffic streams per policy.</t>
  </si>
  <si>
    <t>1. Test QoS with different encryption and encapsulation protocols. 
2. Generate traffic.
3. Verify classification.</t>
  </si>
  <si>
    <t>Encapsulated traffic is correctly classified and prioritized.</t>
  </si>
  <si>
    <t>QoS_31</t>
  </si>
  <si>
    <t>Verify dynamic bandwidth adjustment under QoS.</t>
  </si>
  <si>
    <t>1. Enable QoS with dynamic bandwidth adjustment. 
2. Generate varying traffic loads. 
3. Monitor adjustments.</t>
  </si>
  <si>
    <t>Bandwidth allocation adjusts dynamically based on traffic conditions.</t>
  </si>
  <si>
    <t>QoS_32</t>
  </si>
  <si>
    <t>Ensure classification and enforcement match configured QoS rules.</t>
  </si>
  <si>
    <t>1. Test QoS with different application types (e.g., HTTP, VoIP, streaming). 
2. Generate traffic. 
3. Verify classification and priority.</t>
  </si>
  <si>
    <t>Traffic is classified accurately, and priorities are enforced as configured.</t>
  </si>
  <si>
    <t>QoS_33</t>
  </si>
  <si>
    <t>Validate multi‑device QoS enforcement consistency.</t>
  </si>
  <si>
    <t>1. Enable QoS on multiple devices simultaneously. 
2. Generate traffic from all devices. 
3. Observe network behavior.</t>
  </si>
  <si>
    <t>QoS policies are enforced consistently across all devices.</t>
  </si>
  <si>
    <t>QoS_34</t>
  </si>
  <si>
    <t>Confirm policy‑based prioritization accuracy.</t>
  </si>
  <si>
    <t>1. Configure QoS with custom policies. 
2. Generate traffic matching and not matching policies. 
3. Verify enforcement.</t>
  </si>
  <si>
    <t>Traffic matching policies is prioritized; non-matching traffic is handled normally.</t>
  </si>
  <si>
    <t>QoS_35</t>
  </si>
  <si>
    <t>Verify QoS stability across firmware upgrades.</t>
  </si>
  <si>
    <t>1. Test QoS during firmware upgrade. 
2. Generate traffic before and after. 
3. Observe stability.</t>
  </si>
  <si>
    <t>QoS functions correctly during and after firmware updates.</t>
  </si>
  <si>
    <t>QoS_36</t>
  </si>
  <si>
    <t>Ensure alerts are generated for violations to support monitoring.</t>
  </si>
  <si>
    <t>1. Enable logging and alerting for QoS violations. 
2. Generate traffic exceeding limits. 
3. Verify alerts.</t>
  </si>
  <si>
    <t>Alerts are triggered for QoS violations, aiding troubleshooting.</t>
  </si>
  <si>
    <t>QoS_37</t>
  </si>
  <si>
    <t>Validate QoS effectiveness across different packet sizes.</t>
  </si>
  <si>
    <t>1. Test QoS with different packet sizes. 
2. Generate small and large packets. 
3. Observe handling.</t>
  </si>
  <si>
    <t>QoS handles varying packet sizes efficiently, maintaining performance.</t>
  </si>
  <si>
    <t>QoS_38</t>
  </si>
  <si>
    <t>Confirm AR/VR and new app traffic is prioritized correctly.</t>
  </si>
  <si>
    <t>1. Configure QoS for emerging applications (e.g., AR/VR). 
2. Generate traffic. 
3. Measure latency and throughput.</t>
  </si>
  <si>
    <t>QoS supports emerging application traffic with acceptable performance.</t>
  </si>
  <si>
    <t>QoS_39</t>
  </si>
  <si>
    <t>Verify QoS enforcement consistency across multiple interfaces.</t>
  </si>
  <si>
    <t>1. Verify QoS configuration via GUI. 
2. Generate traffic. 
3. Confirm policies are applied.</t>
  </si>
  <si>
    <t>Policies are consistent and correctly applied across interfaces.</t>
  </si>
  <si>
    <t>QoS_40</t>
  </si>
  <si>
    <t>Validate QoS performance metrics are consistent under high load.</t>
  </si>
  <si>
    <t>1. Document QoS performance metrics during high load. 
2. Generate traffic.
 3. Review logs and stats.</t>
  </si>
  <si>
    <t>QoS maintains expected performance levels under load, with documented metrics.</t>
  </si>
  <si>
    <t>DCS_01</t>
  </si>
  <si>
    <t>To verify Enable / Disable DCS in GUI</t>
  </si>
  <si>
    <t>1 – Login to BTS and CPE GUI 
2 - Go to Wireless--&gt;Radio 1 -&gt;DCS
3 - Enable or Disable DCS</t>
  </si>
  <si>
    <t>Should able to enable/disable DCS in BTS only not in CPE GUI.</t>
  </si>
  <si>
    <t>DCS_02</t>
  </si>
  <si>
    <t xml:space="preserve">To verify DCS working scenario </t>
  </si>
  <si>
    <t>1 - Login to BTS GUI
2 - Go to Wireless--&gt;Radio 1 -&gt;DCS
3 - Enable DCS in the BTS</t>
  </si>
  <si>
    <t>DCS feature should work only when enabling DCS on the BTS device</t>
  </si>
  <si>
    <t>DCS_03</t>
  </si>
  <si>
    <t xml:space="preserve">To verify DCS RTX Threshold in GUI </t>
  </si>
  <si>
    <t>1. Login to BTS GUI.
3. Go to Wireless --&gt; Radio1 --&gt; DDRS/ATPC
4. Configure MCS Index Selection as Auto, Configure the MCS Lower and Upper Range and save it.
5. Go to Wireless--&gt;Radio 1 -&gt;DCS -&gt; Enable DCS Status.
6. Enter the RTX Threshold value</t>
  </si>
  <si>
    <t xml:space="preserve">Should able to configure RTX Threshold value
</t>
  </si>
  <si>
    <t>DCS_04</t>
  </si>
  <si>
    <t xml:space="preserve">To Verify DCS Trigger in BTS due to RTX Threshold </t>
  </si>
  <si>
    <t>1. Make a setup
2. Login to BTS GUI.
3. Go to Wireless--&gt;Radio 1 -&gt;DCS -&gt; Enable DCS Status.--&gt; Enter RTX Threshold value and save it.
6. Create RTX Interference towards BTS side till the Threshold value.
7. Check the RTX Threshold.</t>
  </si>
  <si>
    <t>1. The RTX Threshold value should be increased
2. The DCS should be triggered once the RTX Threshold reached the configured value for a minute.</t>
  </si>
  <si>
    <t>DCS_05</t>
  </si>
  <si>
    <t xml:space="preserve">To verify whether ACS can be enabled when DCS is enabled in GUI </t>
  </si>
  <si>
    <t>1. Make a setup
2. Login to BTS GUI.
3. Go to Wireless--&gt;Radio 1 -&gt;DCS -&gt; Enable DCS Status.
4. Go to Wireless--&gt;Radio 1 
5. Try to Enable ACS/ Configure Channel</t>
  </si>
  <si>
    <t>The ACS Option should not be shown in GUI once DCS is enabled</t>
  </si>
  <si>
    <t>DCS_06</t>
  </si>
  <si>
    <t>To verify whether DCS is disabled by default in GUI</t>
  </si>
  <si>
    <t>1. Make a P2MP setup
2. Login to BTS GUI.
3. Go to Wireless--&gt;Radio 1 -&gt;DCS</t>
  </si>
  <si>
    <t>DCS Status should not be enabled by default in GUI</t>
  </si>
  <si>
    <t>DCS_07</t>
  </si>
  <si>
    <t>To verify best channel selection from 3 channels with Background Scan</t>
  </si>
  <si>
    <t>1. Login to BTS GUI
2. Go to Wireless--&gt;Radio 1--&gt;DCS
3. Enable DCS and Background Scan
4. Set RTX Threshold value
5. Save configuration
6. Trigger DCS by increasing RTX
8. Check DCS trigger logs in wireless logs.
9. Verify which channel was selected</t>
  </si>
  <si>
    <t>1. Spectrum scan should identify 3 best channels
2. Wireless logs should display all 3 channels with metrics
3. System should select the BEST channel out of 3
4. Link should remain stable during selection
5. Channel switch should occur seamlessly</t>
  </si>
  <si>
    <t>DCS_08</t>
  </si>
  <si>
    <t>To configure and verify DCS Frequency Band Entries</t>
  </si>
  <si>
    <t>1. Login to BTS GUI
2. Go to Wireless--&gt;Radio 1--&gt;DCS
3. Click "Add" button for frequency entries
4. Enter Start Frequency: 5180 MHz
5. Enter End Frequency: 5240 MHz
6. Click Add
7. Add second entry: 5260-5320 MHz
8. Add third entry: 5500-5580 MHz
9. Save configuration</t>
  </si>
  <si>
    <t>1. Should be able to add frequency band entries
2. Maximum 3 entries should be allowed
3. All entries should be saved Successfully
4. DCS scan should only scan configured frequency ranges
5. Entries should be displayed in the table</t>
  </si>
  <si>
    <t>DCS_09</t>
  </si>
  <si>
    <t>To verify DCS scan RESULTs in device logs</t>
  </si>
  <si>
    <t>1. Login to BTS GUI
2. Enable DCS with Background Scan
3. Set RTX Threshold value
4. Save configuration
5. Trigger DCS by generating interference
6. Access device logs
7. Check for DCS scan RESULTs
8. Verify channel metrics in logs</t>
  </si>
  <si>
    <t>1. Device logs should contain DCS trigger event
2. Logs should show scan initiation
3. Logs should display 3 best channels found
4. Each channel should show RTX/RSSI metrics
5. Logs should show final channel selection</t>
  </si>
  <si>
    <t>DCS_10</t>
  </si>
  <si>
    <t>To verify DCS trigger with multiple CPEs connected</t>
  </si>
  <si>
    <t>1. Setup PMP with 1 BTS and 3+ CPEs
2. EnCPEre all CPEs are connected and passing traffic
3. Login to BTS GUI
4. Enable DCS with Background Scan
5. Set RTX Threshold value
6. Save configuration
7. Generate interference to trigger DCS
8. Monitor all CPE connections
9. Verify traffic continuity</t>
  </si>
  <si>
    <t>1. DCS should trigger on BTS
2. All CPEs should maintain connection (with Background Scan)
3. Traffic should continue without major interruption
4. All CPEs should follow BTS to new channel
5. No CPE should be disconnected</t>
  </si>
  <si>
    <t>DCS_11</t>
  </si>
  <si>
    <t>To verify channel switch after DCS trigger with Background Scan</t>
  </si>
  <si>
    <t>1. Login to BTS GUI
2. Note current operating channel
3. Enable DCS with Background Scan
4. Set RTX Threshold value
5. Save configuration
6. Trigger DCS
7. Monitor current channel
8. Verify channel change in GUI
9. Check device logs for channel switch event</t>
  </si>
  <si>
    <t>1. DCS should identify better channel
2. System should switch to new channel
3. Channel change should be reflected in GUI
4. Device logs should show channel switch event
5. Link should remain stable during switch</t>
  </si>
  <si>
    <t>DCS_12</t>
  </si>
  <si>
    <t>To verify DCS with maximum 3 frequency entries configured</t>
  </si>
  <si>
    <t>1. Login to BTS GUI
2. Go to Wireless--&gt;Radio 1--&gt;DCS
3. Add 3 frequency band entries:
- Entry 1: 5180-5240 MHz
- Entry 2: 5260-5320 MHz
- Entry 3: 5500-5580 MHz
4. Enable DCS with Background Scan
5. Set RTX Threshold
6. Save configuration
7. Trigger DCS
8. Verify scan RESULTs</t>
  </si>
  <si>
    <t>1. All 3 frequency entries should be configured
2. DCS scan should cover all configured ranges
3. Best channels should be identified from all 3 bands
4. System should select best channel across all bands
5. Scan should not exceed configured frequency ranges</t>
  </si>
  <si>
    <t>DCS_13</t>
  </si>
  <si>
    <t>To verify RTX Threshold trigger mechanism</t>
  </si>
  <si>
    <t>1. Login to BTS GUI
2. Enable DCS with Background Scan
3. Set RTX Threshold to 25%
4. Save configuration
5. Monitor current RTX value
6. Gradually increase interference
7. Observe when RTX crosses 25%
8. Verify DCS trigger timing
9. Check logs for trigger event</t>
  </si>
  <si>
    <t>1. DCS should NOT trigger when RTX &lt; 25%
2. DCS should trigger when RTX &gt;= 25%
3. Trigger should occur promptly after threshold crossed
4. Logs should show exact RTX value at trigger
5. Channel scan should initiate immediately</t>
  </si>
  <si>
    <t>DCS_14</t>
  </si>
  <si>
    <t>To verify Scan Iteration Interval configuration</t>
  </si>
  <si>
    <t>1. Login to BTS GUI
2. Go to Wireless--&gt;Radio 1--&gt;DCS
3. Enable DCS and Background Scan
4. Set Scan Iteration Interval to 120 mins
5. Set RTX Threshold
6. Save configuration
7. Trigger DCS
8. Note time of scan
9. Verify next scheduled scan time</t>
  </si>
  <si>
    <t>1. Scan Iteration Interval should be configurable (30-1440 mins)
2. Value should be saved correctly
3. Background scan should respect the interval
4. Next scan should occur after configured interval
5. System should maintain scan schedule</t>
  </si>
  <si>
    <t>DCS_15</t>
  </si>
  <si>
    <t>To verify Scan Rest Time configuration</t>
  </si>
  <si>
    <t>1. Login to BTS GUI
2. Go to Wireless--&gt;Radio 1--&gt;DCS
3. Enable DCS and Background Scan
4. Set Scan Rest Time to 1000 ms
5. Save configuration
6. Trigger DCS
7. Monitor scan behavior
8. Verify rest time between scans</t>
  </si>
  <si>
    <t>1. Scan Rest Time should be configurable (1000-10000 ms)
2. Value should be saved correctly
3. System should wait configured time between scan iterations
4. Scan should not be too aggressive
5. Link stability should be maintained during rest time</t>
  </si>
  <si>
    <t>DCS_16</t>
  </si>
  <si>
    <t>To verify quick scan vs background scan behavior</t>
  </si>
  <si>
    <t>1. Login to BTS GUI
2. Test 1: Enable DCS with Background Scan DISABLED
3. Set RTX Threshold and trigger DCS
4. MeaCPEre scan duration
5. Test 2: Enable DCS with Background Scan ENABLED
6. Set RTX Threshold and trigger DCS
7. MeaCPEre scan duration
8. Compare both scenarios</t>
  </si>
  <si>
    <t>1. Quick scan should be faster
2. Quick scan should break link
3. Background scan should take longer but maintain link
4. Both should identify 3 best channels
5. Background scan should provide more accurate RESULTs</t>
  </si>
  <si>
    <t>DCS_17</t>
  </si>
  <si>
    <t>To verify DCS does not trigger when RTX below threshold</t>
  </si>
  <si>
    <t>1. Login to BTS GUI
2. Enable DCS with Background Scan
3. Set RTX Threshold to 50%
4. Save configuration
5. Monitor RTX value (keep it below 50%)
6. Observe system for 10 minutes
7. Check device logs
8. Verify current channel remains same</t>
  </si>
  <si>
    <t>1. DCS should NOT trigger when RTX &lt; threshold
2. Current channel should remain unchanged
3. No scan should be initiated
4. Logs should not show DCS trigger events
5. Link should remain stable on current channel</t>
  </si>
  <si>
    <t>DCS_18</t>
  </si>
  <si>
    <t>To verify frequency entry validation and limits</t>
  </si>
  <si>
    <t>1. Login to BTS GUI
2. Go to Wireless--&gt;Radio 1--&gt;DCS
3. Try to add 4th frequency entry
4. Try to add entry with invalid range (Start &gt; End)
5. Try to add entry with values &gt; 10000 MHz
6. Try to add entry with negative values
7. Verify validation messages</t>
  </si>
  <si>
    <t>1. System should NOT allow more than 3 entries
2. System should validate Start &lt; End Frequency
3. System should validate range (0-10000) MHz
4. Appropriate error messages should be displayed
5. Invalid entries should be rejected</t>
  </si>
  <si>
    <t>DDRS_01</t>
  </si>
  <si>
    <t>Basic DDRS function</t>
  </si>
  <si>
    <t>Associate BTS &amp; CPE with DDRS enabled condition (with traffic) and check the operating data rate.</t>
  </si>
  <si>
    <t>It should show the BTS / CPE operating data rate &amp; Log for the corresponding SNR / data rate.
Check the operating data rate &amp; log
DDRS function should work without any change</t>
  </si>
  <si>
    <t>DDRS_02</t>
  </si>
  <si>
    <t>Changing parameters (BTS &amp; CPE) via webUI - Wireless Restart</t>
  </si>
  <si>
    <t>DDRS_03</t>
  </si>
  <si>
    <t>Changing IP setting parameter (BTS &amp; CPE) via webUI - Network restart</t>
  </si>
  <si>
    <t>DDRS_04</t>
  </si>
  <si>
    <t xml:space="preserve">Duplex change in (BTS &amp; CPE) - via webUI -Ethernet restart </t>
  </si>
  <si>
    <t>DDRS_05</t>
  </si>
  <si>
    <t>Soft reboot (BTS &amp; CPE) via webUI</t>
  </si>
  <si>
    <t>DDRS_06</t>
  </si>
  <si>
    <t>Hard reboot (BTS &amp; CPE)</t>
  </si>
  <si>
    <t>DDRS_07</t>
  </si>
  <si>
    <t>DDRS function on low RSSI at BTS end as well as CPE end</t>
  </si>
  <si>
    <t>Reduce the Tx power or keep the CPE in closed box from BTS to create the LOW RSSI &amp; check the Data rate variation due to Low RSSI.</t>
  </si>
  <si>
    <t>DDRS_08</t>
  </si>
  <si>
    <t>changing parameters (BTS &amp; CPE) via webUI - Wireless Restart</t>
  </si>
  <si>
    <t>DDRS_09</t>
  </si>
  <si>
    <t>DDRS_10</t>
  </si>
  <si>
    <t>DDRS_11</t>
  </si>
  <si>
    <t>DDRS_12</t>
  </si>
  <si>
    <t>DDRS_13</t>
  </si>
  <si>
    <t>DDRS function on Co-Channel/Adjuscent-channel interference</t>
  </si>
  <si>
    <t>Configure same channel / adjacent channel in Different BTS’s  and check the Data rate variation due to channel interference.</t>
  </si>
  <si>
    <t>DDRS_14</t>
  </si>
  <si>
    <t>DDRS_15</t>
  </si>
  <si>
    <t>DDRS_16</t>
  </si>
  <si>
    <t>DDRS_17</t>
  </si>
  <si>
    <t>DDRS_18</t>
  </si>
  <si>
    <t>DDRS_19</t>
  </si>
  <si>
    <t>BTS side DDRS enabled &amp; CPE side Fixed data rate</t>
  </si>
  <si>
    <t>Configure BTS side DDRS and CPE side fixed data rate. Check the operating BTS &amp; CPE data rate. 
This should check with low RSSi &amp; channel interference scenario also.</t>
  </si>
  <si>
    <t>It should show the BTS / CPE operating data rate &amp; Log for the corresponding SNR / data rate.
Check the operating data rate &amp; log
DDRS function should work without any change, If link is there</t>
  </si>
  <si>
    <t>DDRS_20</t>
  </si>
  <si>
    <t>DDRS_21</t>
  </si>
  <si>
    <t>DDRS_22</t>
  </si>
  <si>
    <t xml:space="preserve">Duplex change in (BTS &amp; CPE) - via webUI - Ethernet restart </t>
  </si>
  <si>
    <t>DDRS_23</t>
  </si>
  <si>
    <t>DDRS_24</t>
  </si>
  <si>
    <t>DDRS_25</t>
  </si>
  <si>
    <t>BTS side Fixed data rate &amp; CPE side DDRS enabled</t>
  </si>
  <si>
    <t>Configure BTS side Fixed data Rate and CPE side DDRS. Check the operating BTS &amp; CPE data rate. 
This should check with low RSSi &amp; channel interference scenario also.</t>
  </si>
  <si>
    <t>It should show the BTS / CPE  operating data rate &amp; Log for the corresponding SNR / data rate.
Check the operating data rate &amp; log
DDRS function should work without any change, If link is there</t>
  </si>
  <si>
    <t>DDRS_26</t>
  </si>
  <si>
    <t>DDRS_27</t>
  </si>
  <si>
    <t>DDRS_28</t>
  </si>
  <si>
    <t>DDRS_29</t>
  </si>
  <si>
    <t>DDRS_30</t>
  </si>
  <si>
    <t>DDRS_31</t>
  </si>
  <si>
    <t>Basic Throughput, PPS, Latency &amp; stability in P2MP setup</t>
  </si>
  <si>
    <t>DDRS_32</t>
  </si>
  <si>
    <t>Basic DDRS function in P2MP set up</t>
  </si>
  <si>
    <t>Associate (BTS &amp; CPE) with DDRS enabled condition (with traffic) and check the operating data rate.</t>
  </si>
  <si>
    <t>DDRS_33</t>
  </si>
  <si>
    <t>DDRS_34</t>
  </si>
  <si>
    <t>DDRS_35</t>
  </si>
  <si>
    <t>DDRS_36</t>
  </si>
  <si>
    <t>DDRS_37</t>
  </si>
  <si>
    <t>DDRS_38</t>
  </si>
  <si>
    <t>DDRS function on Channel interference in P2MP set up</t>
  </si>
  <si>
    <t>configure same channel / adjacent channel in Different BTS’s and check the Data rate variation due to channel interference.</t>
  </si>
  <si>
    <t>DDRS, Data Rate Decrement is happening only upto 2/3 Data Rates only if the RTx reaching it's threshold values</t>
  </si>
  <si>
    <t>DDRS_39</t>
  </si>
  <si>
    <t>DDRS_40</t>
  </si>
  <si>
    <t>DDRS_41</t>
  </si>
  <si>
    <t>DDRS_42</t>
  </si>
  <si>
    <t>DDRS_43</t>
  </si>
  <si>
    <t>DDRS_44</t>
  </si>
  <si>
    <t>DDRS function on Channel interference nearby BTS &amp; nearby some of CPE in P2MP set up</t>
  </si>
  <si>
    <t>DDRS_45</t>
  </si>
  <si>
    <t>DDRS_46</t>
  </si>
  <si>
    <t>DDRS_47</t>
  </si>
  <si>
    <t>DDRS_48</t>
  </si>
  <si>
    <t>DDRS_49</t>
  </si>
  <si>
    <t>DDRS_50</t>
  </si>
  <si>
    <t>BTS side DDRS enabled &amp; CPE side Fixed data rate  in P2MP set up</t>
  </si>
  <si>
    <t>Configure BTS side DDRS and CPE side fixed data rate. Check the operating BTS &amp; CPE data rate.
This should check with low RSSi &amp; channel interference scenario also.</t>
  </si>
  <si>
    <t>After configuring Fixed Data Rates also, the DDRS Rate increase &amp; Decrease logs are coming.</t>
  </si>
  <si>
    <t>DDRS_51</t>
  </si>
  <si>
    <t>DDRS_52</t>
  </si>
  <si>
    <t>DDRS_53</t>
  </si>
  <si>
    <t>DDRS_54</t>
  </si>
  <si>
    <t>DDRS_55</t>
  </si>
  <si>
    <t>DDRS_56</t>
  </si>
  <si>
    <t>BTS side Fixed data rate &amp; CPE side DDRS enabled in P2MP set up</t>
  </si>
  <si>
    <t>DDRS_57</t>
  </si>
  <si>
    <t>DDRS_58</t>
  </si>
  <si>
    <t>DDRS_59</t>
  </si>
  <si>
    <t>DDRS_60</t>
  </si>
  <si>
    <t>DDRS_61</t>
  </si>
  <si>
    <t>DDRS_62</t>
  </si>
  <si>
    <t>DDRS with Different MCS Rate Ranges
Verify DDRS operation across different MCS configurations</t>
  </si>
  <si>
    <t>1.Configure Max Data Rate - Single Stream to MCS0 (lowest)
2.Configure Max Data Rate - Single Stream to MCS11 (highest)
3.Configure Max Data Rate - Dual Stream to MCS11
4.Test DDRS adaptation across full MCS range
5.Verify smooth transition between MCS levels</t>
  </si>
  <si>
    <t>DDRS should work across all MCS configurations
Rate adaptation should be smooth without link drops
Should not exceed configured maximum MCS</t>
  </si>
  <si>
    <t>DDRS_63</t>
  </si>
  <si>
    <t>Verify DDRS configuration persists after reboot</t>
  </si>
  <si>
    <t>1.Enable DDRS and configure custom thresholds
2.Perform soft reboot on BTS and CPE
3.Verify DDRS settings after reboot
4.Perform hard reboot (power cycle)
5.Verify DDRS settings after hard reboot
6.Check if DDRS resumes operation automatically</t>
  </si>
  <si>
    <t>DDRS configuration should persist after both reboot types
DDRS should automatically resume operation after reboot
Operating data rates should be logged post-reboot</t>
  </si>
  <si>
    <t>DDRS Custom Threshold configuration is not Available</t>
  </si>
  <si>
    <t>DDRS_64</t>
  </si>
  <si>
    <t>Verify DDRS operates independently for each CPE in P2MP</t>
  </si>
  <si>
    <t>1.Connect 8 CPEs to single BTS at varying distances
2.Enable DDRS on BTS and all CPEs
3.Move one CPE to create RSSI change
4.Verify only that CPE's rate changes, others remain stable
5.Test with multiple CPEs moving simultaneously</t>
  </si>
  <si>
    <t>Each CPE should adapt independently
One CPE's rate change should not affect others
BTS should handle multiple independent rate adaptations</t>
  </si>
  <si>
    <t>DDRS_65</t>
  </si>
  <si>
    <t>Measure DDRS impact on throughput and latency</t>
  </si>
  <si>
    <t>1.Run throughput test with DDRS enabled
2.Run throughput test with DDRS disabled (fixed max rate)
3.Compare throughput, latency, jitter
4.Measure CPU utilization with DDRS enabled/disabled
5.Test during rate adaptation events</t>
  </si>
  <si>
    <t>DDRS should improve overall throughput in varying conditions
Minimal CPU overhead from DDRS operation
Latency should remain acceptable during adaptations</t>
  </si>
  <si>
    <t>DDRS_66</t>
  </si>
  <si>
    <t>Verify DDRS with different spatial stream configurations</t>
  </si>
  <si>
    <t>1.Configure Spatial Stream to "Auto"
2.Configure Spatial Stream to fixed value (single,dual)
3.Test DDRS adaptation with each configuration</t>
  </si>
  <si>
    <t>DDRS should work with all spatial stream modes
Should adapt based on available spatial streams</t>
  </si>
  <si>
    <t>DDRS_67</t>
  </si>
  <si>
    <t>DDRS Long-Duration Stability
Verify DDRS stability over extended period</t>
  </si>
  <si>
    <t>1.Enable DDRS with continuous traffic
2.Run test for 48 hours
3.Monitor for memory leaks, crashes
4.Log all rate changes
5.Check system resources (memory, CPU)</t>
  </si>
  <si>
    <t>No crashes or memory leaks
DDRS should continue operating throughout test
Rate adaptations should remain appropriate
System resources should remain stable</t>
  </si>
  <si>
    <t>DDRS_68</t>
  </si>
  <si>
    <t>Verify DDRS increases data rate when signal conditions are good</t>
  </si>
  <si>
    <t>1.Enable DDRS on BTS and CPE
2.Set Incr. RTX Threshold = 30%
3.Set Decr. RTX Threshold = 35%
4.Place CPE close to BTS (good signal)
5.Run traffic and wait 2 minutes
6.Verify: Data rate increases gradually to maximum</t>
  </si>
  <si>
    <t>Rate increases when RTX &lt; 30% and SNR is good</t>
  </si>
  <si>
    <t>DDRS_69</t>
  </si>
  <si>
    <t>Verify DDRS decreases data rate when signal conditions are poor</t>
  </si>
  <si>
    <t>1.Enable DDRS on BTS and CPE
2.Set Incr. RTX Threshold = 30%
3.Set Decr. RTX Threshold = 35%
4.Place CPE close to BTS and wait until rate reaches maximum
5.Move CPE far from BTS (poor signal) or add interference
6.Verify: Data rate decreases quickly</t>
  </si>
  <si>
    <t>Rate decreases immediately when RTX &gt; 35% or SNR is low</t>
  </si>
  <si>
    <t>DDRS_70</t>
  </si>
  <si>
    <t>Verify system rejects invalid DDRS threshold values</t>
  </si>
  <si>
    <t>1.Enable DDRS on BTS and CPE
2.Try setting Incr. RTX Threshold = 150%
3.Verify: System rejects (above 100%)
4.Try setting Decr. RTX Threshold = -10%
5.Verify: System rejects (below 0%)</t>
  </si>
  <si>
    <t>All invalid values are rejected with error message</t>
  </si>
  <si>
    <t>DDRS_71</t>
  </si>
  <si>
    <t>Verify DDRS resets to minimum rate after link reconnection</t>
  </si>
  <si>
    <t>1.Enable DDRS on BTS and CPE
2.Wait until data rate reaches maximum
3.Note the current data rate
4.soft disconnect the link
5.Observe the initial data rate
6.Verify: Data rate starts from minimum (MCS0/lowest)
7.Wait 2-3 minutes
8.Verify: Data rate increases gradually to optimal level</t>
  </si>
  <si>
    <t>After reconnection, data rate starts from minimum (not previous rate)
DDRS algorithm restarts from beginning
Rate increases gradually based on SNR and RTX conditions</t>
  </si>
  <si>
    <t>OFDMA_01</t>
  </si>
  <si>
    <t>UL OFDMA Basic Functionality</t>
  </si>
  <si>
    <t>Connect 2 CPEs, initiate simultaneous uplink traffic from CPEs to BTS</t>
  </si>
  <si>
    <t>Both CPEs receive parallel subcarriers; uplink throughput improves</t>
  </si>
  <si>
    <t>Feature is not part of this release</t>
  </si>
  <si>
    <t>OFDMA_02</t>
  </si>
  <si>
    <t>DL OFDMA Basic Functionality</t>
  </si>
  <si>
    <t>Connect 2 CPEs, initiate simultaneous downlink traffic from BTS to CPEs</t>
  </si>
  <si>
    <t>Both CPEs receive parallel subcarriers; downlink throughput improves</t>
  </si>
  <si>
    <t>OFDMA_03</t>
  </si>
  <si>
    <t>UL OFDMA with 4 CPEs</t>
  </si>
  <si>
    <t>Connect 4 CPEs, initiate uplink traffic from CPEs to BTS</t>
  </si>
  <si>
    <t>All 4 CPEs served concurrently; fair resource allocation</t>
  </si>
  <si>
    <t>OFDMA_04</t>
  </si>
  <si>
    <t>DL OFDMA with 4 CPEs</t>
  </si>
  <si>
    <t>Connect 4 CPEs, initiate downlink traffic from BTS to CPEs</t>
  </si>
  <si>
    <t>OFDMA_05</t>
  </si>
  <si>
    <t>UL OFDMA Idle CPE</t>
  </si>
  <si>
    <t>Keep one CPE idle while others active</t>
  </si>
  <si>
    <t>Idle CPE does not consume subcarriers; active CPEs unaffected</t>
  </si>
  <si>
    <t>OFDMA_06</t>
  </si>
  <si>
    <t>DL OFDMA Idle CPE</t>
  </si>
  <si>
    <t>OFDMA_07</t>
  </si>
  <si>
    <t>UL OFDMA Mixed Traffic Types</t>
  </si>
  <si>
    <t>Run uplink voice traffic on one CPE, data traffic on another</t>
  </si>
  <si>
    <t>Scheduler allocates subcarriers per QoS; both traffic types served correctly</t>
  </si>
  <si>
    <t>OFDMA_08</t>
  </si>
  <si>
    <t>DL OFDMA Mixed Traffic Types</t>
  </si>
  <si>
    <t>Run downlink voice traffic on one CPE, data traffic on another</t>
  </si>
  <si>
    <t>OFDMA_09</t>
  </si>
  <si>
    <t>UL OFDMA Throughput Validation</t>
  </si>
  <si>
    <t>Measure aggregate uplink throughput with specified CPEs; traffic from CPEs to BTS</t>
  </si>
  <si>
    <t>Aggregate uplink throughput higher than baseline OFDM</t>
  </si>
  <si>
    <t>OFDMA_10</t>
  </si>
  <si>
    <t>DL OFDMA Throughput Validation</t>
  </si>
  <si>
    <t>Measure aggregate downlink throughput with specified CPEs; traffic from BTS to CPEs</t>
  </si>
  <si>
    <t>Aggregate downlink throughput higher than baseline OFDM</t>
  </si>
  <si>
    <t>OFDMA_11</t>
  </si>
  <si>
    <t>UL OFDMA Latency Validation</t>
  </si>
  <si>
    <t>Measure uplink latency across multiple CPEs; traffic from CPEs to BTS</t>
  </si>
  <si>
    <t>Latency remains within acceptable limits; no spikes</t>
  </si>
  <si>
    <t>OFDMA_12</t>
  </si>
  <si>
    <t>DL OFDMA Latency Validation</t>
  </si>
  <si>
    <t>Measure downlink latency across multiple CPEs; traffic from BTS to CPEs</t>
  </si>
  <si>
    <t>OFDMA_13</t>
  </si>
  <si>
    <t>UL OFDMA Fairness</t>
  </si>
  <si>
    <t>Run uplink traffic with unequal loads across CPEs</t>
  </si>
  <si>
    <t>Scheduler ensures fair distribution; no starvation</t>
  </si>
  <si>
    <t>OFDMA_14</t>
  </si>
  <si>
    <t>DL OFDMA Fairness</t>
  </si>
  <si>
    <t>Run downlink traffic with unequal loads across CPEs</t>
  </si>
  <si>
    <t>OFDMA_15</t>
  </si>
  <si>
    <t>UL OFDMA Under High Load</t>
  </si>
  <si>
    <t>Generate heavy uplink traffic from all CPEs</t>
  </si>
  <si>
    <t>System maintains stability; throughput scales</t>
  </si>
  <si>
    <t>OFDMA_16</t>
  </si>
  <si>
    <t>DL OFDMA Under High Load</t>
  </si>
  <si>
    <t>Generate heavy downlink traffic to all CPEs</t>
  </si>
  <si>
    <t>OFDMA_17</t>
  </si>
  <si>
    <t>UL OFDMA with Mobility</t>
  </si>
  <si>
    <t>Move one CPE during uplink traffic</t>
  </si>
  <si>
    <t>Subcarrier allocation adapts; no session drop</t>
  </si>
  <si>
    <t>OFDMA_18</t>
  </si>
  <si>
    <t>DL OFDMA with Mobility</t>
  </si>
  <si>
    <t>Move one CPE during downlink traffic</t>
  </si>
  <si>
    <t>OFDMA_19</t>
  </si>
  <si>
    <t>UL OFDMA with Interference</t>
  </si>
  <si>
    <t>Introduce external interference</t>
  </si>
  <si>
    <t>OFDMA adapts; throughput degrades gracefully</t>
  </si>
  <si>
    <t>OFDMA_20</t>
  </si>
  <si>
    <t>DL OFDMA with Interference</t>
  </si>
  <si>
    <t>OFDMA_21</t>
  </si>
  <si>
    <t>UL OFDMA with VLAN Segmentation</t>
  </si>
  <si>
    <t>Assign CPEs to different VLANs</t>
  </si>
  <si>
    <t>Streams isolated per VLAN; no leakage</t>
  </si>
  <si>
    <t>OFDMA_22</t>
  </si>
  <si>
    <t>DL OFDMA with VLAN Segmentation</t>
  </si>
  <si>
    <t>OFDMA_23</t>
  </si>
  <si>
    <t>UL OFDMA Security Validation</t>
  </si>
  <si>
    <t>Connect CPEs with WPA2/WPA3</t>
  </si>
  <si>
    <t>Streams encrypted; no cross‑CPE leakage</t>
  </si>
  <si>
    <t>OFDMA_24</t>
  </si>
  <si>
    <t>DL OFDMA Security Validation</t>
  </si>
  <si>
    <t>OFDMA_25</t>
  </si>
  <si>
    <t>UL OFDMA Session Recovery</t>
  </si>
  <si>
    <t>Disconnect/reconnect one CPE</t>
  </si>
  <si>
    <t>Session resumes; OFDMA continues for remaining CPEs</t>
  </si>
  <si>
    <t>OFDMA_26</t>
  </si>
  <si>
    <t>DL OFDMA Session Recovery</t>
  </si>
  <si>
    <t>OFDMA_27</t>
  </si>
  <si>
    <t>UL OFDMA with Certificate Authentication</t>
  </si>
  <si>
    <t>Connect CPEs requiring certificates</t>
  </si>
  <si>
    <t>Authentication succeeds; OFDMA streams established</t>
  </si>
  <si>
    <t>OFDMA_28</t>
  </si>
  <si>
    <t>DL OFDMA with Certificate Authentication</t>
  </si>
  <si>
    <t>OFDMA_29</t>
  </si>
  <si>
    <t>UL OFDMA Negative – Unsupported CPE</t>
  </si>
  <si>
    <t>Connect non‑OFDMA capable CPE</t>
  </si>
  <si>
    <t>Served sequentially; OFDMA unaffected</t>
  </si>
  <si>
    <t>OFDMA_30</t>
  </si>
  <si>
    <t>DL OFDMA Negative – Unsupported CPE</t>
  </si>
  <si>
    <t>OFDMA_31</t>
  </si>
  <si>
    <t>UL OFDMA Negative – Driver Crash</t>
  </si>
  <si>
    <t>Induce driver crash during OFDMA</t>
  </si>
  <si>
    <t>System recovers; sessions re‑established</t>
  </si>
  <si>
    <t>OFDMA_32</t>
  </si>
  <si>
    <t>DL OFDMA Negative – Driver Crash</t>
  </si>
  <si>
    <t>OFDMA_33</t>
  </si>
  <si>
    <t>UL OFDMA Negative – Packet Loss</t>
  </si>
  <si>
    <t>Drop packets intentionally</t>
  </si>
  <si>
    <t>Retransmissions occur; no duplication/buffering</t>
  </si>
  <si>
    <t>OFDMA_34</t>
  </si>
  <si>
    <t>DL OFDMA Negative – Packet Loss</t>
  </si>
  <si>
    <t>OFDMA_35</t>
  </si>
  <si>
    <t>UL OFDMA Stress – 16 CPEs</t>
  </si>
  <si>
    <t>Connect 16 CPEs simultaneously</t>
  </si>
  <si>
    <t>Scheduler handles all; throughput distributed</t>
  </si>
  <si>
    <t>OFDMA_36</t>
  </si>
  <si>
    <t>DL OFDMA Stress – 16 CPEs</t>
  </si>
  <si>
    <t>OFDMA_37</t>
  </si>
  <si>
    <t>UL OFDMA Monitoring</t>
  </si>
  <si>
    <t>Capture logs during uplink OFDMA traffic</t>
  </si>
  <si>
    <t>Logs show correct uplink subcarrier allocation, CPE IDs, timestamps</t>
  </si>
  <si>
    <t>OFDMA_38</t>
  </si>
  <si>
    <t>DL OFDMA Monitoring</t>
  </si>
  <si>
    <t>Capture logs during downlink OFDMA traffic</t>
  </si>
  <si>
    <t>Logs show correct downlink subcarrier allocation, CPE IDs, timestamps</t>
  </si>
  <si>
    <t>OFDMA_39</t>
  </si>
  <si>
    <t>UL OFDMA Scheduler Efficiency</t>
  </si>
  <si>
    <t>Run mixed uplink traffic from multiple CPEs simultaneously</t>
  </si>
  <si>
    <t>Scheduler optimizes uplink subcarrier allocation; efficiency logged</t>
  </si>
  <si>
    <t>OFDMA_40</t>
  </si>
  <si>
    <t>DL OFDMA Scheduler Efficiency</t>
  </si>
  <si>
    <t>Run mixed downlink traffic to multiple CPEs simultaneously</t>
  </si>
  <si>
    <t>Scheduler optimizes downlink subcarrier allocation; efficiency logged</t>
  </si>
  <si>
    <t>OFDMA_41</t>
  </si>
  <si>
    <t>UL OFDMA Enable - Throughput, Latency and Packet Loss Validation</t>
  </si>
  <si>
    <t>1. Configure 1 BTS and 4 CPEs  in 1:4 ratio
2. Enable UL OFDMA on BTS and CPEs
3. Run bidirectional traffic (80/20 DL/UL ratio) for 3 iterations
4. Record total throughput, DL/UL Rx, packet loss, frame loss %, and latency (min/avg/max)</t>
  </si>
  <si>
    <t>UL OFDMA enabled; throughput, latency and packet loss within acceptable limits</t>
  </si>
  <si>
    <t>OFDMA_42</t>
  </si>
  <si>
    <t>UL OFDMA Disable - Throughput, Latency and Packet Loss Validation</t>
  </si>
  <si>
    <t>1. Configure 1 BTS (UBR630) and 4 CPEs (UBR655) in 1:4 ratio
2. Disable UL OFDMA on BTS and CPEs
3. Run bidirectional traffic (80/20 DL/UL ratio) for 3 iterations
4. Record total throughput, DL/UL Rx, packet loss, frame loss %, and latency (min/avg/max)</t>
  </si>
  <si>
    <t>UL OFDMA disabled; throughput, latency and packet loss within acceptable limits</t>
  </si>
  <si>
    <t>OFDMA_43</t>
  </si>
  <si>
    <t>DL OFDMA Enable - Throughput, Latency and Packet Loss Validation</t>
  </si>
  <si>
    <t>1. Configure 1 BTS and 4 CPEs in 1:4 ratio
2. Enable DL OFDMA on BTS and CPEs
3. Run bidirectional traffic (80/20 DL/UL ratio) for 3 iterations
4. Record total throughput, DL/UL Rx, packet loss, frame loss %, and latency (min/avg/max)</t>
  </si>
  <si>
    <t>DL OFDMA enabled; throughput, latency and packet loss within acceptable limits</t>
  </si>
  <si>
    <t>OFDMA_44</t>
  </si>
  <si>
    <t>DL OFDMA Disable - Throughput, Latency and Packet Loss Validation</t>
  </si>
  <si>
    <t>1. Configure 1 BTS  and 4 CPEs in 1:4 ratio
2. Disable DL OFDMA on BTS and CPEs
3. Run bidirectional traffic (80/20 DL/UL ratio) for 3 iterations
4. Record total throughput, DL/UL Rx, packet loss, frame loss %, and latency (min/avg/max)</t>
  </si>
  <si>
    <t>DL OFDMA disabled; throughput, latency and packet loss within acceptable limits</t>
  </si>
  <si>
    <t>MIMO_01</t>
  </si>
  <si>
    <t>MU‑MIMO Basic Functionality</t>
  </si>
  <si>
    <t>Connect 2 CPEs simultaneously, initiate traffic</t>
  </si>
  <si>
    <t>Both CPEs receive parallel streams; throughput improves</t>
  </si>
  <si>
    <t>MIMO_02</t>
  </si>
  <si>
    <t>MU‑MIMO with 4 CPEs</t>
  </si>
  <si>
    <t>Connect 4 CPEs, initiate traffic</t>
  </si>
  <si>
    <t>All 4 CPEs served concurrently; fair throughput distribution</t>
  </si>
  <si>
    <t>MIMO_03</t>
  </si>
  <si>
    <t>MU‑MIMO Idle CPE</t>
  </si>
  <si>
    <t>Idle CPE does not consume resources; active CPEs unaffected</t>
  </si>
  <si>
    <t>MIMO_04</t>
  </si>
  <si>
    <t>MU‑MIMO with Legacy CPE</t>
  </si>
  <si>
    <t>Connect 1 MU‑MIMO capable and 1 legacy SU‑MIMO CPE</t>
  </si>
  <si>
    <t>Legacy CPE served sequentially; MU‑MIMO CPE served in parallel</t>
  </si>
  <si>
    <t>MIMO_05</t>
  </si>
  <si>
    <t>MU‑MIMO Throughput Validation</t>
  </si>
  <si>
    <t>Measure aggregate throughput with 4 CPEs</t>
  </si>
  <si>
    <t>Aggregate throughput higher than SU‑MIMO baseline</t>
  </si>
  <si>
    <t>MIMO_06</t>
  </si>
  <si>
    <t>MU‑MIMO Latency Validation</t>
  </si>
  <si>
    <t>Measure latency across 4 CPEs</t>
  </si>
  <si>
    <t>MIMO_07</t>
  </si>
  <si>
    <t>MU‑MIMO Fairness</t>
  </si>
  <si>
    <t>Run traffic with unequal loads across CPEs</t>
  </si>
  <si>
    <t>MIMO_08</t>
  </si>
  <si>
    <t>MU‑MIMO Under High Load</t>
  </si>
  <si>
    <t>Generate heavy traffic from all CPEs</t>
  </si>
  <si>
    <t>MIMO_09</t>
  </si>
  <si>
    <t>MU‑MIMO with Mobility</t>
  </si>
  <si>
    <t>Move one CPE during traffic</t>
  </si>
  <si>
    <t>Handover seamless; MU‑MIMO continues without drop</t>
  </si>
  <si>
    <t>MIMO_10</t>
  </si>
  <si>
    <t>MU‑MIMO with Interference</t>
  </si>
  <si>
    <t>MU‑MIMO adapts; throughput degrades gracefully</t>
  </si>
  <si>
    <t>MIMO_11</t>
  </si>
  <si>
    <t>MU‑MIMO with VLAN Segmentation</t>
  </si>
  <si>
    <t>MU‑MIMO streams isolated per VLAN; no leakage</t>
  </si>
  <si>
    <t>MIMO_12</t>
  </si>
  <si>
    <t>MU‑MIMO Security Validation</t>
  </si>
  <si>
    <t>MU‑MIMO streams encrypted; no cross‑CPE leakage</t>
  </si>
  <si>
    <t>MIMO_13</t>
  </si>
  <si>
    <t>MU‑MIMO Session Recovery</t>
  </si>
  <si>
    <t>Session resumes; MU‑MIMO continues for remaining CPEs</t>
  </si>
  <si>
    <t>MIMO_14</t>
  </si>
  <si>
    <t>MU‑MIMO with Certificate Authentication</t>
  </si>
  <si>
    <t>Authentication succeeds; MU‑MIMO streams established</t>
  </si>
  <si>
    <t>MIMO_15</t>
  </si>
  <si>
    <t>MU‑MIMO Negative – Unsupported CPE</t>
  </si>
  <si>
    <t>Connect non‑MU‑MIMO capable CPE</t>
  </si>
  <si>
    <t>Served sequentially; MU‑MIMO unaffected</t>
  </si>
  <si>
    <t>MIMO_16</t>
  </si>
  <si>
    <t>MU‑MIMO Negative – Driver Crash</t>
  </si>
  <si>
    <t>Induce driver crash during MU‑MIMO</t>
  </si>
  <si>
    <t>MIMO_17</t>
  </si>
  <si>
    <t>MU‑MIMO Negative – Packet Loss</t>
  </si>
  <si>
    <t>MIMO_18</t>
  </si>
  <si>
    <t>MU‑MIMO Stress – 16 CPEs</t>
  </si>
  <si>
    <t>MIMO_19</t>
  </si>
  <si>
    <t>MU‑MIMO Monitoring</t>
  </si>
  <si>
    <t>Capture logs during MU‑MIMO traffic</t>
  </si>
  <si>
    <t>Logs show correct stream mapping, CPE IDs, timestamps</t>
  </si>
  <si>
    <t>SPECT_ANALYZER_01</t>
  </si>
  <si>
    <t>Verify Spectrum Analyzer UI Elements</t>
  </si>
  <si>
    <t>On BTS/CPE, Go to Monitor &gt; Tools &gt; Spectrum Analyzer</t>
  </si>
  <si>
    <t>Verify presence of Radio selection, "Start" button, "Best Channels" text, and all graph/table sections.</t>
  </si>
  <si>
    <t>Best Channel is removed in this build</t>
  </si>
  <si>
    <t>SPECT_ANALYZER_02</t>
  </si>
  <si>
    <t>Verify Scan Start &amp; Logging</t>
  </si>
  <si>
    <t>Go to Spectrum Analyzer &gt; Click "Start"</t>
  </si>
  <si>
    <t>Scan initializes. Start logs are generated under System Logs.</t>
  </si>
  <si>
    <t>SPECT_ANALYZER_03</t>
  </si>
  <si>
    <t>Verify Link Stability (Strict)</t>
  </si>
  <si>
    <t>Start a scan on an active BTS-CPE link.</t>
  </si>
  <si>
    <t>Wireless link must NOT disconnect or drop while the analyzer is running.</t>
  </si>
  <si>
    <t>SPECT_ANALYZER_04</t>
  </si>
  <si>
    <t>Verify Interference Spectrum Graph</t>
  </si>
  <si>
    <t>Observe the Interference Spectrum graph during/after scan.</t>
  </si>
  <si>
    <t>Graph accurately plots Power (dBm) vs Frequency (MHz) showing Min, Avg, and Max levels.</t>
  </si>
  <si>
    <t>SPECT_ANALYZER_05</t>
  </si>
  <si>
    <t>Verify SINR Plot</t>
  </si>
  <si>
    <t>Observe the SINR plot.</t>
  </si>
  <si>
    <t>Plot displays dBm vs Frequency with distinct color-coded levels for SINR from Max Interference.</t>
  </si>
  <si>
    <t>SPECT_ANALYZER_06</t>
  </si>
  <si>
    <t>Verify Interference Spectrum Table</t>
  </si>
  <si>
    <t>Check the Interference Spectrum data table.</t>
  </si>
  <si>
    <t>Data displays correctly with columns: Index, Channel, Frequency, Power Min/Avg/Max, and SINR.</t>
  </si>
  <si>
    <t>SPECT_ANALYZER_07</t>
  </si>
  <si>
    <t>Verify Wi-Fi Channel Analyzer Graph</t>
  </si>
  <si>
    <t>Check the Wi-Fi Channel Analyzer graph.</t>
  </si>
  <si>
    <t>Graph visually represents nearby APs, signal strength, and bandwidth spreads (e.g., 40MHz, 80MHz curves).</t>
  </si>
  <si>
    <t>Wi-Fi analyzer Is not scanning in 80MHz and 40MHz frequncy Bandwidth, the scanning is 20 MHz</t>
  </si>
  <si>
    <t>SPECT_ANALYZER_08</t>
  </si>
  <si>
    <t>Verify Wi-Fi Channel Analyzer Table</t>
  </si>
  <si>
    <t>Check the Wi-Fi Channel Analyzer table.</t>
  </si>
  <si>
    <t>Table lists APs with MAC, Channel, Freq, RSSI, Security, and Bandwidth. Displays [ hidden ] for hidden SSIDs.</t>
  </si>
  <si>
    <t>SPECT_ANALYZER_09</t>
  </si>
  <si>
    <t>Verify Results Download</t>
  </si>
  <si>
    <t>Click the download icons on both data tables.</t>
  </si>
  <si>
    <t>Results download to PC in CSV/TXT format matching the UI data exactly.</t>
  </si>
  <si>
    <t>SPECT_ANALYZER_10</t>
  </si>
  <si>
    <t>Verify Persistence Across Reboot</t>
  </si>
  <si>
    <t>1. Run scan. 2. Reboot device. 3. Return to Spectrum Analyzer.</t>
  </si>
  <si>
    <t>Previously generated graphs and table results must remain intact and not erase.</t>
  </si>
  <si>
    <t>SPECT_ANALYZER_11</t>
  </si>
  <si>
    <t>Verify UI Filtering (Type/RSSI)</t>
  </si>
  <si>
    <t>Apply "Type" and "RSSI" filters in the Wi-Fi Channel Analyzer.</t>
  </si>
  <si>
    <t>Table and graph update instantly to reflect only the filtered networks.</t>
  </si>
  <si>
    <t>SPECT_ANALYZER_12</t>
  </si>
  <si>
    <t>Verify Scan Mid-Way Stop</t>
  </si>
  <si>
    <t>Click "Stop" (if available) or navigate away while scanning.</t>
  </si>
  <si>
    <t>Scan process halts instantly without locking up the UI or device.</t>
  </si>
  <si>
    <t>Edge/Func</t>
  </si>
  <si>
    <t>SPECT_ANALYZER_13</t>
  </si>
  <si>
    <t>Verify Noise Floor Measurement</t>
  </si>
  <si>
    <t>Review the Power Min metrics in the table and graph.</t>
  </si>
  <si>
    <t>Noise floor is measured and displayed accurately across frequencies.</t>
  </si>
  <si>
    <t>SPECT_ANALYZER_14</t>
  </si>
  <si>
    <t>Validate External Interference</t>
  </si>
  <si>
    <t>Run scan while introducing an external interference source.</t>
  </si>
  <si>
    <t>Interference peaks are accurately detected and highlighted in the Max Power and SINR plots.</t>
  </si>
  <si>
    <t>SPECT_ANALYZER_15</t>
  </si>
  <si>
    <t>Verify Idle Performance</t>
  </si>
  <si>
    <t>Run scan with the device completely idle.</t>
  </si>
  <si>
    <t>Scanning introduces no noticeable CPU/Memory spikes or UI lag.</t>
  </si>
  <si>
    <t>Performance</t>
  </si>
  <si>
    <t>SPECT_ANALYZER_16</t>
  </si>
  <si>
    <t>Verify Under Load Performance</t>
  </si>
  <si>
    <t>Run scan while passing maximum traffic (e.g., iPerf) across the link.</t>
  </si>
  <si>
    <t>Performance overhead is negligible; traffic throughput is not severely impacted.</t>
  </si>
  <si>
    <t>SPECT_ANALYZER_17</t>
  </si>
  <si>
    <t>Verify Multi-CPE Handling</t>
  </si>
  <si>
    <t>Run scan on a BTS with multiple CPEs connected.</t>
  </si>
  <si>
    <t>Scan completes successfully without dropping any CPE connections.</t>
  </si>
  <si>
    <t>SPECT_ANALYZER_18</t>
  </si>
  <si>
    <t>Verify Remote Management Scan</t>
  </si>
  <si>
    <t>Execute scan via a remote management interface/VLAN.</t>
  </si>
  <si>
    <t>Remote session remains stable; results are retrieved successfully.</t>
  </si>
  <si>
    <t>SPECT_ANALYZER_19</t>
  </si>
  <si>
    <t>Verify Concurrent Admin Sessions</t>
  </si>
  <si>
    <t>Admin 1 and Admin 2 log in simultaneously and view the scan page.</t>
  </si>
  <si>
    <t>Both screens sync correctly; initiating a scan from one updates or locks the other gracefully.</t>
  </si>
  <si>
    <t>Edge/UI</t>
  </si>
  <si>
    <t>SPECT_ANALYZER_20</t>
  </si>
  <si>
    <t>Verify Page Refresh Behavior</t>
  </si>
  <si>
    <t>Press F5 / Refresh browser while a scan is actively running.</t>
  </si>
  <si>
    <t>UI recovers gracefully, showing either the ongoing scan state or the last known results without errors.</t>
  </si>
  <si>
    <t>SPECT_ANALYZER_21</t>
  </si>
  <si>
    <t>Verify High AP Density Handling</t>
  </si>
  <si>
    <t>Run scan in a highly congested environment (50+ APs).</t>
  </si>
  <si>
    <t>Wi-Fi Channel table paginates/scrolls smoothly without crashing the browser tab.</t>
  </si>
  <si>
    <t>SPECT_ANALYZER_22</t>
  </si>
  <si>
    <t>Verify Hidden SSID Download</t>
  </si>
  <si>
    <t>Download Wi-Fi Channel results containing [ hidden ] SSIDs.</t>
  </si>
  <si>
    <t>The CSV export correctly handles the bracket characters without breaking formatting.</t>
  </si>
  <si>
    <t>Edge/Valid</t>
  </si>
  <si>
    <t>SPECT_ANALYZER_23</t>
  </si>
  <si>
    <t>Verify Graph Tooltips</t>
  </si>
  <si>
    <t>Hover mouse over data points on the Interference and SINR graphs.</t>
  </si>
  <si>
    <t>Accurate data tooltips appear, matching the table values for that specific frequency.</t>
  </si>
  <si>
    <t>SPECT_ANALYZER_24</t>
  </si>
  <si>
    <t>Verify Continuous Scan Stability</t>
  </si>
  <si>
    <t>Run Spectrum Analyzer for a multipul times (eg. 10 times).</t>
  </si>
  <si>
    <t>UI does not experience memory leaks; device remains stable.</t>
  </si>
  <si>
    <t>Edge/Perf</t>
  </si>
  <si>
    <t>SPECT_ANALYZER_25</t>
  </si>
  <si>
    <t>Verify Disconnect Recovery</t>
  </si>
  <si>
    <t>Disconnect the PC from the management port during a scan, then reconnect.</t>
  </si>
  <si>
    <t>UI resumes displaying the completed results once connection is re-established.</t>
  </si>
  <si>
    <t>SPECT_ANALYZER_26</t>
  </si>
  <si>
    <t>Verify Empty State / No APs</t>
  </si>
  <si>
    <t>Run scan in a completely isolated RF chamber (no external APs).</t>
  </si>
  <si>
    <t>UI handles empty data gracefully (e.g., blank graphs or "No APs found" text) without throwing code errors.</t>
  </si>
  <si>
    <t>IP_01</t>
  </si>
  <si>
    <t>Static IPv4 Configuration</t>
  </si>
  <si>
    <t>1. Login to CLI/GUI
2. Configure IP address, Subnet mask, gateway
3. Apply &amp; save configuration
4. Verify using ip a / ifconfig
5. Ping from another device</t>
  </si>
  <si>
    <t>1. IPv4 address assigned correctly
2. Device reachable via configured IP
3. No duplicate/conflict</t>
  </si>
  <si>
    <t>IP_02</t>
  </si>
  <si>
    <t>IPv4 Ping (Local)</t>
  </si>
  <si>
    <t>1. Identify local interface IP
2. Run ping &lt;local-ip&gt;
3. Access Web UI using browser
4. Repeat multiple times</t>
  </si>
  <si>
    <t>1. Ping Successful with 0% packet loss
2. Stable latency
3. Web UI accessible without delay</t>
  </si>
  <si>
    <t>IP_03</t>
  </si>
  <si>
    <t>IPv4 Ping (Remote)</t>
  </si>
  <si>
    <t>1. Configure remote device IP
2. Run ping &lt;remote-ip&gt;
3. Access remote Web UI
4. Verify bidirectional ping</t>
  </si>
  <si>
    <t>IP_04</t>
  </si>
  <si>
    <t>IPv4 Gateway Reachability</t>
  </si>
  <si>
    <t>1. Configure gateway IP
2. Run ping &lt;gateway-ip&gt;
3. Run traceroute &lt;gateway-ip&gt;</t>
  </si>
  <si>
    <t>1. Gateway reachable
2. Correct routing path
3. No packet loss</t>
  </si>
  <si>
    <t>IP_05</t>
  </si>
  <si>
    <t>IPv4 Throughput</t>
  </si>
  <si>
    <t>1. Start iperf3 -s on server
2. Run iperf3 -c &lt;server-ip&gt;
3. Test both directions (-R)
4. Run multiple sessions</t>
  </si>
  <si>
    <t>1. Throughput meets expected bandwidth
2. No abnormal drops
3. Stable performance</t>
  </si>
  <si>
    <t>IP_06</t>
  </si>
  <si>
    <t>IPv4 Long Ping</t>
  </si>
  <si>
    <t>1. Run ping &lt;remote-ip&gt; -c 1000
2. Monitor latency variation
3. Check packet loss statistics</t>
  </si>
  <si>
    <t>1. Stable latency 0% (or minimal) packet loss</t>
  </si>
  <si>
    <t>IP_07</t>
  </si>
  <si>
    <t>IPv4 MTU Change</t>
  </si>
  <si>
    <t>1. Change MTU (e.g., 1500 → 1400)
2. Send traffic (ping -s, iperf3)
3. Verify with DF flag (ping -M do)</t>
  </si>
  <si>
    <t>1. No packet drop Proper MTU handling
2. No fragmentation isCPEes</t>
  </si>
  <si>
    <t>IP_08</t>
  </si>
  <si>
    <t>IPv4 Fragmentation</t>
  </si>
  <si>
    <t>1. Send large packets (ping -s 2000)
2. Capture packets (tcpdump if needed)</t>
  </si>
  <si>
    <t>1. Packets fragmented correctly
2. No packet loss</t>
  </si>
  <si>
    <t>IP_09</t>
  </si>
  <si>
    <t>Soft Reboot with IPv4</t>
  </si>
  <si>
    <t>1. Configure IPv4
2. Save config
3. Reboot via CLI (reboot) or GUI
4. Monitor boot time
5. Ping after boot</t>
  </si>
  <si>
    <t>1. IPv4 config retained
2. Device reachable automatically
3. Downtime within expected limit</t>
  </si>
  <si>
    <t>IP_10</t>
  </si>
  <si>
    <t>Hard Reboot with IPv4</t>
  </si>
  <si>
    <t>1. Configure IPv4
2. Power OFF device
3. Wait 30 seconds
4. Power ON
5. Verify connectivity</t>
  </si>
  <si>
    <t>1. IPv4 config retained
2. Device reachable
3. No config corruption</t>
  </si>
  <si>
    <t>IP_11</t>
  </si>
  <si>
    <t>Soft Reset</t>
  </si>
  <si>
    <t>1. Configure IPv4
2. Run /etc/init.d/network reload
3. Monitor interface restart
4. Ping device</t>
  </si>
  <si>
    <t>1. IPv4 retained
2. Interface restored Minimal disruption</t>
  </si>
  <si>
    <t>IP_12</t>
  </si>
  <si>
    <t>Reset with Retain Config</t>
  </si>
  <si>
    <t>1. Configure IPv4
2. Perform reset with retain option
3. Re-login after reboot
4. Verify IP</t>
  </si>
  <si>
    <t>1. IPv4 config preserved
2. Device reachable without reconfiguration</t>
  </si>
  <si>
    <t>IP_13</t>
  </si>
  <si>
    <t>Reboot During Traffic</t>
  </si>
  <si>
    <t>1. Start iperf3 traffic
2. Reboot device
3. Monitor traffic interruption
4. Verify recovery</t>
  </si>
  <si>
    <t>1. Temporary traffic drop Traffic reCPEmes automatically
2. No data corruption</t>
  </si>
  <si>
    <t>IP_14</t>
  </si>
  <si>
    <t>Interface Flap</t>
  </si>
  <si>
    <t>1. Run traffic/ping
2. Bring interface down (ifconfig down)
3. Bring interface up 4. Verify IP and connectivity</t>
  </si>
  <si>
    <t>1. Ipv4 restored automatically
2. Connectivity reCPEmes quickly</t>
  </si>
  <si>
    <t>IP_15</t>
  </si>
  <si>
    <t>Restore Backup</t>
  </si>
  <si>
    <t>1. Take Backup config file for the Device
2. Do Factory Reset the Device
3. Upload backup file in in Restore option.
4. Check IP &amp; ping
5. Check Firmware version</t>
  </si>
  <si>
    <t>1. IPv4 config retained
2. Device reachable</t>
  </si>
  <si>
    <t>IP_16</t>
  </si>
  <si>
    <t>ARP Resolution</t>
  </si>
  <si>
    <t>1. Ping remote device
2. Run arp -a
3. Verify MAC mapping</t>
  </si>
  <si>
    <t>1. Correct IP-to-MAC mapping
2. No stale entries</t>
  </si>
  <si>
    <t>IP_17</t>
  </si>
  <si>
    <t>Static Route Validation</t>
  </si>
  <si>
    <t>1. Add static route
2. Ping remote network
3. Run traceroute</t>
  </si>
  <si>
    <t>Traffic follows correct path</t>
  </si>
  <si>
    <t>IP_18</t>
  </si>
  <si>
    <t>Static IPv6 Configuration</t>
  </si>
  <si>
    <t>1. Login to CLI/GUI
2. Configure IPv6 address, prefix length, gateway
3. Apply &amp; save configuration
4. Verify using ip -6 a
5. Ping from another device</t>
  </si>
  <si>
    <t>1. IPv6 address assigned correctly
2. Device reachable No misconfiguration</t>
  </si>
  <si>
    <t>IP_19</t>
  </si>
  <si>
    <t>IPv6 Ping (Local)</t>
  </si>
  <si>
    <t>1. Identify local IPv6 address
2. Run ping6 &lt;local-ipv6&gt;
3. Access Web UI
4. Repeat multiple times</t>
  </si>
  <si>
    <t>1. Ping Successful with 0% packet loss
2. Stable latency Web UI accessible</t>
  </si>
  <si>
    <t>IP_20</t>
  </si>
  <si>
    <t>IPv6 Ping (Remote)</t>
  </si>
  <si>
    <t>1. Configure remote IPv6
2. Run ping6 &lt;remote-ipv6&gt;
3. Verify bidirectional communication</t>
  </si>
  <si>
    <t>1. 0% packet loss Remote reachable
2. No intermittent drops</t>
  </si>
  <si>
    <t>IP_21</t>
  </si>
  <si>
    <t>IPv6 Gateway Reachability</t>
  </si>
  <si>
    <t>1. Configure IPv6 gateway
2. Run ping6 &lt;gateway-ipv6&gt;
3. Run traceroute6</t>
  </si>
  <si>
    <t>1. Gateway reachable
2. Correct routing path</t>
  </si>
  <si>
    <t>IP_22</t>
  </si>
  <si>
    <t>IPv6 Throughput</t>
  </si>
  <si>
    <t>1. Start iperf -6 -s
2. Run iperf -6 -c &lt;server-ipv6&gt;
3. Test reverse mode
4. Run multiple sessions</t>
  </si>
  <si>
    <t>1. Throughput meets expected bandwidth
2. Stable performance</t>
  </si>
  <si>
    <t>IP_23</t>
  </si>
  <si>
    <t>IPv6 Long Ping</t>
  </si>
  <si>
    <t>1. Run ping6 &lt;remote-ipv6&gt; -c 1000
2. Monitor latency</t>
  </si>
  <si>
    <t>1. Stable latency
2. No packet loss</t>
  </si>
  <si>
    <t>IP_24</t>
  </si>
  <si>
    <t>IPv6 MTU Change</t>
  </si>
  <si>
    <t>1. Change MTU (e.g., 1500 → 1400)
2. Send traffic
3. Verify using large ping</t>
  </si>
  <si>
    <t>1. No packet drop
2. Proper MTU handling</t>
  </si>
  <si>
    <t>IP_25</t>
  </si>
  <si>
    <t>IPv6 Fragmentation</t>
  </si>
  <si>
    <t>1. Send large packets (ping6 -s 2000)
2. Capture traffic if needed</t>
  </si>
  <si>
    <t>1. Packets handled correctly
2. No loss</t>
  </si>
  <si>
    <t>IP_26</t>
  </si>
  <si>
    <t>Neighbor Discovery</t>
  </si>
  <si>
    <t>1. Ping remote IPv6
2. Run ip -6 neigh</t>
  </si>
  <si>
    <t>1. Neighbor entries populated correctly</t>
  </si>
  <si>
    <t>IP_27</t>
  </si>
  <si>
    <t>Soft Reboot with IPv6</t>
  </si>
  <si>
    <t>1. Configure IPv6
2. Save config
3. Reboot via CLI/GUI
4. Verify connectivity</t>
  </si>
  <si>
    <t>1. IPv6 config retained
2. Device reachable automatically</t>
  </si>
  <si>
    <t>IP_28</t>
  </si>
  <si>
    <t>Hard Reboot with IPv6</t>
  </si>
  <si>
    <t>1. Configure IPv6
2. Power OFF device
3. Power ON
4. Verify IP</t>
  </si>
  <si>
    <t>1. IPv6 restored correctly
2. No config loss</t>
  </si>
  <si>
    <t>IP_29</t>
  </si>
  <si>
    <t>1. Configure IPv6
2. Run /etc/init.d/network reload
3. Monitor restart</t>
  </si>
  <si>
    <t>1. IPv6 retained , Reachable</t>
  </si>
  <si>
    <t>IP_30</t>
  </si>
  <si>
    <t>Reset with Retain</t>
  </si>
  <si>
    <t>1. Configure IPv6
2. Perform reset with retain option
3. Verify config</t>
  </si>
  <si>
    <t>1. Ipv6 configuration preserved</t>
  </si>
  <si>
    <t>IP_31</t>
  </si>
  <si>
    <t>1. Start iperf -6
2. Reboot device
3. Monitor recovery</t>
  </si>
  <si>
    <t>1. Temporary drop
2. Traffic resumes automatically</t>
  </si>
  <si>
    <t>IP_32</t>
  </si>
  <si>
    <t>1. Run traffic
2. Disable interface
3. Enable interface</t>
  </si>
  <si>
    <t>1. Ipv6 restored automatically</t>
  </si>
  <si>
    <t>IP_33</t>
  </si>
  <si>
    <t>IP_34</t>
  </si>
  <si>
    <t>Firmware Upgrade through HTTP</t>
  </si>
  <si>
    <t>1.Go the the path: Management -&gt; Upgrade/Reset -&gt; HTTP
2. Upgrade firmware with "Keep Settings"
3. Choose Firmware file &amp; start Upgrade process</t>
  </si>
  <si>
    <t>1. IPv4 config retained
2. Device Should reachable with Existing IP</t>
  </si>
  <si>
    <t>IP_35</t>
  </si>
  <si>
    <t>Dual Stack Validation</t>
  </si>
  <si>
    <t>1. Enable IPv4 + IPv6
2. Test both ping and traffic</t>
  </si>
  <si>
    <t>1. Both stacks work without conflict</t>
  </si>
  <si>
    <t>IP_36</t>
  </si>
  <si>
    <t>Ping isolation between CPEs</t>
  </si>
  <si>
    <t>Connect CPE1 and CPE2 to BTS. Attempt ICMP ping from CPE1 → CPE2.</t>
  </si>
  <si>
    <t>Ping fails. No ICMP response.</t>
  </si>
  <si>
    <t>IP_37</t>
  </si>
  <si>
    <t>SNMP isolation between CPEs</t>
  </si>
  <si>
    <t>Send SNMP GET from CPE1 to CPE2’s management IP.</t>
  </si>
  <si>
    <t>SNMP request blocked. No response.</t>
  </si>
  <si>
    <t>IP_38</t>
  </si>
  <si>
    <t>SSH/Telnet isolation</t>
  </si>
  <si>
    <t>Attempt SSH/Telnet login from CPE1 to CPE2.</t>
  </si>
  <si>
    <t>Connection refused. No session established.</t>
  </si>
  <si>
    <t>IP_39</t>
  </si>
  <si>
    <t>Traceroute isolation</t>
  </si>
  <si>
    <t>Run traceroute from CPE1 to CPE2.</t>
  </si>
  <si>
    <t>Path blocked. No route discovered.</t>
  </si>
  <si>
    <t>IP_40</t>
  </si>
  <si>
    <t>ARP isolation between CPEs</t>
  </si>
  <si>
    <t>Generate ARP request from CPE1 for CPE2’s IP. Capture at CPE2.</t>
  </si>
  <si>
    <t>ARP request not visible at CPE2.</t>
  </si>
  <si>
    <t>IP_41</t>
  </si>
  <si>
    <t>Management VLAN leakage check</t>
  </si>
  <si>
    <t>Configure VLAN 30 (Mgmt), VLAN 40 (Data). Send Mgmt traffic tagged VLAN 40.</t>
  </si>
  <si>
    <t>Dropped. No leakage.</t>
  </si>
  <si>
    <t>IP_42</t>
  </si>
  <si>
    <t>Data VLAN leakage check</t>
  </si>
  <si>
    <t>Send user data traffic tagged VLAN 30.</t>
  </si>
  <si>
    <t>IP_43</t>
  </si>
  <si>
    <t>Cross-VLAN reachability test</t>
  </si>
  <si>
    <t>Attempt ping from Mgmt VLAN host to Data VLAN host.</t>
  </si>
  <si>
    <t>Ping fails. No cross-VLAN reachability.</t>
  </si>
  <si>
    <t>IP_44</t>
  </si>
  <si>
    <t>QinQ enforcement test</t>
  </si>
  <si>
    <t>Configure QinQ (Inner VLAN 30, Outer VLAN 40). Send traffic missing inner tag.</t>
  </si>
  <si>
    <t>Traffic dropped. QinQ enforced.</t>
  </si>
  <si>
    <t>IP_45</t>
  </si>
  <si>
    <t>Mixed traffic separation</t>
  </si>
  <si>
    <t>Generate simultaneous Mgmt + Data traffic. Capture at BTS uplink.</t>
  </si>
  <si>
    <t>Frames correctly separated by VLAN.</t>
  </si>
  <si>
    <t>IP_46</t>
  </si>
  <si>
    <t>DHCP broadcast containment</t>
  </si>
  <si>
    <t>Send DHCP Discover from CPE1. Capture at CPE2.</t>
  </si>
  <si>
    <t>No DHCP seen at CPE2.</t>
  </si>
  <si>
    <t>IP_47</t>
  </si>
  <si>
    <t>ARP broadcast containment</t>
  </si>
  <si>
    <t>Generate ARP request at CPE1. Capture at CPE2.</t>
  </si>
  <si>
    <t>ARP not visible at CPE2.</t>
  </si>
  <si>
    <t>IP_48</t>
  </si>
  <si>
    <t>Flood containment test</t>
  </si>
  <si>
    <t>Generate broadcast storm at CPE1. Monitor CPE2.</t>
  </si>
  <si>
    <t>Flood contained. No impact on CPE2.</t>
  </si>
  <si>
    <t>IP_49</t>
  </si>
  <si>
    <t>Validate DAD with rapid assignment</t>
  </si>
  <si>
    <t>Assign IPv6 addresses quickly to multiple CPEs</t>
  </si>
  <si>
    <t>No duplicates allowed; system rejects conflicting address</t>
  </si>
  <si>
    <t>DHCP_01</t>
  </si>
  <si>
    <t>DHCPv4 Basic IP Assignment</t>
  </si>
  <si>
    <t>1.Enable DHCP server on BTS
2.Configure lease time = 500 sec
3.Connect CPE to BTS
4.Enable DHCP client on CPE
5.Verify IP assignment</t>
  </si>
  <si>
    <t>1.CPE receives IPv4 address from BTS pool
2.Subnet mask, gateway correctly
3.Lease time = 500 sec</t>
  </si>
  <si>
    <r>
      <rPr>
        <b/>
        <sz val="9"/>
        <color rgb="FF000000"/>
        <rFont val="Calibri"/>
        <family val="2"/>
        <charset val="1"/>
      </rPr>
      <t xml:space="preserve">Test Setup :
</t>
    </r>
    <r>
      <rPr>
        <sz val="9"/>
        <color rgb="FF000000"/>
        <rFont val="Calibri"/>
        <family val="2"/>
        <charset val="1"/>
      </rPr>
      <t>1. BTS: DHCPv4 Enabled
2. BTS : Connected to Router (default forwarding behavior)
3. CPE : Connected over-the-air to BTS
4. Traffic Path: BTS ⇄ CPE
5. Roles:
BTS → Static IP &amp; DHCP Server
CPE → DHCP Client (data)</t>
    </r>
  </si>
  <si>
    <t>DHCP_02</t>
  </si>
  <si>
    <t>DHCPv4 Lease Renewal</t>
  </si>
  <si>
    <t>1.Wait until lease reaches renewal time (T1)
2.Monitor DHCP traffic
3.Verify IP after renewal</t>
  </si>
  <si>
    <t>1.Lease renews automatically
2.No IP change (or valid reassignment)
3.No traffic interruption</t>
  </si>
  <si>
    <t>DHCP_03</t>
  </si>
  <si>
    <t>DHCPv4 Pool Exhaustion</t>
  </si>
  <si>
    <t>1. Connect 6+ CPE’s to BTS
2. Enable DHCP client on all CPE’s
3. Observe IP allocation</t>
  </si>
  <si>
    <t>1. Only 5 CPE’s receive IPs
2. Remaining CPE’s fail gracefully
3. No duplicate IP assignment</t>
  </si>
  <si>
    <t>DHCP_04</t>
  </si>
  <si>
    <t>DHCPv4 Server Reboot Impact</t>
  </si>
  <si>
    <t>1. Verify CPE has IP
2. Reboot BTS
3. Monitor CPE connectivity
4. Wait for lease renewal</t>
  </si>
  <si>
    <t>1. CPE retains IP during outage
2. CPE renews lease after BTS recovery
3. Minimal traffic disruption</t>
  </si>
  <si>
    <t>DHCP_05</t>
  </si>
  <si>
    <t>DHCPv4 Server Down During Renewal</t>
  </si>
  <si>
    <t>1.Disable DHCP server on BTS
2. Wait for lease renewal time
3. Monitor CPE behavior</t>
  </si>
  <si>
    <t>1. CPE fails to renew lease
2. Retains IP until expiry
3. Connectivity maintained until lease expiry</t>
  </si>
  <si>
    <t>DHCP_06</t>
  </si>
  <si>
    <t>DHCPv4 Option Delivery Validation</t>
  </si>
  <si>
    <t>1. Connect CPE
2. Obtain DHCP IP</t>
  </si>
  <si>
    <t>1. Correct DNS assigned
2. Correct gateway assigned
3. No missing options</t>
  </si>
  <si>
    <t>DHCP_07</t>
  </si>
  <si>
    <t>DHCPv4 Client Restart</t>
  </si>
  <si>
    <t>1. Restart CPE network interface
2. Trigger DHCP request
3. Verify IP assignment</t>
  </si>
  <si>
    <t>1. CPE re-acquires IP
2. No errors in DHCP process</t>
  </si>
  <si>
    <t>DHCP_08</t>
  </si>
  <si>
    <t>DHCPv4 Release</t>
  </si>
  <si>
    <t>1. Run DHCP release on CPE
2. Check BTS DHCP pool
3. Re-request IP</t>
  </si>
  <si>
    <t>1. IP returned to pool
2. IP reassigned correctly on request</t>
  </si>
  <si>
    <t>DHCP_09</t>
  </si>
  <si>
    <t>DHCPv4 Multiple Clients</t>
  </si>
  <si>
    <t>1. Connect multiple CPE’s
2. Request DHCPv4 addresses
3. Verify assignments</t>
  </si>
  <si>
    <t>1. Unique DHCPv4 IP  addresses assigned
2. No duplication</t>
  </si>
  <si>
    <t>DHCP_10</t>
  </si>
  <si>
    <t>Soft Reboot – CPE</t>
  </si>
  <si>
    <t>1. Ensure CPE has DHCPv6 IP
2. Reboot via CLI/GUI
3. Verify IP after boot</t>
  </si>
  <si>
    <t>1. DHCPv4 IP re-acquired automatically
2. Device reachable
3. No delay</t>
  </si>
  <si>
    <t>DHCP_11</t>
  </si>
  <si>
    <t>Hard Reboot – CPE</t>
  </si>
  <si>
    <t>1. Power OFF CPE
2. Wait 30 sec
3. Power ON
4. Verify IP</t>
  </si>
  <si>
    <t>1. DHCPv4 IP assigned Successfully
2. No lease corruption</t>
  </si>
  <si>
    <t>DHCP_12</t>
  </si>
  <si>
    <t>Soft Reset – CPE</t>
  </si>
  <si>
    <t>1. SSH to Device &amp; Run: /etc/init.d/network restart
2. Monitor interface
3. Verify IP</t>
  </si>
  <si>
    <t>1. DHCPv4 restarts Successfully
2. IP re-assigned</t>
  </si>
  <si>
    <t>DHCP_13</t>
  </si>
  <si>
    <t>Factory Reset (Retain Config) – CPE</t>
  </si>
  <si>
    <t>1. Perform reset with retain option
2. Re-login device
3. Verify DHCPv4 config
4. Check IP</t>
  </si>
  <si>
    <t>1. DHCPv4 config retained
2. IP obtained automatically</t>
  </si>
  <si>
    <t>DHCP_14</t>
  </si>
  <si>
    <t>Firmware Upgrade – CPE</t>
  </si>
  <si>
    <t>1. Upgrade firmware (keep settings)
2. Wait for reboot
3. Verify IP</t>
  </si>
  <si>
    <t>1. DHCPv4 client persists
2. IP assigned post upgrade</t>
  </si>
  <si>
    <t>DHCP_15</t>
  </si>
  <si>
    <t>Soft Reboot – BTS Impact</t>
  </si>
  <si>
    <t>1. Ensure CPE has DHCPv4 IP
2. Reboot BTS
3. Monitor CPE
4. Verify IP</t>
  </si>
  <si>
    <t>1. Temporary disconnect
2. CPE retains/renews IP
3. Connectivity restored</t>
  </si>
  <si>
    <t>DHCP_16</t>
  </si>
  <si>
    <t>Hard Reboot – BTS</t>
  </si>
  <si>
    <t>1. Power OFF BTS
2. Wait 30 sec
3. Power ON
4. Verify CPE IP</t>
  </si>
  <si>
    <t>1. CPE reconnects
2. DHCPv4 works
3. No failure</t>
  </si>
  <si>
    <t>DHCP_17</t>
  </si>
  <si>
    <t>Factory Reset (Retain Config) – BTS</t>
  </si>
  <si>
    <t>1. Reset BTS with retain option
2. Reconnect CPE
3. Verify DHCPv4</t>
  </si>
  <si>
    <t>1. BTS forwards DHCPv4
2. CPE gets IP from Router</t>
  </si>
  <si>
    <t>DHCP_18</t>
  </si>
  <si>
    <t>Firmware Upgrade – BTS</t>
  </si>
  <si>
    <t>1. Upgrade BTS firmware
2. Reboot
3. Connect CPE
4. Verify DHCPv4 IP</t>
  </si>
  <si>
    <t>1. DHCPv4 works normally
2. No packet drop</t>
  </si>
  <si>
    <t>DHCP_19</t>
  </si>
  <si>
    <t>1. Start traffic (iperf/ping)
2. Reboot BTS/CPE
3. Monitor traffic
4. Verify recovery</t>
  </si>
  <si>
    <t>1. Temporary drop
2. Traffic resumes
3. No data corruption</t>
  </si>
  <si>
    <t>DHCP_20</t>
  </si>
  <si>
    <t>Multiple CPE DHCPv4 Clients</t>
  </si>
  <si>
    <t>1. Connect multiple CPEs
2. Enable DHCPv4 on all
3. Verify IPs</t>
  </si>
  <si>
    <t>1. All get unique DHCPv4 IPs
2. No duplication</t>
  </si>
  <si>
    <t>DHCP_21</t>
  </si>
  <si>
    <t>DHCPv4 Server Down Scenario</t>
  </si>
  <si>
    <t>1. Obtain IP on CPE
2. Disconnect Router DHCP
3. Restart CPE DHCPv4 client</t>
  </si>
  <si>
    <t>1. Existing lease retained
2. No new IP after expiry</t>
  </si>
  <si>
    <t>DHCP_22</t>
  </si>
  <si>
    <t>DHCPv6 Stateful Address Assignment</t>
  </si>
  <si>
    <t>1. Enable DHCPv6 server on BTS
2. Connect CPE
3. Enable DHCPv6 client
4. Verify IPv6 addres</t>
  </si>
  <si>
    <t>1. CPE receives DHCPv6 IP address
2. Lease information present
3. Address reachable</t>
  </si>
  <si>
    <r>
      <rPr>
        <b/>
        <sz val="9"/>
        <color rgb="FF000000"/>
        <rFont val="Calibri"/>
        <family val="2"/>
        <charset val="1"/>
      </rPr>
      <t xml:space="preserve">Test Setup :
</t>
    </r>
    <r>
      <rPr>
        <sz val="9"/>
        <color rgb="FF000000"/>
        <rFont val="Calibri"/>
        <family val="2"/>
        <charset val="1"/>
      </rPr>
      <t>1. BTS: DHCPv6 Enabled
2. BTS : Connected to Router (default forwarding behavior)
3. CPE : Connected over-the-air to BTS
4. Traffic Path: BTS ⇄ CPE
5. Roles:
BTS → Static IP &amp; DHCPv6 Server
CPE → DHCPv6 Client (data)</t>
    </r>
  </si>
  <si>
    <t>DHCP_23</t>
  </si>
  <si>
    <t>DHCPv6 Lease Renewal</t>
  </si>
  <si>
    <t>1. Wait for renewal timer
2. Monitor DHCPv6 exchange
3. Verify address</t>
  </si>
  <si>
    <t>1. Lease renewed automatically
2. No packet loss</t>
  </si>
  <si>
    <t>DHCP_24</t>
  </si>
  <si>
    <t>DHCPv6 Prefix Delegation</t>
  </si>
  <si>
    <t>1. Enable PD request on CPE
2. Verify assigned prefix
3. Configure downstream Subnet</t>
  </si>
  <si>
    <t>1. Prefix assigned correctly
2. Subnet usable</t>
  </si>
  <si>
    <t>DHCP_25</t>
  </si>
  <si>
    <t>DHCPv6 Server Reboot</t>
  </si>
  <si>
    <t>1. Reboot BTS
2. Monitor CPE connectivity
3. Wait for renewal</t>
  </si>
  <si>
    <t>1. CPE retains IPv6 temporarily
2. Lease renews after recovery</t>
  </si>
  <si>
    <t>Taking time for link formation, because of Omni Antenna's</t>
  </si>
  <si>
    <t>DHCP_26</t>
  </si>
  <si>
    <t>DHCPv6 Rapid Commit</t>
  </si>
  <si>
    <t>1. Start DHCPv6 client on CPE
2. Capture packets</t>
  </si>
  <si>
    <t>1. 2-message exchange (Solicit/Reply)
2. Faster IP assignment</t>
  </si>
  <si>
    <t>DHCP_27</t>
  </si>
  <si>
    <t>DHCPv6 Multiple Clients</t>
  </si>
  <si>
    <t>1. Connect multiple CPE’s
2. Request IPv6 addresses
3. Verify assignments</t>
  </si>
  <si>
    <t>1. Unique DHCPv6 IP  addresses assigned
2. No duplication</t>
  </si>
  <si>
    <t>DHCP_28</t>
  </si>
  <si>
    <t>1. DHCPv6 IP re-acquired automatically
2. Device reachable
3. No delay</t>
  </si>
  <si>
    <t>DHCP_29</t>
  </si>
  <si>
    <t>1. Power OFF CPE
2. Wait for some time
3. Power ON
4. Verify IP</t>
  </si>
  <si>
    <t>1. DHCPv6 IP assigned Successfully
2. No lease corruption</t>
  </si>
  <si>
    <t>DHCP_30</t>
  </si>
  <si>
    <t>1. DHCPv6 restarts Successfully
2. IP re-assigned</t>
  </si>
  <si>
    <t>DHCP_31</t>
  </si>
  <si>
    <t>1. Perform reset with retain option
2. Re-login device
3. Verify DHCP config
4. Check IP</t>
  </si>
  <si>
    <t>1. DHCPv6 config retained
2. IP obtained automatically</t>
  </si>
  <si>
    <t>DHCP_32</t>
  </si>
  <si>
    <t>1. DHCP client persists
2. IP assigned post upgrade</t>
  </si>
  <si>
    <t>DHCP_33</t>
  </si>
  <si>
    <t>1. Ensure CPE has DHCP IP
2. Reboot BTS
3. Monitor CPE
4. Verify IP</t>
  </si>
  <si>
    <t>DHCP_34</t>
  </si>
  <si>
    <t>1. CPE reconnects
2. DHCP works
3. No failure</t>
  </si>
  <si>
    <t>DHCP_35</t>
  </si>
  <si>
    <t>1. Reset BTS with retain option
2. Reconnect CPE
3. Verify DHCP</t>
  </si>
  <si>
    <t>1. BTS forwards DHCP
2. CPE gets IP from Router</t>
  </si>
  <si>
    <t>DHCP_36</t>
  </si>
  <si>
    <t>1. Upgrade BTS firmware
2. Reboot
3. Connect CPE
4. Verify IP</t>
  </si>
  <si>
    <t>1. DHCP works normally
2. No packet drop</t>
  </si>
  <si>
    <t>DHCP_37</t>
  </si>
  <si>
    <t>1. Temporary drop
2. Traffic reCPEmes
3. No data corruption</t>
  </si>
  <si>
    <t>DHCP_38</t>
  </si>
  <si>
    <t>Multiple CPE DHCPv6 Clients</t>
  </si>
  <si>
    <t>1. Connect multiple CPEs
2. Enable DHCPv6 on all
3. Verify IPs</t>
  </si>
  <si>
    <t>1. All get unique IPs
2. No duplication</t>
  </si>
  <si>
    <t>DHCP_39</t>
  </si>
  <si>
    <t>DHCPv6 Server Down Scenario</t>
  </si>
  <si>
    <t>1. Obtain IP on CPE
2. Disconnect Router DHCP
3. Restart CPE DHCP</t>
  </si>
  <si>
    <t>DHCP_40</t>
  </si>
  <si>
    <t>CPE DHCPv6 Address Assignment</t>
  </si>
  <si>
    <t>1. Enable DHCPv6 on Router
2. Connect BTS &amp; CPE
3. Enable DHCPv6 client on CPE
4. Verify ip -6 addr</t>
  </si>
  <si>
    <t>1. IPv6 assigned from Router
2. Gateway/DNS correct</t>
  </si>
  <si>
    <t>DHCP_41</t>
  </si>
  <si>
    <t>BTS &amp; CPE as DHCPv6 Clients</t>
  </si>
  <si>
    <t>1. Enable DHCPv6 client on BTS
2. Enable on CPE
3. Verify IPs</t>
  </si>
  <si>
    <t>1. Unique IPv6 addresses
2. No duplication</t>
  </si>
  <si>
    <t>DHCP_42</t>
  </si>
  <si>
    <t>1. Obtain IPv6
2. Wait for renewal
3. Monitor connectivity</t>
  </si>
  <si>
    <t>1. Lease renews smoothly
2. No packet loss</t>
  </si>
  <si>
    <t>DHCP_43</t>
  </si>
  <si>
    <t>1. Reboot CPE
2. Verify IPv6</t>
  </si>
  <si>
    <t>1. IPv6 re-acquired
2. Device reachable</t>
  </si>
  <si>
    <t>DHCP_44</t>
  </si>
  <si>
    <t>1. Power cycle CPE
2. Verify IPv6</t>
  </si>
  <si>
    <t>1. IPv6 assigned Successfully</t>
  </si>
  <si>
    <t>DHCP_45</t>
  </si>
  <si>
    <t>1. Restart network
2. Verify IPv6</t>
  </si>
  <si>
    <t>1. DHCPv6 restarts
2. Address assigned</t>
  </si>
  <si>
    <t>DHCP_46</t>
  </si>
  <si>
    <t>1. Reset with retain
2. Verify config
3. Check IPv6</t>
  </si>
  <si>
    <t>1. Config retained
2. IPv6 assigned</t>
  </si>
  <si>
    <t>DHCP_47</t>
  </si>
  <si>
    <t>1. Upgrade firmware
2. Reboot
3. Verify IPv6</t>
  </si>
  <si>
    <t>1. DHCPv6 works post upgrade</t>
  </si>
  <si>
    <t>DHCP_48</t>
  </si>
  <si>
    <t>1. Reboot BTS
2. Monitor CPE
3. Verify IPv6</t>
  </si>
  <si>
    <t>1. Temporary drop
2. IPv6 restored</t>
  </si>
  <si>
    <t>DHCP_49</t>
  </si>
  <si>
    <t>1. Power cycle BTS
2. Verify CPE IPv6</t>
  </si>
  <si>
    <t>1. Connectivity restored
2. No failure</t>
  </si>
  <si>
    <t>DHCP_50</t>
  </si>
  <si>
    <t>1. Reset BTS
2. Reconnect CPE
3. Verify IPv6</t>
  </si>
  <si>
    <t>1. DHCPv6 forwarding works</t>
  </si>
  <si>
    <t>DHCP_51</t>
  </si>
  <si>
    <t>1. Upgrade BTS
2. Reboot
3. Verify IPv6</t>
  </si>
  <si>
    <t>1. No DHCPv6 issue</t>
  </si>
  <si>
    <t>DHCP_52</t>
  </si>
  <si>
    <t>1. Start IPv6 traffic
2. Reboot devices
3. Monitor</t>
  </si>
  <si>
    <t>1. Temporary drop 
2. Recovery successful</t>
  </si>
  <si>
    <t>DHCP_53</t>
  </si>
  <si>
    <t>Multiple CPE Clients</t>
  </si>
  <si>
    <t>1. Connect multiple CPEs
2. Enable DHCPv6
3. Verify IPs</t>
  </si>
  <si>
    <t>1. Unique IPv6 addresses</t>
  </si>
  <si>
    <t>DHCP_54</t>
  </si>
  <si>
    <t>DHCPv6 Server Down</t>
  </si>
  <si>
    <t>1. Obtain IPv6
2. Stop server
3. Restart client</t>
  </si>
  <si>
    <t>1. Lease retained until expiry</t>
  </si>
  <si>
    <t>DHCP_55</t>
  </si>
  <si>
    <t>CPE Rejects DHCP IPv6 Assignment via BTS</t>
  </si>
  <si>
    <t>1. Ensure Router DHCP enabled
2. Connect BTS to Router
3. Connect CPE over air
4. Enable DHCP client on CPE
5. Verify IP using ip a</t>
  </si>
  <si>
    <t>1. CPE Rejects IPv6 from Router
2. Gateway/DNS correct
3. No DHCP from BTS</t>
  </si>
  <si>
    <r>
      <rPr>
        <b/>
        <sz val="9"/>
        <color rgb="FF000000"/>
        <rFont val="Calibri"/>
        <family val="2"/>
        <charset val="1"/>
      </rPr>
      <t xml:space="preserve">Test Setup :
</t>
    </r>
    <r>
      <rPr>
        <sz val="9"/>
        <color rgb="FF000000"/>
        <rFont val="Calibri"/>
        <family val="2"/>
        <charset val="1"/>
      </rPr>
      <t>1. Router/Server: DHCPv6 Enabled
2. BTS (BTS): Connected to Router (default forwarding behavior)
3. CPE (CPE): Connected over-the-air to BTS
4. Traffic Path: Router ⇄ BTS ⇄ CPE
5. Roles:
BTS → Static IP/ DHCP Client
CPE → DHCP Client (data)</t>
    </r>
  </si>
  <si>
    <t>DHCP_56</t>
  </si>
  <si>
    <t>BTS &amp; CPE as DHCP Clients</t>
  </si>
  <si>
    <t>1. Enable DHCP client on BTS
2. Enable DHCP client on CPE
3. Verify IP on both devices</t>
  </si>
  <si>
    <t>1. BTS &amp; CPE Rejects IPv6 from Router.
2. Same CPEbnet
3. No IP conflict</t>
  </si>
  <si>
    <t>DHCP_57</t>
  </si>
  <si>
    <t>CPE Rejects DHCP IPv4 Assignment via BTS</t>
  </si>
  <si>
    <t>1. CPE Rejects IPv4 from Router
2. Gateway/DNS correct
3. No DHCP from BTS</t>
  </si>
  <si>
    <r>
      <rPr>
        <b/>
        <sz val="9"/>
        <color rgb="FF000000"/>
        <rFont val="Calibri"/>
        <family val="2"/>
        <charset val="1"/>
      </rPr>
      <t xml:space="preserve">Test Setup :
</t>
    </r>
    <r>
      <rPr>
        <sz val="9"/>
        <color rgb="FF000000"/>
        <rFont val="Calibri"/>
        <family val="2"/>
        <charset val="1"/>
      </rPr>
      <t>1. Router/Server: DHCPv4 Enabled
2. BTS (BTS): Connected to Router (default forwarding behavior)
3. CPE (CPE): Connected over-the-air to BTS
4. Traffic Path: Router ⇄ BTS ⇄ CPE
5. Roles:
BTS → Static IP/ DHCP Client
CPE → DHCP Client (data)</t>
    </r>
  </si>
  <si>
    <t>DHCP_58</t>
  </si>
  <si>
    <t>BTS &amp; CPE as DHCPv4 Clients</t>
  </si>
  <si>
    <t>1. BTS &amp; CPE Rejects IPv4 from Router.
2. Same CPEbnet
3. No IP conflict</t>
  </si>
  <si>
    <t>UM_01</t>
  </si>
  <si>
    <t>Admin login with default password</t>
  </si>
  <si>
    <t>Enter username admin and password admin</t>
  </si>
  <si>
    <t>Login successful, full access granted</t>
  </si>
  <si>
    <t>Login is not sucessful, using defult User name and Password</t>
  </si>
  <si>
    <t>UM_02</t>
  </si>
  <si>
    <t>User login with default password</t>
  </si>
  <si>
    <t>Enter username user and password senao</t>
  </si>
  <si>
    <t>Login successful, read‑only access</t>
  </si>
  <si>
    <t>UM_03</t>
  </si>
  <si>
    <t>Installer login with default password</t>
  </si>
  <si>
    <t>Enter username installer and password senao123</t>
  </si>
  <si>
    <t>Login successful, Quick Start tab only</t>
  </si>
  <si>
    <t>UM_04</t>
  </si>
  <si>
    <t>Admin changes User password</t>
  </si>
  <si>
    <t>Login as Admin → Navigate to password settings → Change User password</t>
  </si>
  <si>
    <t>Password updated successfully</t>
  </si>
  <si>
    <t>UM_05</t>
  </si>
  <si>
    <t>User attempts to change password</t>
  </si>
  <si>
    <t>Login as User → Navigate to password settings</t>
  </si>
  <si>
    <t>Option not available, action denied</t>
  </si>
  <si>
    <t>UM_06</t>
  </si>
  <si>
    <t>Installer attempts to change password</t>
  </si>
  <si>
    <t>Login as Installer → Navigate to password settings</t>
  </si>
  <si>
    <t> </t>
  </si>
  <si>
    <t>UM_07</t>
  </si>
  <si>
    <t>Admin modifies wireless configuration</t>
  </si>
  <si>
    <t>Login as Admin → Change SSID → Save</t>
  </si>
  <si>
    <t>Configuration updated successfully</t>
  </si>
  <si>
    <t>UM_08</t>
  </si>
  <si>
    <t>User attempts to modify SSID</t>
  </si>
  <si>
    <t>Login as User → Try editing SSID</t>
  </si>
  <si>
    <t>Edit blocked, read‑only enforced</t>
  </si>
  <si>
    <t>UM_09</t>
  </si>
  <si>
    <t>Installer modifies Quick Start IP</t>
  </si>
  <si>
    <t>Login as Installer → Change IP address → Save</t>
  </si>
  <si>
    <t>IP updated successfully</t>
  </si>
  <si>
    <t>UM_10</t>
  </si>
  <si>
    <t>Admin initiates reboot</t>
  </si>
  <si>
    <t>Login as Admin → Click reboot</t>
  </si>
  <si>
    <t>Device reboots</t>
  </si>
  <si>
    <t>UM_11</t>
  </si>
  <si>
    <t>User attempts reboot</t>
  </si>
  <si>
    <t>Login as User → Click reboot</t>
  </si>
  <si>
    <t>Action denied</t>
  </si>
  <si>
    <t>UM_12</t>
  </si>
  <si>
    <t>Installer attempts reboot</t>
  </si>
  <si>
    <t>Login as Installer → Click reboot</t>
  </si>
  <si>
    <t>UM_13</t>
  </si>
  <si>
    <t>Admin upgrades firmware</t>
  </si>
  <si>
    <t>Login as Admin → Upload firmware → Apply</t>
  </si>
  <si>
    <t>Firmware upgrade successful</t>
  </si>
  <si>
    <t>UM_14</t>
  </si>
  <si>
    <t>User attempts firmware upgrade</t>
  </si>
  <si>
    <t>Login as User → Upload firmware</t>
  </si>
  <si>
    <t>UM_15</t>
  </si>
  <si>
    <t>Installer attempts firmware upgrade</t>
  </si>
  <si>
    <t>Login as Installer → Upload firmware</t>
  </si>
  <si>
    <t>For installer there is an option for uploading firmware</t>
  </si>
  <si>
    <t>UM_16</t>
  </si>
  <si>
    <t>Admin downloads configuration file</t>
  </si>
  <si>
    <t>Login as Admin → Download config</t>
  </si>
  <si>
    <t>File downloaded successfully</t>
  </si>
  <si>
    <t>UM_17</t>
  </si>
  <si>
    <t>User attempts config download</t>
  </si>
  <si>
    <t>Login as User → Download config</t>
  </si>
  <si>
    <t>UM_18</t>
  </si>
  <si>
    <t>Installer attempts config download</t>
  </si>
  <si>
    <t>Login as Installer → Download config</t>
  </si>
  <si>
    <t>UM_19</t>
  </si>
  <si>
    <t>Admin initiates factory reset</t>
  </si>
  <si>
    <t>Login as Admin → Factory reset</t>
  </si>
  <si>
    <t>Device reset successfully</t>
  </si>
  <si>
    <t>UM_20</t>
  </si>
  <si>
    <t>User attempts factory reset</t>
  </si>
  <si>
    <t>Login as User → Factory reset</t>
  </si>
  <si>
    <t>UM_21</t>
  </si>
  <si>
    <t>Installer attempts factory reset</t>
  </si>
  <si>
    <t>Login as Installer → Factory reset</t>
  </si>
  <si>
    <t>UM_22</t>
  </si>
  <si>
    <t>Admin runs link test tool</t>
  </si>
  <si>
    <t>Login as Admin → Run link test</t>
  </si>
  <si>
    <t>Tool executes successfully</t>
  </si>
  <si>
    <t>UM_23</t>
  </si>
  <si>
    <t>User attempts link test</t>
  </si>
  <si>
    <t>Login as User → Run link test</t>
  </si>
  <si>
    <t>UM_24</t>
  </si>
  <si>
    <t>Installer attempts link test</t>
  </si>
  <si>
    <t>Login as Installer → Run link test</t>
  </si>
  <si>
    <t>UM_25</t>
  </si>
  <si>
    <t>Admin views logs</t>
  </si>
  <si>
    <t>Login as Admin → Navigate to logs</t>
  </si>
  <si>
    <t>Logs displayed</t>
  </si>
  <si>
    <t>UM_26</t>
  </si>
  <si>
    <t>User views logs</t>
  </si>
  <si>
    <t>Login as User → Navigate to logs</t>
  </si>
  <si>
    <t>UM_27</t>
  </si>
  <si>
    <t>Installer views logs</t>
  </si>
  <si>
    <t>Login as Installer → Navigate to logs</t>
  </si>
  <si>
    <t>No Logs are dispalyed, using installer login</t>
  </si>
  <si>
    <t>UM_28</t>
  </si>
  <si>
    <t>Admin runs diagnostics (Ping/Traceroute)</t>
  </si>
  <si>
    <t>Login as Admin → Run Ping</t>
  </si>
  <si>
    <t>Ping executes successfully</t>
  </si>
  <si>
    <t>UM_29</t>
  </si>
  <si>
    <t>User runs diagnostics (Ping/Traceroute)</t>
  </si>
  <si>
    <t>Login as User → Run Ping</t>
  </si>
  <si>
    <t>Ping can not be executed through user login</t>
  </si>
  <si>
    <t>UM_30</t>
  </si>
  <si>
    <t>Installer runs diagnostics (Ping/Traceroute)</t>
  </si>
  <si>
    <t>Login as Installer → Run Ping</t>
  </si>
  <si>
    <t>Ping can not be executed through installer login</t>
  </si>
  <si>
    <t>UM_31</t>
  </si>
  <si>
    <t>Admin login with wrong password</t>
  </si>
  <si>
    <t>Enter username admin and incorrect password</t>
  </si>
  <si>
    <t>Login denied, error message displayed</t>
  </si>
  <si>
    <t>UM_32</t>
  </si>
  <si>
    <t>User login with wrong password</t>
  </si>
  <si>
    <t>Enter username user and incorrect password</t>
  </si>
  <si>
    <t>UM_33</t>
  </si>
  <si>
    <t>Installer login with wrong password</t>
  </si>
  <si>
    <t>Enter username installer and incorrect password</t>
  </si>
  <si>
    <t>UM_34</t>
  </si>
  <si>
    <t>Admin session timeout</t>
  </si>
  <si>
    <t>Login as Admin → Stay idle beyond timeout</t>
  </si>
  <si>
    <t>Session expires, re‑login required</t>
  </si>
  <si>
    <t>UM_35</t>
  </si>
  <si>
    <t>User session timeout</t>
  </si>
  <si>
    <t>Login as User → Stay idle beyond timeout</t>
  </si>
  <si>
    <t>UM_36</t>
  </si>
  <si>
    <t>Installer session timeout</t>
  </si>
  <si>
    <t>Login as Installer → Stay idle beyond timeout</t>
  </si>
  <si>
    <t>UM_37</t>
  </si>
  <si>
    <t>Admin attempts simultaneous login</t>
  </si>
  <si>
    <t>Login as Admin on two browsers</t>
  </si>
  <si>
    <t>Both sessions allowed, tracked in logs</t>
  </si>
  <si>
    <t>UM_38</t>
  </si>
  <si>
    <t>User attempts simultaneous login</t>
  </si>
  <si>
    <t>Login as User on two browsers</t>
  </si>
  <si>
    <t>UM_39</t>
  </si>
  <si>
    <t>Installer attempts simultaneous login</t>
  </si>
  <si>
    <t>Login as Installer on two browsers</t>
  </si>
  <si>
    <t>UM_40</t>
  </si>
  <si>
    <t>Admin disconnects wireless link</t>
  </si>
  <si>
    <t>Login as Admin → Disconnect wireless link</t>
  </si>
  <si>
    <t>Link disconnected successfully</t>
  </si>
  <si>
    <t>UM_41</t>
  </si>
  <si>
    <t>User attempts disconnect wireless link</t>
  </si>
  <si>
    <t>Login as User → Disconnect wireless link</t>
  </si>
  <si>
    <t>UM_42</t>
  </si>
  <si>
    <t>Installer attempts disconnect wireless link</t>
  </si>
  <si>
    <t>Login as Installer → Disconnect wireless link</t>
  </si>
  <si>
    <t>UM_43</t>
  </si>
  <si>
    <t>Admin changes encryption type</t>
  </si>
  <si>
    <t>Login as Admin → Change AES‑256 to WPA2 → Save</t>
  </si>
  <si>
    <t>Encryption updated successfully</t>
  </si>
  <si>
    <t>UM_44</t>
  </si>
  <si>
    <t>User attempts encryption change</t>
  </si>
  <si>
    <t>Login as User → Change encryption</t>
  </si>
  <si>
    <t>UM_45</t>
  </si>
  <si>
    <t>Installer attempts encryption change</t>
  </si>
  <si>
    <t>Login as Installer → Change encryption</t>
  </si>
  <si>
    <t>UM_46</t>
  </si>
  <si>
    <t>Admin modifies VLAN ID</t>
  </si>
  <si>
    <t>Login as Admin → Change VLAN ID → Save</t>
  </si>
  <si>
    <t>VLAN updated successfully</t>
  </si>
  <si>
    <t>UM_47</t>
  </si>
  <si>
    <t>User attempts VLAN modification</t>
  </si>
  <si>
    <t>Login as User → Change VLAN ID</t>
  </si>
  <si>
    <t>UM_48</t>
  </si>
  <si>
    <t>Installer modifies VLAN ID</t>
  </si>
  <si>
    <t>Login as Installer → Change VLAN ID → Save</t>
  </si>
  <si>
    <t>UM_49</t>
  </si>
  <si>
    <t>Admin views site survey</t>
  </si>
  <si>
    <t>Login as Admin → Navigate to Site Survey</t>
  </si>
  <si>
    <t>Survey results displayed</t>
  </si>
  <si>
    <t>UM_50</t>
  </si>
  <si>
    <t>Installer views site survey</t>
  </si>
  <si>
    <t>Login as Installer → Navigate to Site Survey</t>
  </si>
  <si>
    <t>SECUREBOOT_01</t>
  </si>
  <si>
    <t>Config persistence across upgrade</t>
  </si>
  <si>
    <t>1. Configure network settings
2. Upgrade image</t>
  </si>
  <si>
    <t>Config retained after reboot</t>
  </si>
  <si>
    <t>SECUREBOOT_02</t>
  </si>
  <si>
    <t>SW Bank info via GUI</t>
  </si>
  <si>
    <t>Check GUI</t>
  </si>
  <si>
    <t>Correct SW bank, version, security info displayed</t>
  </si>
  <si>
    <t>SECUREBOOT_03</t>
  </si>
  <si>
    <t>SECUREBOOT_04</t>
  </si>
  <si>
    <t>Signature verification before install</t>
  </si>
  <si>
    <t>1. Upload image
2. Validate</t>
  </si>
  <si>
    <t>Verification happens before install</t>
  </si>
  <si>
    <t>SECUREBOOT_05</t>
  </si>
  <si>
    <t>Checksum validation</t>
  </si>
  <si>
    <t>Upload corrupted image</t>
  </si>
  <si>
    <t>Checksum mismatch error shown</t>
  </si>
  <si>
    <t>SECUREBOOT_06</t>
  </si>
  <si>
    <t>Log persistence</t>
  </si>
  <si>
    <t>1. Reboot device
2. Check logs</t>
  </si>
  <si>
    <t>Logs persist after reboot</t>
  </si>
  <si>
    <t>SECUREBOOT_07</t>
  </si>
  <si>
    <t>Web GUI image upload &amp; validation</t>
  </si>
  <si>
    <t>Upload image via GUI</t>
  </si>
  <si>
    <t>Metadata displayed; validation RESULT shown</t>
  </si>
  <si>
    <t>SECUREBOOT_08</t>
  </si>
  <si>
    <t>System recovers; no corruption</t>
  </si>
  <si>
    <t>SECUREBOOT_09</t>
  </si>
  <si>
    <t>Power loss during boot</t>
  </si>
  <si>
    <t>Interrupt during boot</t>
  </si>
  <si>
    <t>System falls back safely</t>
  </si>
  <si>
    <t>CPE- TC- SW-36</t>
  </si>
  <si>
    <t>SECUREBOOT_10</t>
  </si>
  <si>
    <t>Two Image Banks Available</t>
  </si>
  <si>
    <t>Verify CPE has 2 image banks</t>
  </si>
  <si>
    <t>Both banks visible; active image identified</t>
  </si>
  <si>
    <t>SECUREBOOT_11</t>
  </si>
  <si>
    <t>Active Image in Passive Bank</t>
  </si>
  <si>
    <t>Switch active image to passive bank</t>
  </si>
  <si>
    <t>Activation Successful; bank updated</t>
  </si>
  <si>
    <t>BTS- AT- SW-31
CPE- TC- SW-34</t>
  </si>
  <si>
    <t>SECUREBOOT_12</t>
  </si>
  <si>
    <t>Valid Image Upgrade</t>
  </si>
  <si>
    <t>Upgrade with signed valid image</t>
  </si>
  <si>
    <t>Upgrade Succeeds; new image active</t>
  </si>
  <si>
    <t>CPE- TC- SW-37</t>
  </si>
  <si>
    <t>SECUREBOOT_13</t>
  </si>
  <si>
    <t>BTS- AT- SW-32
CPE- TC- SW-35</t>
  </si>
  <si>
    <t>SECUREBOOT_14</t>
  </si>
  <si>
    <t>Unsigned Image Upgrade</t>
  </si>
  <si>
    <t>Attempt upgrade with unsigned image</t>
  </si>
  <si>
    <t>SECUREBOOT_15</t>
  </si>
  <si>
    <t>Fallback to Previous Image</t>
  </si>
  <si>
    <t>Upgrade fails; check fallback</t>
  </si>
  <si>
    <t>Device reverts to previous running image</t>
  </si>
  <si>
    <t>SECUREBOOT_16</t>
  </si>
  <si>
    <t>Image Bank Persistence</t>
  </si>
  <si>
    <t>Reboot device after upgrade</t>
  </si>
  <si>
    <t>Active image persists after reboot</t>
  </si>
  <si>
    <t>SECUREBOOT_17</t>
  </si>
  <si>
    <t>Image Bank Logging</t>
  </si>
  <si>
    <t>Perform upgrade and check logs</t>
  </si>
  <si>
    <t>Logs show upgrade attempt and RESULT</t>
  </si>
  <si>
    <t>SECUREBOOT_18</t>
  </si>
  <si>
    <t>Image Bank Swap</t>
  </si>
  <si>
    <t>Manually swap active/passive banks</t>
  </si>
  <si>
    <t>Swap Succeeds; device boots from new bank</t>
  </si>
  <si>
    <t>SECUREBOOT_19</t>
  </si>
  <si>
    <t>Image Bank Corruption Detection</t>
  </si>
  <si>
    <t>Corrupt image file intentionally</t>
  </si>
  <si>
    <t>Device detects corruption; rejects image</t>
  </si>
  <si>
    <t>SECUREBOOT_20</t>
  </si>
  <si>
    <t>Image Bank Recovery</t>
  </si>
  <si>
    <t>Restore valid image after corruption</t>
  </si>
  <si>
    <t>Device accepts valid image; boots Successfully</t>
  </si>
  <si>
    <t>SECUREBOOT_21</t>
  </si>
  <si>
    <t>Multiple Upgrades</t>
  </si>
  <si>
    <t>Perform sequential upgrades</t>
  </si>
  <si>
    <t>Latest valid image becomes active</t>
  </si>
  <si>
    <t>SECUREBOOT_22</t>
  </si>
  <si>
    <t>Rollback Scenario</t>
  </si>
  <si>
    <t>Upgrade fails; 
rollback triggered</t>
  </si>
  <si>
    <t>Device rolls back to last valid image</t>
  </si>
  <si>
    <t>SECUREBOOT_23</t>
  </si>
  <si>
    <t>Bank Capacity Check</t>
  </si>
  <si>
    <t>Attempt to load oversized image</t>
  </si>
  <si>
    <t>Upgrade rejected; error logged</t>
  </si>
  <si>
    <t>SECUREBOOT_24</t>
  </si>
  <si>
    <t>Bank Switching Under Load</t>
  </si>
  <si>
    <t>Switch banks during high CPU load</t>
  </si>
  <si>
    <t>Switch Succeeds; no crash</t>
  </si>
  <si>
    <t>SECUREBOOT_25</t>
  </si>
  <si>
    <t>Bank Switching During Traffic</t>
  </si>
  <si>
    <t>Switch banks while traffic ongoing</t>
  </si>
  <si>
    <t>Switch Succeeds; traffic resumes after reboot</t>
  </si>
  <si>
    <t>SECUREBOOT_26</t>
  </si>
  <si>
    <t>Image Bank Authentication</t>
  </si>
  <si>
    <t>Upgrade with valid signed image</t>
  </si>
  <si>
    <t>Authentication Succeeds; upgrade applied</t>
  </si>
  <si>
    <t>SECUREBOOT_27</t>
  </si>
  <si>
    <t>Image Bank Authentication Failure</t>
  </si>
  <si>
    <t>Upgrade with invalid signature</t>
  </si>
  <si>
    <t>Authentication fails; upgrade rejected</t>
  </si>
  <si>
    <t>SECUREBOOT_28</t>
  </si>
  <si>
    <t>Image Bank Failover</t>
  </si>
  <si>
    <t>Simulate active bank failure</t>
  </si>
  <si>
    <t>Device boots from passive bank Successfully</t>
  </si>
  <si>
    <t>BTS- AT- SW-06</t>
  </si>
  <si>
    <t>DEVICE_MANAG_01</t>
  </si>
  <si>
    <t>Scan for hidden SSID on first boot</t>
  </si>
  <si>
    <t>1. Power on device
2. Scan for 5 GHz SSIDs</t>
  </si>
  <si>
    <t>Hidden SSID not visible</t>
  </si>
  <si>
    <t>BTS- AT- SW-07</t>
  </si>
  <si>
    <t>DEVICE_MANAG_02</t>
  </si>
  <si>
    <t>Ensure no default SSID appears before generation</t>
  </si>
  <si>
    <t>1. Power on device
2. Monitor for SSID broadcast</t>
  </si>
  <si>
    <t>No default SSID visible</t>
  </si>
  <si>
    <t>BTS- AT- SW-08</t>
  </si>
  <si>
    <t>DEVICE_MANAG_03</t>
  </si>
  <si>
    <t>Connect to hidden SSID with correct credentials</t>
  </si>
  <si>
    <t>1. Enter SSID + credentials
2. Attempt connection</t>
  </si>
  <si>
    <t>Connection Successful, SSID generated per algorithm</t>
  </si>
  <si>
    <t>DEVICE_MANAG_04</t>
  </si>
  <si>
    <t>Connect with incorrect password</t>
  </si>
  <si>
    <t>1. Enter SSID + wrong password
2. Attempt connection</t>
  </si>
  <si>
    <t>Authentication error</t>
  </si>
  <si>
    <t>DEVICE_MANAG_05</t>
  </si>
  <si>
    <t>Verify SSID generation algorithm</t>
  </si>
  <si>
    <t>1. Connect
2. Retrieve SSID
3. Compare with algorithm</t>
  </si>
  <si>
    <t>SSID matches expected format.</t>
  </si>
  <si>
    <t>DEVICE_MANAG_06</t>
  </si>
  <si>
    <t>Retry connection after failed attempt</t>
  </si>
  <si>
    <t>1. Retry with correct credentials</t>
  </si>
  <si>
    <t>Connection Successful</t>
  </si>
  <si>
    <t>BTS- AT- SW-09</t>
  </si>
  <si>
    <t>DEVICE_MANAG_07</t>
  </si>
  <si>
    <t>Check SSID visibility after reboot</t>
  </si>
  <si>
    <t>1. Reboot device
2. Scan 5 GHz SSIDs</t>
  </si>
  <si>
    <t>SSID remains hidden</t>
  </si>
  <si>
    <t>DEVICE_MANAG_08</t>
  </si>
  <si>
    <t>Attempt connection using 2.4 GHz band</t>
  </si>
  <si>
    <t>1. Attempt connection via 2.4 GHz</t>
  </si>
  <si>
    <t>Connection fails</t>
  </si>
  <si>
    <t xml:space="preserve">A60 (BTS) does not have 2.4 GHz </t>
  </si>
  <si>
    <t>DEVICE_MANAG_09</t>
  </si>
  <si>
    <t>Scan after SSID generation complete</t>
  </si>
  <si>
    <t>1. Scan 5 GHz SSIDs</t>
  </si>
  <si>
    <t>DEVICE_MANAG_10</t>
  </si>
  <si>
    <t>Connect using saved profile</t>
  </si>
  <si>
    <t>1. Use saved profile
2. Connect</t>
  </si>
  <si>
    <t>Connection Successful without manual input</t>
  </si>
  <si>
    <t>DEVICE_MANAG_11</t>
  </si>
  <si>
    <t>Access BTS via GUI over mgmt SSID</t>
  </si>
  <si>
    <t>1. Connect to 2.4GHz mgmt SSID
2. Open browser (169.254.254.1)</t>
  </si>
  <si>
    <t>GUI accessible over HTTPS</t>
  </si>
  <si>
    <t>DEVICE_MANAG_12</t>
  </si>
  <si>
    <t>Verify mgmt SSID availability</t>
  </si>
  <si>
    <t>1. Scan 2.4GHz networks
2. BTS MUST use static IP 169.254.254.1 on its 2.4 GHz
management interface.</t>
  </si>
  <si>
    <t>Mgmt SSID and IP as per config</t>
  </si>
  <si>
    <t>DEVICE_MANAG_13</t>
  </si>
  <si>
    <t>Logs and Access List</t>
  </si>
  <si>
    <t>The BTS MUST maintain session logs, connection attempts and blacklisted devices.</t>
  </si>
  <si>
    <t>BTS able to maintain logs, connection attemps and blacklisted device.</t>
  </si>
  <si>
    <t>DEVICE_MANAG_14</t>
  </si>
  <si>
    <t>Verify DHCP allocation</t>
  </si>
  <si>
    <t>1. Connect client
2. Check assigned IP
3. Attempt second connection</t>
  </si>
  <si>
    <t>IP assigned from BTS DHCP.
Only one device allowed</t>
  </si>
  <si>
    <t>DEVICE_MANAG_15</t>
  </si>
  <si>
    <t>Configure NMS URL via GUI</t>
  </si>
  <si>
    <t>1. At the time of installation, BTS MUST allow configuration of
(a) Management IPv6/IPv4 Address
(b) URL for the NMS
via local management method.</t>
  </si>
  <si>
    <t>Config saved Successfully</t>
  </si>
  <si>
    <t>DEVICE_MANAG_16</t>
  </si>
  <si>
    <t>Verify CPE DHCP pool size</t>
  </si>
  <si>
    <t>1. Connect device
2. Attempt second connection</t>
  </si>
  <si>
    <t>Only one device allowed</t>
  </si>
  <si>
    <t>CPE- TC- SW-26</t>
  </si>
  <si>
    <t>DEVICE_MANAG_17</t>
  </si>
  <si>
    <t>Verify REST server over HTTPS</t>
  </si>
  <si>
    <t>1. Send API request to port 443</t>
  </si>
  <si>
    <t>API responds Successfully</t>
  </si>
  <si>
    <t>CPE- TC- SW-28</t>
  </si>
  <si>
    <t>DEVICE_MANAG_18</t>
  </si>
  <si>
    <t>Configure BTS SSID via APP/GUI</t>
  </si>
  <si>
    <t>1. Enter BTS SSID/password</t>
  </si>
  <si>
    <t>Config applied</t>
  </si>
  <si>
    <t>CPE- TC- SW-32</t>
  </si>
  <si>
    <t>DEVICE_MANAG_19</t>
  </si>
  <si>
    <t>Verify temporary IPv4 from BTS</t>
  </si>
  <si>
    <t>1. Connect CPE to BTS
2. Check IP</t>
  </si>
  <si>
    <t>Temporary IPv4 assigned</t>
  </si>
  <si>
    <t>DEVICE_MANAG_20</t>
  </si>
  <si>
    <t>Certificate exchange Success</t>
  </si>
  <si>
    <t>1. Establish connection</t>
  </si>
  <si>
    <t>Cert exchange Successful</t>
  </si>
  <si>
    <t>DEVICE_MANAG_21</t>
  </si>
  <si>
    <t>Certificate failure handling</t>
  </si>
  <si>
    <t>1. Simulate failure</t>
  </si>
  <si>
    <t>Device reboots after 5 min</t>
  </si>
  <si>
    <t>DEVICE_MANAG_22</t>
  </si>
  <si>
    <t>Validate Option 17 parsing</t>
  </si>
  <si>
    <t>1. Capture DHCP packets</t>
  </si>
  <si>
    <t>NMS URL extracted correctly</t>
  </si>
  <si>
    <t>DEVICE_MANAG_23</t>
  </si>
  <si>
    <t>Verify IPv6 acquisition</t>
  </si>
  <si>
    <t>1. Check interface</t>
  </si>
  <si>
    <t>IPv6 assigned via SLAAC/DHCPv6</t>
  </si>
  <si>
    <t>DEVICE_MANAG_24</t>
  </si>
  <si>
    <t>Alignment mode telemetry</t>
  </si>
  <si>
    <t>1. Enable install mode
2. Observe RSSI</t>
  </si>
  <si>
    <t>RSSI + A1/A2 shown per second</t>
  </si>
  <si>
    <t>DEVICE_MANAG_25</t>
  </si>
  <si>
    <t>NMS reporting gate validation</t>
  </si>
  <si>
    <t>1. Check before completion
2. Trigger completion</t>
  </si>
  <si>
    <t>No reporting before;
reporting after trigger</t>
  </si>
  <si>
    <t>DEVICE_MANAG_26</t>
  </si>
  <si>
    <t>Software version exposure</t>
  </si>
  <si>
    <t>1. Query via APP/GUI</t>
  </si>
  <si>
    <t>Version displayed correctly</t>
  </si>
  <si>
    <t>DEVICE_MANAG_27</t>
  </si>
  <si>
    <t>Birth certificate generation</t>
  </si>
  <si>
    <t>1. Trigger via APP
2. Verify response</t>
  </si>
  <si>
    <t>Data stored in NMS;
Success returned</t>
  </si>
  <si>
    <t>DEVICE_MANAG_28</t>
  </si>
  <si>
    <t>IPv6 management usage</t>
  </si>
  <si>
    <t>1. Check management traffic</t>
  </si>
  <si>
    <t>Uses IPv6</t>
  </si>
  <si>
    <t>DEVICE_MANAG_29</t>
  </si>
  <si>
    <t>Verify NMS client connectivity</t>
  </si>
  <si>
    <t>1. Check connection to NMS</t>
  </si>
  <si>
    <t>Device connected Successfully</t>
  </si>
  <si>
    <t>DEVICE_MANAG_30</t>
  </si>
  <si>
    <t>mTLS authentication Success</t>
  </si>
  <si>
    <t>1. Establish NMS connection</t>
  </si>
  <si>
    <t>mTLS Successful</t>
  </si>
  <si>
    <t>DEVICE_MANAG_31</t>
  </si>
  <si>
    <t>mTLS failure handling</t>
  </si>
  <si>
    <t>Device reboots after 300s</t>
  </si>
  <si>
    <t>DEVICE_MANAG_32</t>
  </si>
  <si>
    <t>Verify IDU mTLS status</t>
  </si>
  <si>
    <t>1. Query NMS</t>
  </si>
  <si>
    <t>Shows pass/fail/blacklist</t>
  </si>
  <si>
    <t>DEVICE_MANAG_33</t>
  </si>
  <si>
    <t>Hidden SSID validation</t>
  </si>
  <si>
    <t>1. Scan network</t>
  </si>
  <si>
    <t>SSID not visible</t>
  </si>
  <si>
    <t>DEVICE_MANAG_34</t>
  </si>
  <si>
    <t>SSID persistence after reboot</t>
  </si>
  <si>
    <t>1. Modify SSID
2. Reboot</t>
  </si>
  <si>
    <t>SSID persists</t>
  </si>
  <si>
    <t>DEVICE_MANAG_35</t>
  </si>
  <si>
    <t>SSID reset behavior</t>
  </si>
  <si>
    <t>1. Factory reset</t>
  </si>
  <si>
    <t>SSID follows reset policy</t>
  </si>
  <si>
    <t>DEVICE_MANAG_36</t>
  </si>
  <si>
    <t>Verify mgmt isolation</t>
  </si>
  <si>
    <t>1. Connect to SSID
2. Try internet</t>
  </si>
  <si>
    <t>No internet access</t>
  </si>
  <si>
    <t>DEVICE_MANAG_37</t>
  </si>
  <si>
    <t>Valid Credentials</t>
  </si>
  <si>
    <t>Configure BTS SSID/password correctly via API</t>
  </si>
  <si>
    <t>CPE connects successfully to BTS</t>
  </si>
  <si>
    <t>CPE- TC- SW-29</t>
  </si>
  <si>
    <t>DEVICE_MANAG_38</t>
  </si>
  <si>
    <t>Invalid Password</t>
  </si>
  <si>
    <t>Configure BTS SSID with wrong password</t>
  </si>
  <si>
    <t>CPE fails to connect; error logged</t>
  </si>
  <si>
    <t>DEVICE_MANAG_39</t>
  </si>
  <si>
    <t>Invalid SSID</t>
  </si>
  <si>
    <t>Configure BTS with incorrect SSID</t>
  </si>
  <si>
    <t>DEVICE_MANAG_40</t>
  </si>
  <si>
    <t>Empty Credentials</t>
  </si>
  <si>
    <t>Configure BTS with blank SSID/password</t>
  </si>
  <si>
    <t>DEVICE_MANAG_41</t>
  </si>
  <si>
    <t>Special Characters in Password</t>
  </si>
  <si>
    <t>Configure BTS with password containing special characters</t>
  </si>
  <si>
    <t>CPE connects successfully if supported; else error logged</t>
  </si>
  <si>
    <t>DEVICE_MANAG_42</t>
  </si>
  <si>
    <t>Long Password</t>
  </si>
  <si>
    <t>Configure BTS with maximum supported password length</t>
  </si>
  <si>
    <t>CPE connects successfully</t>
  </si>
  <si>
    <t>DEVICE_MANAG_43</t>
  </si>
  <si>
    <t>Short Password</t>
  </si>
  <si>
    <t>Configure BTS with very short password</t>
  </si>
  <si>
    <t>CPE fails to connect if below minimum length</t>
  </si>
  <si>
    <t>DEVICE_MANAG_44</t>
  </si>
  <si>
    <t>Credential Change</t>
  </si>
  <si>
    <t>Change BTS SSID/password while CPE is connected</t>
  </si>
  <si>
    <t>CPE disconnects and reconnects with new credentials</t>
  </si>
  <si>
    <t>DEVICE_MANAG_45</t>
  </si>
  <si>
    <t>Reboot Recovery</t>
  </si>
  <si>
    <t>Configure valid credentials, reboot CPE</t>
  </si>
  <si>
    <t>CPE connects to the correct BTS after reboot</t>
  </si>
  <si>
    <t>BTS- AT- SW-10</t>
  </si>
  <si>
    <t>W_SECURITY_01</t>
  </si>
  <si>
    <t>Configure WPA2 security via GUI</t>
  </si>
  <si>
    <t>1. Login to GUI
2. Navigate to Wireless Settings
3. Select WPA2
4. Apply config</t>
  </si>
  <si>
    <t>WPA2 configured Successfully</t>
  </si>
  <si>
    <t>W_SECURITY_02</t>
  </si>
  <si>
    <t>Configure WPA3 security via GUI</t>
  </si>
  <si>
    <t>1. Login to GUI
2. Select WPA3
3. Apply</t>
  </si>
  <si>
    <t>WPA3 configured Successfully</t>
  </si>
  <si>
    <t>WPA3 configuration is not supported</t>
  </si>
  <si>
    <t>BTS- AT- SW-11</t>
  </si>
  <si>
    <t>W_SECURITY_03</t>
  </si>
  <si>
    <t>Validate rejection logs</t>
  </si>
  <si>
    <t>1. Attempt insecure connection
2. Check logs</t>
  </si>
  <si>
    <t>Logs show rejection reason</t>
  </si>
  <si>
    <t>W_SECURITY_04</t>
  </si>
  <si>
    <t>No fallback to insecure modes</t>
  </si>
  <si>
    <t>1. Configure WPA3
2. Try WPA2 fallback if disabled</t>
  </si>
  <si>
    <t>No fallback allowed</t>
  </si>
  <si>
    <t>W_SECURITY_05</t>
  </si>
  <si>
    <t>Authentication performance</t>
  </si>
  <si>
    <t>1. Connect client
2. Measure time</t>
  </si>
  <si>
    <t>Auth completes &lt;2 sec</t>
  </si>
  <si>
    <t>W_SECURITY_06</t>
  </si>
  <si>
    <t>Stability after authentication</t>
  </si>
  <si>
    <t>1. Connect client
2. Monitor connection</t>
  </si>
  <si>
    <t>Stable connection maintained</t>
  </si>
  <si>
    <t>CPE- TC- SW-30</t>
  </si>
  <si>
    <t>W_SECURITY_07</t>
  </si>
  <si>
    <t>WPA2-PSK Connection</t>
  </si>
  <si>
    <t>1. Configure CPE with WPA2-PSK. 
2. Attempt connection.</t>
  </si>
  <si>
    <t>Association/authentication Succeeds;
IP assigned.</t>
  </si>
  <si>
    <t>W_SECURITY_08</t>
  </si>
  <si>
    <t>WPA3-SAE Connection</t>
  </si>
  <si>
    <t>1. Configure CPE with WPA3-SAE. 
2. Attempt connection.</t>
  </si>
  <si>
    <t>Association/authentication Succeeds; 
IP assigned.</t>
  </si>
  <si>
    <t>W_SECURITY_09</t>
  </si>
  <si>
    <t>WPA2 Association</t>
  </si>
  <si>
    <t>Configure CPE with WPA2-PSK and connect to BTS</t>
  </si>
  <si>
    <t>Association Succeeds</t>
  </si>
  <si>
    <t>CPE-  TC-SW-30</t>
  </si>
  <si>
    <t>W_SECURITY_10</t>
  </si>
  <si>
    <t>WPA3 Association</t>
  </si>
  <si>
    <t>Configure CPE with WPA3-SAE and connect to BTS</t>
  </si>
  <si>
    <t>CPE -TC- SW-31</t>
  </si>
  <si>
    <t>W_SECURITY_11</t>
  </si>
  <si>
    <t>Open Mode Attempt</t>
  </si>
  <si>
    <t>Configure CPE with Open (no security)</t>
  </si>
  <si>
    <t>Association rejected</t>
  </si>
  <si>
    <t>CPE- TC- SW-31</t>
  </si>
  <si>
    <t>W_SECURITY_12</t>
  </si>
  <si>
    <t>WEP Attempt</t>
  </si>
  <si>
    <t>Configure CPE with WEP</t>
  </si>
  <si>
    <t>W_SECURITY_13</t>
  </si>
  <si>
    <t>WPA-TKIP Attempt</t>
  </si>
  <si>
    <t>Configure CPE with WPA-TKIP</t>
  </si>
  <si>
    <t>W_SECURITY_14</t>
  </si>
  <si>
    <t>Invalid Passphrase</t>
  </si>
  <si>
    <t>Configure CPE with WPA2/WPA3 but wrong key</t>
  </si>
  <si>
    <t>Authentication fails; 
association rejected</t>
  </si>
  <si>
    <t>CPE- TC- SW-13</t>
  </si>
  <si>
    <t>CPE_POE_01</t>
  </si>
  <si>
    <t>Verify PoE Support on both LAN ports</t>
  </si>
  <si>
    <t>1. Connect IDU to P1 → Power ON
2. Repeat same steps for P2</t>
  </si>
  <si>
    <t>CPE powers ON successfully from each both ports</t>
  </si>
  <si>
    <t>CPE_POE_02</t>
  </si>
  <si>
    <t>Verify PoE status in NMS</t>
  </si>
  <si>
    <t>1. Check NMS dashboard</t>
  </si>
  <si>
    <t>Active PoE port displayed</t>
  </si>
  <si>
    <t>CPE- TC- SW-16</t>
  </si>
  <si>
    <t>CPE_POE_03</t>
  </si>
  <si>
    <t>Verify boot time</t>
  </si>
  <si>
    <t>1. Power ON CPE
2. Measure boot time</t>
  </si>
  <si>
    <t>Boot completed ≤ 60 seconds</t>
  </si>
  <si>
    <t>It is taking approx 2 Minutes</t>
  </si>
  <si>
    <t>CPE- TC- SW-14</t>
  </si>
  <si>
    <t>CPE_POE_04</t>
  </si>
  <si>
    <t>Verify round-robin power switching</t>
  </si>
  <si>
    <t>1. Connect 2 IDUs
2. Monitor power source</t>
  </si>
  <si>
    <t>Power rotates P1→P2 every 15 min</t>
  </si>
  <si>
    <t>The Time Intervel can be set only through CLI root login</t>
  </si>
  <si>
    <t>CPE_POE_05</t>
  </si>
  <si>
    <t>Validate rotation via NMS</t>
  </si>
  <si>
    <t>1. Monitor power source in NMS</t>
  </si>
  <si>
    <t>Rotation visible correctly</t>
  </si>
  <si>
    <t>CPE_POE_06</t>
  </si>
  <si>
    <t>Configure rotation interval</t>
  </si>
  <si>
    <t>1. Set interval via GUI (e.g., 5 min)</t>
  </si>
  <si>
    <t>Interval applied correctly</t>
  </si>
  <si>
    <t>CPE_POE_07</t>
  </si>
  <si>
    <t>Configure interval via NMS</t>
  </si>
  <si>
    <t>1. Push config</t>
  </si>
  <si>
    <t>Interval updated</t>
  </si>
  <si>
    <t>CPE_POE_08</t>
  </si>
  <si>
    <t>Verify power usage counters</t>
  </si>
  <si>
    <t>1. Run rotation cycles
2. Check GUI</t>
  </si>
  <si>
    <t>Counters increment per port</t>
  </si>
  <si>
    <t>CPE_POE_09</t>
  </si>
  <si>
    <t>Verify counters via NMS</t>
  </si>
  <si>
    <t>1. Check telemetry</t>
  </si>
  <si>
    <t>Counters displayed correctly</t>
  </si>
  <si>
    <t>CPE_POE_10</t>
  </si>
  <si>
    <t>Verify active power port display</t>
  </si>
  <si>
    <t>1. Check GUI status</t>
  </si>
  <si>
    <t>Current active port shown correctly</t>
  </si>
  <si>
    <t>CPE_POE_11</t>
  </si>
  <si>
    <t>Verify active port via NMS</t>
  </si>
  <si>
    <t>1. Check dashboard</t>
  </si>
  <si>
    <t>Active port visible</t>
  </si>
  <si>
    <t>CPE_POE_12</t>
  </si>
  <si>
    <t>Reduced interval test (1 min)</t>
  </si>
  <si>
    <t>1. Set interval to 2 min
2. Observe rotation</t>
  </si>
  <si>
    <t>Rotation occurs every 2 min</t>
  </si>
  <si>
    <t>CPE_POE_13</t>
  </si>
  <si>
    <t>Single IDU connected</t>
  </si>
  <si>
    <t>1. Connect only P1</t>
  </si>
  <si>
    <t>CPE remains powered via P1 only</t>
  </si>
  <si>
    <t>CPE- TC- SW-15</t>
  </si>
  <si>
    <t>CPE_POE_14</t>
  </si>
  <si>
    <t>Two IDUs connected</t>
  </si>
  <si>
    <t>1. Connect P1 &amp; P2
2. Observe rotation</t>
  </si>
  <si>
    <t>Power alternates between two ports</t>
  </si>
  <si>
    <t>CPE_POE_15</t>
  </si>
  <si>
    <t>Missing port handling</t>
  </si>
  <si>
    <t>1. Disconnect one port</t>
  </si>
  <si>
    <t>Rotation skips disconnected port</t>
  </si>
  <si>
    <t>CPE_POE_16</t>
  </si>
  <si>
    <t>Active IDU unplug (fallback)</t>
  </si>
  <si>
    <t>1. Unplug active port</t>
  </si>
  <si>
    <t>Switch to next port without reboot</t>
  </si>
  <si>
    <t>CPE_POE_17</t>
  </si>
  <si>
    <t>Verify fallback via NMS</t>
  </si>
  <si>
    <t>1. Monitor</t>
  </si>
  <si>
    <t>Port change reflected</t>
  </si>
  <si>
    <t>CPE_POE_18</t>
  </si>
  <si>
    <t>Counter increment on fallback</t>
  </si>
  <si>
    <t>1. Trigger fallback</t>
  </si>
  <si>
    <t>Counters updated correctly</t>
  </si>
  <si>
    <t>CPE_POE_19</t>
  </si>
  <si>
    <t>Boot from each port (AC validation)</t>
  </si>
  <si>
    <t>1. Power via each port sequentially</t>
  </si>
  <si>
    <t>Boot Successful each time</t>
  </si>
  <si>
    <t>CPE_POE_20</t>
  </si>
  <si>
    <t>Continuous operation during rotation</t>
  </si>
  <si>
    <t>1. Run traffic
2. Observe rotation</t>
  </si>
  <si>
    <t>No traffic loss / reboot</t>
  </si>
  <si>
    <t>CPE_POE_21</t>
  </si>
  <si>
    <t>Verify broadcast isolation</t>
  </si>
  <si>
    <t>1. Send broadcast from P1</t>
  </si>
  <si>
    <t>Broadcast not flooded to other ports</t>
  </si>
  <si>
    <t>CPE_POE_22</t>
  </si>
  <si>
    <t>Verify multicast isolation</t>
  </si>
  <si>
    <t>1. Send multicast traffic</t>
  </si>
  <si>
    <t>Not received on other ports</t>
  </si>
  <si>
    <t>CPE_POE_23</t>
  </si>
  <si>
    <t>Verify uplink forwarding allowed</t>
  </si>
  <si>
    <t>1. Send traffic from IDU to uplink</t>
  </si>
  <si>
    <t>Traffic forwarded correctly</t>
  </si>
  <si>
    <t>CPE_POE_24</t>
  </si>
  <si>
    <t>Verify VLAN/PVLAN isolation</t>
  </si>
  <si>
    <t>1. Configure VLAN per port</t>
  </si>
  <si>
    <t>Isolation maintained per VLAN</t>
  </si>
  <si>
    <t>CPE_POE_25</t>
  </si>
  <si>
    <t>Verify DHCP snooping isolation</t>
  </si>
  <si>
    <t>1. Run DHCP server on P1
2. Client on P2</t>
  </si>
  <si>
    <t>DHCP not served across ports</t>
  </si>
  <si>
    <t>CPE_POE_26</t>
  </si>
  <si>
    <t>Verify MAC limit per port</t>
  </si>
  <si>
    <t>1. Exceed MAC limit</t>
  </si>
  <si>
    <t>Excess MACs blocked</t>
  </si>
  <si>
    <t>CPE_POE_27</t>
  </si>
  <si>
    <t>Storm control validation</t>
  </si>
  <si>
    <t>1. Generate broadcast storm</t>
  </si>
  <si>
    <t>Traffic limited per threshold</t>
  </si>
  <si>
    <t>CPE_POE_28</t>
  </si>
  <si>
    <t>Verify round-robin rotation</t>
  </si>
  <si>
    <t>1. Monitor power source
2. Wait 15 min</t>
  </si>
  <si>
    <t>Power rotates P1→P2</t>
  </si>
  <si>
    <t>CPE_POE_29</t>
  </si>
  <si>
    <t>Seamless switchover</t>
  </si>
  <si>
    <t>1. Monitor during switch</t>
  </si>
  <si>
    <t>No reboot, no traffic loss</t>
  </si>
  <si>
    <t>CPE_POE_30</t>
  </si>
  <si>
    <t>Check switchover logs</t>
  </si>
  <si>
    <t>1. Observe logs</t>
  </si>
  <si>
    <t>No link flap, no reboot logs</t>
  </si>
  <si>
    <t>CPE_POE_31</t>
  </si>
  <si>
    <t>Skip unhealthy adapter</t>
  </si>
  <si>
    <t>1. Disable one adapter
2. Observe rotation</t>
  </si>
  <si>
    <t>Adapter skipped; alarm raised</t>
  </si>
  <si>
    <t>CPE_POE_32</t>
  </si>
  <si>
    <t>1. Set interval (5–60 min)</t>
  </si>
  <si>
    <t>The Time Intervel can be set only through SSH root login</t>
  </si>
  <si>
    <t>CPE_POE_33</t>
  </si>
  <si>
    <t>Manual switch</t>
  </si>
  <si>
    <t>1. Click “Switch Now”</t>
  </si>
  <si>
    <t>Immediate switchover</t>
  </si>
  <si>
    <t>CPE_POE_34</t>
  </si>
  <si>
    <t>Pause/resume rotation</t>
  </si>
  <si>
    <t>1. Pause
2. Resume</t>
  </si>
  <si>
    <t>Rotation stops/resumes</t>
  </si>
  <si>
    <t>CPE_POE_35</t>
  </si>
  <si>
    <t>Boot behavior validation</t>
  </si>
  <si>
    <t>1. Reboot device</t>
  </si>
  <si>
    <t>First healthy adapter selected</t>
  </si>
  <si>
    <t>CPE_POE_36</t>
  </si>
  <si>
    <t>State persistence</t>
  </si>
  <si>
    <t>1. Reboot after rotation</t>
  </si>
  <si>
    <t>Rotation resumes correctly</t>
  </si>
  <si>
    <t>CPE_POE_37</t>
  </si>
  <si>
    <t>Single adapter failure</t>
  </si>
  <si>
    <t>1. Remove active adapter</t>
  </si>
  <si>
    <t>Switch to next healthy adapter</t>
  </si>
  <si>
    <t>CPE_POE_38</t>
  </si>
  <si>
    <t>All adapters failure (critical case)</t>
  </si>
  <si>
    <t>1. Remove both 2 power sources</t>
  </si>
  <si>
    <t>CPE powers OFF only in this condition</t>
  </si>
  <si>
    <t>CPE_POE_39</t>
  </si>
  <si>
    <t>No service disruption during rotation</t>
  </si>
  <si>
    <t>1. Run continuous traffic
2. Observe switch</t>
  </si>
  <si>
    <t>No packet loss beyond threshold</t>
  </si>
  <si>
    <t>one of the LAN port is down, unable to Ping/Pass the traffic</t>
  </si>
  <si>
    <t>CPE_POE_40</t>
  </si>
  <si>
    <t>Configure isolation via GUI</t>
  </si>
  <si>
    <t>1. Apply config
2. Reboot</t>
  </si>
  <si>
    <t>Config persists</t>
  </si>
  <si>
    <t>CPE- TC- SW-17</t>
  </si>
  <si>
    <t>2.4G_RADIO_01</t>
  </si>
  <si>
    <t>Verify SSID is hidden during scan</t>
  </si>
  <si>
    <t>Scan for SSIDs near CPE</t>
  </si>
  <si>
    <t>2.4GHz mgmt SSID is not visible</t>
  </si>
  <si>
    <t>CPE- TC- SW-18</t>
  </si>
  <si>
    <t>2.4G_RADIO_02</t>
  </si>
  <si>
    <t>Manually connect to hidden SSID using correct credentials</t>
  </si>
  <si>
    <t>Connection Successful, no internet access</t>
  </si>
  <si>
    <t>2.4G_RADIO_03</t>
  </si>
  <si>
    <t>Connect to hidden SSID with wrong password</t>
  </si>
  <si>
    <t>Attempt to connect with incorrect credentials</t>
  </si>
  <si>
    <t>CPE- TC- SW-20</t>
  </si>
  <si>
    <t>2.4G_RADIO_04</t>
  </si>
  <si>
    <t>SSID remains hidden after reboot</t>
  </si>
  <si>
    <t>Reboot CPE and scan for SSID</t>
  </si>
  <si>
    <t>CPE- TC- SW-19</t>
  </si>
  <si>
    <t>2.4G_RADIO_05</t>
  </si>
  <si>
    <t>SSID becomes visible after factory reset</t>
  </si>
  <si>
    <t>Factory reset CPE and scan for SSID</t>
  </si>
  <si>
    <t>SSID is regenerated and hidden</t>
  </si>
  <si>
    <t>2.4G_RADIO_06</t>
  </si>
  <si>
    <t>SSID visible in Wi-Fi analyzer</t>
  </si>
  <si>
    <t>Use Wi-Fi analyzer tool to scan</t>
  </si>
  <si>
    <t>2.4G_RADIO_07</t>
  </si>
  <si>
    <t>SSID visibility under interference</t>
  </si>
  <si>
    <t>Introduce RF interference and scan</t>
  </si>
  <si>
    <t>2.4G_RADIO_08</t>
  </si>
  <si>
    <t>SSID visibility after firmware upgrade</t>
  </si>
  <si>
    <t>Upgrade firmware and scan for SSID</t>
  </si>
  <si>
    <t>2.4G_RADIO_09</t>
  </si>
  <si>
    <t>SSID visibility after config import</t>
  </si>
  <si>
    <t>Import config with hidden SSID enabled</t>
  </si>
  <si>
    <t>2.4G_RADIO_10</t>
  </si>
  <si>
    <t>SSID visibility with multiple CPEs</t>
  </si>
  <si>
    <t>Deploy 3 CPEs with hidden SSID and scan</t>
  </si>
  <si>
    <t>All SSIDs remain hidden</t>
  </si>
  <si>
    <t>CPE- TC- SW-21</t>
  </si>
  <si>
    <t>2.4G_RADIO_11</t>
  </si>
  <si>
    <t>Single device gets IP</t>
  </si>
  <si>
    <t>Connect one mobile to 2.4GHz</t>
  </si>
  <si>
    <t>Device should gets IP 169.254.254.100</t>
  </si>
  <si>
    <t>CPE- TC- SW-22</t>
  </si>
  <si>
    <t>2.4G_RADIO_12</t>
  </si>
  <si>
    <t>Second device denied IP</t>
  </si>
  <si>
    <t>Connect two mobiles to 2.4GHz</t>
  </si>
  <si>
    <t>Only one device gets IP</t>
  </si>
  <si>
    <t>2.4G_RADIO_13</t>
  </si>
  <si>
    <t>IP released after disconnect</t>
  </si>
  <si>
    <t>Disconnect device and connect another</t>
  </si>
  <si>
    <t>New device gets IP</t>
  </si>
  <si>
    <t>2.4G_RADIO_14</t>
  </si>
  <si>
    <t>IP not assigned when pool exhausted</t>
  </si>
  <si>
    <t>Connect 3 devices to 2.4GHz</t>
  </si>
  <si>
    <t>Only one gets IP, others fail</t>
  </si>
  <si>
    <t>2.4G_RADIO_15</t>
  </si>
  <si>
    <t>IP lease renewal</t>
  </si>
  <si>
    <t>Wait for lease expiry and observe renewal</t>
  </si>
  <si>
    <t>Lease renewed Successfully</t>
  </si>
  <si>
    <t>2.4G_RADIO_16</t>
  </si>
  <si>
    <t>IP conflict detection</t>
  </si>
  <si>
    <t>Assign same IP manually to two devices</t>
  </si>
  <si>
    <t>Conflict detected, one rejected</t>
  </si>
  <si>
    <t>2.4G_RADIO_17</t>
  </si>
  <si>
    <t>DHCP server down</t>
  </si>
  <si>
    <t>Disable DHCP on CPE and connect device</t>
  </si>
  <si>
    <t>No IP assigned</t>
  </si>
  <si>
    <t>2.4G_RADIO_18</t>
  </si>
  <si>
    <t>DHCP recovery after reboot</t>
  </si>
  <si>
    <t>Reboot CPE and connect device</t>
  </si>
  <si>
    <t>IP assigned correctly</t>
  </si>
  <si>
    <t>2.4G_RADIO_19</t>
  </si>
  <si>
    <t>DHCP stress test</t>
  </si>
  <si>
    <t>Connect/disconnect device rapidly</t>
  </si>
  <si>
    <t>No crash; IP assigned properly</t>
  </si>
  <si>
    <t>2.4G_RADIO_20</t>
  </si>
  <si>
    <t>DHCP logs verification</t>
  </si>
  <si>
    <t>Connect device and check logs</t>
  </si>
  <si>
    <t>Lease assignment logged</t>
  </si>
  <si>
    <t>CPE- TC- SW-23</t>
  </si>
  <si>
    <t>2.4G_RADIO_21</t>
  </si>
  <si>
    <t>No SSID during boot</t>
  </si>
  <si>
    <t>Scan for SSID during CPE boot</t>
  </si>
  <si>
    <t>No SSID visible</t>
  </si>
  <si>
    <t>2.4G_RADIO_22</t>
  </si>
  <si>
    <t>SSID appears after boot</t>
  </si>
  <si>
    <t>Wait for boot completion and scan</t>
  </si>
  <si>
    <t>SSID appears</t>
  </si>
  <si>
    <t>2.4G_RADIO_23</t>
  </si>
  <si>
    <t>Broadcast delay validation</t>
  </si>
  <si>
    <t>Measure time from boot to SSID broadcast</t>
  </si>
  <si>
    <t>Delay within expected range within 3 Minutes</t>
  </si>
  <si>
    <t>2.4G_RADIO_24</t>
  </si>
  <si>
    <t>Broadcast Suppression during config</t>
  </si>
  <si>
    <t>Apply config changes and scan</t>
  </si>
  <si>
    <t>No SSID broadcast during config</t>
  </si>
  <si>
    <t>2.4G_RADIO_25</t>
  </si>
  <si>
    <t>Broadcast after factory reset</t>
  </si>
  <si>
    <t>Factory reset and scan</t>
  </si>
  <si>
    <t>SSID broadcast starts after boot</t>
  </si>
  <si>
    <t>2.4G_RADIO_26</t>
  </si>
  <si>
    <t>Broadcast under high CPU load</t>
  </si>
  <si>
    <t>Stress CPU and scan</t>
  </si>
  <si>
    <t>SSID broadcast not delayed</t>
  </si>
  <si>
    <t>2.4G_RADIO_27</t>
  </si>
  <si>
    <t>Broadcast after firmware upgrade</t>
  </si>
  <si>
    <t>Upgrade firmware and scan</t>
  </si>
  <si>
    <t>SSID broadcast resumes</t>
  </si>
  <si>
    <t>2.4G_RADIO_28</t>
  </si>
  <si>
    <t>Broadcast after power cycle</t>
  </si>
  <si>
    <t>Power off/on CPE and scan</t>
  </si>
  <si>
    <t>2.4G_RADIO_29</t>
  </si>
  <si>
    <t>Broadcast recovery after failure</t>
  </si>
  <si>
    <t>Simulate failure and reboot</t>
  </si>
  <si>
    <t>2.4G_RADIO_30</t>
  </si>
  <si>
    <t>Blacklist recovery</t>
  </si>
  <si>
    <t>Remove device from blacklist and reconnect</t>
  </si>
  <si>
    <t>2.4G_RADIO_31</t>
  </si>
  <si>
    <t>Log verification</t>
  </si>
  <si>
    <t>Connect with cert and check logs</t>
  </si>
  <si>
    <t>Session logged with cert details</t>
  </si>
  <si>
    <t>2.4G_RADIO_32</t>
  </si>
  <si>
    <t>Valid API call</t>
  </si>
  <si>
    <t>Send valid API to CPE on 2.4GHz</t>
  </si>
  <si>
    <t>Response OK</t>
  </si>
  <si>
    <t>CPE- TC- SW-27</t>
  </si>
  <si>
    <t>2.4G_RADIO_33</t>
  </si>
  <si>
    <t>Invalid API call</t>
  </si>
  <si>
    <t>Send invalid API to CPE</t>
  </si>
  <si>
    <t>Response NOK; no action taken</t>
  </si>
  <si>
    <t>2.4G_RADIO_34</t>
  </si>
  <si>
    <t>Unauthorized access</t>
  </si>
  <si>
    <t>Send API without auth token</t>
  </si>
  <si>
    <t>Access denied</t>
  </si>
  <si>
    <t>2.4G_RADIO_35</t>
  </si>
  <si>
    <t>Malformed request</t>
  </si>
  <si>
    <t>Send malformed JSON</t>
  </si>
  <si>
    <t>Error response</t>
  </si>
  <si>
    <t>2.4G_RADIO_36</t>
  </si>
  <si>
    <t>API under load</t>
  </si>
  <si>
    <t>Send 100 API requests in 1 min</t>
  </si>
  <si>
    <t>All handled without crash</t>
  </si>
  <si>
    <t>2.4G_RADIO_37</t>
  </si>
  <si>
    <t>API after reboot</t>
  </si>
  <si>
    <t>Reboot CPE and send API</t>
  </si>
  <si>
    <t>API responds correctly</t>
  </si>
  <si>
    <t>2.4G_RADIO_38</t>
  </si>
  <si>
    <t>API with invalid method</t>
  </si>
  <si>
    <t>Send PUT to GET-only endpoint</t>
  </si>
  <si>
    <t>Method not allowed</t>
  </si>
  <si>
    <t>2.4G_RADIO_39</t>
  </si>
  <si>
    <t>API response time</t>
  </si>
  <si>
    <t>Measure response time for valid API</t>
  </si>
  <si>
    <t>Response &lt; 500ms</t>
  </si>
  <si>
    <t xml:space="preserve">not for all API calls </t>
  </si>
  <si>
    <t>2.4G_RADIO_40</t>
  </si>
  <si>
    <t>API logging</t>
  </si>
  <si>
    <t>Send API and check logs</t>
  </si>
  <si>
    <t>Request and response logged</t>
  </si>
  <si>
    <t>BTS- AT- SW-19</t>
  </si>
  <si>
    <t>CPE_IDU_AUTH_01</t>
  </si>
  <si>
    <t>Valid Airtel Certificate</t>
  </si>
  <si>
    <t>Connect CPE with valid Airtel-issued certificate to BTS</t>
  </si>
  <si>
    <t>CPE authenticates and gains network access; ping to internet succeeds</t>
  </si>
  <si>
    <t>BTS- AT- SW-20</t>
  </si>
  <si>
    <t>CPE_IDU_AUTH_02</t>
  </si>
  <si>
    <t>Disable Certificate</t>
  </si>
  <si>
    <t>Connect CPE with Disabled Airtel certificate</t>
  </si>
  <si>
    <t>Access denied; event logged in NMS</t>
  </si>
  <si>
    <t>It allowing internet access</t>
  </si>
  <si>
    <t>CPE_IDU_AUTH_03</t>
  </si>
  <si>
    <t>Multiple Valid Certificates</t>
  </si>
  <si>
    <t>Connect CPE with multiple valid Airtel certificates installed</t>
  </si>
  <si>
    <t>CPE authenticates successfully using correct certificate; ping to internet succeeds</t>
  </si>
  <si>
    <t>Not Tested</t>
  </si>
  <si>
    <t>Needs to be tested with Airtel QA team</t>
  </si>
  <si>
    <t>CPE_IDU_AUTH_04</t>
  </si>
  <si>
    <t xml:space="preserve">Valid Airtel IDU Authentication </t>
  </si>
  <si>
    <t xml:space="preserve">Connect Airtel IDU to CPE; CPE sends certificate; IDU/AP validates </t>
  </si>
  <si>
    <t xml:space="preserve">Authentication Succeeds; connection established </t>
  </si>
  <si>
    <t>CPE_IDU_AUTH_05</t>
  </si>
  <si>
    <t xml:space="preserve">Non-Airtel IDU Attempt </t>
  </si>
  <si>
    <t xml:space="preserve">Connect non-Airtel IDU; CPE sends certificate </t>
  </si>
  <si>
    <t xml:space="preserve">Authentication fails; connection rejected </t>
  </si>
  <si>
    <t>Non-Airtel IDU not available</t>
  </si>
  <si>
    <t>CPE_IDU_AUTH_06</t>
  </si>
  <si>
    <t xml:space="preserve">Cascaded BTS Authentication </t>
  </si>
  <si>
    <t xml:space="preserve">Connect CPE via cascaded BTS </t>
  </si>
  <si>
    <t xml:space="preserve">Authentication Succeeds; VLAN tagging intact </t>
  </si>
  <si>
    <t>CPE_IDU_AUTH_07</t>
  </si>
  <si>
    <t xml:space="preserve">Authentication Under Load </t>
  </si>
  <si>
    <t xml:space="preserve">Generate heavy traffic during auth </t>
  </si>
  <si>
    <t xml:space="preserve">Authentication Succeeds </t>
  </si>
  <si>
    <t>CPE_IDU_AUTH_08</t>
  </si>
  <si>
    <t xml:space="preserve">Authentication Error Logging </t>
  </si>
  <si>
    <t xml:space="preserve">Trigger multiple failures </t>
  </si>
  <si>
    <t xml:space="preserve">All errors logged </t>
  </si>
  <si>
    <t>CPE_IDU_AUTH_09</t>
  </si>
  <si>
    <t xml:space="preserve">Authentication Alerting </t>
  </si>
  <si>
    <t xml:space="preserve">Trigger unauthorized attempt </t>
  </si>
  <si>
    <t xml:space="preserve">Alert generated </t>
  </si>
  <si>
    <t>CPE_IDU_AUTH_10</t>
  </si>
  <si>
    <t xml:space="preserve">Authentication Stress Test </t>
  </si>
  <si>
    <t xml:space="preserve">Continuous auth attempts </t>
  </si>
  <si>
    <t xml:space="preserve">System stable </t>
  </si>
  <si>
    <t>CPE_IDU_AUTH_11</t>
  </si>
  <si>
    <t xml:space="preserve">Authentication Interoperability </t>
  </si>
  <si>
    <t xml:space="preserve">Test across different Airtel IDU models </t>
  </si>
  <si>
    <t xml:space="preserve">Authentication succeeds </t>
  </si>
  <si>
    <t>Tested with Zyxel</t>
  </si>
  <si>
    <t>CPE_IDU_AUTH_12</t>
  </si>
  <si>
    <t xml:space="preserve">Authentication Recovery </t>
  </si>
  <si>
    <t xml:space="preserve">Restart BTS during auth </t>
  </si>
  <si>
    <t xml:space="preserve">Authentication resumes </t>
  </si>
  <si>
    <t>CPE_IDU_AUTH_13</t>
  </si>
  <si>
    <t xml:space="preserve">Authentication Audit Export </t>
  </si>
  <si>
    <t xml:space="preserve">Export logs </t>
  </si>
  <si>
    <t xml:space="preserve">Complete and accurate </t>
  </si>
  <si>
    <t>BTS- AT- SW-12
BTS- AT- SW-14</t>
  </si>
  <si>
    <t>CPE_IDU_AUTH_14</t>
  </si>
  <si>
    <t>Connect Airtel IDU on LAN</t>
  </si>
  <si>
    <t>Plug Airtel IDU into LAN, request IP</t>
  </si>
  <si>
    <t>Temporary IPv4 lease assigned</t>
  </si>
  <si>
    <t>BTS- AT- SW-13</t>
  </si>
  <si>
    <t>CPE_IDU_AUTH_15</t>
  </si>
  <si>
    <t>Wrong Vendor ID</t>
  </si>
  <si>
    <t>Configure CPE DHCP client with non-Airtel vendor ID</t>
  </si>
  <si>
    <t>No lease assigned</t>
  </si>
  <si>
    <t>BTS- AT- SW-12</t>
  </si>
  <si>
    <t>CPE_IDU_AUTH_16</t>
  </si>
  <si>
    <t>Multiple Airtel IDUs</t>
  </si>
  <si>
    <t>Connect 2 Airtel IDUs simultaneously</t>
  </si>
  <si>
    <t>Both receive temporary IPv4</t>
  </si>
  <si>
    <t>CPE_IDU_AUTH_17</t>
  </si>
  <si>
    <t>DHCP renewal</t>
  </si>
  <si>
    <t>Airtel IDU requests renewal</t>
  </si>
  <si>
    <t>CPE_IDU_AUTH_18</t>
  </si>
  <si>
    <t>Lease expiry</t>
  </si>
  <si>
    <t>Allow lease to expire</t>
  </si>
  <si>
    <t>IDU requests new lease</t>
  </si>
  <si>
    <t>CPE_IDU_AUTH_19</t>
  </si>
  <si>
    <t>Invalid MAC</t>
  </si>
  <si>
    <t>Connect IDU with spoofed MAC</t>
  </si>
  <si>
    <t>Lease rejected</t>
  </si>
  <si>
    <t>CPE_IDU_AUTH_20</t>
  </si>
  <si>
    <t>Duplicate IP detection</t>
  </si>
  <si>
    <t>Force duplicate IP request</t>
  </si>
  <si>
    <t>DHCP declines duplicate</t>
  </si>
  <si>
    <t>CPE_IDU_AUTH_21</t>
  </si>
  <si>
    <t>DHCP release</t>
  </si>
  <si>
    <t>IDU sends DHCP release</t>
  </si>
  <si>
    <t>Lease freed in server pool</t>
  </si>
  <si>
    <t>CPE_IDU_AUTH_22</t>
  </si>
  <si>
    <t>Reboot IDU</t>
  </si>
  <si>
    <t>Restart IDU</t>
  </si>
  <si>
    <t>New lease assigned</t>
  </si>
  <si>
    <t>CPE_IDU_AUTH_23</t>
  </si>
  <si>
    <t>Static IP attempt</t>
  </si>
  <si>
    <t>Configure static IP</t>
  </si>
  <si>
    <t>No DHCP lease; static ignored</t>
  </si>
  <si>
    <t>BTS- AT- SW-15</t>
  </si>
  <si>
    <t>CPE_IDU_AUTH_24</t>
  </si>
  <si>
    <t>Connect via LAN</t>
  </si>
  <si>
    <t>Connect CPE to BTS LAN port</t>
  </si>
  <si>
    <t>No IPv4 lease</t>
  </si>
  <si>
    <t>CPE_IDU_AUTH_25</t>
  </si>
  <si>
    <t>≤16 clients</t>
  </si>
  <si>
    <t>Connect 16 clients</t>
  </si>
  <si>
    <t>All 16 receive leases</t>
  </si>
  <si>
    <t>CPE_IDU_AUTH_26</t>
  </si>
  <si>
    <t>17th client</t>
  </si>
  <si>
    <t>Connect 17th client</t>
  </si>
  <si>
    <t>17th refused</t>
  </si>
  <si>
    <t>CPE_IDU_AUTH_27</t>
  </si>
  <si>
    <t>Sequential connections</t>
  </si>
  <si>
    <t>Connect clients one by one</t>
  </si>
  <si>
    <t>First 16 Succeed</t>
  </si>
  <si>
    <t>CPE_IDU_AUTH_28</t>
  </si>
  <si>
    <t>Lease release frees slot</t>
  </si>
  <si>
    <t>Disconnect one client, connect new</t>
  </si>
  <si>
    <t>New client gets lease</t>
  </si>
  <si>
    <t>CPE_IDU_AUTH_29</t>
  </si>
  <si>
    <t>Exhaust pool</t>
  </si>
  <si>
    <t>Connect &gt;16 clients</t>
  </si>
  <si>
    <t>Excess clients rejected</t>
  </si>
  <si>
    <t>CPE_IDU_AUTH_30</t>
  </si>
  <si>
    <t>Correct vendor ID</t>
  </si>
  <si>
    <t>Airtel CPE with Airtel vendor ID</t>
  </si>
  <si>
    <t>Lease assigned</t>
  </si>
  <si>
    <t>CPE_IDU_AUTH_31</t>
  </si>
  <si>
    <t>Incorrect vendor ID</t>
  </si>
  <si>
    <t>Non-Airtel vendor ID</t>
  </si>
  <si>
    <t>CPE_IDU_AUTH_32</t>
  </si>
  <si>
    <t>Empty vendor ID</t>
  </si>
  <si>
    <t>DHCP request without vendor ID</t>
  </si>
  <si>
    <t>CPE_IDU_AUTH_33</t>
  </si>
  <si>
    <t>Modified vendor ID mid-session</t>
  </si>
  <si>
    <t>Change vendor ID during lease</t>
  </si>
  <si>
    <t>Lease terminated</t>
  </si>
  <si>
    <t>CPE_IDU_AUTH_34</t>
  </si>
  <si>
    <t>Vendor ID spoof</t>
  </si>
  <si>
    <t>Spoof Airtel vendor ID</t>
  </si>
  <si>
    <t>BTS- AT- SW-18</t>
  </si>
  <si>
    <t>CPE_IDU_AUTH_35</t>
  </si>
  <si>
    <t>Capture DHCP offer</t>
  </si>
  <si>
    <t>Connect Airtel CPE</t>
  </si>
  <si>
    <t>Option 16 contains NMS URL</t>
  </si>
  <si>
    <t>CPE_IDU_AUTH_36</t>
  </si>
  <si>
    <t>Validate NMS URL</t>
  </si>
  <si>
    <t>Inspect DHCP offer</t>
  </si>
  <si>
    <t>URL matches expected</t>
  </si>
  <si>
    <t>CPE_IDU_AUTH_37</t>
  </si>
  <si>
    <t>Wrong NMS URL</t>
  </si>
  <si>
    <t>Misconfigured BTS</t>
  </si>
  <si>
    <t>Incorrect URL detected</t>
  </si>
  <si>
    <t>CPE_IDU_AUTH_38</t>
  </si>
  <si>
    <t>Missing Option 16</t>
  </si>
  <si>
    <t>BTS misconfigured</t>
  </si>
  <si>
    <t>No NMS URL present</t>
  </si>
  <si>
    <t>CPE_IDU_AUTH_39</t>
  </si>
  <si>
    <t>Multiple Option 16 values</t>
  </si>
  <si>
    <t>BTS sends multiple URLs</t>
  </si>
  <si>
    <t>Correct Airtel NMS URL identified</t>
  </si>
  <si>
    <t>CPE_IDU_AUTH_40</t>
  </si>
  <si>
    <t>Rapid connect/disconnect</t>
  </si>
  <si>
    <t>Connect/disconnect repeatedly</t>
  </si>
  <si>
    <t>DHCP handles without crash</t>
  </si>
  <si>
    <t>CPE_IDU_AUTH_41</t>
  </si>
  <si>
    <t>Burst DHCP requests</t>
  </si>
  <si>
    <t>Flood DHCP discover</t>
  </si>
  <si>
    <t>Server rejects excess</t>
  </si>
  <si>
    <t>CPE_IDU_AUTH_42</t>
  </si>
  <si>
    <t>BTS reboot</t>
  </si>
  <si>
    <t>Reboot BTS</t>
  </si>
  <si>
    <t>DHCP resumes service</t>
  </si>
  <si>
    <t>CPE_IDU_AUTH_43</t>
  </si>
  <si>
    <t>CPE reboot</t>
  </si>
  <si>
    <t>Reboot CPE</t>
  </si>
  <si>
    <t>Lease reassigned</t>
  </si>
  <si>
    <t>CPE_IDU_AUTH_44</t>
  </si>
  <si>
    <t>Power loss</t>
  </si>
  <si>
    <t>Simulate BTS power loss</t>
  </si>
  <si>
    <t>Service resumes after recovery</t>
  </si>
  <si>
    <t>CPE_IDU_AUTH_45</t>
  </si>
  <si>
    <t>Failover BTS</t>
  </si>
  <si>
    <t>Switch to backup BTS</t>
  </si>
  <si>
    <t>DHCP continues seamlessly</t>
  </si>
  <si>
    <t>CPE_IDU_AUTH_46</t>
  </si>
  <si>
    <t>Valid DHCP Lease</t>
  </si>
  <si>
    <t>Connect CPE to BTS with DHCP enabled</t>
  </si>
  <si>
    <t xml:space="preserve">CPE acquires IPv6 from BTS pool; </t>
  </si>
  <si>
    <t>CPE_IDU_AUTH_47</t>
  </si>
  <si>
    <t>Lease Renewal</t>
  </si>
  <si>
    <t>Allow temporary lease to expire and reconnect</t>
  </si>
  <si>
    <t>CPE requests renewal;
certificate exchange repeated; IPv6 will be renewed</t>
  </si>
  <si>
    <t>CPE_IDU_AUTH_48</t>
  </si>
  <si>
    <t>Invalid DHCP Request</t>
  </si>
  <si>
    <t>Send malformed DHCP discover from CPE</t>
  </si>
  <si>
    <t>BTS rejects request; no IPv6 assigned</t>
  </si>
  <si>
    <t>CPE_IDU_AUTH_49</t>
  </si>
  <si>
    <t>No DHCP Server</t>
  </si>
  <si>
    <t>Disable DHCP on BTS and connect CPE</t>
  </si>
  <si>
    <t>CPE fails to acquire IPv6; no certificate exchange</t>
  </si>
  <si>
    <t>CPE- TC- SW-5</t>
  </si>
  <si>
    <t>CPE_IDU_AUTH_50</t>
  </si>
  <si>
    <t>DHCP lease on VLAN 1999</t>
  </si>
  <si>
    <t>Connect IDU with VLAN 1999 to CPE</t>
  </si>
  <si>
    <t>Lease issued; certificate exchange observed; 
IDU does not reboot</t>
  </si>
  <si>
    <t>CPE_IDU_AUTH_51</t>
  </si>
  <si>
    <t>DHCP lease renewal</t>
  </si>
  <si>
    <t>Allow lease to expire and IDU to request renewal</t>
  </si>
  <si>
    <t>Lease renewed successfully</t>
  </si>
  <si>
    <t>CPE_IDU_AUTH_52</t>
  </si>
  <si>
    <t>Multiple IDUs on VLAN 1999</t>
  </si>
  <si>
    <t>Connect multiple IDUs with VLAN 1999 to CPE</t>
  </si>
  <si>
    <t>Each IDU receives unique lease</t>
  </si>
  <si>
    <t>CPE_IDU_AUTH_53</t>
  </si>
  <si>
    <t>CPE_IDU_AUTH_54</t>
  </si>
  <si>
    <t>DHCP after reboot</t>
  </si>
  <si>
    <t>Reboot IDU after lease</t>
  </si>
  <si>
    <t>CPE- TC- SW-6</t>
  </si>
  <si>
    <t>CPE_IDU_AUTH_55</t>
  </si>
  <si>
    <t>Missing VLAN 1999</t>
  </si>
  <si>
    <t>Delete VLAN 1999 from IDU and connect to CPE</t>
  </si>
  <si>
    <t>No lease; no certificate exchange; 
IDU reboots after 5 mins</t>
  </si>
  <si>
    <t>CPE- TC- SW-7</t>
  </si>
  <si>
    <t>CPE_IDU_AUTH_56</t>
  </si>
  <si>
    <t>Wrong VLAN configured</t>
  </si>
  <si>
    <t>Configure VLAN other than 1999 on IDU</t>
  </si>
  <si>
    <t>No lease; IDU reboots after 5 mins</t>
  </si>
  <si>
    <t>CPE_IDU_AUTH_57</t>
  </si>
  <si>
    <t>Invalid MAC address</t>
  </si>
  <si>
    <t>Spoof MAC on IDU and connect</t>
  </si>
  <si>
    <t>CPE_IDU_AUTH_58</t>
  </si>
  <si>
    <t>No DHCP server</t>
  </si>
  <si>
    <t>Disable DHCP server on CPE</t>
  </si>
  <si>
    <t>No lease issued</t>
  </si>
  <si>
    <t>CPE_IDU_AUTH_59</t>
  </si>
  <si>
    <t>Corrupted DHCP request</t>
  </si>
  <si>
    <t>Send malformed DHCP discover from IDU</t>
  </si>
  <si>
    <t>Request rejected</t>
  </si>
  <si>
    <t>CPE_IDU_AUTH_60</t>
  </si>
  <si>
    <t>Traffic after IP assignment</t>
  </si>
  <si>
    <t>Capture traffic on VLAN 1999 after IP assigned</t>
  </si>
  <si>
    <t>No traffic observed</t>
  </si>
  <si>
    <t>CPE_IDU_AUTH_61</t>
  </si>
  <si>
    <t>Correct VLAN tagging</t>
  </si>
  <si>
    <t>Verify VLAN tag 1999 in DHCP packets</t>
  </si>
  <si>
    <t>Tag 1999 present</t>
  </si>
  <si>
    <t>CPE_IDU_AUTH_62</t>
  </si>
  <si>
    <t>VLAN persistence</t>
  </si>
  <si>
    <t>Reboot IDU and verify VLAN 1999 tagging</t>
  </si>
  <si>
    <t>VLAN 1999 retained</t>
  </si>
  <si>
    <t>CPE_IDU_AUTH_63</t>
  </si>
  <si>
    <t>VLAN 1999 with multiple ports</t>
  </si>
  <si>
    <t>Connect IDU to different ports with VLAN 1999</t>
  </si>
  <si>
    <t>Lease issued on all ports</t>
  </si>
  <si>
    <t>CPE_IDU_AUTH_64</t>
  </si>
  <si>
    <t>VLAN 1999 with trunk port</t>
  </si>
  <si>
    <t>Configure trunk port with VLAN 1999 and connect IDU</t>
  </si>
  <si>
    <t>Lease issued</t>
  </si>
  <si>
    <t>CPE- TC- SW-10</t>
  </si>
  <si>
    <t>CPE_IDU_AUTH_65</t>
  </si>
  <si>
    <t>VLAN 1999 disabled</t>
  </si>
  <si>
    <t>Disable VLAN 1999 on CPE</t>
  </si>
  <si>
    <t>CPE_IDU_AUTH_66</t>
  </si>
  <si>
    <t>Incorrect VLAN tagging</t>
  </si>
  <si>
    <t>Send untagged DHCP request</t>
  </si>
  <si>
    <t>Request ignored</t>
  </si>
  <si>
    <t>CPE_IDU_AUTH_67</t>
  </si>
  <si>
    <t>VLAN mismatch</t>
  </si>
  <si>
    <t>IDU sends VLAN 1000, CPE expects 1999</t>
  </si>
  <si>
    <t>CPE_IDU_AUTH_68</t>
  </si>
  <si>
    <t>VLAN 1999 removed mid-session</t>
  </si>
  <si>
    <t>Remove VLAN 1999 during active lease</t>
  </si>
  <si>
    <t>IDU loses connectivity</t>
  </si>
  <si>
    <t>CPE- TC- SW-11</t>
  </si>
  <si>
    <t>CPE_IDU_AUTH_69</t>
  </si>
  <si>
    <t>Valid PPPoE exchange</t>
  </si>
  <si>
    <t>Connect IDU with valid certs and capture PPPoE</t>
  </si>
  <si>
    <t>Valid circuit ID inserted</t>
  </si>
  <si>
    <t>CPE_IDU_AUTH_70</t>
  </si>
  <si>
    <t>Correct circuit ID format</t>
  </si>
  <si>
    <t>Verify circuit ID in PPPoE packets</t>
  </si>
  <si>
    <t>Contains IDU serial, port, CPE serial</t>
  </si>
  <si>
    <t>CPE_IDU_AUTH_71</t>
  </si>
  <si>
    <t>Relay on all ports</t>
  </si>
  <si>
    <t>Connect IDU to all ports and verify PPPoE</t>
  </si>
  <si>
    <t>Relay works on all ports</t>
  </si>
  <si>
    <t>CPE_IDU_AUTH_72</t>
  </si>
  <si>
    <t>Relay after reboot</t>
  </si>
  <si>
    <t>Reboot CPE and verify PPPoE relay</t>
  </si>
  <si>
    <t>Relay resumes correctly</t>
  </si>
  <si>
    <t>CPE_IDU_AUTH_73</t>
  </si>
  <si>
    <t>Relay with VLAN tagging</t>
  </si>
  <si>
    <t>Verify PPPoE relay with VLAN 1999</t>
  </si>
  <si>
    <t>Relay successful</t>
  </si>
  <si>
    <t>CPE_IDU_AUTH_74</t>
  </si>
  <si>
    <t>Relay with invalid circuit ID</t>
  </si>
  <si>
    <t>Send PPPoE with malformed circuit ID</t>
  </si>
  <si>
    <t>Relay fails; error logged</t>
  </si>
  <si>
    <t>CPE_IDU_AUTH_75</t>
  </si>
  <si>
    <t>Relay with duplicate ID</t>
  </si>
  <si>
    <t>Send duplicate circuit ID</t>
  </si>
  <si>
    <t>Session rejected</t>
  </si>
  <si>
    <t>CPE_IDU_AUTH_76</t>
  </si>
  <si>
    <t>Relay with missing port info</t>
  </si>
  <si>
    <t>Omit port in circuit ID</t>
  </si>
  <si>
    <t>Relay fails</t>
  </si>
  <si>
    <t>CPE- TC- SW-12</t>
  </si>
  <si>
    <t>CPE_IDU_AUTH_77</t>
  </si>
  <si>
    <t>Capture DHCP exchange</t>
  </si>
  <si>
    <t>Start capture on CPE WAN during IDU connect</t>
  </si>
  <si>
    <t>DHCP packets visible</t>
  </si>
  <si>
    <t>CPE_IDU_AUTH_78</t>
  </si>
  <si>
    <t>Capture PPPoE session</t>
  </si>
  <si>
    <t>Start capture during PPPoE session</t>
  </si>
  <si>
    <t>PPPoE packets visible</t>
  </si>
  <si>
    <t>CPE_IDU_AUTH_79</t>
  </si>
  <si>
    <t>Capture VLAN tagging</t>
  </si>
  <si>
    <t>Verify VLAN 1999 in captured packets</t>
  </si>
  <si>
    <t>Correct VLAN tag present</t>
  </si>
  <si>
    <t>CPE_IDU_AUTH_80</t>
  </si>
  <si>
    <t>No capture interface</t>
  </si>
  <si>
    <t>Start capture on wrong interface</t>
  </si>
  <si>
    <t>No packets captured</t>
  </si>
  <si>
    <t>CPE_IDU_AUTH_81</t>
  </si>
  <si>
    <t>CPE-IDU TLS Authentication with MVLAN</t>
  </si>
  <si>
    <t>Configure MVLAN in CPE and and connect IDU</t>
  </si>
  <si>
    <t>TLS authentication should happens between IDU and CPE</t>
  </si>
  <si>
    <t>CPE_IDU_AUTH_82</t>
  </si>
  <si>
    <t>CPE-IDU TLS Authentication with MVLAN and QinQ in BTS</t>
  </si>
  <si>
    <t>Configure MVLAN and QinQ vlan in BTS and associate CPE and connect IDU</t>
  </si>
  <si>
    <t>BTS- AT- SW-26</t>
  </si>
  <si>
    <t>PROCESS_01</t>
  </si>
  <si>
    <t>Normal Operation – Visibility</t>
  </si>
  <si>
    <t>Check process monitor details for BTS</t>
  </si>
  <si>
    <t>All processes visible; uptime correct; restart count = 0; last restart timestamp = 0</t>
  </si>
  <si>
    <t>PROCESS_02</t>
  </si>
  <si>
    <t>Normal Operation – Uptime</t>
  </si>
  <si>
    <t>Verify uptime values after continuous run</t>
  </si>
  <si>
    <t>Uptime matches actual runtime; no discrepancies</t>
  </si>
  <si>
    <t>PROCESS_03</t>
  </si>
  <si>
    <t>Normal Operation – Restart Count</t>
  </si>
  <si>
    <t>Observe restart count without crashes</t>
  </si>
  <si>
    <t>Restart count remains 0</t>
  </si>
  <si>
    <t>PROCESS_04</t>
  </si>
  <si>
    <t>Normal Operation – Timestamp</t>
  </si>
  <si>
    <t>Verify last restart timestamp</t>
  </si>
  <si>
    <t>Timestamp remains 0 until crash occurs</t>
  </si>
  <si>
    <t>BTS- AT- SW-27</t>
  </si>
  <si>
    <t>PROCESS_05</t>
  </si>
  <si>
    <t>Crash Single Process</t>
  </si>
  <si>
    <t>Induce crash in one BTS process</t>
  </si>
  <si>
    <t>Device does not reboot; crashed process restarts; restart count increments; timestamp logged</t>
  </si>
  <si>
    <t>PROCESS_06</t>
  </si>
  <si>
    <t>Crash Multiple Processes</t>
  </si>
  <si>
    <t>Induce crashes in multiple processes sequentially</t>
  </si>
  <si>
    <t>Each process restarts independently; restart counts increment correctly</t>
  </si>
  <si>
    <t>PROCESS_07</t>
  </si>
  <si>
    <t>Crash Critical Process</t>
  </si>
  <si>
    <t>Crash a critical BTS process</t>
  </si>
  <si>
    <t>Device remains stable; process restarts; restart count increments</t>
  </si>
  <si>
    <t>PROCESS_08</t>
  </si>
  <si>
    <t>Crash Non‑Critical Process</t>
  </si>
  <si>
    <t>Crash a background process</t>
  </si>
  <si>
    <t>Process restarts; no service disruption; restart count increments</t>
  </si>
  <si>
    <t>BTS- AT- SW-28</t>
  </si>
  <si>
    <t>PROCESS_09</t>
  </si>
  <si>
    <t>Crash Process Monitor</t>
  </si>
  <si>
    <t>Stop/crash process monitoring service</t>
  </si>
  <si>
    <t>Device reboots automatically</t>
  </si>
  <si>
    <t>PROCESS_10</t>
  </si>
  <si>
    <t>Restart Logging Accuracy</t>
  </si>
  <si>
    <t>Crash process and check logs</t>
  </si>
  <si>
    <t>Restart event logged with correct timestamp and incremented count</t>
  </si>
  <si>
    <t>PROCESS_11</t>
  </si>
  <si>
    <t>Stress Test – High Load</t>
  </si>
  <si>
    <t>Run BTS under heavy CPU/memory load</t>
  </si>
  <si>
    <t>Process monitor continues to report uptime and restart counts correctly</t>
  </si>
  <si>
    <t>PROCESS_12</t>
  </si>
  <si>
    <t>Log Integrity</t>
  </si>
  <si>
    <t>Review logs after multiple restarts</t>
  </si>
  <si>
    <t>Logs show accurate restart counts and timestamps</t>
  </si>
  <si>
    <t>CPE- TC- SW-41</t>
  </si>
  <si>
    <t>PROCESS_13</t>
  </si>
  <si>
    <t>Unauthorized Kill Attempt</t>
  </si>
  <si>
    <t>Attempt to kill protected process without privileges</t>
  </si>
  <si>
    <t>Action denied; unauthorized attempt logged</t>
  </si>
  <si>
    <t>PROCESS_14</t>
  </si>
  <si>
    <t>Dependency Handling</t>
  </si>
  <si>
    <t>Crash parent process with child dependencies</t>
  </si>
  <si>
    <t>Parent restarts; child processes relaunched; restart logged</t>
  </si>
  <si>
    <t>PROCESS_15</t>
  </si>
  <si>
    <t>Monitor Recovery</t>
  </si>
  <si>
    <t>Restart process monitor after crash</t>
  </si>
  <si>
    <t>Device reboots; monitor resumes tracking processes</t>
  </si>
  <si>
    <t>PROCESS_16</t>
  </si>
  <si>
    <t>Kill Single Process</t>
  </si>
  <si>
    <t>Kill one active process on CPE</t>
  </si>
  <si>
    <t>Process restarts immediately with new PID; restart logged with timestamp</t>
  </si>
  <si>
    <t>PROCESS_17</t>
  </si>
  <si>
    <t>Kill Multiple Processes Sequentially</t>
  </si>
  <si>
    <t>Kill two different processes one after another</t>
  </si>
  <si>
    <t>Each process restarts independently; logs show separate restart events with correct timestamps</t>
  </si>
  <si>
    <t>PROCESS_18</t>
  </si>
  <si>
    <t>Kill Critical Process</t>
  </si>
  <si>
    <t>Kill a critical system process monitored by CPE</t>
  </si>
  <si>
    <t>Process restarts automatically; device remains stable; restart logged</t>
  </si>
  <si>
    <t>PROCESS_19</t>
  </si>
  <si>
    <t>Kill Process Under Load</t>
  </si>
  <si>
    <t>Run high CPU load, then kill process</t>
  </si>
  <si>
    <t>Process restarts promptly despite load; restart logged correctly</t>
  </si>
  <si>
    <t>PPPoE_01</t>
  </si>
  <si>
    <t>PPPoE – Valid IDU</t>
  </si>
  <si>
    <t>Connect IDU with valid certificates, capture PPPoE exchange</t>
  </si>
  <si>
    <t>CPE inserts correct circuit ID with IDU/CPE serials and port info</t>
  </si>
  <si>
    <t>PPPoE_03</t>
  </si>
  <si>
    <t>PPPoE – No Certificate</t>
  </si>
  <si>
    <t>Connect IDU without certificate</t>
  </si>
  <si>
    <t>Authentication fails, no PPPoE session established</t>
  </si>
  <si>
    <t>PPPoE_04</t>
  </si>
  <si>
    <t>PPPoE – Multiple IDUs</t>
  </si>
  <si>
    <t>Connect multiple IDUs simultaneously</t>
  </si>
  <si>
    <t>Each IDU gets unique circuit ID, no overlap</t>
  </si>
  <si>
    <t>PPPoE_05</t>
  </si>
  <si>
    <t>PPPoE – Port Mapping</t>
  </si>
  <si>
    <t>Connect IDU to different CPE ports</t>
  </si>
  <si>
    <t>Circuit ID reflects correct port mapping</t>
  </si>
  <si>
    <t>PPPoE_06</t>
  </si>
  <si>
    <t>PPPoE – Serial Validation</t>
  </si>
  <si>
    <t>Modify IDU serial in config</t>
  </si>
  <si>
    <t>PPPoE session fails due to mismatch</t>
  </si>
  <si>
    <t>Airtel team Support required</t>
  </si>
  <si>
    <t>PPPoE_07</t>
  </si>
  <si>
    <t>PPPoE – Duplicate Serial</t>
  </si>
  <si>
    <t>Connect two IDUs with same serial</t>
  </si>
  <si>
    <t>Only one session succeeds, duplicate rejected</t>
  </si>
  <si>
    <t>PPPoE_08</t>
  </si>
  <si>
    <t>PPPoE – WAN Failover</t>
  </si>
  <si>
    <t>Disconnect WAN during PPPoE exchange</t>
  </si>
  <si>
    <t>Session drops gracefully, retries logged</t>
  </si>
  <si>
    <t>PPPoE_09</t>
  </si>
  <si>
    <t>PPPoE – VLAN Tagged Traffic</t>
  </si>
  <si>
    <t>Send PPPoE packets with VLAN tags</t>
  </si>
  <si>
    <t>handles VLAN correctly, circuit ID intact</t>
  </si>
  <si>
    <t>PPPoE_10</t>
  </si>
  <si>
    <t>PPPoE  – MTU Handling</t>
  </si>
  <si>
    <t>Send oversized PPPoE packets</t>
  </si>
  <si>
    <t>Packets fragmented or dropped per RFC compliance</t>
  </si>
  <si>
    <t>PPPoE_11</t>
  </si>
  <si>
    <t>No Buffering/Duplication – LAN/WAN</t>
  </si>
  <si>
    <t>Capture packets on LAN &amp; WAN</t>
  </si>
  <si>
    <t>No duplication or buffering observed</t>
  </si>
  <si>
    <t>PPPoE_12</t>
  </si>
  <si>
    <t>Stress Test</t>
  </si>
  <si>
    <t>Generate high PPPoE traffic load</t>
  </si>
  <si>
    <t>No buffering/duplication under stress</t>
  </si>
  <si>
    <t>PPPoE_13</t>
  </si>
  <si>
    <t>Idle Session</t>
  </si>
  <si>
    <t>Keep PPPoE session idle for long duration</t>
  </si>
  <si>
    <t>No duplicate keep-alive packets</t>
  </si>
  <si>
    <t>PPPoE_14</t>
  </si>
  <si>
    <t>Reconnect</t>
  </si>
  <si>
    <t>Disconnect/reconnect IDU</t>
  </si>
  <si>
    <t>No duplicate session entries</t>
  </si>
  <si>
    <t>PPPoE_15</t>
  </si>
  <si>
    <t>Multiple Sessions</t>
  </si>
  <si>
    <t>Run PPPoE sessions from multiple IDUs</t>
  </si>
  <si>
    <t>No duplication across sessions</t>
  </si>
  <si>
    <t>PPPoE_16</t>
  </si>
  <si>
    <t>No buffering, retransmissions per PPPoE protocol</t>
  </si>
  <si>
    <t>PPPoE_17</t>
  </si>
  <si>
    <t>Relay – Time Sync Validation</t>
  </si>
  <si>
    <t>Check PPPoE after NTP sync</t>
  </si>
  <si>
    <t>Circuit ID timestamps consistent</t>
  </si>
  <si>
    <t>PPPoE_18</t>
  </si>
  <si>
    <t>PPPoE PADI Packet in CPE when MVLAN Enable in CPE</t>
  </si>
  <si>
    <t>CPE should receive PADI packet at eth0/eth1 once MVLAN 1999 DHCP completed</t>
  </si>
  <si>
    <t>PPPoE_19</t>
  </si>
  <si>
    <t>PPPoE PADI Packet in CPE when MVLAN and QinQ in BTS</t>
  </si>
  <si>
    <t>PPPoE PADI Packet in CPE ath1 when MVLAN Enable in CPE</t>
  </si>
  <si>
    <t>CPE should transmit PADI packet from ath1 towards BTS once MVLAN 1999 DHCP completed, in packet CPE should add Circuit ID with CPE serial number</t>
  </si>
  <si>
    <t>PPPPoE PADI Packet in CPE ath1 when MVLAN and QinQ in BTS</t>
  </si>
  <si>
    <t>BTS- AT- SW-29</t>
  </si>
  <si>
    <t>LOGS_01</t>
  </si>
  <si>
    <t>Log Extraction – Valid</t>
  </si>
  <si>
    <t>From NMS, fetch logs for BTS</t>
  </si>
  <si>
    <t>Log file available at NMS</t>
  </si>
  <si>
    <t>LOGS_02</t>
  </si>
  <si>
    <t>Log Extraction – Invalid BTS ID</t>
  </si>
  <si>
    <t>Attempt to fetch logs using wrong BTS ID</t>
  </si>
  <si>
    <t>Error logged; no file retrieved</t>
  </si>
  <si>
    <t>LOGS_03</t>
  </si>
  <si>
    <t>Log Extraction – Network Down</t>
  </si>
  <si>
    <t>Disconnect NMS from BTS network</t>
  </si>
  <si>
    <t>Log extraction fails; error logged</t>
  </si>
  <si>
    <t>LOGS_04</t>
  </si>
  <si>
    <t>Log Extraction – Large Log File</t>
  </si>
  <si>
    <t>Fetch large BTS log file</t>
  </si>
  <si>
    <t>Log file retrieved successfully; performance acceptable</t>
  </si>
  <si>
    <t>LOGS_05</t>
  </si>
  <si>
    <t>Log Extraction – Multiple BTS</t>
  </si>
  <si>
    <t>Fetch logs for multiple BTS units</t>
  </si>
  <si>
    <t>All requested log files available at NMS</t>
  </si>
  <si>
    <t>if the BTS is Offline Logs can not be fetched</t>
  </si>
  <si>
    <t>BTS- AT- SW-30
CPE- TC- SW-42</t>
  </si>
  <si>
    <t>LOGS_06</t>
  </si>
  <si>
    <t>Persistent Logs – Reboot BTS 4 times</t>
  </si>
  <si>
    <t>Reboot BTS 4 times</t>
  </si>
  <si>
    <t>Logs after reboot available; last 3 reboots retained</t>
  </si>
  <si>
    <t>LOGS_07</t>
  </si>
  <si>
    <t>Persistent Logs – Verify Extraction</t>
  </si>
  <si>
    <t>After reboots, extract logs from NMS</t>
  </si>
  <si>
    <t>Each log file can be extracted successfully</t>
  </si>
  <si>
    <t>LOGS_08</t>
  </si>
  <si>
    <t>Persistent Logs – Storage Limit</t>
  </si>
  <si>
    <t>Fill BTS log storage beyond limit</t>
  </si>
  <si>
    <t>Old logs overwritten; last 3 reboots retained</t>
  </si>
  <si>
    <t>LOGS_09</t>
  </si>
  <si>
    <t>Persistent Logs – NMS Sync</t>
  </si>
  <si>
    <t>Reboot BTS and sync logs to NMS</t>
  </si>
  <si>
    <t>Log file should be synced to NMS</t>
  </si>
  <si>
    <t>LOGS_10</t>
  </si>
  <si>
    <t>Config Logs – Wireless Configurations – Radio</t>
  </si>
  <si>
    <t>Disable/Enable the radio status and apply</t>
  </si>
  <si>
    <t>Check the logs are genrated on Config logs</t>
  </si>
  <si>
    <t>LOGS_11</t>
  </si>
  <si>
    <t>Configure the Bandwidth 20 Mhz to 40 Mhz, 40 Mhz to 80 Mhz and 80 Mhz to 20 Mhz and Apply</t>
  </si>
  <si>
    <t>LOGS_12</t>
  </si>
  <si>
    <t>Disable/Enable the DDRS status and apply</t>
  </si>
  <si>
    <t>LOGS_13</t>
  </si>
  <si>
    <t>Configure the Spatial Stream Auto/Single/Dual Streams and Apply</t>
  </si>
  <si>
    <t>LOGS_14</t>
  </si>
  <si>
    <t>Configure the Transmit power and Apply</t>
  </si>
  <si>
    <t>LOGS_15</t>
  </si>
  <si>
    <t>Set Max data rate in Single stream/Dual stream and Apply</t>
  </si>
  <si>
    <t>LOGS_16</t>
  </si>
  <si>
    <t>Set Maximum EIRP value and Apply</t>
  </si>
  <si>
    <t>LOGS_17</t>
  </si>
  <si>
    <t>Disable/Enable the DCS Status and Apply</t>
  </si>
  <si>
    <t>LOGS_18</t>
  </si>
  <si>
    <t>Set RTX Threshold Percent and Apply</t>
  </si>
  <si>
    <t>LOGS_19</t>
  </si>
  <si>
    <t>Config Logs – Wireless Configurations – 2.4GHz Radio</t>
  </si>
  <si>
    <t>In A60 2.4 GHz Radio is not Available</t>
  </si>
  <si>
    <t>LOGS_20</t>
  </si>
  <si>
    <t>Configure the Bandwidth 20 Mhz to 40 Mhz and 40 Mhz to 20 Mhz and Apply</t>
  </si>
  <si>
    <t>LOGS_21</t>
  </si>
  <si>
    <t>Configure the channel and Apply</t>
  </si>
  <si>
    <t>LOGS_22</t>
  </si>
  <si>
    <t>Config Logs – Wireless Configurations – QoS</t>
  </si>
  <si>
    <t>Add PIR Entries and Apply</t>
  </si>
  <si>
    <t>LOGS_23</t>
  </si>
  <si>
    <t>Add PIR List and Apply</t>
  </si>
  <si>
    <t>LOGS_24</t>
  </si>
  <si>
    <t>Set SFC list for DL/UL and Apply</t>
  </si>
  <si>
    <t>LOGS_25</t>
  </si>
  <si>
    <t>Config Logs – Network Configurations – IP Configurations</t>
  </si>
  <si>
    <t>Set IPV4 and IPV6 Address and Apply</t>
  </si>
  <si>
    <t>LOGS_26</t>
  </si>
  <si>
    <t>Config Logs – Network Configurations – Vlan Configurations</t>
  </si>
  <si>
    <t>Set Mgmt Vlan and Apply</t>
  </si>
  <si>
    <t>LOGS_27</t>
  </si>
  <si>
    <t>Set Inner and Outer Vlans for Q-in-Q Vlan and Apply</t>
  </si>
  <si>
    <t>LOGS_28</t>
  </si>
  <si>
    <t>Config Logs – Network Configurations – Ethernet Configurations</t>
  </si>
  <si>
    <t>Configure the Speed / Dulpex and Apply</t>
  </si>
  <si>
    <t>LOGS_29</t>
  </si>
  <si>
    <t>Set MTU till 9000 Byts and Apply</t>
  </si>
  <si>
    <t>LOGS_30</t>
  </si>
  <si>
    <t>Config Logs – Network Configurations – DHCP/Leases Configurations – Server</t>
  </si>
  <si>
    <t>Disable/Enable the DHCP Server and Apply</t>
  </si>
  <si>
    <t>LOGS_31</t>
  </si>
  <si>
    <t>Set Start IPV4 Address and End IPV4 Address and Apply</t>
  </si>
  <si>
    <t>LOGS_32</t>
  </si>
  <si>
    <t>Set Lease Time and Apply</t>
  </si>
  <si>
    <t>LOGS_33</t>
  </si>
  <si>
    <t>Config Logs – Network Configurations – DHCP/Leases Configurations – 2.4 GHz Radio</t>
  </si>
  <si>
    <t>Set IP Address and Apply</t>
  </si>
  <si>
    <t>LOGS_34</t>
  </si>
  <si>
    <t>Enable/ Disable DHCP Server and Apply</t>
  </si>
  <si>
    <t>LOGS_35</t>
  </si>
  <si>
    <t>Set Start IP Address and End IP Address and Apply</t>
  </si>
  <si>
    <t>LOGS_36</t>
  </si>
  <si>
    <t>LOGS_37</t>
  </si>
  <si>
    <t>Config Logs – Network Configurations – DHCP/Leases Configurations – Fixed Leases</t>
  </si>
  <si>
    <t>Add the Lease Devices and Apply</t>
  </si>
  <si>
    <t>LOGS_38</t>
  </si>
  <si>
    <t>Config Logs – Mangement Configurations – System Configurations – General</t>
  </si>
  <si>
    <t>Set Timezone and Apply</t>
  </si>
  <si>
    <t>LOGS_39</t>
  </si>
  <si>
    <t>Set NTP Servers and Apply</t>
  </si>
  <si>
    <t>LOGS_40</t>
  </si>
  <si>
    <t>Set NMS Server and Apply</t>
  </si>
  <si>
    <t>LOGS_41</t>
  </si>
  <si>
    <t>Config Logs – Mangement Configurations – System Configurations – Logging</t>
  </si>
  <si>
    <t>Set Server IP to Save System Logs and Apply</t>
  </si>
  <si>
    <t>LOGS_42</t>
  </si>
  <si>
    <t>Disable/Enable the Temerature Loggs and Apply</t>
  </si>
  <si>
    <t>LOGS_43</t>
  </si>
  <si>
    <t>Set time Interval upto 60 Min and Apply</t>
  </si>
  <si>
    <t>LOGS_44</t>
  </si>
  <si>
    <t>Config Logs – Mangement Configurations – System Configurations – Location</t>
  </si>
  <si>
    <t>Set BTS ID, Site ID, Email, Phone Number and Distance in km/miles and Apply</t>
  </si>
  <si>
    <t>LOGS_45</t>
  </si>
  <si>
    <t>Config Logs – Softreboot</t>
  </si>
  <si>
    <t>Softreboot the devices</t>
  </si>
  <si>
    <t>Check that logs are genrated should be these without any loss of Log data</t>
  </si>
  <si>
    <t>LOGS_46</t>
  </si>
  <si>
    <t>Config Logs – Hardreboot</t>
  </si>
  <si>
    <t>Hardreboot the devices</t>
  </si>
  <si>
    <t>LOGS_47</t>
  </si>
  <si>
    <t>Device Logs – Memory</t>
  </si>
  <si>
    <t>Make memory used to 80% of the devices</t>
  </si>
  <si>
    <t>Check the logs are genrated on Device Logs</t>
  </si>
  <si>
    <t>LOGS_48</t>
  </si>
  <si>
    <t>Make memory used to 95% of the devices</t>
  </si>
  <si>
    <t>LOGS_49</t>
  </si>
  <si>
    <t>Device Logs – Firmware Upgrade</t>
  </si>
  <si>
    <t>Upgrade the firmware to latestone</t>
  </si>
  <si>
    <t>LOGS_50</t>
  </si>
  <si>
    <t>Device Logs – Softreboot</t>
  </si>
  <si>
    <t>LOGS_51</t>
  </si>
  <si>
    <t>Device Logs – Hardreboot</t>
  </si>
  <si>
    <t>LOGS_52</t>
  </si>
  <si>
    <t>Device Logs – Mangement Configurations – System Configurations – Logging</t>
  </si>
  <si>
    <t>Set time Interval upto 30 Min and Apply</t>
  </si>
  <si>
    <t>Check the logs are genrated in every 30 mins on Temperature Logs</t>
  </si>
  <si>
    <t>LOGS_53</t>
  </si>
  <si>
    <t>System Logs – Wireless Configurations – Radio</t>
  </si>
  <si>
    <t>Check the logs are genrated on System Logs</t>
  </si>
  <si>
    <t>LOGS_54</t>
  </si>
  <si>
    <t>LOGS_55</t>
  </si>
  <si>
    <t>LOGS_56</t>
  </si>
  <si>
    <t>LOGS_57</t>
  </si>
  <si>
    <t>LOGS_58</t>
  </si>
  <si>
    <t>LOGS_59</t>
  </si>
  <si>
    <t>LOGS_60</t>
  </si>
  <si>
    <t>LOGS_61</t>
  </si>
  <si>
    <t>LOGS_62</t>
  </si>
  <si>
    <t>System Logs – Wireless Configurations – 2.4GHz Radio</t>
  </si>
  <si>
    <t>LOGS_63</t>
  </si>
  <si>
    <t>LOGS_64</t>
  </si>
  <si>
    <t>LOGS_65</t>
  </si>
  <si>
    <t>System Logs – Wireless Configurations – QoS</t>
  </si>
  <si>
    <t>LOGS_66</t>
  </si>
  <si>
    <t>LOGS_67</t>
  </si>
  <si>
    <t>LOGS_68</t>
  </si>
  <si>
    <t>System Logs – Network Configurations – IP Configurations</t>
  </si>
  <si>
    <t>LOGS_69</t>
  </si>
  <si>
    <t>System Logs – Network Configurations – Vlan Configurations</t>
  </si>
  <si>
    <t>LOGS_70</t>
  </si>
  <si>
    <t>LOGS_71</t>
  </si>
  <si>
    <t>System Logs – Network Configurations – Ethernet Configurations</t>
  </si>
  <si>
    <t>LOGS_72</t>
  </si>
  <si>
    <t>LOGS_73</t>
  </si>
  <si>
    <t>System Logs – Network Configurations – DHCP/Leases Configurations – Server</t>
  </si>
  <si>
    <t>LOGS_74</t>
  </si>
  <si>
    <t>LOGS_75</t>
  </si>
  <si>
    <t>LOGS_76</t>
  </si>
  <si>
    <t>System Logs – Network Configurations – DHCP/Leases Configurations – 2.4 GHz Radio</t>
  </si>
  <si>
    <t>In A60 2.4 GHz Raido is not Available</t>
  </si>
  <si>
    <t>LOGS_77</t>
  </si>
  <si>
    <t>LOGS_78</t>
  </si>
  <si>
    <t>LOGS_79</t>
  </si>
  <si>
    <t>LOGS_80</t>
  </si>
  <si>
    <t>System Logs – Network Configurations – DHCP/Leases Configurations – Fixed Leases</t>
  </si>
  <si>
    <t>LOGS_81</t>
  </si>
  <si>
    <t>System Logs – Mangement Configurations – System Configurations – General</t>
  </si>
  <si>
    <t>LOGS_82</t>
  </si>
  <si>
    <t>LOGS_83</t>
  </si>
  <si>
    <t>LOGS_84</t>
  </si>
  <si>
    <t>System Logs – Mangement Configurations – System Configurations – Logging</t>
  </si>
  <si>
    <t>LOGS_85</t>
  </si>
  <si>
    <t>LOGS_86</t>
  </si>
  <si>
    <t>LOGS_87</t>
  </si>
  <si>
    <t>System Logs – Mangement Configurations – System Configurations – Location</t>
  </si>
  <si>
    <t>LOGS_88</t>
  </si>
  <si>
    <t>System Logs – Softreboot</t>
  </si>
  <si>
    <t>LOGS_89</t>
  </si>
  <si>
    <t>System Logs – Hardreboot</t>
  </si>
  <si>
    <t>LOGS_90</t>
  </si>
  <si>
    <t>System Logs – Memory</t>
  </si>
  <si>
    <t>LOGS_91</t>
  </si>
  <si>
    <t>LOGS_92</t>
  </si>
  <si>
    <t>System Logs – Firmware Upgrade</t>
  </si>
  <si>
    <t>LOGS_93</t>
  </si>
  <si>
    <t>LOGS_94</t>
  </si>
  <si>
    <t>LOGS_95</t>
  </si>
  <si>
    <t>Check the logs are genrated in every 30 mins on System Logs</t>
  </si>
  <si>
    <t>LOGS_96</t>
  </si>
  <si>
    <t>User Logs – Login Credentials</t>
  </si>
  <si>
    <t>Login to device using installer as user name and senao123 as Password</t>
  </si>
  <si>
    <t>Check the logs are genrated in user logs</t>
  </si>
  <si>
    <t>LOGS_97</t>
  </si>
  <si>
    <t>Login to device using admin as user name and admin as Password</t>
  </si>
  <si>
    <t>BTS- AT- SW-22</t>
  </si>
  <si>
    <t>GPS_01</t>
  </si>
  <si>
    <t>GPS Enabled</t>
  </si>
  <si>
    <t>Enable GPS on BTS/CPE</t>
  </si>
  <si>
    <t>Clock synchronised; success logs generated
It should show the values Latitude, Longitude, Elevation, Time, Satellite Count
It should show same GPS cordinates as mobile GPS shows.</t>
  </si>
  <si>
    <t>GPS_02</t>
  </si>
  <si>
    <t xml:space="preserve">GPS Time synchronisation </t>
  </si>
  <si>
    <t>BTS- AT- SW-23</t>
  </si>
  <si>
    <t>GPS_03</t>
  </si>
  <si>
    <t>GPS Signal Lost</t>
  </si>
  <si>
    <t>Start with GPS enabled, then block GPS signal</t>
  </si>
  <si>
    <t>Sync fails; retries logged; unsynced status</t>
  </si>
  <si>
    <t>GPS_04</t>
  </si>
  <si>
    <t>GPS Signal Restored</t>
  </si>
  <si>
    <t>Block GPS signal, then restore</t>
  </si>
  <si>
    <t>Clock synchronises again; success logs</t>
  </si>
  <si>
    <t>GPS_05</t>
  </si>
  <si>
    <t>GPS Antenna Fault</t>
  </si>
  <si>
    <t>Disconnect GPS antenna</t>
  </si>
  <si>
    <t>GPS_06</t>
  </si>
  <si>
    <t>GPS Reboot Recovery</t>
  </si>
  <si>
    <t>Reboot BTS with GPS enabled</t>
  </si>
  <si>
    <t>Clock synchronises after reboot; success logs</t>
  </si>
  <si>
    <t>GPS_07</t>
  </si>
  <si>
    <t>GPS Multiple Sources</t>
  </si>
  <si>
    <t>Configure multiple GPS sources</t>
  </si>
  <si>
    <t>Synchronisation succeeds using valid source; logs show selected source</t>
  </si>
  <si>
    <t>GPS_08</t>
  </si>
  <si>
    <t>GPS Long-Term Stability</t>
  </si>
  <si>
    <t>Keep GPS enabled for extended period</t>
  </si>
  <si>
    <t>Clock remains synchronised; periodic success logs</t>
  </si>
  <si>
    <t>CPE- TC- SW-39</t>
  </si>
  <si>
    <t>GPS_09</t>
  </si>
  <si>
    <t>GNSS Data Accuracy</t>
  </si>
  <si>
    <t>Read GNSS data from CPE and compare with mobile GPS</t>
  </si>
  <si>
    <t>Location matches accurately</t>
  </si>
  <si>
    <t>GPS_10</t>
  </si>
  <si>
    <t>GNSS Data Missing</t>
  </si>
  <si>
    <t>Disable GNSS on CPE and attempt to read</t>
  </si>
  <si>
    <t>No GNSS data available; error logged</t>
  </si>
  <si>
    <t>GPS_11</t>
  </si>
  <si>
    <t>GNSS Signal Loss</t>
  </si>
  <si>
    <t>Block GNSS signal temporarily</t>
  </si>
  <si>
    <t>CPE reports loss; retries logged</t>
  </si>
  <si>
    <t>GPS_12</t>
  </si>
  <si>
    <t>GNSS Signal Recovery</t>
  </si>
  <si>
    <t>Restore GNSS signal after loss</t>
  </si>
  <si>
    <t>CPE reacquires accurate location</t>
  </si>
  <si>
    <t>CPE- TC- SW-40</t>
  </si>
  <si>
    <t>GPS_13</t>
  </si>
  <si>
    <t>Time Sync from GPS</t>
  </si>
  <si>
    <t>Enable GPS and check time sync</t>
  </si>
  <si>
    <t>CPE clock synchronises successfully</t>
  </si>
  <si>
    <t>GPS_14</t>
  </si>
  <si>
    <t>Time Sync Failure</t>
  </si>
  <si>
    <t>Disable GPS and attempt sync</t>
  </si>
  <si>
    <t>Sync fails; retries logged</t>
  </si>
  <si>
    <t>GPS_15</t>
  </si>
  <si>
    <t>Time Sync After Reboot</t>
  </si>
  <si>
    <t>Reboot CPE with GPS enabled</t>
  </si>
  <si>
    <t>Time synchronises correctly after reboot</t>
  </si>
  <si>
    <t>GPS_16</t>
  </si>
  <si>
    <t>Time Sync Under Load</t>
  </si>
  <si>
    <t>Stress CPU/network during GPS sync</t>
  </si>
  <si>
    <t>Sync completes successfully; logs show no delay</t>
  </si>
  <si>
    <t>GPS_17</t>
  </si>
  <si>
    <t>Time Sync Logging</t>
  </si>
  <si>
    <t>Perform GPS sync and check logs</t>
  </si>
  <si>
    <t>Sync success/failure logged with</t>
  </si>
  <si>
    <t>BTS- AT- SW-24</t>
  </si>
  <si>
    <t>NMS_COMM_01</t>
  </si>
  <si>
    <t>Valid NMS Configuration</t>
  </si>
  <si>
    <t>Configure BTS with reachable valid NMS</t>
  </si>
  <si>
    <t>BTS reports successfully; all BTS info visible at NMS</t>
  </si>
  <si>
    <t>BTS- AT- SW-25</t>
  </si>
  <si>
    <t>NMS_COMM_02</t>
  </si>
  <si>
    <t>Invalid NMS Address</t>
  </si>
  <si>
    <t>Configure BTS with incorrect NMS IP/hostname</t>
  </si>
  <si>
    <t>Errors logged; BTS not visible at NMS</t>
  </si>
  <si>
    <t>NMS_COMM_03</t>
  </si>
  <si>
    <t>Unreachable NMS</t>
  </si>
  <si>
    <t>Configure BTS with unreachable NMS (network down)</t>
  </si>
  <si>
    <t>NMS_COMM_04</t>
  </si>
  <si>
    <t>NMS Authentication Failure</t>
  </si>
  <si>
    <t>Configure BTS with wrong Certificate</t>
  </si>
  <si>
    <t>NMS_COMM_05</t>
  </si>
  <si>
    <t>NMS Communication Restored</t>
  </si>
  <si>
    <t>Configure BTS with valid NMS after failure</t>
  </si>
  <si>
    <t>BTS reports successfully; info visible at NMS</t>
  </si>
  <si>
    <t>NMS_COMM_06</t>
  </si>
  <si>
    <t>NMS Timeout</t>
  </si>
  <si>
    <t>Configure BTS with valid NMS but simulate timeout</t>
  </si>
  <si>
    <t>Errors logged; BTS status shows as Down at NMS</t>
  </si>
  <si>
    <t>NMS_COMM_07</t>
  </si>
  <si>
    <t>NMS Failover</t>
  </si>
  <si>
    <t>Configure BTS with primary NMS down, secondary NMS reachable</t>
  </si>
  <si>
    <t>BTS reports successfully to secondary NMS</t>
  </si>
  <si>
    <t>NMS_COMM_08</t>
  </si>
  <si>
    <t>NMS Packet Loss</t>
  </si>
  <si>
    <t>Simulate packet loss between BTS and NMS</t>
  </si>
  <si>
    <t>Errors logged; retries attempted; BTS may not be visible</t>
  </si>
  <si>
    <t>NMS_COMM_09</t>
  </si>
  <si>
    <t>NMS Security Certificate Invalid</t>
  </si>
  <si>
    <t>Configure BTS with invalid NMS certificate</t>
  </si>
  <si>
    <t>NMS_COMM_10</t>
  </si>
  <si>
    <t>NMS Reboot Recovery</t>
  </si>
  <si>
    <t>Reboot NMS while BTS is connected</t>
  </si>
  <si>
    <t>BTS reconnects; reports successfully after NMS recovery</t>
  </si>
  <si>
    <t>CPE- TC- SW-33</t>
  </si>
  <si>
    <t>NMS_COMM_11</t>
  </si>
  <si>
    <t>Valid NMS IP</t>
  </si>
  <si>
    <t>Configure BTS with correct NMS IP; 
connect CPE</t>
  </si>
  <si>
    <t>CPE receives NMS IP; connects Successfully</t>
  </si>
  <si>
    <t>NMS_COMM_12</t>
  </si>
  <si>
    <t>Invalid NMS IP</t>
  </si>
  <si>
    <t>Configure BTS with wrong NMS IP</t>
  </si>
  <si>
    <t>NMS_COMM_13</t>
  </si>
  <si>
    <t>Configure BTS with unreachable NMS server</t>
  </si>
  <si>
    <t>CPE fails to connect; retries logged</t>
  </si>
  <si>
    <t>NMS_COMM_14</t>
  </si>
  <si>
    <t>DHCP IPv6 Assignment</t>
  </si>
  <si>
    <t>Connect CPE; 
verify DHCP IPv6 assignment (NMS Server)</t>
  </si>
  <si>
    <t>CPE acquires IPv6 using BTS prefix</t>
  </si>
  <si>
    <t>NMS_COMM_15</t>
  </si>
  <si>
    <t>Prefix Mismatch</t>
  </si>
  <si>
    <t>Configure BTS with wrong IPv6 prefix</t>
  </si>
  <si>
    <t>CPE fails to acquire valid IPv6</t>
  </si>
  <si>
    <t>NMS_COMM_16</t>
  </si>
  <si>
    <t>NMS Connection After Reboot</t>
  </si>
  <si>
    <t>Reboot CPE after Successful connection</t>
  </si>
  <si>
    <t>CPE reconnects to NMS Successfully</t>
  </si>
  <si>
    <t>NMS_COMM_17</t>
  </si>
  <si>
    <t>NMS Connection After BTS Reboot</t>
  </si>
  <si>
    <t>Reboot BTS after Successful connection</t>
  </si>
  <si>
    <t>NMS_COMM_18</t>
  </si>
  <si>
    <t>Certificate Exchange Valid</t>
  </si>
  <si>
    <t>Connect CPE with valid certificates</t>
  </si>
  <si>
    <t>Certificate exchange Succeeds; NMS connection established</t>
  </si>
  <si>
    <t>NMS_COMM_19</t>
  </si>
  <si>
    <t>Certificate Exchange Invalid</t>
  </si>
  <si>
    <t>Connect CPE with invalid/expired certificates</t>
  </si>
  <si>
    <t>Connection denied; event logged</t>
  </si>
  <si>
    <t>NMS_COMM_20</t>
  </si>
  <si>
    <t>Multiple CPEs</t>
  </si>
  <si>
    <t>Connect multiple CPEs to BTS</t>
  </si>
  <si>
    <t>All acquire IPv6 and connect to NMS</t>
  </si>
  <si>
    <t>NMS_COMM_21</t>
  </si>
  <si>
    <t>Configure BTS with primary and backup NMS</t>
  </si>
  <si>
    <t>CPE connects to backup NMS if primary fails</t>
  </si>
  <si>
    <t>NMS_COMM_22</t>
  </si>
  <si>
    <t>Simulate NMS timeout during connection</t>
  </si>
  <si>
    <t>CPE retries; error logged</t>
  </si>
  <si>
    <t>NMS_COMM_23</t>
  </si>
  <si>
    <t>NMS Logging</t>
  </si>
  <si>
    <t>Connect CPE and check logs</t>
  </si>
  <si>
    <t>Connection events logged at NMS</t>
  </si>
  <si>
    <t>Valdation</t>
  </si>
  <si>
    <t>NMS_COMM_24</t>
  </si>
  <si>
    <t>Firewall Blocking</t>
  </si>
  <si>
    <t>Block NMS traffic at BTS</t>
  </si>
  <si>
    <t>NMS_COMM_25</t>
  </si>
  <si>
    <t>DNS Resolution Failure</t>
  </si>
  <si>
    <t>Configure NMS with hostname; 
break DNS</t>
  </si>
  <si>
    <t>CPE fails to resolve NMS; error logged</t>
  </si>
  <si>
    <t xml:space="preserve">as of now IP Address only supported </t>
  </si>
  <si>
    <t>NMS_COMM_26</t>
  </si>
  <si>
    <t>API Trigger Install Complete</t>
  </si>
  <si>
    <t>Trigger install complete via nms-connect API</t>
  </si>
  <si>
    <t>CPE connects to NMS; status updated</t>
  </si>
  <si>
    <t>NMS_COMM_27</t>
  </si>
  <si>
    <t>IPv6 Lease Renewal</t>
  </si>
  <si>
    <t>Allow BTS DHCP Server lease to CPEs to expire</t>
  </si>
  <si>
    <t>CPE renews IPv6 Successfully</t>
  </si>
  <si>
    <t>NMS_COMM_28</t>
  </si>
  <si>
    <t>Duplicate IPv6 Detection</t>
  </si>
  <si>
    <t>Assign duplicate IPv6 manually</t>
  </si>
  <si>
    <t>Conflict detected; one connection rejected</t>
  </si>
  <si>
    <t>NMS_COMM_29</t>
  </si>
  <si>
    <t>NMS Connection Under Load</t>
  </si>
  <si>
    <t>Connect CPE during high BTS load</t>
  </si>
  <si>
    <t>Connection Succeeds; performance logged</t>
  </si>
  <si>
    <t>API_01</t>
  </si>
  <si>
    <t>POST
/api/v1/CPE/btsconnect</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</si>
  <si>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Response status =  success Message = “Connected successfully.”</t>
    </r>
  </si>
  <si>
    <t>API_02</t>
  </si>
  <si>
    <r>
      <rPr>
        <sz val="9"/>
        <color rgb="FF29292E"/>
        <rFont val="Calibri"/>
        <family val="2"/>
        <charset val="1"/>
      </rPr>
      <t xml:space="preserve">HTTP </t>
    </r>
    <r>
      <rPr>
        <b/>
        <sz val="9"/>
        <color rgb="FF29292E"/>
        <rFont val="Calibri"/>
        <family val="2"/>
        <charset val="1"/>
      </rPr>
      <t xml:space="preserve">401 Unauthorized </t>
    </r>
    <r>
      <rPr>
        <sz val="9"/>
        <color rgb="FF29292E"/>
        <rFont val="Calibri"/>
        <family val="2"/>
        <charset val="1"/>
      </rPr>
      <t>Status =  failure
Reason =  authentication_fail</t>
    </r>
  </si>
  <si>
    <t>API_03</t>
  </si>
  <si>
    <r>
      <rPr>
        <sz val="9"/>
        <color rgb="FF29292E"/>
        <rFont val="Calibri"/>
        <family val="2"/>
        <charset val="1"/>
      </rPr>
      <t xml:space="preserve">HTTP </t>
    </r>
    <r>
      <rPr>
        <b/>
        <sz val="9"/>
        <color rgb="FF29292E"/>
        <rFont val="Calibri"/>
        <family val="2"/>
        <charset val="1"/>
      </rPr>
      <t xml:space="preserve">404 Not Found </t>
    </r>
    <r>
      <rPr>
        <sz val="9"/>
        <color rgb="FF29292E"/>
        <rFont val="Calibri"/>
        <family val="2"/>
        <charset val="1"/>
      </rPr>
      <t>Status =  failure
Reason =  ssid_not_found</t>
    </r>
  </si>
  <si>
    <t>Execute with Empty SSID Input</t>
  </si>
  <si>
    <t>API_04</t>
  </si>
  <si>
    <t>GET
/api/v1/cpe/alignment-info/stream?interval_ms=1000"</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</si>
  <si>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Valid  rssi_dbm ,  a1 ,  a2 values returned in regular 1 sec interval</t>
    </r>
  </si>
  <si>
    <t>API_05</t>
  </si>
  <si>
    <t>GET
/api/v1/cpe/alignment-info/stream?interval_ms=5000"</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</si>
  <si>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Valid  rssi_dbm ,  a1 ,  a2 values returned in regular 5 sec interval</t>
    </r>
  </si>
  <si>
    <t>API_06</t>
  </si>
  <si>
    <t>GET
/api/v1/cpe/alignment-data</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</si>
  <si>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Valid  rssi_dbm ,  a1 ,  a2 values returned once</t>
    </r>
  </si>
  <si>
    <t>API_07</t>
  </si>
  <si>
    <t>GET
/api/v1/cpe/sw- version</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</si>
  <si>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swversion returned</t>
    </r>
  </si>
  <si>
    <t>API_08</t>
  </si>
  <si>
    <r>
      <rPr>
        <sz val="9"/>
        <color rgb="FF29292E"/>
        <rFont val="Calibri"/>
        <family val="2"/>
        <charset val="1"/>
      </rPr>
      <t xml:space="preserve">HTTPS </t>
    </r>
    <r>
      <rPr>
        <b/>
        <sz val="9"/>
        <color rgb="FF29292E"/>
        <rFont val="Calibri"/>
        <family val="2"/>
        <charset val="1"/>
      </rPr>
      <t xml:space="preserve">503
</t>
    </r>
    <r>
      <rPr>
        <sz val="9"/>
        <color rgb="FF29292E"/>
        <rFont val="Calibri"/>
        <family val="2"/>
        <charset val="1"/>
      </rPr>
      <t>Reason = Service unavailable</t>
    </r>
  </si>
  <si>
    <t>API_09</t>
  </si>
  <si>
    <t>POST -H 'Expect:' -F 'file=@"fw_file"'  
/api/v1/cpe/upload-sw"</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</si>
  <si>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returned</t>
    </r>
  </si>
  <si>
    <t>API_10</t>
  </si>
  <si>
    <t>GET
/api/v1/cpe/upload-sw- version</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</si>
  <si>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fw upload success returned</t>
    </r>
  </si>
  <si>
    <t>API_11</t>
  </si>
  <si>
    <t>POST
/api/v1/cpe/upgrade-sw" -H "Content-Type: application/json" -d  '{"delay":"5",  "preserveConfig":true}'</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</si>
  <si>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fw upgrade started
(preserving config)</t>
    </r>
  </si>
  <si>
    <t>API_12</t>
  </si>
  <si>
    <t>POST
/api/v1/cpe/upgrade-sw" -H "Content-Type: application/json" -d  '{"delay":"5",  "preserveConfig":false}'</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</si>
  <si>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fw upgrade started
(without preserving config)</t>
    </r>
  </si>
  <si>
    <t>API_13</t>
  </si>
  <si>
    <t>GET
/api/v1/cpe/upgrade-sw-version</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</si>
  <si>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fw upload in progress returned</t>
    </r>
  </si>
  <si>
    <t>API_14</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</si>
  <si>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fw upgrade success returned</t>
    </r>
  </si>
  <si>
    <t>API_15</t>
  </si>
  <si>
    <r>
      <rPr>
        <sz val="9"/>
        <color rgb="FF29292E"/>
        <rFont val="Calibri"/>
        <family val="2"/>
        <charset val="1"/>
      </rPr>
      <t xml:space="preserve">HTTP </t>
    </r>
    <r>
      <rPr>
        <b/>
        <sz val="9"/>
        <color rgb="FF29292E"/>
        <rFont val="Calibri"/>
        <family val="2"/>
        <charset val="1"/>
      </rPr>
      <t xml:space="preserve">422 Unprocessable Entry
</t>
    </r>
    <r>
      <rPr>
        <sz val="9"/>
        <color rgb="FF29292E"/>
        <rFont val="Calibri"/>
        <family val="2"/>
        <charset val="1"/>
      </rPr>
      <t>Status =  Invalid FW FILE</t>
    </r>
  </si>
  <si>
    <t>API_16</t>
  </si>
  <si>
    <t>POST
/api/v1/cpe/link- throughput-test</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</si>
  <si>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link_speed returned</t>
    </r>
  </si>
  <si>
    <t>API_17</t>
  </si>
  <si>
    <r>
      <rPr>
        <sz val="9"/>
        <color rgb="FF29292E"/>
        <rFont val="Calibri"/>
        <family val="2"/>
        <charset val="1"/>
      </rPr>
      <t xml:space="preserve">HTTP </t>
    </r>
    <r>
      <rPr>
        <b/>
        <sz val="9"/>
        <color rgb="FF29292E"/>
        <rFont val="Calibri"/>
        <family val="2"/>
        <charset val="1"/>
      </rPr>
      <t xml:space="preserve">409 Conflict </t>
    </r>
    <r>
      <rPr>
        <sz val="9"/>
        <color rgb="FF29292E"/>
        <rFont val="Calibri"/>
        <family val="2"/>
        <charset val="1"/>
      </rPr>
      <t>Status =  failure
Reason = server did not respond</t>
    </r>
  </si>
  <si>
    <t>API_18</t>
  </si>
  <si>
    <r>
      <rPr>
        <sz val="9"/>
        <color rgb="FF29292E"/>
        <rFont val="Calibri"/>
        <family val="2"/>
        <charset val="1"/>
      </rPr>
      <t xml:space="preserve">HTTP </t>
    </r>
    <r>
      <rPr>
        <b/>
        <sz val="9"/>
        <color rgb="FF29292E"/>
        <rFont val="Calibri"/>
        <family val="2"/>
        <charset val="1"/>
      </rPr>
      <t xml:space="preserve">503 Service Unavailable </t>
    </r>
    <r>
      <rPr>
        <sz val="9"/>
        <color rgb="FF29292E"/>
        <rFont val="Calibri"/>
        <family val="2"/>
        <charset val="1"/>
      </rPr>
      <t>Status =  failure
Reason =  test_in_progress</t>
    </r>
  </si>
  <si>
    <t>API_19</t>
  </si>
  <si>
    <t>POST
/api/v1/cpe/nms-connect</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</si>
  <si>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Device discovered at NMS</t>
    </r>
  </si>
  <si>
    <t>API_20</t>
  </si>
  <si>
    <r>
      <rPr>
        <sz val="9"/>
        <color rgb="FF29292E"/>
        <rFont val="Calibri"/>
        <family val="2"/>
        <charset val="1"/>
      </rPr>
      <t xml:space="preserve">HTTP </t>
    </r>
    <r>
      <rPr>
        <b/>
        <sz val="9"/>
        <color rgb="FF29292E"/>
        <rFont val="Calibri"/>
        <family val="2"/>
        <charset val="1"/>
      </rPr>
      <t xml:space="preserve">409 Conflict </t>
    </r>
    <r>
      <rPr>
        <sz val="9"/>
        <color rgb="FF29292E"/>
        <rFont val="Calibri"/>
        <family val="2"/>
        <charset val="1"/>
      </rPr>
      <t>Status =  failure
Reason =  nms_not_configured</t>
    </r>
  </si>
  <si>
    <t>Negative cases are not handled in NMS currently</t>
  </si>
  <si>
    <t>API_21</t>
  </si>
  <si>
    <r>
      <rPr>
        <sz val="9"/>
        <color rgb="FF29292E"/>
        <rFont val="Calibri"/>
        <family val="2"/>
        <charset val="1"/>
      </rPr>
      <t xml:space="preserve">HTTP </t>
    </r>
    <r>
      <rPr>
        <b/>
        <sz val="9"/>
        <color rgb="FF29292E"/>
        <rFont val="Calibri"/>
        <family val="2"/>
        <charset val="1"/>
      </rPr>
      <t xml:space="preserve">401 Unauthorized </t>
    </r>
    <r>
      <rPr>
        <sz val="9"/>
        <color rgb="FF29292E"/>
        <rFont val="Calibri"/>
        <family val="2"/>
        <charset val="1"/>
      </rPr>
      <t>Status =  failure
Reason = nms_authentication_failed</t>
    </r>
  </si>
  <si>
    <t>API_22</t>
  </si>
  <si>
    <t>GET 
/api/v1/cpe/nms-connect</t>
  </si>
  <si>
    <r>
      <rPr>
        <sz val="9"/>
        <color rgb="FF29292E"/>
        <rFont val="Calibri"/>
        <family val="2"/>
        <charset val="1"/>
      </rPr>
      <t xml:space="preserve">HTTP </t>
    </r>
    <r>
      <rPr>
        <b/>
        <sz val="9"/>
        <color rgb="FF29292E"/>
        <rFont val="Calibri"/>
        <family val="2"/>
        <charset val="1"/>
      </rPr>
      <t xml:space="preserve">503 Service Unavailable </t>
    </r>
    <r>
      <rPr>
        <sz val="9"/>
        <color rgb="FF29292E"/>
        <rFont val="Calibri"/>
        <family val="2"/>
        <charset val="1"/>
      </rPr>
      <t>Status =  failure
Reason = nms_connection_failed</t>
    </r>
  </si>
  <si>
    <t>API_23</t>
  </si>
  <si>
    <t>POST
/api/v1/cpe/capture-birth- certificate</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</si>
  <si>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Birth certificate captured. Check on NMS birth certificate is actually captured.</t>
    </r>
  </si>
  <si>
    <t>API_24</t>
  </si>
  <si>
    <r>
      <rPr>
        <sz val="9"/>
        <color rgb="FF29292E"/>
        <rFont val="Calibri"/>
        <family val="2"/>
        <charset val="1"/>
      </rPr>
      <t xml:space="preserve">HTTP </t>
    </r>
    <r>
      <rPr>
        <b/>
        <sz val="9"/>
        <color rgb="FF29292E"/>
        <rFont val="Calibri"/>
        <family val="2"/>
        <charset val="1"/>
      </rPr>
      <t xml:space="preserve">409 Conflict </t>
    </r>
    <r>
      <rPr>
        <sz val="9"/>
        <color rgb="FF29292E"/>
        <rFont val="Calibri"/>
        <family val="2"/>
        <charset val="1"/>
      </rPr>
      <t>Status =  failure
Reason = already_captured</t>
    </r>
  </si>
  <si>
    <t>API_25</t>
  </si>
  <si>
    <r>
      <rPr>
        <sz val="9"/>
        <color rgb="FF29292E"/>
        <rFont val="Calibri"/>
        <family val="2"/>
        <charset val="1"/>
      </rPr>
      <t xml:space="preserve">HTTP </t>
    </r>
    <r>
      <rPr>
        <b/>
        <sz val="9"/>
        <color rgb="FF29292E"/>
        <rFont val="Calibri"/>
        <family val="2"/>
        <charset val="1"/>
      </rPr>
      <t xml:space="preserve">500 Internal Server Error </t>
    </r>
    <r>
      <rPr>
        <sz val="9"/>
        <color rgb="FF29292E"/>
        <rFont val="Calibri"/>
        <family val="2"/>
        <charset val="1"/>
      </rPr>
      <t>Status =  failure
Reason =  capture_failed</t>
    </r>
  </si>
  <si>
    <t>API_26</t>
  </si>
  <si>
    <t>GET /api/v1/cpe/eth-status</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</si>
  <si>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Ethernet status fetched successfully. Link Status=Up</t>
    </r>
  </si>
  <si>
    <t>API_27</t>
  </si>
  <si>
    <r>
      <rPr>
        <sz val="9"/>
        <color rgb="FF29292E"/>
        <rFont val="Calibri"/>
        <family val="2"/>
        <charset val="1"/>
      </rPr>
      <t xml:space="preserve">HTTP </t>
    </r>
    <r>
      <rPr>
        <b/>
        <sz val="9"/>
        <color rgb="FF29292E"/>
        <rFont val="Calibri"/>
        <family val="2"/>
        <charset val="1"/>
      </rPr>
      <t xml:space="preserve">200 OK
</t>
    </r>
    <r>
      <rPr>
        <sz val="9"/>
        <color rgb="FF29292E"/>
        <rFont val="Calibri"/>
        <family val="2"/>
        <charset val="1"/>
      </rPr>
      <t>Status =  success
Ethernet status fetched successfully. Link Status=Down</t>
    </r>
  </si>
  <si>
    <t>CASCADED_BTS_01</t>
  </si>
  <si>
    <t>CPE → BTS1 uplink</t>
  </si>
  <si>
    <t>Untagged packet</t>
  </si>
  <si>
    <t>BTS1 adds double VLAN tags → Core</t>
  </si>
  <si>
    <t>CASCADED_BTS_02</t>
  </si>
  <si>
    <t>CPE → BTS2 → BTS1 uplink</t>
  </si>
  <si>
    <t>CASCADED_BTS_03</t>
  </si>
  <si>
    <t>CPE → BTS3 → BTS2 → BTS1 uplink</t>
  </si>
  <si>
    <t>CASCADED_BTS_04</t>
  </si>
  <si>
    <t>BTS2 mistakenly double tags</t>
  </si>
  <si>
    <t>Untagged packet → BTS2 adds tags</t>
  </si>
  <si>
    <t>BTS1 adds tags again → 4 VLAN tags (invalid)
-&gt; only BTS1 should add the Double Tag -&gt; Core</t>
  </si>
  <si>
    <t>CASCADED_BTS_05</t>
  </si>
  <si>
    <t>BTS3 mistakenly double tags</t>
  </si>
  <si>
    <t>Untagged packet → BTS3 adds tags</t>
  </si>
  <si>
    <t>BTS1 adds tags again → 6 VLAN tags (invalid)
-&gt; only BTS1 should add the Double Tag -&gt; Core</t>
  </si>
  <si>
    <t>CASCADED_BTS_06</t>
  </si>
  <si>
    <t>Core → BTS1 → CPE</t>
  </si>
  <si>
    <t>Double tagged packet</t>
  </si>
  <si>
    <t>BTS1 strips both tags → Untagged packet → CPE</t>
  </si>
  <si>
    <t>CASCADED_BTS_07</t>
  </si>
  <si>
    <t>Core → BTS1 → BTS2 → CPE</t>
  </si>
  <si>
    <t>BTS1 strips both tags → Untagged packet → BTS2 → CPE</t>
  </si>
  <si>
    <t>CASCADED_BTS_08</t>
  </si>
  <si>
    <t>Core → BTS1 → BTS2 → BTS3 → CPE</t>
  </si>
  <si>
    <t>BTS1 strips both tags → Untagged packet → BTS2 → BTS3 → CPE</t>
  </si>
  <si>
    <t>CASCADED_BTS_09</t>
  </si>
  <si>
    <t>Downlink arrives single tagged</t>
  </si>
  <si>
    <t>Single VLAN tag</t>
  </si>
  <si>
    <t>BTS1 drops/logs error</t>
  </si>
  <si>
    <t>CASCADED_BTS_10</t>
  </si>
  <si>
    <t>Downlink arrives untagged</t>
  </si>
  <si>
    <t>CASCADED_BTS_11</t>
  </si>
  <si>
    <t>BTS2 → BTS1 mgmt traffic</t>
  </si>
  <si>
    <t>Mgmt VLAN tagged packet</t>
  </si>
  <si>
    <t>BTS1 forwards unchanged → Transport network</t>
  </si>
  <si>
    <t>CASCADED_BTS_12</t>
  </si>
  <si>
    <t>BTS3 → BTS2 → BTS1 mgmt traffic</t>
  </si>
  <si>
    <t>CASCADED_BTS_13</t>
  </si>
  <si>
    <t>Core → BTS1 → BTS2 mgmt traffic</t>
  </si>
  <si>
    <t>BTS1 forwards unchanged → BTS2</t>
  </si>
  <si>
    <t>CASCADED_BTS_14</t>
  </si>
  <si>
    <t>Core → BTS1 → BTS3 mgmt traffic</t>
  </si>
  <si>
    <t>BTS1 forwards unchanged → BTS3</t>
  </si>
  <si>
    <t>CASCADED_BTS_15</t>
  </si>
  <si>
    <t>Mgmt traffic arrives double tagged</t>
  </si>
  <si>
    <t>Double VLAN tags</t>
  </si>
  <si>
    <t xml:space="preserve">BTS1 drops/logs error (invalid mgmt packet)
-&gt; MGMT Traffic should be Single Tag </t>
  </si>
  <si>
    <t>CASCADED_BTS_16</t>
  </si>
  <si>
    <t>Uplink latency CPE → BTS1 → Core</t>
  </si>
  <si>
    <t>CPE connected to BTS1
Send 1000 packets untagged</t>
  </si>
  <si>
    <t>End-to-end latency ≤ defined SLA</t>
  </si>
  <si>
    <t>CASCADED_BTS_17</t>
  </si>
  <si>
    <t>Uplink latency CPE → BTS2 → BTS1 → Core</t>
  </si>
  <si>
    <t>CPE connected to BTS2
Send 1000 packets</t>
  </si>
  <si>
    <t>Latency increases only by BTS2 forwarding delay</t>
  </si>
  <si>
    <t>CASCADED_BTS_18</t>
  </si>
  <si>
    <t>Uplink latency CPE → BTS3 → BTS2 → BTS1 → Core</t>
  </si>
  <si>
    <t>CPE connected to BTS3
Send 1000 packets</t>
  </si>
  <si>
    <t>Latency increases only by BTS3 + BTS2 forwarding delay</t>
  </si>
  <si>
    <t>CASCADED_BTS_19</t>
  </si>
  <si>
    <t>Downlink latency Core → BTS1 → CPE</t>
  </si>
  <si>
    <t>Core sends double-tagged packets
Measure latency after tag removal</t>
  </si>
  <si>
    <t>Latency ≤ SLA</t>
  </si>
  <si>
    <t>CASCADED_BTS_20</t>
  </si>
  <si>
    <t>Downlink latency Core → BTS1 → BTS2 → CPE</t>
  </si>
  <si>
    <t>Core sends double-tagged packets
Measure latency at BTS2 CPE</t>
  </si>
  <si>
    <t>CASCADED_BTS_21</t>
  </si>
  <si>
    <t>Downlink latency Core → BTS1 → BTS2 → BTS3 → CPE</t>
  </si>
  <si>
    <t>Core sends double-tagged packets
Measure latency at BTS3 CPE</t>
  </si>
  <si>
    <t>Latency increases only by BTS2 + BTS3 forwarding delay</t>
  </si>
  <si>
    <t>CASCADED_BTS_22</t>
  </si>
  <si>
    <t>Latency under load</t>
  </si>
  <si>
    <t>100 CPEs active
Generate traffic simultaneously</t>
  </si>
  <si>
    <t>Latency remains within SLA</t>
  </si>
  <si>
    <t>CASCADED_BTS_23</t>
  </si>
  <si>
    <t>Latency with VLAN mis-tagging</t>
  </si>
  <si>
    <t>BTS2 mistakenly double tags
Send traffic</t>
  </si>
  <si>
    <t>Latency spikes due to processing overhead
-&gt; BTS1 strips both tags</t>
  </si>
  <si>
    <t>CASCADED_BTS_24</t>
  </si>
  <si>
    <t>Latency with BTS1 failing to strip tags</t>
  </si>
  <si>
    <t>Core sends double-tagged packets
BTS1 forwards without stripping</t>
  </si>
  <si>
    <t>Latency increases + packet drop
-&gt; BTS1 strips both tags</t>
  </si>
  <si>
    <t>CASCADED_BTS_25</t>
  </si>
  <si>
    <t>Latency with retransmissions</t>
  </si>
  <si>
    <t>Simulate packet loss
Measure retransmission delay</t>
  </si>
  <si>
    <t>Latency increases but within recovery threshold</t>
  </si>
  <si>
    <t>CASCADED_BTS_26</t>
  </si>
  <si>
    <t>Latency with certificate authentication enabled</t>
  </si>
  <si>
    <t>Enable cert auth
Send traffic</t>
  </si>
  <si>
    <t>Latency increases only by auth handshake</t>
  </si>
  <si>
    <t>CASCADED_BTS_27</t>
  </si>
  <si>
    <t>Latency with time sync drift</t>
  </si>
  <si>
    <t>BTS2 clock drift
Send traffic</t>
  </si>
  <si>
    <t>Latency variation observed</t>
  </si>
  <si>
    <t>CASCADED_BTS_28</t>
  </si>
  <si>
    <t>Latency during failover</t>
  </si>
  <si>
    <t>BTS2 link failure
Traffic rerouted via BTS3</t>
  </si>
  <si>
    <t>Latency spike during switchover</t>
  </si>
  <si>
    <t>CASCADED_BTS_29</t>
  </si>
  <si>
    <t>Latency with jumbo frames</t>
  </si>
  <si>
    <t>Send 9k packets
Measure latency</t>
  </si>
  <si>
    <t>Within SLA or flagged</t>
  </si>
  <si>
    <t>CASCADED_BTS_30</t>
  </si>
  <si>
    <t>Latency with QoS prioritization</t>
  </si>
  <si>
    <t>Enable QoS
Send mixed traffic</t>
  </si>
  <si>
    <t>High-priority packets meet SLA</t>
  </si>
  <si>
    <t>CASCADED_BTS_31</t>
  </si>
  <si>
    <t>Latency with congestion</t>
  </si>
  <si>
    <t>Saturate BTS1 uplink
Measure latency</t>
  </si>
  <si>
    <t>Controlled increase, no collapse</t>
  </si>
  <si>
    <t>CASCADED_BTS_32</t>
  </si>
  <si>
    <t>Latency with PPPoE relay</t>
  </si>
  <si>
    <t>Enable PPPoE relay
Send traffic</t>
  </si>
  <si>
    <t>Latency increases only by relay overhead</t>
  </si>
  <si>
    <t>CASCADED_BTS_33</t>
  </si>
  <si>
    <t>Latency with VLAN mismatch</t>
  </si>
  <si>
    <t>Wrong VLAN mapping at BTS1
Send traffic</t>
  </si>
  <si>
    <t>Latency spike + misrouting
-&gt; Traffic Should not be Passed</t>
  </si>
  <si>
    <t>CASCADED_BTS_34</t>
  </si>
  <si>
    <t>Latency with firmware upgrade</t>
  </si>
  <si>
    <t>Upgrade BTS2 during traffic
Measure latency</t>
  </si>
  <si>
    <t>Temporary spike, recovery post-upgrade</t>
  </si>
  <si>
    <t>CASCADED_BTS_35</t>
  </si>
  <si>
    <t>Latency baseline comparison</t>
  </si>
  <si>
    <t>Measure across BTS1, BTS2, BTS3
Collect latency stats</t>
  </si>
  <si>
    <t>Document incremental latency per hop</t>
  </si>
  <si>
    <t>CASCADED_BTS_36</t>
  </si>
  <si>
    <t>BTS1→Router cable length &gt;100m (e.g., 120m)</t>
  </si>
  <si>
    <t>1. Connect BTS1→Router with 120m cable. 2. Run link negotiation. 3. Observe port speed.</t>
  </si>
  <si>
    <t>Link may fail to negotiate at 1Gbps; fallback to 100Mbps or unstable link</t>
  </si>
  <si>
    <t>CASCADED_BTS_37</t>
  </si>
  <si>
    <t>BTS1→Router cable length &gt;100m with traffic load</t>
  </si>
  <si>
    <t>1. Connect 120m cable. 2. Generate sustained traffic (e.g., 500 Mbps). 3. Monitor throughput, errors, retries.</t>
  </si>
  <si>
    <t>Throughput degradation, CRC errors, packet drops, unstable latency</t>
  </si>
  <si>
    <t>CASCADED_BTS_38</t>
  </si>
  <si>
    <t>BTS1→Router cable &gt;100m using SFP port</t>
  </si>
  <si>
    <t>1. Use SFP transceiver with 120m copper cable. 2. Run auto-negotiation between 1G Port and 2.5G SFP port. 3. Check port logs.</t>
  </si>
  <si>
    <t>If Negotiation failure or fallback to lower speed; alarms in NMS</t>
  </si>
  <si>
    <t>CASCADED_BTS_39</t>
  </si>
  <si>
    <t>BTS3→BTS2→BTS1→Router with BTS1→Router &gt;100m</t>
  </si>
  <si>
    <t>1. Connect BTS1→Router with 120m cable. 2. Run end-to-end latency test. 3. Monitor chain stability.</t>
  </si>
  <si>
    <t>Latency spikes, jitter increase, possible link flaps across cascade</t>
  </si>
  <si>
    <t>CASCADED_BTS_40</t>
  </si>
  <si>
    <t>BTS1→Router &gt;100m cable with NMS monitoring</t>
  </si>
  <si>
    <t>1. Connect 120m cable. 2. Observe NMS alarms/events. 3. Check logs for negotiation errors.</t>
  </si>
  <si>
    <t>NMS raises link degradation alarms; negotiation errors logged</t>
  </si>
  <si>
    <t>CASCADED_BTS_41</t>
  </si>
  <si>
    <t>Unique IP allocation per CPE</t>
  </si>
  <si>
    <t>Configure DHCP server at BTS. Connect CPE1 and CPE2. Request IP from both.</t>
  </si>
  <si>
    <t>Each CPE receives unique IP. No duplicates.</t>
  </si>
  <si>
    <t>CASCADED_BTS_42</t>
  </si>
  <si>
    <t>Duplicate IP prevention in cascaded BTS</t>
  </si>
  <si>
    <t>Connect CPE1 to BTS1, CPE2 to BTS2 (cascaded). Request IP simultaneously.</t>
  </si>
  <si>
    <t>DHCP assigns distinct IPs. No duplicate allocation.</t>
  </si>
  <si>
    <t>CASCADED_BTS_43</t>
  </si>
  <si>
    <t>Static IP conflict detection</t>
  </si>
  <si>
    <t>Configure CPE1 with static IP overlapping DHCP pool. Request IP for CPE2 via DHCP.</t>
  </si>
  <si>
    <t>DHCP server detects conflict. Logs error. Prevents duplicate.</t>
  </si>
  <si>
    <t>CASCADED_BTS_44</t>
  </si>
  <si>
    <t>Lease renewal validation</t>
  </si>
  <si>
    <t>CPE1 renews DHCP lease. CPE2 requests new IP.</t>
  </si>
  <si>
    <t>Renewal succeeds. CPE2 gets different IP.</t>
  </si>
  <si>
    <t>CASCADED_BTS_45</t>
  </si>
  <si>
    <t>Cascaded BTS DHCP relay test</t>
  </si>
  <si>
    <t>Configure BTS2 as DHCP relay to BTS1. Request IP from CPE behind BTS2.</t>
  </si>
  <si>
    <t>IP allocated correctly. No duplication across BTS1/BTS2.</t>
  </si>
  <si>
    <t>CASCADED_BTS_46</t>
  </si>
  <si>
    <t>Broadcast segregation per VLAN</t>
  </si>
  <si>
    <t>Configure VLAN 30 (Mgmt), VLAN 40 &amp; 50 (Data). Send broadcast ARP in VLAN 30. Capture in VLAN 40.</t>
  </si>
  <si>
    <t>No leakage. Broadcast confined to VLAN 30.</t>
  </si>
  <si>
    <t>CASCADED_BTS_47</t>
  </si>
  <si>
    <t>Multicast segregation per VLAN</t>
  </si>
  <si>
    <t>Stream multicast IPTV in VLAN 40. IGMP join from VLAN 30 host.</t>
  </si>
  <si>
    <t>No multicast delivered. VLAN segregation enforced.</t>
  </si>
  <si>
    <t>CASCADED_BTS_48</t>
  </si>
  <si>
    <t>Cascaded BTS broadcast containment</t>
  </si>
  <si>
    <t>Generate DHCP Discover at CPE behind BTS2. Capture at CPE behind BTS3.</t>
  </si>
  <si>
    <t>Broadcast contained. Not visible at BTS3.</t>
  </si>
  <si>
    <t>CASCADED_BTS_49</t>
  </si>
  <si>
    <t>Flood containment in cascaded BTS</t>
  </si>
  <si>
    <t>Generate broadcast storm at CPE1 (BTS1). Monitor CPE2 (BTS2).</t>
  </si>
  <si>
    <t>Flood contained. No impact on BTS2.</t>
  </si>
  <si>
    <t>CASCADED_BTS_50</t>
  </si>
  <si>
    <t>Cross-domain leakage prevention</t>
  </si>
  <si>
    <t>Send broadcast traffic in Mgmt VLAN. Capture in Data VLAN across cascaded BTS.</t>
  </si>
  <si>
    <t>No leakage. Strict domain segregation.</t>
  </si>
  <si>
    <t>CASCADED_BTS_51</t>
  </si>
  <si>
    <t>Initial IP Assignment</t>
  </si>
  <si>
    <t>Power on BTS2 &amp; BTS3, request IP from Primary BTS</t>
  </si>
  <si>
    <t>BTS2 &amp; BTS3 receive IPs from DHCP pool</t>
  </si>
  <si>
    <t>CASCADED_BTS_52</t>
  </si>
  <si>
    <t>MAC Binding Verification</t>
  </si>
  <si>
    <t>Check DHCP server bindings for BTS2 &amp; BTS3 MACs</t>
  </si>
  <si>
    <t>IPs are bound to respective MAC addresses</t>
  </si>
  <si>
    <t>CASCADED_BTS_53</t>
  </si>
  <si>
    <t>Reboot BTS2</t>
  </si>
  <si>
    <t>Reboot BTS2 and request IP again</t>
  </si>
  <si>
    <t>BTS2 receives same IP as before</t>
  </si>
  <si>
    <t>CASCADED_BTS_54</t>
  </si>
  <si>
    <t>Reboot BTS3</t>
  </si>
  <si>
    <t>Reboot BTS3 and request IP again</t>
  </si>
  <si>
    <t>BTS3 receives same IP as before</t>
  </si>
  <si>
    <t>CASCADED_BTS_55</t>
  </si>
  <si>
    <t>Lease Expiry Renewal</t>
  </si>
  <si>
    <t>Allow DHCP lease to expire, BTS2 requests renewal</t>
  </si>
  <si>
    <t>BTS2 receives same IP due to MAC binding</t>
  </si>
  <si>
    <t>CASCADED_BTS_56</t>
  </si>
  <si>
    <t>Pool Exhaustion</t>
  </si>
  <si>
    <t>Reduce DHCP pool to fewer IPs than cascaded BTS</t>
  </si>
  <si>
    <t>BTS2 &amp; BTS3 still retain reserved IPs</t>
  </si>
  <si>
    <t>CASCADED_BTS_57</t>
  </si>
  <si>
    <t>Manual IP Release</t>
  </si>
  <si>
    <t>BTS2 manually releases IP, requests new one</t>
  </si>
  <si>
    <t>DHCP server reassigns same IP based on MAC</t>
  </si>
  <si>
    <t>CASCADED_BTS_58</t>
  </si>
  <si>
    <t>Primary BTS Restart</t>
  </si>
  <si>
    <t>Restart DHCP service on Primary BTS</t>
  </si>
  <si>
    <t>BTS2 &amp; BTS3 retain same IPs after restart</t>
  </si>
  <si>
    <t>Device_NMS_01</t>
  </si>
  <si>
    <t>Auto-discovers single PTMP BTS</t>
  </si>
  <si>
    <t>1. Power on BTS. 
2. Configure NMS IP Address
3. Wait 60s. 4. Check inventory.</t>
  </si>
  <si>
    <t>NMS shows BTS with IP, model, firmware version.</t>
  </si>
  <si>
    <t>Discovery</t>
  </si>
  <si>
    <t>Device_NMS_02</t>
  </si>
  <si>
    <t>Discovers 10 CPEs via BTS</t>
  </si>
  <si>
    <t>1. Associate 10 CPEs to UBR. 
2. Automatic web socket should start from Device to NMS
3. Verify topology.</t>
  </si>
  <si>
    <t>All 10 CPEs listed under BTS with MACs, signal strength.</t>
  </si>
  <si>
    <t>Device_NMS_03</t>
  </si>
  <si>
    <t>Discovery 16 CPEs with 1 BTS</t>
  </si>
  <si>
    <t>1. Deploy 1 UBR +16 CPE. 
2. All 16 CPEs will start Cloud NMS Client</t>
  </si>
  <si>
    <t>Full discovery &lt;2min.</t>
  </si>
  <si>
    <t>Device_NMS_04</t>
  </si>
  <si>
    <t>Discovery 64 CPEs with 4 BTS</t>
  </si>
  <si>
    <t>1. Scale up. 
2. Render topology.</t>
  </si>
  <si>
    <t>UI responsive &lt;10s.</t>
  </si>
  <si>
    <t>Device_NMS_05</t>
  </si>
  <si>
    <t>REST BTSI UBR stats sync</t>
  </si>
  <si>
    <t>1. Enable northbound. 
2. Query external OSS.</t>
  </si>
  <si>
    <t>JSON stats exported accurately.</t>
  </si>
  <si>
    <t>Device_NMS_06</t>
  </si>
  <si>
    <t>1 CPE discovery time</t>
  </si>
  <si>
    <t>1. Power 1 CPE. 
2. Time discovery.</t>
  </si>
  <si>
    <t>&lt;60s discovery completion.</t>
  </si>
  <si>
    <t>Device_NMS_07</t>
  </si>
  <si>
    <t>50 CPEs discovery time</t>
  </si>
  <si>
    <t>1. Associate 50 CPEs. 
2. Measure time.</t>
  </si>
  <si>
    <t>&lt;3min full discovery.</t>
  </si>
  <si>
    <t>Device_NMS_08</t>
  </si>
  <si>
    <t>CPE DHCP discovery</t>
  </si>
  <si>
    <t>Connect CPE → BTS should DHCPv6 assign → Verify</t>
  </si>
  <si>
    <t>CPE discovered automatically</t>
  </si>
  <si>
    <t>Device_NMS_09</t>
  </si>
  <si>
    <t>Disconnect BTS uplink → Refresh in NMS Inventory</t>
  </si>
  <si>
    <t>BTS shows as Down, error logged</t>
  </si>
  <si>
    <t>Inventory</t>
  </si>
  <si>
    <t>Device_NMS_10</t>
  </si>
  <si>
    <t>Inventory refresh</t>
  </si>
  <si>
    <t>Add/remove CPE → Refresh inventory</t>
  </si>
  <si>
    <t>Inventory updated correctly</t>
  </si>
  <si>
    <t>Device_NMS_11</t>
  </si>
  <si>
    <t>BTS alias update</t>
  </si>
  <si>
    <t>Change Device name/System Name from NMS → Refresh</t>
  </si>
  <si>
    <t>Alias updated in NMS, modifying system name will make link disconnect &amp; Re-connect</t>
  </si>
  <si>
    <t>Device_NMS_12</t>
  </si>
  <si>
    <t>BTS GPS location</t>
  </si>
  <si>
    <t>Enable GPS → Let Automatic On-Boarding Process Start</t>
  </si>
  <si>
    <t>Location displayed in topology</t>
  </si>
  <si>
    <t>Device_NMS_13</t>
  </si>
  <si>
    <t>CPE unreachable</t>
  </si>
  <si>
    <t xml:space="preserve">Disconnect CPE uplink from BTS </t>
  </si>
  <si>
    <t>Error logged in NMS</t>
  </si>
  <si>
    <t>Device_NMS_14</t>
  </si>
  <si>
    <t>CPE alias update</t>
  </si>
  <si>
    <t>Device_NMS_15</t>
  </si>
  <si>
    <t>BTS firmware version</t>
  </si>
  <si>
    <t>Let Automatic On-Boarding Process Start</t>
  </si>
  <si>
    <t>Firmware version displayed</t>
  </si>
  <si>
    <t>https://hq.engeniusnetworks.com/view.php?id=1647</t>
  </si>
  <si>
    <t>Device_NMS_16</t>
  </si>
  <si>
    <t>CPE firmware version</t>
  </si>
  <si>
    <t>Device_NMS_17</t>
  </si>
  <si>
    <t>BTS topology mapping</t>
  </si>
  <si>
    <t>Connect BTS → Verify</t>
  </si>
  <si>
    <t>Topology updated</t>
  </si>
  <si>
    <t>Topology</t>
  </si>
  <si>
    <t>Device_NMS_18</t>
  </si>
  <si>
    <t>CPE topology mapping</t>
  </si>
  <si>
    <t>Connect CPE → Verify</t>
  </si>
  <si>
    <t>Device_NMS_19</t>
  </si>
  <si>
    <t>BTS/CPE inventory sync</t>
  </si>
  <si>
    <t>Trigger sync → Verify</t>
  </si>
  <si>
    <t>Inventory consistent</t>
  </si>
  <si>
    <t>Device_NMS_20</t>
  </si>
  <si>
    <t>Detects CPE roam between BTSs</t>
  </si>
  <si>
    <t>1. Connect CPE to BTS1. 
2. Move to BTS2 range. 
3. Monitor topology 30s.</t>
  </si>
  <si>
    <t>NMS updates topology; old link down, new link up alarm cleared.</t>
  </si>
  <si>
    <t>Device_NMS_21</t>
  </si>
  <si>
    <t>Cascaded BTS link validation</t>
  </si>
  <si>
    <t>Verify wireless link BTS1↔BTS2↔BTS3</t>
  </si>
  <si>
    <t>All links active and stable</t>
  </si>
  <si>
    <t>Device_NMS_22</t>
  </si>
  <si>
    <t>CPE association per BTS</t>
  </si>
  <si>
    <t>Connect CPEs under each BTS → Verify mapping</t>
  </si>
  <si>
    <t>NMS shows correct CPE‑to‑BTS association</t>
  </si>
  <si>
    <t>Device_NMS_23</t>
  </si>
  <si>
    <t>BTS uplink redundancy</t>
  </si>
  <si>
    <t>Disconnect BTS1 uplink → Observe NMS</t>
  </si>
  <si>
    <t>Alarm raised, BTS status shown as Down</t>
  </si>
  <si>
    <t>Device_NMS_24</t>
  </si>
  <si>
    <t>Daisy‑chain BTS discovery</t>
  </si>
  <si>
    <t>Power on BTS1→BTS2→BTS3 sequentially → Trigger NMS discovery</t>
  </si>
  <si>
    <t>NMS maps BTS hierarchy correctly</t>
  </si>
  <si>
    <t>Device_NMS_25</t>
  </si>
  <si>
    <t>BTS2 isolation test</t>
  </si>
  <si>
    <t>Power off BTS2 → Trigger discovery</t>
  </si>
  <si>
    <t>NMS shows BTS3 unreachable via BTS2</t>
  </si>
  <si>
    <t>Device_NMS_26</t>
  </si>
  <si>
    <t>VLAN propagation across chain</t>
  </si>
  <si>
    <t>Configure VLAN at BTS1 uplink → Send traffic</t>
  </si>
  <si>
    <t>VLAN tags preserved across BTS2/BTS3</t>
  </si>
  <si>
    <t>Device_NMS_27</t>
  </si>
  <si>
    <t>Topology refresh after reboot</t>
  </si>
  <si>
    <t>Reboot BTS2 → Trigger NMS refresh</t>
  </si>
  <si>
    <t>Updated topology displayed</t>
  </si>
  <si>
    <t>Device_NMS_28</t>
  </si>
  <si>
    <t>Daisy‑chain alarm correlation</t>
  </si>
  <si>
    <t>Simulate BTS2 failure → Observe NMS</t>
  </si>
  <si>
    <t>Alarms propagated upstream to BTS1</t>
  </si>
  <si>
    <t>Device_NMS_29</t>
  </si>
  <si>
    <t>Topology visualization accuracy</t>
  </si>
  <si>
    <t>Open NMS topology view → Verify</t>
  </si>
  <si>
    <t>Visual hierarchy matches physical chain</t>
  </si>
  <si>
    <t>Device_NMS_30</t>
  </si>
  <si>
    <t>Pushes 80MHz channel to BTS</t>
  </si>
  <si>
    <t>1. Change channel width via NMS. 
2. Apply to UBR. 
3. Verify CPE sync.</t>
  </si>
  <si>
    <t>UBR confirms 80MHz; all CPEs adapt, no disconnects.</t>
  </si>
  <si>
    <t>Device_NMS_31</t>
  </si>
  <si>
    <t>Applies QoS voice priority to 16 CPEs</t>
  </si>
  <si>
    <t>1. Create QoS policy. 
2. Push via UBR. 
3. Generate VoIP traffic.</t>
  </si>
  <si>
    <t>Voice packets prioritized; latency &lt;20ms for 16 CPEs.</t>
  </si>
  <si>
    <t>Device_NMS_32</t>
  </si>
  <si>
    <t>Bulk-config SSID WPA2 on 64 CPEs</t>
  </si>
  <si>
    <t>1. Template SSID/WPA2. 
2. Apply via UBR. 
3. Check status.</t>
  </si>
  <si>
    <t>100% sync success in NMS dashboard.</t>
  </si>
  <si>
    <t>Device_NMS_33</t>
  </si>
  <si>
    <t>Rollback UBR config to previous</t>
  </si>
  <si>
    <t>1. Change config. 
2. Trigger rollback. 
3. Verify CPE uptime.</t>
  </si>
  <si>
    <t>Config restored; CPEs maintain connectivity.</t>
  </si>
  <si>
    <t>Device_NMS_34</t>
  </si>
  <si>
    <t>ZTP new CPE via BTS/NMS</t>
  </si>
  <si>
    <t>1. Power new CPE. 
2. Monitor NMS provisioning.</t>
  </si>
  <si>
    <t>Auto-IP assignment, NMS inventory update &lt;2min.</t>
  </si>
  <si>
    <t>Device_NMS_35</t>
  </si>
  <si>
    <t>Tx power 10dBm config</t>
  </si>
  <si>
    <t>1. Set 10dBm via NMS. 
2. Verify UBR.</t>
  </si>
  <si>
    <t>Tx power updated on UBR.
Check Device Events in NMS and also Device Event Logs</t>
  </si>
  <si>
    <t>Device_NMS_36</t>
  </si>
  <si>
    <t>Tx power 26dBm config</t>
  </si>
  <si>
    <t>1. Set 26dBm via NMS. 
2. Verify.</t>
  </si>
  <si>
    <t>Device_NMS_37</t>
  </si>
  <si>
    <t>VLAN 1 config push</t>
  </si>
  <si>
    <t>1. Create VLAN 1. 
2. Apply to UBR.
3. Verify NMS Device Events and Device Configuration Logs</t>
  </si>
  <si>
    <t>Configuration Applied Successfully</t>
  </si>
  <si>
    <t>Device_NMS_38</t>
  </si>
  <si>
    <t>VLAN 4094 config</t>
  </si>
  <si>
    <t>1. Create VLAN 4094. 
2. Apply.</t>
  </si>
  <si>
    <t>High VLAN ID correctly configured.</t>
  </si>
  <si>
    <t>Device_NMS_39</t>
  </si>
  <si>
    <t>Channel 40MHz sector 1</t>
  </si>
  <si>
    <t>1. Set 40MHz ch1. 
2. CPE sync.</t>
  </si>
  <si>
    <t>CPEs lock to new channel.</t>
  </si>
  <si>
    <t>Device_NMS_40</t>
  </si>
  <si>
    <t>Channel 80MHz sector 2</t>
  </si>
  <si>
    <t>1. Set 80MHz ch149. 
2. Verify.</t>
  </si>
  <si>
    <t>Wide channel, high throughput.</t>
  </si>
  <si>
    <t>Device_NMS_41</t>
  </si>
  <si>
    <t>MU-MIMO enable</t>
  </si>
  <si>
    <t>1. Enable MU-MIMO. 
2. Test 4 CPEs.</t>
  </si>
  <si>
    <t>Concurrent spatial streams.</t>
  </si>
  <si>
    <t>Device_NMS_42</t>
  </si>
  <si>
    <t>BTS VLAN tagging</t>
  </si>
  <si>
    <t>Configure VLAN → Send traffic → Verify NMS Device Events  and Device Config Logs</t>
  </si>
  <si>
    <t>Device_NMS_43</t>
  </si>
  <si>
    <t>BTS channel change</t>
  </si>
  <si>
    <t>Change channel → Verify</t>
  </si>
  <si>
    <t>Channel updated</t>
  </si>
  <si>
    <t>Device_NMS_44</t>
  </si>
  <si>
    <t>BTS firmware rollback</t>
  </si>
  <si>
    <t>Trigger rollback → Verify</t>
  </si>
  <si>
    <t>Previous firmware restored</t>
  </si>
  <si>
    <t>Device_NMS_45</t>
  </si>
  <si>
    <t>CPE VLAN tagging</t>
  </si>
  <si>
    <t>Configure VLAN → Verify (Only Mgmt.VLAN ID for CPE)</t>
  </si>
  <si>
    <t>VLAN applied</t>
  </si>
  <si>
    <t>Device_NMS_46</t>
  </si>
  <si>
    <t>BTS reboot from NMS</t>
  </si>
  <si>
    <t>Trigger reboot → Verify</t>
  </si>
  <si>
    <t>BTS reboots successfully</t>
  </si>
  <si>
    <t>Device_NMS_47</t>
  </si>
  <si>
    <t>BTS IP change</t>
  </si>
  <si>
    <t>Change IP → Verify</t>
  </si>
  <si>
    <t>IP updated</t>
  </si>
  <si>
    <t>Device_NMS_48</t>
  </si>
  <si>
    <t>BTS syslog config</t>
  </si>
  <si>
    <t>Configure syslog → Trigger</t>
  </si>
  <si>
    <t>Logs sent</t>
  </si>
  <si>
    <t>Device_NMS_49</t>
  </si>
  <si>
    <t>BTS firmware upgrade</t>
  </si>
  <si>
    <t>Trigger upgrade → Verify</t>
  </si>
  <si>
    <t>Upgrade successful</t>
  </si>
  <si>
    <t>https://hq.engeniusnetworks.com/view.php?id=1632</t>
  </si>
  <si>
    <t>Device_NMS_50</t>
  </si>
  <si>
    <t>BTS VLAN removal</t>
  </si>
  <si>
    <t>Remove VLAN → Verify</t>
  </si>
  <si>
    <t>Default VLAN applied</t>
  </si>
  <si>
    <t>Device_NMS_51</t>
  </si>
  <si>
    <t>CPE VLAN removal</t>
  </si>
  <si>
    <t>Device_NMS_52</t>
  </si>
  <si>
    <t>NMS monitors UBR throughput 16 CPEs</t>
  </si>
  <si>
    <t>1. Load 80% traffic. 
2. Check graphs.</t>
  </si>
  <si>
    <t>Aggregate &gt;500Mbps; alert if drops.</t>
  </si>
  <si>
    <t xml:space="preserve">Performance </t>
  </si>
  <si>
    <t>Device_NMS_53</t>
  </si>
  <si>
    <t>NMS per-CPE latency ping test</t>
  </si>
  <si>
    <t>1. Run ping from UBR to 16 CPEs. 
2. Log results.</t>
  </si>
  <si>
    <t>Avg latency &lt;50ms; outliers alarmed.</t>
  </si>
  <si>
    <t>Device_NMS_54</t>
  </si>
  <si>
    <t>NMS RSSI/SNR trends for CPEs</t>
  </si>
  <si>
    <t>1. Monitor 24hrs. 
2. Set threshold -75dBm.</t>
  </si>
  <si>
    <t>Graphs trend; low signal alarm triggered.</t>
  </si>
  <si>
    <t>Fault Management</t>
  </si>
  <si>
    <t>Device_NMS_55</t>
  </si>
  <si>
    <t>NMS UDP flood stress 16 CPEs</t>
  </si>
  <si>
    <t>1. Saturate UBR. 
2. Capture peaks.</t>
  </si>
  <si>
    <t>Utilization graphs peak 100%; no crash.</t>
  </si>
  <si>
    <t>Device_NMS_56</t>
  </si>
  <si>
    <t>NMS upstream/downstream fairness</t>
  </si>
  <si>
    <t>1. Mixed traffic 16 CPEs. 
2. Analyze fairness.</t>
  </si>
  <si>
    <t>Imbalance &lt;20%; report generated.</t>
  </si>
  <si>
    <t>Device_NMS_57</t>
  </si>
  <si>
    <t>NMS alarms single CPE disconnect</t>
  </si>
  <si>
    <t>1. Power off 1 CPE. 
2. Monitor alarms.</t>
  </si>
  <si>
    <t>Link-down alarm; clears on reconnect.</t>
  </si>
  <si>
    <t>Device_NMS_58</t>
  </si>
  <si>
    <t>NMS temperature impact</t>
  </si>
  <si>
    <t>1. Heat UBR. 
2. Throughput drop.</t>
  </si>
  <si>
    <t>Thermal throttling detected, alert raised for temperature exceed</t>
  </si>
  <si>
    <t>Device_NMS_59</t>
  </si>
  <si>
    <t>NMS link flap 1/min</t>
  </si>
  <si>
    <t>1. Flap 1 CPE/min. 
2. Alarms.</t>
  </si>
  <si>
    <t>Flap alarm threshold met.</t>
  </si>
  <si>
    <t>Device_NMS_60</t>
  </si>
  <si>
    <t>NMS link flap 30/min</t>
  </si>
  <si>
    <t>1. Flap 30 CPEs/min. 
2. Correlate.</t>
  </si>
  <si>
    <t>Sector interference declared.</t>
  </si>
  <si>
    <t>Device_NMS_61</t>
  </si>
  <si>
    <t>NMS CPU 70% warning</t>
  </si>
  <si>
    <t>1. CPU 70%. 
2. Check alarms.</t>
  </si>
  <si>
    <t>Warning alarm generated.</t>
  </si>
  <si>
    <t>Device_NMS_62</t>
  </si>
  <si>
    <t>NMS CPU 95% critical</t>
  </si>
  <si>
    <t>1. CPU 95%. 
2. Check Events.</t>
  </si>
  <si>
    <t>Critical alarm, auto-mitigate.</t>
  </si>
  <si>
    <t>Device_NMS_63</t>
  </si>
  <si>
    <t>NMS memory 80% alarm</t>
  </si>
  <si>
    <t>1. Allocate memory. 
2. Monitor.</t>
  </si>
  <si>
    <t>Memory warning triggered.</t>
  </si>
  <si>
    <t>Device_NMS_64</t>
  </si>
  <si>
    <t>NMS NTP sync loss</t>
  </si>
  <si>
    <t>1. Block NTP. 
2. Time drift.</t>
  </si>
  <si>
    <t>Time sync alarm raised.</t>
  </si>
  <si>
    <t>Device_NMS_65</t>
  </si>
  <si>
    <t>NMS certificate expiry</t>
  </si>
  <si>
    <t>1. Expire cert. 
2. Auth failure.</t>
  </si>
  <si>
    <t>Security certificate alarm.</t>
  </si>
  <si>
    <t>Device_NMS_66</t>
  </si>
  <si>
    <t>NMS link flap 5/min alarm</t>
  </si>
  <si>
    <t>1. 5 flaps/min. 
2. Threshold.</t>
  </si>
  <si>
    <t>Flap alarm triggered.</t>
  </si>
  <si>
    <t>Device_NMS_67</t>
  </si>
  <si>
    <t>NMS link flap clear</t>
  </si>
  <si>
    <t>1. Stabilize links. 
2. Monitor.</t>
  </si>
  <si>
    <t>Flap alarm cleared.</t>
  </si>
  <si>
    <t>Device_NMS_68</t>
  </si>
  <si>
    <t>NMS temperature 60°C warning</t>
  </si>
  <si>
    <t>1. UBR 60°C. 
2. Alarm.</t>
  </si>
  <si>
    <t>Temp warning generated.</t>
  </si>
  <si>
    <t>Device_NMS_69</t>
  </si>
  <si>
    <t>NMS temp 80°C critical</t>
  </si>
  <si>
    <t>1. UBR 80°C. 
2. Shutdown.</t>
  </si>
  <si>
    <t>Critical alarm, fan max.</t>
  </si>
  <si>
    <t>Device_NMS_70</t>
  </si>
  <si>
    <t>NMS SFP port failure</t>
  </si>
  <si>
    <t>1. Faulty SFP. 
2. Alarm.</t>
  </si>
  <si>
    <t>Port fault detected.</t>
  </si>
  <si>
    <t>Device_NMS_71</t>
  </si>
  <si>
    <t>NMS Ethernet port down</t>
  </si>
  <si>
    <t>1. Unplug Eth0. 
2. Check Events.</t>
  </si>
  <si>
    <t>Port down Event seen.</t>
  </si>
  <si>
    <t>Device_NMS_72</t>
  </si>
  <si>
    <t>BTS down alarm</t>
  </si>
  <si>
    <t>Power off BTS → Monitor alarms</t>
  </si>
  <si>
    <t>Critical alarm generated</t>
  </si>
  <si>
    <t>Device_NMS_73</t>
  </si>
  <si>
    <t>CPE disconnect alarm</t>
  </si>
  <si>
    <t>Disconnect CPE → Monitor alarms</t>
  </si>
  <si>
    <t>Alarm generated</t>
  </si>
  <si>
    <t>Device_NMS_74</t>
  </si>
  <si>
    <t>BTS high CPU alarm</t>
  </si>
  <si>
    <t>Generate traffic → Monitor CPU</t>
  </si>
  <si>
    <t>Alarm triggered at threshold</t>
  </si>
  <si>
    <t>Device_NMS_75</t>
  </si>
  <si>
    <t>BTS memory leak</t>
  </si>
  <si>
    <t>Simulate leak → Monitor</t>
  </si>
  <si>
    <t>Device_NMS_76</t>
  </si>
  <si>
    <t>BTS uplink failure</t>
  </si>
  <si>
    <t>Disconnect uplink Etherenet Cable → Verify</t>
  </si>
  <si>
    <t>Alarm raised</t>
  </si>
  <si>
    <t>Device_NMS_77</t>
  </si>
  <si>
    <t>CPE authentication failure</t>
  </si>
  <si>
    <t>Wrong Certificate → Verify</t>
  </si>
  <si>
    <t>Device_NMS_78</t>
  </si>
  <si>
    <t>BTS temperature high</t>
  </si>
  <si>
    <t>Heat BTS → Verify</t>
  </si>
  <si>
    <t>Device_NMS_79</t>
  </si>
  <si>
    <t>BTS recovery alarm</t>
  </si>
  <si>
    <t>Restore BTS → Verify</t>
  </si>
  <si>
    <t>Clear alarm generated</t>
  </si>
  <si>
    <t>Device_NMS_80</t>
  </si>
  <si>
    <t>BTS link flap</t>
  </si>
  <si>
    <t>Flap uplink → Verify</t>
  </si>
  <si>
    <t>Device_NMS_81</t>
  </si>
  <si>
    <t>CPE link flap</t>
  </si>
  <si>
    <t>Device_NMS_82</t>
  </si>
  <si>
    <t>BTS syslog failure</t>
  </si>
  <si>
    <t>Disable syslog → Verify</t>
  </si>
  <si>
    <t>Device_NMS_83</t>
  </si>
  <si>
    <t>BTS reboot failure</t>
  </si>
  <si>
    <t>Device_NMS_84</t>
  </si>
  <si>
    <t>BTS firmware failure</t>
  </si>
  <si>
    <t>Trigger upgrade → Fail</t>
  </si>
  <si>
    <t>Device_NMS_85</t>
  </si>
  <si>
    <t>BTS VLAN misconfig</t>
  </si>
  <si>
    <t>Misconfigure VLAN → Verify</t>
  </si>
  <si>
    <t>Device_NMS_86</t>
  </si>
  <si>
    <t>CPE VLAN misconfig</t>
  </si>
  <si>
    <t>Device_NMS_87</t>
  </si>
  <si>
    <t>BTS QoS misconfig</t>
  </si>
  <si>
    <t>Misconfigure QoS → Verify</t>
  </si>
  <si>
    <t>Device_NMS_88</t>
  </si>
  <si>
    <t>BTS unreachable</t>
  </si>
  <si>
    <t>Disconnect BTS uplink → Verify</t>
  </si>
  <si>
    <t>Duplicate of Device_NMS_88</t>
  </si>
  <si>
    <t>Device_NMS_89</t>
  </si>
  <si>
    <t>Disconnect CPE uplink to BTS wireless link → Verify</t>
  </si>
  <si>
    <t>Device_NMS_90</t>
  </si>
  <si>
    <t>BTS recovery clear</t>
  </si>
  <si>
    <t>Duplicate of Device_NMS_91</t>
  </si>
  <si>
    <t>Device_NMS_91</t>
  </si>
  <si>
    <t>BTS CPU utilization</t>
  </si>
  <si>
    <t>Generate traffic → Monitor CPU stats in NMS BTS KPI</t>
  </si>
  <si>
    <t>CPU usage displayed correctly in BTS KPI</t>
  </si>
  <si>
    <t>Device_NMS_92</t>
  </si>
  <si>
    <t>BTS memory usage</t>
  </si>
  <si>
    <t>Generate traffic → Monitor memory  in NMS BTS KPI</t>
  </si>
  <si>
    <t>Memory usage displayed in BTS KPI</t>
  </si>
  <si>
    <t>Device_NMS_93</t>
  </si>
  <si>
    <t>BTS interface throughput</t>
  </si>
  <si>
    <t>Send traffic → Monitor throughput in BTS KPI</t>
  </si>
  <si>
    <t>Throughput displayed in BTS KPI</t>
  </si>
  <si>
    <t>Device_NMS_94</t>
  </si>
  <si>
    <t>CPE interface throughput</t>
  </si>
  <si>
    <t>Send traffic → Monitor throughput in CPE KPI</t>
  </si>
  <si>
    <t>Throughput displayed in CPE KPI</t>
  </si>
  <si>
    <t>Device_NMS_95</t>
  </si>
  <si>
    <t>BTS latency</t>
  </si>
  <si>
    <t>Send Traffic using Link test tool/any other tools → Monitor latency</t>
  </si>
  <si>
    <t>Latency displayed in BTS KPI</t>
  </si>
  <si>
    <t>https://hq.engeniusnetworks.com/view.php?id=1685</t>
  </si>
  <si>
    <t>Showing Constant Latency</t>
  </si>
  <si>
    <t>Device_NMS_96</t>
  </si>
  <si>
    <t>CPE latency</t>
  </si>
  <si>
    <t>Latency displayed in CPE KPI</t>
  </si>
  <si>
    <t>Device_NMS_97</t>
  </si>
  <si>
    <t>BTS packet loss</t>
  </si>
  <si>
    <t>Generate traffic → Monitor in BTS KPI</t>
  </si>
  <si>
    <t>Packet loss displayed</t>
  </si>
  <si>
    <t>need to re-check. Only one direction packet loss showing in NMS?</t>
  </si>
  <si>
    <t>Device_NMS_98</t>
  </si>
  <si>
    <t>CPE packet loss</t>
  </si>
  <si>
    <t>Generate traffic → Monitor in CPE KPI</t>
  </si>
  <si>
    <t>Device_NMS_99</t>
  </si>
  <si>
    <t>BTS uptime</t>
  </si>
  <si>
    <t>Monitor uptime</t>
  </si>
  <si>
    <t>Uptime displayed</t>
  </si>
  <si>
    <t>Device_NMS_100</t>
  </si>
  <si>
    <t>CPE uptime</t>
  </si>
  <si>
    <t>Device_NMS_101</t>
  </si>
  <si>
    <t>BTS temperature</t>
  </si>
  <si>
    <t>Increase BTS temperature → Monitor</t>
  </si>
  <si>
    <t>Temperature displayed</t>
  </si>
  <si>
    <t xml:space="preserve">Duplicate of </t>
  </si>
  <si>
    <t>Device_NMS_102</t>
  </si>
  <si>
    <t>BTS interface errors</t>
  </si>
  <si>
    <t>Generate CRC errors on Both Wireless &amp; Ethernet Interface → Monitor</t>
  </si>
  <si>
    <t>CRC Errors displayed in BTS KPIs for both Wireless &amp; Ethernet Interface</t>
  </si>
  <si>
    <t>some statistics mismatched</t>
  </si>
  <si>
    <t>Device_NMS_103</t>
  </si>
  <si>
    <t>CPE interface errors</t>
  </si>
  <si>
    <t>CRC Errors displayed in CPE KPIs for both Wireless &amp; Ethernet Interface</t>
  </si>
  <si>
    <t>Device_NMS_104</t>
  </si>
  <si>
    <t>BTS/CPE performance dashboard</t>
  </si>
  <si>
    <t>Open dashboard → Verify</t>
  </si>
  <si>
    <t>Metrics displayed</t>
  </si>
  <si>
    <t>Device_NMS_105</t>
  </si>
  <si>
    <t>UBR CPU overload alarm</t>
  </si>
  <si>
    <t>1. Stress CPU &gt;90%. 
2. Check Events.</t>
  </si>
  <si>
    <t>Critical Event sent; recovery notification.</t>
  </si>
  <si>
    <t>Device_NMS_106</t>
  </si>
  <si>
    <t>Detects UBR power cycle</t>
  </si>
  <si>
    <t>1. Power cycle UBR. 
2. Track MTTR.</t>
  </si>
  <si>
    <t>Outage alarm; CPE reassoc confirmed.
Observe link is formed in less than 5min. And end to end ping restored</t>
  </si>
  <si>
    <t>https://ind-atlantis.senao.com/Senao-Ind/bonsai/-/issues/84</t>
  </si>
  <si>
    <t xml:space="preserve">IPv6 is showing as 0.0.0.0 sometimes in Link Statistics, after sometime, it's showing the assigned IP, though overall MTTR is 4-5min. </t>
  </si>
  <si>
    <t>Device_NMS_107</t>
  </si>
  <si>
    <t>Correlates 20% CPE flaps</t>
  </si>
  <si>
    <t>1. Flap some perticular CPEs. 
2. Analyze events.</t>
  </si>
  <si>
    <t>Interference alarm on UBR sector.</t>
  </si>
  <si>
    <t>Device_NMS_108</t>
  </si>
  <si>
    <t>Role-based UBR config restriction</t>
  </si>
  <si>
    <t>1. Login as viewer in NMS. 
2. Attempt config change.</t>
  </si>
  <si>
    <t>Access denied Error Message thrown</t>
  </si>
  <si>
    <t>Device_NMS_109</t>
  </si>
  <si>
    <t>Staged firmware upgrade UBR/CPE</t>
  </si>
  <si>
    <t>1. Upload image. 
2. Upgrade sequentially.</t>
  </si>
  <si>
    <t>Zero-downtime; all devices updated.</t>
  </si>
  <si>
    <t>Device_NMS_110</t>
  </si>
  <si>
    <t>Audit unauthorized channel change</t>
  </si>
  <si>
    <t>1. Manual change on BTS. 
2. Check NMS logs.</t>
  </si>
  <si>
    <t>Config drift detected and logged.</t>
  </si>
  <si>
    <t>Device_NMS_111</t>
  </si>
  <si>
    <t>UBR sector mapping</t>
  </si>
  <si>
    <t>1. Configure 4 sectors. 
2. View topology.</t>
  </si>
  <si>
    <t>Sectors grouped with CPEs.</t>
  </si>
  <si>
    <t>Device_NMS_112</t>
  </si>
  <si>
    <t>GPS location from UBR</t>
  </si>
  <si>
    <t>1. Let GPS Sync on UBR. 
2. Check map.</t>
  </si>
  <si>
    <t>UBR location plotted accurately.</t>
  </si>
  <si>
    <t>Device_NMS_113</t>
  </si>
  <si>
    <t>Firmware mismatch alarm</t>
  </si>
  <si>
    <t>1. Different firmware CPEs. 
2. Monitor alarms.</t>
  </si>
  <si>
    <t>Version mismatch alarm raised.</t>
  </si>
  <si>
    <t>Device_NMS_114</t>
  </si>
  <si>
    <t>TCP throughput 10 CPEs</t>
  </si>
  <si>
    <t>1. iPerf TCP 10 CPEs. 
2. Monitor.</t>
  </si>
  <si>
    <t>Balanced TCP throughput.</t>
  </si>
  <si>
    <t>Device_NMS_115</t>
  </si>
  <si>
    <t>UDP 100% load 32 CPEs</t>
  </si>
  <si>
    <t>1. UDP flood 32 CPEs. 
2. Graphs.</t>
  </si>
  <si>
    <t>No packet loss at saturation.</t>
  </si>
  <si>
    <t>Device_NMS_116</t>
  </si>
  <si>
    <t>Audit log retention</t>
  </si>
  <si>
    <t>1. Generate events. 
2. Retention.</t>
  </si>
  <si>
    <t>Logs retained 7 days.</t>
  </si>
  <si>
    <t xml:space="preserve">Not sure of how many days Logs data should be retentioned in NMS. For Alarms it's 7 days. </t>
  </si>
  <si>
    <t>Device_NMS_117</t>
  </si>
  <si>
    <t>Brute force protection</t>
  </si>
  <si>
    <t>1. 5 failed logins. 
2. Lockout.</t>
  </si>
  <si>
    <t>IP temporarily blocked.</t>
  </si>
  <si>
    <t>Device_NMS_118</t>
  </si>
  <si>
    <t>Daily backup automation</t>
  </si>
  <si>
    <t>1. Schedule backup. 
2. Verify storage.</t>
  </si>
  <si>
    <t>Backups in repository.</t>
  </si>
  <si>
    <t>Device_NMS_119</t>
  </si>
  <si>
    <t>Restore from backup</t>
  </si>
  <si>
    <t>1. Restore config. 
2. Validate.</t>
  </si>
  <si>
    <t>Config restored correctly.</t>
  </si>
  <si>
    <t>Device_NMS_120</t>
  </si>
  <si>
    <t>Zero-touch BTS</t>
  </si>
  <si>
    <t>1. Factory UBR. 
2. Power on.</t>
  </si>
  <si>
    <t>Auto-provisioned &lt;5min.</t>
  </si>
  <si>
    <t>Need to Configure IPv6 and NMS IP</t>
  </si>
  <si>
    <t>Device_NMS_121</t>
  </si>
  <si>
    <t>Spectral scan results</t>
  </si>
  <si>
    <t>1. Run spectral scan. 
2. Report.</t>
  </si>
  <si>
    <t>Interference sources mapped.</t>
  </si>
  <si>
    <t>Device_NMS_122</t>
  </si>
  <si>
    <t>Bandwidth contracts</t>
  </si>
  <si>
    <t>1. 40Mbps/CPE. 
2. Enforcement.</t>
  </si>
  <si>
    <t>Per-CPE limit respected.</t>
  </si>
  <si>
    <t>Device_NMS_123</t>
  </si>
  <si>
    <t>UBR reboot notification</t>
  </si>
  <si>
    <t>1. Reboot UBR. 
2. Alarm sequence.</t>
  </si>
  <si>
    <t>Down→Up notifications.</t>
  </si>
  <si>
    <t>Device_NMS_124</t>
  </si>
  <si>
    <t>CPE batch power cycle</t>
  </si>
  <si>
    <t>1. Power cycle 20 CPEs. 
2. Reassoc.</t>
  </si>
  <si>
    <t>All CPEs reassociate.</t>
  </si>
  <si>
    <t>Device_NMS_125</t>
  </si>
  <si>
    <t>Topology auto-layout</t>
  </si>
  <si>
    <t>1. 10 UBRs topology. 
2. Render.</t>
  </si>
  <si>
    <t>Clean hierarchical layout.</t>
  </si>
  <si>
    <t>Device_NMS_126</t>
  </si>
  <si>
    <t>Custom dashboard widgets</t>
  </si>
  <si>
    <t>1. Create throughput widget. 
2. Display.</t>
  </si>
  <si>
    <t>Real-time metrics shown.</t>
  </si>
  <si>
    <t>Device_NMS_127</t>
  </si>
  <si>
    <t>Historical data retention</t>
  </si>
  <si>
    <t>1. 30 days data. 2. Query.</t>
  </si>
  <si>
    <t>Full history accessible. Upto 7 days??</t>
  </si>
  <si>
    <t>Device_NMS_128</t>
  </si>
  <si>
    <t>Login audit trail</t>
  </si>
  <si>
    <t>1. 10 logins. 
2. Audit log.</t>
  </si>
  <si>
    <t>All events logged.</t>
  </si>
  <si>
    <t>Device_NMS_129</t>
  </si>
  <si>
    <t>GUI 1000 CPEs</t>
  </si>
  <si>
    <t>1. Load topology. 2. Render time.</t>
  </si>
  <si>
    <t>&lt;5s topology render.</t>
  </si>
  <si>
    <t>Device_NMS_130</t>
  </si>
  <si>
    <t>Upstream QoS</t>
  </si>
  <si>
    <t>1. UL QoS policies. 
2. Prioritization.</t>
  </si>
  <si>
    <t>VoIP UL prioritized.</t>
  </si>
  <si>
    <t>Device_NMS_131</t>
  </si>
  <si>
    <t>Downstream QoS</t>
  </si>
  <si>
    <t>1. DL QoS policies. 
2. Shaping.</t>
  </si>
  <si>
    <t>Video DL guaranteed.</t>
  </si>
  <si>
    <t>Device_NMS_132</t>
  </si>
  <si>
    <t>Bandwidth per SSID</t>
  </si>
  <si>
    <t>1. SSID bandwidth limit. 
2. Enforcement.</t>
  </si>
  <si>
    <t>SSID limit respected.</t>
  </si>
  <si>
    <t>Device_NMS_133</t>
  </si>
  <si>
    <t>Client rate limiting</t>
  </si>
  <si>
    <t>1. Per-CPE limit. 
2. Enforcement.</t>
  </si>
  <si>
    <t>Client rate limited.</t>
  </si>
  <si>
    <t>Device_NMS_134</t>
  </si>
  <si>
    <t>Management VLAN</t>
  </si>
  <si>
    <t>1. Mgmt VLAN config. 
2. Access.</t>
  </si>
  <si>
    <t>Secure management access.</t>
  </si>
  <si>
    <t>Device_NMS_135</t>
  </si>
  <si>
    <t>Continuous NMS–CPE monitoring for 72h</t>
  </si>
  <si>
    <t>1. Keep CPE online. 
2. Monitor KPIs (latency, throughput).</t>
  </si>
  <si>
    <t>KPIs logged consistently, no gaps</t>
  </si>
  <si>
    <t>Device_NMS_136</t>
  </si>
  <si>
    <t>Sustained traffic monitoring</t>
  </si>
  <si>
    <t>1. Generate 500 Mbps traffic BTS↔CPE. 
2. NMS monitors KPIs for 24h.</t>
  </si>
  <si>
    <t>Throughput stable, latency ≤ SLA</t>
  </si>
  <si>
    <t>Device_NMS_137</t>
  </si>
  <si>
    <t>Intermittent BTS link failure</t>
  </si>
  <si>
    <t>1. Disconnect BTS uplink for 5 min every 6h. 
2. Observe alarms.</t>
  </si>
  <si>
    <t>NMS raises/clears alarms correctly</t>
  </si>
  <si>
    <t>Device_NMS_138</t>
  </si>
  <si>
    <t>CPE reboot during monitoring</t>
  </si>
  <si>
    <t>1. Reboot CPE every 12h. 
2. Observe NMS logs.</t>
  </si>
  <si>
    <t>NMS detects reboot, updates status</t>
  </si>
  <si>
    <t>Device_NMS_139</t>
  </si>
  <si>
    <t>Bulk config push to 16 CPEs</t>
  </si>
  <si>
    <t>1. Configure System Name/Location for 16 CPEs. 
2. Apply in bulk.</t>
  </si>
  <si>
    <t>All configs applied, no mismatch</t>
  </si>
  <si>
    <t>Device_NMS_140</t>
  </si>
  <si>
    <t>Firmware upgrade BTS &amp; CPE</t>
  </si>
  <si>
    <t>1. Schedule upgrade at midnight. 
2. Monitor NMS logs.</t>
  </si>
  <si>
    <t>Upgrade completes, devices rejoin NMS</t>
  </si>
  <si>
    <t>Device_NMS_141</t>
  </si>
  <si>
    <t>Long cable (&gt;100m) impact</t>
  </si>
  <si>
    <t>1. Connect BTS1→Router with 120m cable. 
2. Run negotiation.</t>
  </si>
  <si>
    <t>Link fallback to 100 Mbps, alarms raised</t>
  </si>
  <si>
    <t>FIREWALL_01</t>
  </si>
  <si>
    <t>Verify HTTPS port accessibility</t>
  </si>
  <si>
    <t>Attempt connection via HTTPS (443)</t>
  </si>
  <si>
    <t>Connection succeeds, secure session established</t>
  </si>
  <si>
    <t>Vulnerability</t>
  </si>
  <si>
    <t>FIREWALL_02</t>
  </si>
  <si>
    <t>Validate HTTP port blocking</t>
  </si>
  <si>
    <t>Attempt connection via HTTP (80)</t>
  </si>
  <si>
    <t>Connection denied, port inaccessible</t>
  </si>
  <si>
    <t>Able to Establish HTTP session</t>
  </si>
  <si>
    <t>FIREWALL_03</t>
  </si>
  <si>
    <t>Validate SSH port blocking</t>
  </si>
  <si>
    <t>Attempt SSH connection (22)</t>
  </si>
  <si>
    <t>Able to Establish SSH session</t>
  </si>
  <si>
    <t>FIREWALL_04</t>
  </si>
  <si>
    <t>Validate Telnet port blocking</t>
  </si>
  <si>
    <t>Attempt Telnet connection (23)</t>
  </si>
  <si>
    <t>FIREWALL_05</t>
  </si>
  <si>
    <t>Validate FTP port blocking</t>
  </si>
  <si>
    <t>Attempt FTP connection (21)</t>
  </si>
  <si>
    <t>Able to Access FTP connection</t>
  </si>
  <si>
    <t>FIREWALL_06</t>
  </si>
  <si>
    <t>Run OpenVAS vulnerability scan</t>
  </si>
  <si>
    <t>Execute scan against device</t>
  </si>
  <si>
    <t>No critical vulnerabilities detected, firewall blocks malicious probes</t>
  </si>
  <si>
    <t>Low Interference
( RSSI : -77 )</t>
  </si>
  <si>
    <t>CPE Count</t>
  </si>
  <si>
    <t>DL Packet Drop (%)</t>
  </si>
  <si>
    <t>DL Latency (ms)</t>
  </si>
  <si>
    <t>UL Packet Drop (%)</t>
  </si>
  <si>
    <t>UL Latency (ms)</t>
  </si>
  <si>
    <t>Utilization</t>
  </si>
  <si>
    <t>0.061</t>
  </si>
  <si>
    <t>21.17</t>
  </si>
  <si>
    <t>0.056</t>
  </si>
  <si>
    <t>19.85</t>
  </si>
  <si>
    <t>35</t>
  </si>
  <si>
    <t>10</t>
  </si>
  <si>
    <t>0.054</t>
  </si>
  <si>
    <t>23.55</t>
  </si>
  <si>
    <t>21.90</t>
  </si>
  <si>
    <t>44</t>
  </si>
  <si>
    <t>11</t>
  </si>
  <si>
    <t>0.089</t>
  </si>
  <si>
    <t>24.58</t>
  </si>
  <si>
    <t>0.080</t>
  </si>
  <si>
    <t>22.57</t>
  </si>
  <si>
    <t>54</t>
  </si>
  <si>
    <t>14</t>
  </si>
  <si>
    <t>0.066</t>
  </si>
  <si>
    <t>26.27</t>
  </si>
  <si>
    <t>0.06</t>
  </si>
  <si>
    <t>24.04</t>
  </si>
  <si>
    <t>58</t>
  </si>
  <si>
    <t>12</t>
  </si>
  <si>
    <t>0.104</t>
  </si>
  <si>
    <t>35.61</t>
  </si>
  <si>
    <t>0.091</t>
  </si>
  <si>
    <t>32.32</t>
  </si>
  <si>
    <t>64</t>
  </si>
  <si>
    <t>13</t>
  </si>
  <si>
    <t>0.118</t>
  </si>
  <si>
    <t>46.91</t>
  </si>
  <si>
    <t>0.103</t>
  </si>
  <si>
    <t>41.93</t>
  </si>
  <si>
    <t>70</t>
  </si>
  <si>
    <t>0.733</t>
  </si>
  <si>
    <t>58.90</t>
  </si>
  <si>
    <t>0.444</t>
  </si>
  <si>
    <t>51.37</t>
  </si>
  <si>
    <t>77</t>
  </si>
  <si>
    <t>7.70</t>
  </si>
  <si>
    <t>125</t>
  </si>
  <si>
    <t>4.67</t>
  </si>
  <si>
    <t>104</t>
  </si>
  <si>
    <t>85</t>
  </si>
  <si>
    <t>Mid Interference
( RSSI : -60 )</t>
  </si>
  <si>
    <t>20.39</t>
  </si>
  <si>
    <t>0.05</t>
  </si>
  <si>
    <t>19.29</t>
  </si>
  <si>
    <t>40</t>
  </si>
  <si>
    <t>23</t>
  </si>
  <si>
    <t>0.07</t>
  </si>
  <si>
    <t>22.93</t>
  </si>
  <si>
    <t>21.35</t>
  </si>
  <si>
    <t>48</t>
  </si>
  <si>
    <t>24</t>
  </si>
  <si>
    <t>25.11</t>
  </si>
  <si>
    <t>23.11</t>
  </si>
  <si>
    <t>59</t>
  </si>
  <si>
    <t>25</t>
  </si>
  <si>
    <t>0.09</t>
  </si>
  <si>
    <t>29.78</t>
  </si>
  <si>
    <t>0.18</t>
  </si>
  <si>
    <t>27.43</t>
  </si>
  <si>
    <t>62</t>
  </si>
  <si>
    <t>26</t>
  </si>
  <si>
    <t>0.106</t>
  </si>
  <si>
    <t>45.18</t>
  </si>
  <si>
    <t>0.11</t>
  </si>
  <si>
    <t>41.23</t>
  </si>
  <si>
    <t>71</t>
  </si>
  <si>
    <t>27</t>
  </si>
  <si>
    <t>1.803</t>
  </si>
  <si>
    <t>72.65</t>
  </si>
  <si>
    <t>1.83</t>
  </si>
  <si>
    <t>65.535</t>
  </si>
  <si>
    <t>79</t>
  </si>
  <si>
    <t>14.38</t>
  </si>
  <si>
    <t>121.178</t>
  </si>
  <si>
    <t>14.555</t>
  </si>
  <si>
    <t>110.86</t>
  </si>
  <si>
    <t>28</t>
  </si>
  <si>
    <t>30.40</t>
  </si>
  <si>
    <t>137.45</t>
  </si>
  <si>
    <t>20.64</t>
  </si>
  <si>
    <t>114.65</t>
  </si>
  <si>
    <t>89</t>
  </si>
  <si>
    <t>High Interference
( RSSI : -45 )</t>
  </si>
  <si>
    <t>3.753</t>
  </si>
  <si>
    <t>79.27</t>
  </si>
  <si>
    <t>3.802</t>
  </si>
  <si>
    <t>79.93</t>
  </si>
  <si>
    <t>75</t>
  </si>
  <si>
    <t>45.86</t>
  </si>
  <si>
    <t>128.3</t>
  </si>
  <si>
    <t>49.17</t>
  </si>
  <si>
    <t>169.4</t>
  </si>
  <si>
    <t>78</t>
  </si>
  <si>
    <t>61</t>
  </si>
  <si>
    <t>51.28</t>
  </si>
  <si>
    <t>133.3</t>
  </si>
  <si>
    <t>56.65</t>
  </si>
  <si>
    <t>178.4</t>
  </si>
  <si>
    <t>60</t>
  </si>
  <si>
    <t>59.64</t>
  </si>
  <si>
    <t>138.23</t>
  </si>
  <si>
    <t>64.42</t>
  </si>
  <si>
    <t>203.6</t>
  </si>
  <si>
    <t>57</t>
  </si>
  <si>
    <t>66.03</t>
  </si>
  <si>
    <t>141.97</t>
  </si>
  <si>
    <t>71.57</t>
  </si>
  <si>
    <t>204.45</t>
  </si>
  <si>
    <t>80</t>
  </si>
  <si>
    <t>70.54</t>
  </si>
  <si>
    <t>147.3</t>
  </si>
  <si>
    <t>75.58</t>
  </si>
  <si>
    <t>220</t>
  </si>
  <si>
    <t>81</t>
  </si>
  <si>
    <t>73.43</t>
  </si>
  <si>
    <t>157.17</t>
  </si>
  <si>
    <t>77.35</t>
  </si>
  <si>
    <t>240.20</t>
  </si>
  <si>
    <t>78.58</t>
  </si>
  <si>
    <t>170.98</t>
  </si>
  <si>
    <t>79.70</t>
  </si>
  <si>
    <t>252.15</t>
  </si>
  <si>
    <t>82</t>
  </si>
  <si>
    <t>ACB_01</t>
  </si>
  <si>
    <t>DL/UL Capacity Scaling</t>
  </si>
  <si>
    <t>1. DL 80 MHz, UL 40 MHz
2. Generate traffic in both directions</t>
  </si>
  <si>
    <t>DL throughput scales with wider channel; UL limited by 40 MHz</t>
  </si>
  <si>
    <t>ACB_02</t>
  </si>
  <si>
    <t>Packet Loss %, Retransmission %</t>
  </si>
  <si>
    <t xml:space="preserve">1. DL 40 MHz, UL 20 MHz
2. Multiple CPE's upload simultaneously 
3. Capture retransmission stats </t>
  </si>
  <si>
    <t>UL congestion observed; retransmissions increase</t>
  </si>
  <si>
    <t>ACB_03</t>
  </si>
  <si>
    <t xml:space="preserve">Latency Distribution </t>
  </si>
  <si>
    <t xml:space="preserve">1. Configure DL 80 MHz, UL 20 MHz 
2. Run ping/jitter tests under load </t>
  </si>
  <si>
    <t xml:space="preserve">UL latency/jitter higher than DL </t>
  </si>
  <si>
    <t>ACB_04</t>
  </si>
  <si>
    <t xml:space="preserve">Burst Traffic Handling </t>
  </si>
  <si>
    <t xml:space="preserve">1. Configure DL 80 MHz, UL 20 MHz
2. Send bursty traffic (short uploads) 
3. Measure latency/jitter </t>
  </si>
  <si>
    <t xml:space="preserve">UL latency spikes during bursts; 
DL unaffected </t>
  </si>
  <si>
    <t>ACB_05</t>
  </si>
  <si>
    <t>Modulation Efficiency (Mbps per scheme)</t>
  </si>
  <si>
    <t xml:space="preserve">1. Force DL 40 MHz (64QAM), UL 20 MHz (QPSK)
2. Measure throughput </t>
  </si>
  <si>
    <t xml:space="preserve">DL maintains higher throughput; UL constrained </t>
  </si>
  <si>
    <t>ACB_06</t>
  </si>
  <si>
    <t>BER %, FER %</t>
  </si>
  <si>
    <t xml:space="preserve">1. Configure DL 80 MHz, UL 20 MHz 
2. Run BER/FER tests under heavy load </t>
  </si>
  <si>
    <t>UL error rate rises faster due to congestion</t>
  </si>
  <si>
    <t>ACB_07</t>
  </si>
  <si>
    <t xml:space="preserve">Uplink Congestion Impact on Downlink </t>
  </si>
  <si>
    <t xml:space="preserve">1. Configure DL 40 MHz, UL 20 MHz 
2. Generate heavy uplink traffic 
3. Measure downlink throughput </t>
  </si>
  <si>
    <t xml:space="preserve">Downlink throughput remains stable; 
uplink congestion does not spill over </t>
  </si>
  <si>
    <t>ACB_08</t>
  </si>
  <si>
    <t xml:space="preserve">Dynamic Bandwidth Allocation </t>
  </si>
  <si>
    <t xml:space="preserve">1. Enable dynamic bandwidth allocation 
2. Run mixed traffic (VoIP, video, bulk) 
3. Observe allocation changes </t>
  </si>
  <si>
    <t xml:space="preserve">Bandwidth dynamically adjusted; 
QoS traffic prioritized </t>
  </si>
  <si>
    <t>ACB_09</t>
  </si>
  <si>
    <t xml:space="preserve">Subscriber Distance Effect </t>
  </si>
  <si>
    <t xml:space="preserve">1. Place SS at near/far distances 
2. Run simultaneous UL/DL traffic 
3. Collect performance metrics </t>
  </si>
  <si>
    <t xml:space="preserve">Distant SS uplink performance degrades faster due to narrow channel </t>
  </si>
  <si>
    <t>ACB_10</t>
  </si>
  <si>
    <t xml:space="preserve">Mixed Service Validation </t>
  </si>
  <si>
    <t xml:space="preserve">1. DL 80 MHz, UL 20 MHz
2. Run VoIP, video streaming, and FTP simultaneously 
3. Monitor QoS enforcement </t>
  </si>
  <si>
    <t xml:space="preserve">VoIP/video maintain acceptable quality; 
FTP throttled on UL </t>
  </si>
  <si>
    <t>ACB_11</t>
  </si>
  <si>
    <t>Mixed Service Validation</t>
  </si>
  <si>
    <t>1. DL 80 MHz, UL 20 MHz
2. Run video streaming (DL) + file upload (UL)</t>
  </si>
  <si>
    <t>DL video smooth; UL upload slower but functional</t>
  </si>
  <si>
    <t>ACB_12</t>
  </si>
  <si>
    <t xml:space="preserve">Queue Build-Up Analysis </t>
  </si>
  <si>
    <t xml:space="preserve">1. DL 80 MHz, UL 20 MHz
2. Generate sustained UL traffic 
3. Monitor BS uplink queue length </t>
  </si>
  <si>
    <t xml:space="preserve">Queue length increases rapidly; 
scheduler drops excess packets </t>
  </si>
  <si>
    <t>SEC-01</t>
  </si>
  <si>
    <t>Verify Secure Boot implementation with partner certificates.</t>
  </si>
  <si>
    <t>1. Create an unsigned or falsely signed firmware image.
2. Attempt to flash and boot the image.</t>
  </si>
  <si>
    <t>Bootloader rejects the image. Device only boots firmware signed by valid Airtel/ODM certificate.</t>
  </si>
  <si>
    <t>Boot Security</t>
  </si>
  <si>
    <t>SEC-02</t>
  </si>
  <si>
    <t>Verify firmware upgrade relies on mandatory forced FOTA.</t>
  </si>
  <si>
    <t>1. Push FOTA update from server.
2. Try to bypass or decline the upgrade locally.</t>
  </si>
  <si>
    <t>Firmware upgrade is forced successfully without user intervention.</t>
  </si>
  <si>
    <t>Firmware Security</t>
  </si>
  <si>
    <t>SEC-03</t>
  </si>
  <si>
    <t>Test firmware anti-rollback (downgrade protection).</t>
  </si>
  <si>
    <t>1. Attempt to flash a previous firmware version via FOTA or recovery modes.</t>
  </si>
  <si>
    <t>Downgrade is rejected by the system.</t>
  </si>
  <si>
    <t>SEC-04</t>
  </si>
  <si>
    <t>Verify local updates using old firmware are blocked.</t>
  </si>
  <si>
    <t>1. Upload an old firmware package via local WebGUI update page.</t>
  </si>
  <si>
    <t>WebUI rejects the file and prevents the local update.</t>
  </si>
  <si>
    <t>SEC-05</t>
  </si>
  <si>
    <t>Verify only necessary ports (HTTPS, DNS) are open.</t>
  </si>
  <si>
    <t>1. Run a full TCP/UDP port scan (e.g., nmap) against the device IP.</t>
  </si>
  <si>
    <t>Only HTTPS (443) and DNS (53) are open. All others (e.g., 22, 23, 80) are closed/filtered.</t>
  </si>
  <si>
    <t>Network Security</t>
  </si>
  <si>
    <t>Available ports:-
Services reachable over the network: 443(tcp), 80(tcp), 22(tcp), 21(tcp), 161(udp), 4430(tcp), 8000(tcp), 53(tcp+udp), 67(udp), 2947(tcp), 123(udp), 52619(udp), 5353(udp), 4000, 7100(udp), 547(udp), 546(udp), 1701(udp)
local-only services: 10000(tcp), 9900, 9902(udp)</t>
  </si>
  <si>
    <t>SEC-06</t>
  </si>
  <si>
    <t>Ensure services run on secure, patched versions.</t>
  </si>
  <si>
    <t>1. Identify service versions for HTTPS and IoT daemons.
2. Check against known CVE databases.</t>
  </si>
  <si>
    <t>Services use up-to-date versions with no known high/critical vulnerabilities.</t>
  </si>
  <si>
    <t>Software Security</t>
  </si>
  <si>
    <t>Based on Compatability, all are updated versions</t>
  </si>
  <si>
    <t>SEC-07</t>
  </si>
  <si>
    <t>Verify remote management via WAN is disabled.</t>
  </si>
  <si>
    <t>1. Attempt to access WebGUI, SSH, or Telnet from the WAN interface.</t>
  </si>
  <si>
    <t>Access is blocked. Management is strictly restricted to NMS (TR-069).</t>
  </si>
  <si>
    <t>SEC-08</t>
  </si>
  <si>
    <t>Check that TR-069 (NMS) parameters are not editable in UI.</t>
  </si>
  <si>
    <t>1. Navigate to Management/TR-069 settings in WebGUI.
2. Attempt to edit ACS URL or credentials.</t>
  </si>
  <si>
    <t>Parameters are greyed out or hidden. Changes cannot be saved.</t>
  </si>
  <si>
    <t>Web Security</t>
  </si>
  <si>
    <t xml:space="preserve">Only NMS IP Address configuration support we have </t>
  </si>
  <si>
    <t>SEC-09</t>
  </si>
  <si>
    <t>Verify server-side filtering and sanitization of user inputs.</t>
  </si>
  <si>
    <t>1. Intercept web requests.
2. Inject malicious payloads (SQLi, special chars) into input fields.</t>
  </si>
  <si>
    <t>Server rejects the input or sanitizes it. No malicious execution occurs.</t>
  </si>
  <si>
    <t>SEC-10</t>
  </si>
  <si>
    <t>Verify DNS suffix parameter in DHCP pool is blank.</t>
  </si>
  <si>
    <t>1. Connect client to device and capture DHCP ACK packet.
2. Inspect DHCP Option 15 (Domain Name).</t>
  </si>
  <si>
    <t>DNS suffix field is absent or completely blank.</t>
  </si>
  <si>
    <t>SEC-11</t>
  </si>
  <si>
    <t>Test for Command Injection and XSS vulnerabilities.</t>
  </si>
  <si>
    <t>1. Inject OS commands (e.g., `; reboot`) and XSS scripts (e.g., `&lt;script&gt;alert(1)&lt;/script&gt;`) into Ping/Traceroute or input fields.</t>
  </si>
  <si>
    <t>Inputs are sanitized; OS commands are not executed, scripts are not rendered.</t>
  </si>
  <si>
    <t>SEC-12</t>
  </si>
  <si>
    <t>Verify Directory Traversal protection.</t>
  </si>
  <si>
    <t>1. Modify HTTP GET/POST parameters to include `../../../etc/passwd` or attempt file creation paths.</t>
  </si>
  <si>
    <t>Server denies access to parent directories. No system files are created/accessed.</t>
  </si>
  <si>
    <t>SEC-13</t>
  </si>
  <si>
    <t>Verify hardcoded credentials cannot be edited remotely.</t>
  </si>
  <si>
    <t>1. Identify hardcoded accounts (if any).
2. Attempt to modify their passwords via API/WebGUI.</t>
  </si>
  <si>
    <t>Credentials cannot be modified remotely, or hardcoded accounts are disabled entirely.</t>
  </si>
  <si>
    <t>System Security</t>
  </si>
  <si>
    <t>SEC-14</t>
  </si>
  <si>
    <t>Ensure no root account exists and management is via TR-069 only.</t>
  </si>
  <si>
    <t>1. Try to login as root/superuser.
2. Verify single standard user account config.</t>
  </si>
  <si>
    <t>Root access is completely restricted. Only one user exists for standard operations.</t>
  </si>
  <si>
    <t>Root login is Enabled, Through commands we can Disable &amp; Test. Final Release onwards the Root login is restricted by default.</t>
  </si>
  <si>
    <t>SEC-15</t>
  </si>
  <si>
    <t>Verify device identifiers are read-only.</t>
  </si>
  <si>
    <t>1. Attempt to rewrite SN, IMEI, or MAC ID via AT commands, API, or config restore.</t>
  </si>
  <si>
    <t>Identifiers are immutable in software and write attempts are rejected.</t>
  </si>
  <si>
    <t>SEC-16</t>
  </si>
  <si>
    <t>Verify software device identifiers match product box.</t>
  </si>
  <si>
    <t>1. Check SN, IMEI, MAC ID in WebGUI or via CLI.
2. Compare with the physical label on the box.</t>
  </si>
  <si>
    <t>Software details exactly match the printed details on the product box.</t>
  </si>
  <si>
    <t>DFS-REQ-001</t>
  </si>
  <si>
    <t>TC_DFS_001</t>
  </si>
  <si>
    <t>Verify Regulatory Compliance (India)</t>
  </si>
  <si>
    <t>1. Access the BTS configuration interface.
2. Check the regulatory domain settings.
3. Attempt to configure parameters outside Indian regulatory limits.</t>
  </si>
  <si>
    <t>1. The device default regulatory domain is set to India.
2. System rejects any configuration violating WPC/TEC India regulations.</t>
  </si>
  <si>
    <t>DFS-REQ-002</t>
  </si>
  <si>
    <t>TC_DFS_002</t>
  </si>
  <si>
    <t>Verify Airtel RF Policy Compliance</t>
  </si>
  <si>
    <t>1. Load Airtel specific RF policies into the BTS.
2. Attempt to select a channel from the Airtel banned channel list.</t>
  </si>
  <si>
    <t>1. The BTS complies with all loaded Airtel RF policies.
2. The BTS blocks the selection/use of any channel on the banned list.</t>
  </si>
  <si>
    <t>DFS-REQ-003</t>
  </si>
  <si>
    <t>TC_DFS_003</t>
  </si>
  <si>
    <t>Verify Implementation of Standard DFS Behaviors</t>
  </si>
  <si>
    <t>1. Review BTS software capabilities via UI.
2. Verify configuration flags exist for CAC, monitoring, radar detection, evacuation, bandwidth adaptation, NOP handling, and event reporting.</t>
  </si>
  <si>
    <t>All standardized DFS behaviors are implemented and enabled by default in the BTS software.</t>
  </si>
  <si>
    <t>DFS-REQ-004</t>
  </si>
  <si>
    <t>TC_DFS_004</t>
  </si>
  <si>
    <t>Verify 60-Second CAC Duration</t>
  </si>
  <si>
    <t>1. Configure BTS to operate on a DFS channel.
2. Start the radio interface.
3. Measure the exact duration of the silent listening period.</t>
  </si>
  <si>
    <t>The BTS performs a Channel Availability Check (CAC) for exactly 60 seconds before allowing any RF transmission.</t>
  </si>
  <si>
    <t>DFS-REQ-005</t>
  </si>
  <si>
    <t>TC_DFS_005</t>
  </si>
  <si>
    <t>Verify CAC Expiration Limit (60s Window)</t>
  </si>
  <si>
    <t>1. Let BTS complete a CAC on a DFS channel.
2. Delay the start of transmission for 65 seconds.
3. Attempt to start transmission.</t>
  </si>
  <si>
    <t>1. The BTS blocks immediate transmission.
2. A new 60-second CAC is initiated because the previous CAC expired.</t>
  </si>
  <si>
    <t>DFS-REQ-006</t>
  </si>
  <si>
    <t>TC_DFS_006</t>
  </si>
  <si>
    <t>Verify CAC Before Initial Use</t>
  </si>
  <si>
    <t>1. Power on the BTS.
2. Configure a DFS channel as the operating channel.
3. Monitor RF output during startup.</t>
  </si>
  <si>
    <t>The BTS performs a CAC before any initial transmission occurs on the DFS channel.</t>
  </si>
  <si>
    <t>DFS-REQ-007</t>
  </si>
  <si>
    <t>TC_DFS_007</t>
  </si>
  <si>
    <t>Verify CAC After Radar Evacuation</t>
  </si>
  <si>
    <t>1. Inject a radar pulse on the current DFS channel.
2. Observe the BTS switch to a new DFS channel.
3. Monitor the startup on the new channel.</t>
  </si>
  <si>
    <t>After the channel switch, the BTS performs a mandatory 60-second CAC on the new DFS channel before transmitting.</t>
  </si>
  <si>
    <t>DFS-REQ-008</t>
  </si>
  <si>
    <t>TC_DFS_008</t>
  </si>
  <si>
    <t>Verify CAC After NOP(No Operation) Expiry</t>
  </si>
  <si>
    <t>1. Wait 30 minutes for a radar-hit channel to clear its NOP.
2. Automatically switch the BTS back to this channel.</t>
  </si>
  <si>
    <t>The BTS performs a fresh 60-second CAC upon returning to the channel before it resumes transmission.</t>
  </si>
  <si>
    <t>DFS-REQ-009</t>
  </si>
  <si>
    <t>TC_DFS_009</t>
  </si>
  <si>
    <t>Verify Off-Channel CAC Behavior</t>
  </si>
  <si>
    <t>1. Configure BTS to perform Off-Channel CAC on a backup DFS channel.
2. Switch the BTS operating frequency to this pre-cleared backup channel immediately.</t>
  </si>
  <si>
    <t>The BTS starts transmitting on the backup channel immediately without performing a new CAC.</t>
  </si>
  <si>
    <t>DFS-REQ-010</t>
  </si>
  <si>
    <t>TC_DFS_010</t>
  </si>
  <si>
    <t>Verify Continuous In-Service Monitoring</t>
  </si>
  <si>
    <t>1. Establish stable operation on a DFS channel.
2. Pass heavy user traffic for a period (e.g., 10 mins).
3. Inject a radar pulse concurrently with heavy traffic.</t>
  </si>
  <si>
    <t>The BTS successfully detects the radar pulse, proving monitoring is continuously active during operation.</t>
  </si>
  <si>
    <t>DFS-REQ-011</t>
  </si>
  <si>
    <t>TC_DFS_011</t>
  </si>
  <si>
    <t>Verify Channel Evacuation Time (200 ms)</t>
  </si>
  <si>
    <t>1. Operate on a DFS channel.
2. Inject a standard radar pulse.
3. Use a spectrum analyzer to measure the time from pulse injection to RF silence.</t>
  </si>
  <si>
    <t>The BTS completely ceases transmission on the channel within 200 ms of the radar detection.</t>
  </si>
  <si>
    <t>DFS-REQ-012</t>
  </si>
  <si>
    <t>TC_DFS_012</t>
  </si>
  <si>
    <t>Verify Radar-Hit Channel Added to NOL</t>
  </si>
  <si>
    <t>1. Inject radar on the operating DFS channel.
2. Check the BTS internal Non-Occupancy List (NOL) via UI.</t>
  </si>
  <si>
    <t>The evacuated channel is immediately listed in the NOL with a 30-minute timer.</t>
  </si>
  <si>
    <t>DFS-REQ-013</t>
  </si>
  <si>
    <t>TC_DFS_013</t>
  </si>
  <si>
    <t>Verify Post-Radar Channel Selection Algorithm</t>
  </si>
  <si>
    <t>1. Inject radar on the active channel.
2. Monitor the BTS's method of selecting the next channel.</t>
  </si>
  <si>
    <t>The BTS successfully selects a new operating channel using ACS, DCS.</t>
  </si>
  <si>
    <t>DFS-REQ-014</t>
  </si>
  <si>
    <t>TC_DFS_014</t>
  </si>
  <si>
    <t>Verify Non-Occupancy Period (NOP) Strictness</t>
  </si>
  <si>
    <t>1. Ensure a channel is on the NOL due to a radar hit.
2. Attempt to force the BTS via UI to operate on this channel at minute 15 of the NOP.</t>
  </si>
  <si>
    <t>The BTS rejects the command and refuses to use the channel, enforcing the strict 30-minute NOP.</t>
  </si>
  <si>
    <t>DFS-REQ-015</t>
  </si>
  <si>
    <t>TC_DFS_015</t>
  </si>
  <si>
    <t>Verify NOL(Non-Occupancy List) Removal Conditions</t>
  </si>
  <si>
    <t>1. Monitor a channel on the NOL(Non-Occupancy List).
2. Wait for the 30-minute timer to expire.</t>
  </si>
  <si>
    <t>The channel is removed from the NOL only after 30 minutes, and requires CAC re-validation for use (unless off-channel CAC was done).</t>
  </si>
  <si>
    <t>DFS-REQ-016</t>
  </si>
  <si>
    <t>TC_DFS_016</t>
  </si>
  <si>
    <t>Verify Airtel UBR Banned Channels (100-144)</t>
  </si>
  <si>
    <t>1. Configure the BTS for UBR operation.
2. Check available channels in the UI.
3. Attempt to assign channel 100, 120, or 144.</t>
  </si>
  <si>
    <t>Channels 100–144 are completely hidden/blocked and cannot be selected for UBR.</t>
  </si>
  <si>
    <t>DFS-REQ-017</t>
  </si>
  <si>
    <t>TC_DFS_017</t>
  </si>
  <si>
    <t>Verify 160 MHz Channel Block Constraints</t>
  </si>
  <si>
    <t>1. Set BTS bandwidth to 160 MHz.
2. Attempt to select a channel outside the 36-64 range.</t>
  </si>
  <si>
    <t>The BTS rejects the configuration, restricting 160 MHz operation exclusively to channels 36–64.</t>
  </si>
  <si>
    <t>DFS-REQ-018</t>
  </si>
  <si>
    <t>TC_DFS_018</t>
  </si>
  <si>
    <t>Verify CAC for Channels 52-64</t>
  </si>
  <si>
    <t>1. Set BTS to operate on channel 52.
2. Initiate transmission and monitor startup time.</t>
  </si>
  <si>
    <t>The BTS strictly performs a 60-second CAC before bringing the radio up on channels 52-64.</t>
  </si>
  <si>
    <t>DFS-REQ-019</t>
  </si>
  <si>
    <t>TC_DFS_019</t>
  </si>
  <si>
    <t>Verify Bandwidth Downgrade on 160 MHz Radar Hit</t>
  </si>
  <si>
    <t>1. Operate BTS on 160 MHz (channels 36-64).
2. Inject a radar pulse into the DFS portion of the block.</t>
  </si>
  <si>
    <t>The BTS immediately downgrades its operating bandwidth from 160 MHz to 80 MHz.</t>
  </si>
  <si>
    <t>sometimes it is working, not  always</t>
  </si>
  <si>
    <t>DFS-REQ-020</t>
  </si>
  <si>
    <t>TC_DFS_020</t>
  </si>
  <si>
    <t>Verify Post-Downgrade Channel Selection</t>
  </si>
  <si>
    <t>1. Trigger the 160-&gt;80 MHz downgrade as in TC_DFS_019.
2. Check the new operating channel block.</t>
  </si>
  <si>
    <t>The BTS selects either the 36–48 block or the 149–161 block for its new 80 MHz operation.</t>
  </si>
  <si>
    <t>Bandwidth Downgrade is happening for sometimes , not  always</t>
  </si>
  <si>
    <t>DFS-REQ-021</t>
  </si>
  <si>
    <t>TC_DFS_021</t>
  </si>
  <si>
    <t>Verify CPE Following BTS (Command Verification)</t>
  </si>
  <si>
    <t>1. Trigger a bandwidth downgrade and channel switch on the BTS.
2. Check the Action frames / Channel Switch Announcement (CSA) sent by the BTS.</t>
  </si>
  <si>
    <t>The BTS immediately sends the appropriate CSA/commands to ensure the CPE follows the new bandwidth and channel.</t>
  </si>
  <si>
    <t>DFS-REQ-022</t>
  </si>
  <si>
    <t>TC_DFS_022</t>
  </si>
  <si>
    <t>Verify RRM 160 MHz Bandwidth Restoration</t>
  </si>
  <si>
    <t>1. Following a downgrade to 80 MHz on channels 36-48, wait 30 minutes for NOP expiry.
2. Monitor RRM background processes.</t>
  </si>
  <si>
    <t>At the 30-minute mark, the RRM algorithm attempts to restore the bandwidth back to 160 MHz on channels 36-64.</t>
  </si>
  <si>
    <t>DFS-REQ-023</t>
  </si>
  <si>
    <t>TC_DFS_023</t>
  </si>
  <si>
    <t>Verify Avoidance of High Radar/Noise Channels</t>
  </si>
  <si>
    <t>1. Inject continuous noise/fake radar signatures into a specific DFS channel.
2. Trigger a Background Scan / ACS.</t>
  </si>
  <si>
    <t>The ACS/DCS marks the noisy channel as low priority and successfully avoids selecting it for operation.</t>
  </si>
  <si>
    <t>DFS-REQ-024</t>
  </si>
  <si>
    <t>TC_DFS_024</t>
  </si>
  <si>
    <t>Verify DFS Event NMS Reporting</t>
  </si>
  <si>
    <t>1. Trigger a radar event on the BTS.
2. Check the NMS dashboard or syslog server receiving traps/logs.</t>
  </si>
  <si>
    <t>The DFS event is successfully logged locally and transmitted to the NMS.</t>
  </si>
  <si>
    <t>DFS-REQ-025</t>
  </si>
  <si>
    <t>TC_DFS_025</t>
  </si>
  <si>
    <t>Verify Event Payload Contents</t>
  </si>
  <si>
    <t>1. Trigger a radar hit, CAC, and bandwidth downgrade.
2. Inspect the raw log payload sent to the NMS.</t>
  </si>
  <si>
    <t>Payload contains: SNo., Channel (old/new), Radar detection timestamp, CAC start/end, NOP start/end, Bandwidth changes.</t>
  </si>
  <si>
    <t>DFS-REQ-026</t>
  </si>
  <si>
    <t>TC_DFS_026</t>
  </si>
  <si>
    <t>Verify Event Reason Codes</t>
  </si>
  <si>
    <t>1. Trigger multiple DFS scenarios (Radar, Failed CAC due to noise, NOP block, BW downgrade).
2. Inspect the generated system logs.</t>
  </si>
  <si>
    <t>The logs contain the exact string values: RadarDetected, CACFailed, NOPActive, BandwidthDowngrade.</t>
  </si>
  <si>
    <t>DFS-REQ-027</t>
  </si>
  <si>
    <t>TC_DFS_027</t>
  </si>
  <si>
    <t>Verify Emitted DFS Event Types</t>
  </si>
  <si>
    <t>1. Walk through a full DFS cycle (Radar -&gt; Evacuate -&gt; Reselect -&gt; Downgrade -&gt; Restore -&gt; CAC).
2. Check the event type headers in the logs.</t>
  </si>
  <si>
    <t>System correctly emits: Radar Detected, Channel Evacuated, Channel Reselected, Bandwidth Downgrade, Bandwidth Restoration, CAC Completed, CAC Failed.</t>
  </si>
  <si>
    <t>DFS-REQ-028</t>
  </si>
  <si>
    <t>TC_DFS_028</t>
  </si>
  <si>
    <t>Verify ACS Convergence Time (&lt; 3 sec)</t>
  </si>
  <si>
    <t>1. Trigger a channel evacuation.
2. Measure the time from evacuation to the ACS deciding on a new, stable target channel.</t>
  </si>
  <si>
    <t>The ACS algorithm successfully calculates and converges on the new stable channel in strictly less than 3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</si>
</sst>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31">
    <font>
      <sz val="11"/>
      <color rgb="FF000000"/>
      <name val="Calibri"/>
      <family val="2"/>
      <charset val="1"/>
    </font>
    <font>
      <sz val="10"/>
      <color rgb="FF000000"/>
      <name val="Arial"/>
      <family val="2"/>
      <charset val="1"/>
    </font>
    <font>
      <sz val="10"/>
      <color rgb="FF000000"/>
      <name val="Calibri"/>
      <family val="2"/>
      <charset val="1"/>
    </font>
    <font>
      <sz val="10"/>
      <name val="Arial"/>
      <family val="2"/>
      <charset val="1"/>
    </font>
    <font>
      <sz val="9"/>
      <color rgb="FF000000"/>
      <name val="Calibri"/>
      <family val="2"/>
      <charset val="1"/>
    </font>
    <font>
      <b/>
      <sz val="9"/>
      <color rgb="FF000000"/>
      <name val="Calibri"/>
      <family val="2"/>
      <charset val="1"/>
    </font>
    <font>
      <u/>
      <sz val="9"/>
      <color rgb="FF0563C1"/>
      <name val="Calibri"/>
      <family val="2"/>
      <charset val="1"/>
    </font>
    <font>
      <u/>
      <sz val="11"/>
      <color rgb="FF0563C1"/>
      <name val="Calibri"/>
      <family val="2"/>
      <charset val="1"/>
    </font>
    <font>
      <sz val="9"/>
      <color rgb="FFC00000"/>
      <name val="Calibri"/>
      <family val="2"/>
      <charset val="1"/>
    </font>
    <font>
      <sz val="9"/>
      <color rgb="FF000000"/>
      <name val="Calibri"/>
      <family val="2"/>
    </font>
    <font>
      <sz val="9"/>
      <name val="Calibri"/>
      <family val="2"/>
      <charset val="1"/>
    </font>
    <font>
      <sz val="9"/>
      <color rgb="FFFF0000"/>
      <name val="Calibri"/>
      <family val="2"/>
      <charset val="1"/>
    </font>
    <font>
      <u/>
      <sz val="9"/>
      <color rgb="FF1155CC"/>
      <name val="Calibri"/>
      <family val="2"/>
      <charset val="1"/>
    </font>
    <font>
      <b/>
      <sz val="9"/>
      <name val="Calibri"/>
      <family val="2"/>
      <charset val="1"/>
    </font>
    <font>
      <b/>
      <sz val="9"/>
      <color rgb="FFFF0000"/>
      <name val="Calibri"/>
      <family val="2"/>
      <charset val="1"/>
    </font>
    <font>
      <b/>
      <sz val="9"/>
      <color rgb="FF172B4D"/>
      <name val="Calibri"/>
      <family val="2"/>
      <charset val="1"/>
    </font>
    <font>
      <sz val="9"/>
      <color rgb="FF172B4D"/>
      <name val="Calibri"/>
      <family val="2"/>
      <charset val="1"/>
    </font>
    <font>
      <sz val="9"/>
      <color rgb="FFFFFFFF"/>
      <name val="Calibri"/>
      <family val="2"/>
      <charset val="1"/>
    </font>
    <font>
      <b/>
      <sz val="9"/>
      <color rgb="FFFFFFFF"/>
      <name val="Calibri"/>
      <family val="2"/>
      <charset val="1"/>
    </font>
    <font>
      <sz val="10"/>
      <color rgb="FF000000"/>
      <name val="Calibri"/>
      <charset val="1"/>
    </font>
    <font>
      <sz val="9"/>
      <color rgb="FF000000"/>
      <name val="Arial"/>
      <family val="2"/>
      <charset val="1"/>
    </font>
    <font>
      <sz val="11"/>
      <color rgb="FF000000"/>
      <name val="Arial"/>
      <family val="2"/>
      <charset val="1"/>
    </font>
    <font>
      <b/>
      <sz val="9"/>
      <color rgb="FF000000"/>
      <name val="Arial"/>
      <family val="2"/>
      <charset val="1"/>
    </font>
    <font>
      <b/>
      <sz val="10"/>
      <color rgb="FF000000"/>
      <name val="Calibri"/>
      <family val="2"/>
      <charset val="1"/>
    </font>
    <font>
      <sz val="9"/>
      <color rgb="FF000000"/>
      <name val="Calibri"/>
      <charset val="1"/>
    </font>
    <font>
      <sz val="8"/>
      <color rgb="FF000000"/>
      <name val="Calibri"/>
      <family val="2"/>
      <charset val="1"/>
    </font>
    <font>
      <sz val="9"/>
      <color rgb="FF29292E"/>
      <name val="Calibri"/>
      <family val="2"/>
      <charset val="1"/>
    </font>
    <font>
      <b/>
      <sz val="9"/>
      <color rgb="FF29292E"/>
      <name val="Calibri"/>
      <family val="2"/>
      <charset val="1"/>
    </font>
    <font>
      <sz val="10"/>
      <color rgb="FF000000"/>
      <name val="Aptos Narrow"/>
      <family val="2"/>
      <charset val="1"/>
    </font>
    <font>
      <sz val="9"/>
      <name val="Calibri"/>
      <charset val="1"/>
    </font>
    <font>
      <sz val="11"/>
      <color rgb="FF000000"/>
      <name val="Calibri"/>
      <family val="2"/>
      <charset val="1"/>
    </font>
  </fonts>
  <fills count="16">
    <fill>
      <patternFill patternType="none"/>
    </fill>
    <fill>
      <patternFill patternType="gray125"/>
    </fill>
    <fill>
      <patternFill patternType="solid">
        <fgColor rgb="FF8CCFB7"/>
        <bgColor rgb="FFC9C9C9"/>
      </patternFill>
    </fill>
    <fill>
      <patternFill patternType="solid">
        <fgColor rgb="FFD6DCE5"/>
        <bgColor rgb="FFDAE3F3"/>
      </patternFill>
    </fill>
    <fill>
      <patternFill patternType="solid">
        <fgColor rgb="FFE7E6E6"/>
        <bgColor rgb="FFDAE3F3"/>
      </patternFill>
    </fill>
    <fill>
      <patternFill patternType="solid">
        <fgColor rgb="FFDDEBF7"/>
        <bgColor rgb="FFDAE3F3"/>
      </patternFill>
    </fill>
    <fill>
      <patternFill patternType="solid">
        <fgColor rgb="FFC9C9C9"/>
        <bgColor rgb="FFD0CECE"/>
      </patternFill>
    </fill>
    <fill>
      <patternFill patternType="solid">
        <fgColor rgb="FFFFFFFF"/>
        <bgColor rgb="FFDDEBF7"/>
      </patternFill>
    </fill>
    <fill>
      <patternFill patternType="solid">
        <fgColor rgb="FFF4B084"/>
        <bgColor rgb="FFEBC9C7"/>
      </patternFill>
    </fill>
    <fill>
      <patternFill patternType="solid">
        <fgColor rgb="FF99CC00"/>
        <bgColor rgb="FFFFCC00"/>
      </patternFill>
    </fill>
    <fill>
      <patternFill patternType="solid">
        <fgColor rgb="FFFFFF00"/>
        <bgColor rgb="FFFFFF00"/>
      </patternFill>
    </fill>
    <fill>
      <patternFill patternType="solid">
        <fgColor rgb="FFD0CECE"/>
        <bgColor rgb="FFC9C9C9"/>
      </patternFill>
    </fill>
    <fill>
      <patternFill patternType="solid">
        <fgColor rgb="FFDAE3F3"/>
        <bgColor rgb="FFDDEBF7"/>
      </patternFill>
    </fill>
    <fill>
      <patternFill patternType="solid">
        <fgColor rgb="FFC2F1C8"/>
        <bgColor rgb="FFD6DCE5"/>
      </patternFill>
    </fill>
    <fill>
      <patternFill patternType="solid">
        <fgColor rgb="FFEBC9C7"/>
        <bgColor rgb="FFD0CECE"/>
      </patternFill>
    </fill>
    <fill>
      <patternFill patternType="solid">
        <fgColor rgb="FFE59EDD"/>
        <bgColor rgb="FFF4B084"/>
      </patternFill>
    </fill>
  </fills>
  <borders count="12">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s>
  <cellStyleXfs count="14">
    <xf numFmtId="0" fontId="0" fillId="0" borderId="0"/>
    <xf numFmtId="9" fontId="30" fillId="0" borderId="0" applyBorder="0" applyProtection="0"/>
    <xf numFmtId="0" fontId="7" fillId="0" borderId="0" applyBorder="0" applyProtection="0"/>
    <xf numFmtId="0" fontId="30" fillId="0" borderId="0"/>
    <xf numFmtId="0" fontId="1" fillId="0" borderId="0"/>
    <xf numFmtId="0" fontId="2" fillId="0" borderId="0"/>
    <xf numFmtId="0" fontId="30" fillId="0" borderId="0"/>
    <xf numFmtId="0" fontId="3" fillId="0" borderId="0"/>
    <xf numFmtId="0" fontId="2" fillId="0" borderId="0"/>
    <xf numFmtId="0" fontId="2" fillId="0" borderId="0"/>
    <xf numFmtId="0" fontId="2" fillId="0" borderId="0"/>
    <xf numFmtId="0" fontId="2" fillId="0" borderId="0"/>
    <xf numFmtId="0" fontId="2" fillId="0" borderId="0"/>
    <xf numFmtId="164" fontId="3" fillId="0" borderId="0"/>
  </cellStyleXfs>
  <cellXfs count="202">
    <xf numFmtId="0" fontId="0" fillId="0" borderId="0" xfId="0"/>
    <xf numFmtId="0" fontId="14" fillId="0" borderId="6" xfId="0" applyFont="1" applyBorder="1" applyAlignment="1">
      <alignment horizontal="center" wrapText="1"/>
    </xf>
    <xf numFmtId="0" fontId="5"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8" borderId="2" xfId="0" applyFont="1" applyFill="1" applyBorder="1" applyAlignment="1">
      <alignment horizontal="left" vertical="center" wrapText="1"/>
    </xf>
    <xf numFmtId="0" fontId="4" fillId="0" borderId="2" xfId="0" applyFont="1" applyBorder="1" applyAlignment="1">
      <alignment horizontal="left" vertical="center"/>
    </xf>
    <xf numFmtId="0" fontId="4" fillId="5"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4" borderId="2" xfId="0" applyFont="1" applyFill="1" applyBorder="1" applyAlignment="1">
      <alignment horizontal="left" vertical="center"/>
    </xf>
    <xf numFmtId="0" fontId="7" fillId="0" borderId="2" xfId="2" applyBorder="1" applyAlignment="1" applyProtection="1">
      <alignment horizontal="center" vertical="center"/>
    </xf>
    <xf numFmtId="0" fontId="6" fillId="0" borderId="2" xfId="2" applyFont="1" applyBorder="1" applyAlignment="1" applyProtection="1">
      <alignment horizontal="center" vertical="center"/>
    </xf>
    <xf numFmtId="0" fontId="5" fillId="2" borderId="2" xfId="0" applyFont="1" applyFill="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horizontal="center" vertical="center" wrapText="1"/>
    </xf>
    <xf numFmtId="0" fontId="4" fillId="0" borderId="0" xfId="0" applyFont="1"/>
    <xf numFmtId="0" fontId="4" fillId="0" borderId="0" xfId="0" applyFont="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0" borderId="2" xfId="0" applyFont="1" applyBorder="1" applyAlignment="1">
      <alignment horizontal="center" vertical="center"/>
    </xf>
    <xf numFmtId="10" fontId="5" fillId="0" borderId="2" xfId="0" applyNumberFormat="1" applyFont="1" applyBorder="1" applyAlignment="1">
      <alignment horizontal="center" vertical="center"/>
    </xf>
    <xf numFmtId="0" fontId="4" fillId="0" borderId="2" xfId="0" applyFont="1" applyBorder="1" applyAlignment="1">
      <alignment horizontal="center" vertical="center"/>
    </xf>
    <xf numFmtId="9" fontId="5" fillId="2" borderId="2" xfId="1" applyFont="1" applyFill="1" applyBorder="1" applyAlignment="1" applyProtection="1">
      <alignment horizontal="center" vertical="center"/>
    </xf>
    <xf numFmtId="0" fontId="4" fillId="0" borderId="0" xfId="0" applyFont="1" applyAlignment="1">
      <alignment horizontal="left" vertical="center"/>
    </xf>
    <xf numFmtId="0" fontId="5" fillId="3" borderId="2" xfId="0" applyFont="1" applyFill="1" applyBorder="1" applyAlignment="1">
      <alignment horizontal="left"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5" borderId="2" xfId="0" applyFont="1" applyFill="1" applyBorder="1" applyAlignment="1">
      <alignment horizontal="left" vertical="center" wrapText="1"/>
    </xf>
    <xf numFmtId="0" fontId="4" fillId="0" borderId="0" xfId="0" applyFont="1" applyAlignment="1">
      <alignment horizontal="left" vertical="center" wrapText="1"/>
    </xf>
    <xf numFmtId="0" fontId="4" fillId="6" borderId="2" xfId="0" applyFont="1" applyFill="1" applyBorder="1" applyAlignment="1">
      <alignment horizontal="left" vertical="center" wrapText="1"/>
    </xf>
    <xf numFmtId="0" fontId="4" fillId="5" borderId="2" xfId="0" applyFont="1" applyFill="1" applyBorder="1" applyAlignment="1">
      <alignment horizontal="left" vertical="center"/>
    </xf>
    <xf numFmtId="165" fontId="4" fillId="0" borderId="2" xfId="0" applyNumberFormat="1" applyFont="1" applyBorder="1" applyAlignment="1">
      <alignment horizontal="left" vertical="center"/>
    </xf>
    <xf numFmtId="165" fontId="4" fillId="0" borderId="0" xfId="0" applyNumberFormat="1" applyFont="1" applyAlignment="1">
      <alignment horizontal="left" vertical="center"/>
    </xf>
    <xf numFmtId="0" fontId="4" fillId="0" borderId="0" xfId="0" applyFont="1" applyAlignment="1">
      <alignment horizontal="center" vertical="center" wrapText="1"/>
    </xf>
    <xf numFmtId="0" fontId="7" fillId="2" borderId="2" xfId="2" applyFill="1" applyBorder="1" applyAlignment="1" applyProtection="1">
      <alignment horizontal="left" vertical="center" wrapText="1"/>
    </xf>
    <xf numFmtId="0" fontId="5" fillId="2"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4" fillId="7" borderId="2" xfId="0" applyFont="1" applyFill="1" applyBorder="1" applyAlignment="1">
      <alignment horizontal="left" vertical="center" wrapText="1"/>
    </xf>
    <xf numFmtId="0" fontId="4" fillId="7" borderId="0" xfId="0" applyFont="1" applyFill="1" applyAlignment="1">
      <alignment horizontal="left" vertical="center" wrapText="1"/>
    </xf>
    <xf numFmtId="0" fontId="10" fillId="0" borderId="2" xfId="0" applyFont="1" applyBorder="1" applyAlignment="1">
      <alignment horizontal="left" vertical="center" wrapText="1"/>
    </xf>
    <xf numFmtId="0" fontId="5" fillId="0" borderId="2" xfId="0" applyFont="1" applyBorder="1" applyAlignment="1">
      <alignment horizontal="left" vertical="center" wrapText="1"/>
    </xf>
    <xf numFmtId="0" fontId="11" fillId="0" borderId="2" xfId="0" applyFont="1" applyBorder="1" applyAlignment="1">
      <alignment horizontal="left" vertical="center" wrapText="1"/>
    </xf>
    <xf numFmtId="0" fontId="11" fillId="7" borderId="2" xfId="0" applyFont="1" applyFill="1" applyBorder="1" applyAlignment="1">
      <alignment horizontal="left" vertical="center" wrapText="1"/>
    </xf>
    <xf numFmtId="0" fontId="10" fillId="0" borderId="0" xfId="0" applyFont="1" applyAlignment="1">
      <alignment horizontal="left" vertical="center" wrapText="1"/>
    </xf>
    <xf numFmtId="0" fontId="4" fillId="7" borderId="2" xfId="8" applyFont="1" applyFill="1" applyBorder="1" applyAlignment="1">
      <alignment horizontal="left" vertical="center" wrapText="1"/>
    </xf>
    <xf numFmtId="0" fontId="4" fillId="7" borderId="2" xfId="9" applyFont="1" applyFill="1" applyBorder="1" applyAlignment="1">
      <alignment horizontal="left" vertical="center" wrapText="1"/>
    </xf>
    <xf numFmtId="0" fontId="4" fillId="7" borderId="2" xfId="10" applyFont="1" applyFill="1" applyBorder="1" applyAlignment="1">
      <alignment horizontal="left" vertical="center" wrapText="1"/>
    </xf>
    <xf numFmtId="0" fontId="4" fillId="7" borderId="2" xfId="11" applyFont="1" applyFill="1" applyBorder="1" applyAlignment="1">
      <alignment horizontal="left" vertical="center" wrapText="1"/>
    </xf>
    <xf numFmtId="0" fontId="4" fillId="7" borderId="2" xfId="12" applyFont="1" applyFill="1" applyBorder="1" applyAlignment="1">
      <alignment horizontal="left" vertical="center" wrapText="1"/>
    </xf>
    <xf numFmtId="0" fontId="7" fillId="2" borderId="2" xfId="2" applyFill="1" applyBorder="1" applyAlignment="1" applyProtection="1">
      <alignment horizontal="center" vertical="center" wrapText="1"/>
    </xf>
    <xf numFmtId="0" fontId="10" fillId="0" borderId="0" xfId="0" applyFont="1" applyAlignment="1">
      <alignment horizontal="left" vertical="center"/>
    </xf>
    <xf numFmtId="0" fontId="10" fillId="7" borderId="2" xfId="0" applyFont="1" applyFill="1" applyBorder="1" applyAlignment="1">
      <alignment horizontal="left" vertical="center" wrapText="1"/>
    </xf>
    <xf numFmtId="0" fontId="10" fillId="0" borderId="2" xfId="0" applyFont="1" applyBorder="1" applyAlignment="1">
      <alignment horizontal="left" vertical="center"/>
    </xf>
    <xf numFmtId="0" fontId="0" fillId="0" borderId="2" xfId="0" applyBorder="1" applyAlignment="1">
      <alignment horizontal="left" vertical="center" wrapText="1"/>
    </xf>
    <xf numFmtId="0" fontId="10" fillId="0" borderId="3" xfId="0" applyFont="1" applyBorder="1" applyAlignment="1">
      <alignment horizontal="left" vertical="center"/>
    </xf>
    <xf numFmtId="0" fontId="10" fillId="0" borderId="3" xfId="0" applyFont="1" applyBorder="1" applyAlignment="1">
      <alignment horizontal="left" vertical="center" wrapText="1"/>
    </xf>
    <xf numFmtId="0" fontId="4" fillId="0" borderId="3" xfId="0" applyFont="1" applyBorder="1" applyAlignment="1">
      <alignment horizontal="left" vertical="center"/>
    </xf>
    <xf numFmtId="0" fontId="7" fillId="0" borderId="0" xfId="2" applyBorder="1" applyAlignment="1" applyProtection="1">
      <alignment horizontal="left" vertical="center"/>
    </xf>
    <xf numFmtId="0" fontId="4" fillId="8" borderId="2" xfId="0" applyFont="1" applyFill="1" applyBorder="1" applyAlignment="1">
      <alignment horizontal="left" vertical="center" wrapText="1"/>
    </xf>
    <xf numFmtId="0" fontId="4" fillId="0" borderId="0" xfId="0" applyFont="1" applyAlignment="1">
      <alignment vertical="center"/>
    </xf>
    <xf numFmtId="0" fontId="4" fillId="0" borderId="0" xfId="0" applyFont="1" applyAlignment="1">
      <alignment vertical="center" wrapText="1"/>
    </xf>
    <xf numFmtId="0" fontId="4" fillId="0" borderId="2" xfId="0" applyFont="1" applyBorder="1" applyAlignment="1">
      <alignment vertical="center"/>
    </xf>
    <xf numFmtId="0" fontId="4" fillId="7" borderId="2" xfId="0" applyFont="1" applyFill="1" applyBorder="1" applyAlignment="1">
      <alignment vertical="center"/>
    </xf>
    <xf numFmtId="0" fontId="4" fillId="7" borderId="0" xfId="0" applyFont="1" applyFill="1" applyAlignment="1">
      <alignment vertical="center" wrapText="1"/>
    </xf>
    <xf numFmtId="0" fontId="4" fillId="7" borderId="2" xfId="0" applyFont="1" applyFill="1" applyBorder="1" applyAlignment="1">
      <alignment horizontal="left" vertical="center"/>
    </xf>
    <xf numFmtId="0" fontId="12" fillId="7" borderId="2" xfId="0" applyFont="1" applyFill="1" applyBorder="1" applyAlignment="1">
      <alignment horizontal="left" vertical="center" wrapText="1"/>
    </xf>
    <xf numFmtId="0" fontId="4" fillId="7" borderId="0" xfId="0" applyFont="1" applyFill="1" applyAlignment="1">
      <alignment horizontal="left" vertical="center"/>
    </xf>
    <xf numFmtId="0" fontId="12" fillId="0" borderId="2" xfId="0" applyFont="1" applyBorder="1" applyAlignment="1">
      <alignment horizontal="left" vertical="center" wrapText="1"/>
    </xf>
    <xf numFmtId="0" fontId="5" fillId="7" borderId="2" xfId="0" applyFont="1" applyFill="1" applyBorder="1" applyAlignment="1">
      <alignment horizontal="left" vertical="center" wrapText="1"/>
    </xf>
    <xf numFmtId="0" fontId="7" fillId="0" borderId="2" xfId="2" applyBorder="1" applyAlignment="1" applyProtection="1">
      <alignment horizontal="left" vertical="center" wrapText="1"/>
    </xf>
    <xf numFmtId="0" fontId="4" fillId="0" borderId="2" xfId="4" applyFont="1" applyBorder="1" applyAlignment="1">
      <alignment horizontal="left" vertical="center" wrapText="1"/>
    </xf>
    <xf numFmtId="0" fontId="13" fillId="0" borderId="3" xfId="4" applyFont="1" applyBorder="1" applyAlignment="1">
      <alignment horizontal="left" vertical="center" wrapText="1"/>
    </xf>
    <xf numFmtId="0" fontId="4" fillId="0" borderId="0" xfId="4" applyFont="1" applyAlignment="1">
      <alignment horizontal="left" vertical="center" wrapText="1"/>
    </xf>
    <xf numFmtId="0" fontId="4" fillId="0" borderId="4" xfId="0" applyFont="1" applyBorder="1" applyAlignment="1">
      <alignment horizontal="left" vertical="center"/>
    </xf>
    <xf numFmtId="0" fontId="13" fillId="0" borderId="2" xfId="4" applyFont="1" applyBorder="1" applyAlignment="1">
      <alignment horizontal="left" vertical="center" wrapText="1"/>
    </xf>
    <xf numFmtId="0" fontId="4" fillId="0" borderId="5" xfId="4" applyFont="1" applyBorder="1" applyAlignment="1">
      <alignment horizontal="left" vertical="center" wrapText="1"/>
    </xf>
    <xf numFmtId="0" fontId="7" fillId="0" borderId="2" xfId="2" applyBorder="1" applyAlignment="1" applyProtection="1">
      <alignment horizontal="left" vertical="center"/>
    </xf>
    <xf numFmtId="0" fontId="0" fillId="0" borderId="0" xfId="0" applyAlignment="1">
      <alignment horizontal="left" vertical="center"/>
    </xf>
    <xf numFmtId="0" fontId="4" fillId="7" borderId="2" xfId="0" applyFont="1" applyFill="1" applyBorder="1" applyAlignment="1">
      <alignment horizontal="center" vertical="center" wrapText="1"/>
    </xf>
    <xf numFmtId="0" fontId="7" fillId="0" borderId="0" xfId="2" applyBorder="1" applyProtection="1"/>
    <xf numFmtId="0" fontId="4" fillId="0" borderId="3" xfId="6" applyFont="1" applyBorder="1"/>
    <xf numFmtId="0" fontId="15" fillId="10" borderId="2"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4" fillId="0" borderId="2" xfId="6" applyFont="1" applyBorder="1"/>
    <xf numFmtId="0" fontId="4" fillId="7" borderId="2" xfId="0" applyFont="1" applyFill="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left"/>
    </xf>
    <xf numFmtId="0" fontId="4" fillId="12" borderId="2" xfId="0" applyFont="1" applyFill="1" applyBorder="1" applyAlignment="1">
      <alignment wrapText="1"/>
    </xf>
    <xf numFmtId="0" fontId="4" fillId="12" borderId="2" xfId="0" applyFont="1" applyFill="1" applyBorder="1"/>
    <xf numFmtId="0" fontId="4" fillId="0" borderId="2" xfId="0" applyFont="1" applyBorder="1"/>
    <xf numFmtId="0" fontId="4" fillId="0" borderId="0" xfId="0" applyFont="1" applyAlignment="1">
      <alignment horizontal="left" wrapText="1"/>
    </xf>
    <xf numFmtId="0" fontId="17" fillId="7" borderId="0" xfId="0" applyFont="1" applyFill="1"/>
    <xf numFmtId="0" fontId="18" fillId="7" borderId="0" xfId="0" applyFont="1" applyFill="1" applyAlignment="1">
      <alignment vertical="center" wrapText="1"/>
    </xf>
    <xf numFmtId="0" fontId="4" fillId="0" borderId="0" xfId="0" applyFont="1" applyAlignment="1">
      <alignment wrapText="1"/>
    </xf>
    <xf numFmtId="0" fontId="4" fillId="12" borderId="9" xfId="0" applyFont="1" applyFill="1" applyBorder="1"/>
    <xf numFmtId="0" fontId="4" fillId="12" borderId="6" xfId="0" applyFont="1" applyFill="1" applyBorder="1" applyAlignment="1">
      <alignment wrapText="1"/>
    </xf>
    <xf numFmtId="0" fontId="4" fillId="12" borderId="10" xfId="0" applyFont="1" applyFill="1" applyBorder="1" applyAlignment="1">
      <alignment wrapText="1"/>
    </xf>
    <xf numFmtId="0" fontId="17" fillId="7" borderId="0" xfId="0" applyFont="1" applyFill="1" applyAlignment="1">
      <alignment wrapText="1"/>
    </xf>
    <xf numFmtId="0" fontId="4" fillId="12" borderId="6" xfId="0" applyFont="1" applyFill="1" applyBorder="1"/>
    <xf numFmtId="0" fontId="4" fillId="0" borderId="6" xfId="0" applyFont="1" applyBorder="1"/>
    <xf numFmtId="0" fontId="4" fillId="0" borderId="4" xfId="0" applyFont="1" applyBorder="1"/>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2" fillId="7" borderId="2" xfId="0" applyFont="1" applyFill="1" applyBorder="1" applyAlignment="1">
      <alignment horizontal="left" vertical="center"/>
    </xf>
    <xf numFmtId="0" fontId="5" fillId="0" borderId="0" xfId="0" applyFont="1" applyAlignment="1">
      <alignment horizontal="left" vertical="center" wrapText="1"/>
    </xf>
    <xf numFmtId="0" fontId="4" fillId="0" borderId="2" xfId="7" applyFont="1" applyBorder="1" applyAlignment="1">
      <alignment horizontal="left" vertical="center" wrapText="1"/>
    </xf>
    <xf numFmtId="0" fontId="19" fillId="7" borderId="2" xfId="0" applyFont="1" applyFill="1" applyBorder="1" applyAlignment="1">
      <alignment horizontal="center" vertical="center" wrapText="1"/>
    </xf>
    <xf numFmtId="0" fontId="19" fillId="0" borderId="2" xfId="0" applyFont="1" applyBorder="1" applyAlignment="1">
      <alignment horizontal="center" vertical="center" wrapText="1"/>
    </xf>
    <xf numFmtId="0" fontId="4" fillId="7" borderId="2" xfId="7" applyFont="1" applyFill="1" applyBorder="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21" fillId="0" borderId="2" xfId="0" applyFont="1" applyBorder="1" applyAlignment="1">
      <alignment horizontal="left" vertical="center" wrapText="1"/>
    </xf>
    <xf numFmtId="0" fontId="22" fillId="2" borderId="2" xfId="0" applyFont="1" applyFill="1" applyBorder="1" applyAlignment="1">
      <alignment horizontal="left" vertical="center" wrapText="1"/>
    </xf>
    <xf numFmtId="0" fontId="21" fillId="0" borderId="2" xfId="0" applyFont="1" applyBorder="1"/>
    <xf numFmtId="0" fontId="20" fillId="0" borderId="2" xfId="0" applyFont="1" applyBorder="1" applyAlignment="1">
      <alignment horizontal="left" vertical="center" wrapText="1"/>
    </xf>
    <xf numFmtId="0" fontId="20" fillId="7" borderId="2" xfId="0" applyFont="1" applyFill="1" applyBorder="1" applyAlignment="1">
      <alignment horizontal="left" vertical="center" wrapText="1"/>
    </xf>
    <xf numFmtId="0" fontId="20" fillId="7" borderId="0" xfId="0" applyFont="1" applyFill="1" applyAlignment="1">
      <alignment horizontal="left" vertical="center" wrapText="1"/>
    </xf>
    <xf numFmtId="0" fontId="21" fillId="0" borderId="2" xfId="0" applyFont="1" applyBorder="1" applyAlignment="1">
      <alignment wrapText="1"/>
    </xf>
    <xf numFmtId="0" fontId="23" fillId="2" borderId="3" xfId="0" applyFont="1" applyFill="1" applyBorder="1" applyAlignment="1">
      <alignment horizontal="left" vertical="center" wrapText="1"/>
    </xf>
    <xf numFmtId="0" fontId="5" fillId="2" borderId="3" xfId="0" applyFont="1" applyFill="1" applyBorder="1" applyAlignment="1">
      <alignment horizontal="left" vertical="center" wrapText="1"/>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24" fillId="0" borderId="2" xfId="0" applyFont="1" applyBorder="1" applyAlignment="1">
      <alignment vertical="center" wrapText="1"/>
    </xf>
    <xf numFmtId="0" fontId="24" fillId="0" borderId="8" xfId="0" applyFont="1" applyBorder="1" applyAlignment="1">
      <alignment horizontal="left" vertical="center"/>
    </xf>
    <xf numFmtId="0" fontId="24" fillId="0" borderId="2" xfId="0" applyFont="1" applyBorder="1" applyAlignment="1">
      <alignment horizontal="left" vertical="center" wrapText="1"/>
    </xf>
    <xf numFmtId="0" fontId="24" fillId="0" borderId="5" xfId="0" applyFont="1" applyBorder="1" applyAlignment="1">
      <alignment horizontal="left" vertical="center" wrapText="1"/>
    </xf>
    <xf numFmtId="0" fontId="25" fillId="0" borderId="0" xfId="0" applyFont="1" applyAlignment="1">
      <alignment horizontal="left" vertical="center"/>
    </xf>
    <xf numFmtId="0" fontId="4" fillId="0" borderId="4" xfId="0" applyFont="1" applyBorder="1" applyAlignment="1">
      <alignment horizontal="left" vertical="center" wrapText="1"/>
    </xf>
    <xf numFmtId="0" fontId="4" fillId="7" borderId="4" xfId="0" applyFont="1" applyFill="1" applyBorder="1" applyAlignment="1">
      <alignment horizontal="left" vertical="center" wrapText="1"/>
    </xf>
    <xf numFmtId="0" fontId="4" fillId="0" borderId="11" xfId="0" applyFont="1" applyBorder="1" applyAlignment="1">
      <alignment horizontal="left" vertical="center" wrapText="1"/>
    </xf>
    <xf numFmtId="0" fontId="4" fillId="7" borderId="3" xfId="0" applyFont="1" applyFill="1" applyBorder="1" applyAlignment="1">
      <alignment horizontal="left" vertical="center" wrapText="1"/>
    </xf>
    <xf numFmtId="0" fontId="4" fillId="7" borderId="3" xfId="0" applyFont="1" applyFill="1" applyBorder="1" applyAlignment="1">
      <alignment horizontal="left" vertical="center"/>
    </xf>
    <xf numFmtId="0" fontId="4" fillId="7" borderId="3" xfId="0" applyFont="1" applyFill="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6" xfId="0" applyFont="1" applyBorder="1" applyAlignment="1">
      <alignment horizontal="left" vertical="center" wrapText="1"/>
    </xf>
    <xf numFmtId="0" fontId="4" fillId="0" borderId="9" xfId="0" applyFont="1" applyBorder="1" applyAlignment="1">
      <alignment horizontal="left" vertical="center" wrapText="1"/>
    </xf>
    <xf numFmtId="0" fontId="10" fillId="0" borderId="9" xfId="0" applyFont="1" applyBorder="1" applyAlignment="1">
      <alignment horizontal="left" vertical="center" wrapText="1"/>
    </xf>
    <xf numFmtId="0" fontId="4" fillId="7" borderId="6" xfId="0" applyFont="1" applyFill="1" applyBorder="1" applyAlignment="1">
      <alignment horizontal="left" vertical="center" wrapText="1"/>
    </xf>
    <xf numFmtId="0" fontId="4" fillId="7" borderId="9" xfId="0" applyFont="1" applyFill="1" applyBorder="1" applyAlignment="1">
      <alignment horizontal="left" vertical="center" wrapText="1"/>
    </xf>
    <xf numFmtId="0" fontId="0" fillId="7" borderId="0" xfId="0" applyFill="1" applyAlignment="1">
      <alignment horizontal="left" vertical="center"/>
    </xf>
    <xf numFmtId="0" fontId="26" fillId="0" borderId="2" xfId="0" applyFont="1" applyBorder="1" applyAlignment="1">
      <alignment horizontal="left" vertical="center" wrapText="1"/>
    </xf>
    <xf numFmtId="0" fontId="5" fillId="7" borderId="9" xfId="0" applyFont="1" applyFill="1" applyBorder="1" applyAlignment="1">
      <alignment horizontal="left" vertical="center" wrapText="1"/>
    </xf>
    <xf numFmtId="0" fontId="4" fillId="7" borderId="4" xfId="0" applyFont="1" applyFill="1" applyBorder="1" applyAlignment="1">
      <alignment horizontal="left" vertical="center"/>
    </xf>
    <xf numFmtId="0" fontId="24" fillId="0" borderId="3" xfId="0" applyFont="1" applyBorder="1" applyAlignment="1">
      <alignment horizontal="left" vertical="center"/>
    </xf>
    <xf numFmtId="0" fontId="26" fillId="7" borderId="2" xfId="0" applyFont="1" applyFill="1" applyBorder="1" applyAlignment="1">
      <alignment horizontal="left" vertical="center" wrapText="1"/>
    </xf>
    <xf numFmtId="0" fontId="0" fillId="0" borderId="2" xfId="0" applyBorder="1" applyAlignment="1">
      <alignment horizontal="center" wrapText="1"/>
    </xf>
    <xf numFmtId="0" fontId="0" fillId="0" borderId="2" xfId="0" applyBorder="1" applyAlignment="1">
      <alignment horizontal="center"/>
    </xf>
    <xf numFmtId="0" fontId="0" fillId="0" borderId="2" xfId="0" applyBorder="1"/>
    <xf numFmtId="0" fontId="7" fillId="2" borderId="2" xfId="2" applyFill="1" applyBorder="1" applyAlignment="1" applyProtection="1">
      <alignment vertical="center" wrapText="1"/>
    </xf>
    <xf numFmtId="0" fontId="5" fillId="2" borderId="2" xfId="0" applyFont="1" applyFill="1" applyBorder="1" applyAlignment="1">
      <alignment vertical="center" wrapText="1"/>
    </xf>
    <xf numFmtId="0" fontId="4" fillId="0" borderId="6" xfId="0" applyFont="1" applyBorder="1" applyAlignment="1">
      <alignment vertical="center"/>
    </xf>
    <xf numFmtId="0" fontId="26" fillId="0" borderId="9" xfId="0" applyFont="1" applyBorder="1" applyAlignment="1">
      <alignment vertical="center" wrapText="1"/>
    </xf>
    <xf numFmtId="0" fontId="4" fillId="0" borderId="9" xfId="0" applyFont="1" applyBorder="1" applyAlignment="1">
      <alignment vertical="center"/>
    </xf>
    <xf numFmtId="0" fontId="26" fillId="7" borderId="9" xfId="0" applyFont="1" applyFill="1" applyBorder="1" applyAlignment="1">
      <alignment vertical="center" wrapText="1"/>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26" fillId="0" borderId="2" xfId="0" applyFont="1" applyBorder="1" applyAlignment="1">
      <alignment vertical="center" wrapText="1"/>
    </xf>
    <xf numFmtId="0" fontId="24" fillId="0" borderId="2" xfId="0" applyFont="1" applyBorder="1" applyAlignment="1">
      <alignment wrapText="1"/>
    </xf>
    <xf numFmtId="0" fontId="24" fillId="0" borderId="6" xfId="0" applyFont="1" applyBorder="1" applyAlignment="1">
      <alignment wrapText="1"/>
    </xf>
    <xf numFmtId="0" fontId="7" fillId="7" borderId="2" xfId="2" applyFill="1" applyBorder="1" applyAlignment="1" applyProtection="1">
      <alignment horizontal="center" vertical="center" wrapText="1"/>
    </xf>
    <xf numFmtId="0" fontId="0" fillId="0" borderId="0" xfId="0" applyAlignment="1">
      <alignment horizontal="center" vertical="center" wrapText="1"/>
    </xf>
    <xf numFmtId="0" fontId="24" fillId="7" borderId="2" xfId="0" applyFont="1" applyFill="1" applyBorder="1" applyAlignment="1">
      <alignment horizontal="center" vertical="center" wrapText="1"/>
    </xf>
    <xf numFmtId="0" fontId="4" fillId="7" borderId="0" xfId="0" applyFont="1" applyFill="1" applyAlignment="1">
      <alignment horizontal="center" vertical="center" wrapText="1"/>
    </xf>
    <xf numFmtId="0" fontId="0" fillId="0" borderId="0" xfId="0" applyAlignment="1">
      <alignment horizontal="center" vertical="center"/>
    </xf>
    <xf numFmtId="0" fontId="7" fillId="0" borderId="0" xfId="2" applyBorder="1" applyAlignment="1" applyProtection="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xf>
    <xf numFmtId="0" fontId="0" fillId="13" borderId="2" xfId="0" applyFill="1" applyBorder="1" applyAlignment="1">
      <alignment horizontal="center" vertical="center"/>
    </xf>
    <xf numFmtId="0" fontId="28" fillId="14" borderId="2" xfId="0" applyFont="1" applyFill="1" applyBorder="1" applyAlignment="1">
      <alignment horizontal="center" vertical="center"/>
    </xf>
    <xf numFmtId="0" fontId="28" fillId="15" borderId="2" xfId="0" applyFont="1" applyFill="1" applyBorder="1" applyAlignment="1">
      <alignment horizontal="center" vertical="center"/>
    </xf>
    <xf numFmtId="49" fontId="0" fillId="7" borderId="2" xfId="0" applyNumberFormat="1" applyFill="1"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horizontal="center"/>
    </xf>
    <xf numFmtId="49" fontId="28" fillId="14" borderId="2" xfId="0" applyNumberFormat="1" applyFont="1" applyFill="1" applyBorder="1" applyAlignment="1">
      <alignment horizontal="center" vertical="center"/>
    </xf>
    <xf numFmtId="49" fontId="28" fillId="15" borderId="2" xfId="0" applyNumberFormat="1" applyFont="1" applyFill="1" applyBorder="1" applyAlignment="1">
      <alignment horizontal="center" vertical="center"/>
    </xf>
    <xf numFmtId="49" fontId="0" fillId="0" borderId="2" xfId="0" applyNumberFormat="1" applyBorder="1" applyAlignment="1">
      <alignment horizontal="center" wrapText="1"/>
    </xf>
    <xf numFmtId="0" fontId="5" fillId="2" borderId="2" xfId="0" applyFont="1" applyFill="1" applyBorder="1" applyAlignment="1">
      <alignment horizontal="left" vertical="center"/>
    </xf>
    <xf numFmtId="0" fontId="0" fillId="0" borderId="0" xfId="0" applyAlignment="1">
      <alignment horizontal="left" vertical="center" wrapText="1"/>
    </xf>
    <xf numFmtId="0" fontId="6" fillId="2" borderId="3" xfId="2" applyFont="1" applyFill="1" applyBorder="1" applyAlignment="1" applyProtection="1">
      <alignment horizontal="left" vertical="center" wrapText="1"/>
    </xf>
    <xf numFmtId="0" fontId="29" fillId="0" borderId="2" xfId="0" applyFont="1" applyBorder="1" applyAlignment="1">
      <alignment horizontal="left" vertical="center" wrapText="1"/>
    </xf>
    <xf numFmtId="0" fontId="24" fillId="0" borderId="2" xfId="0" applyFont="1" applyBorder="1" applyAlignment="1">
      <alignment horizontal="left"/>
    </xf>
    <xf numFmtId="0" fontId="24" fillId="0" borderId="2" xfId="0" applyFont="1" applyBorder="1" applyAlignment="1">
      <alignment horizontal="left" wrapText="1"/>
    </xf>
    <xf numFmtId="0" fontId="5" fillId="9" borderId="3" xfId="6" applyFont="1" applyFill="1" applyBorder="1" applyAlignment="1">
      <alignment horizontal="center" vertical="center"/>
    </xf>
    <xf numFmtId="0" fontId="16" fillId="7" borderId="2" xfId="0" applyFont="1" applyFill="1" applyBorder="1" applyAlignment="1">
      <alignment horizontal="center" vertical="center" wrapText="1"/>
    </xf>
    <xf numFmtId="0" fontId="5" fillId="9" borderId="2" xfId="6" applyFont="1" applyFill="1" applyBorder="1" applyAlignment="1">
      <alignment horizontal="center" vertical="center"/>
    </xf>
    <xf numFmtId="0" fontId="5" fillId="11" borderId="7"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11" borderId="3" xfId="0" applyFont="1" applyFill="1" applyBorder="1" applyAlignment="1">
      <alignment horizontal="center" vertical="center" wrapText="1"/>
    </xf>
    <xf numFmtId="0" fontId="4" fillId="12" borderId="2" xfId="0" applyFont="1" applyFill="1" applyBorder="1" applyAlignment="1">
      <alignment horizontal="center" wrapText="1"/>
    </xf>
    <xf numFmtId="0" fontId="4" fillId="12" borderId="2" xfId="0" applyFont="1" applyFill="1" applyBorder="1" applyAlignment="1">
      <alignment horizontal="center"/>
    </xf>
    <xf numFmtId="0" fontId="5" fillId="11" borderId="8" xfId="0" applyFont="1" applyFill="1" applyBorder="1" applyAlignment="1">
      <alignment horizontal="center" vertical="center" wrapText="1"/>
    </xf>
    <xf numFmtId="0" fontId="4" fillId="12" borderId="8" xfId="0" applyFont="1" applyFill="1" applyBorder="1" applyAlignment="1">
      <alignment horizontal="center"/>
    </xf>
    <xf numFmtId="0" fontId="4" fillId="0" borderId="6" xfId="0" applyFont="1" applyBorder="1" applyAlignment="1">
      <alignment horizontal="center" vertical="center" wrapText="1"/>
    </xf>
    <xf numFmtId="0" fontId="4" fillId="0" borderId="2" xfId="7" applyFont="1" applyBorder="1" applyAlignment="1">
      <alignment horizontal="left" vertical="center" wrapText="1"/>
    </xf>
    <xf numFmtId="0" fontId="0" fillId="0" borderId="2" xfId="0" applyBorder="1" applyAlignment="1">
      <alignment horizontal="center" vertical="center"/>
    </xf>
    <xf numFmtId="49" fontId="0" fillId="0" borderId="2" xfId="0" applyNumberFormat="1" applyBorder="1" applyAlignment="1">
      <alignment horizontal="center" vertical="center"/>
    </xf>
  </cellXfs>
  <cellStyles count="14">
    <cellStyle name="Hyperlink" xfId="2" builtinId="8"/>
    <cellStyle name="Normal" xfId="0" builtinId="0"/>
    <cellStyle name="Normal 11" xfId="3" xr:uid="{00000000-0005-0000-0000-000006000000}"/>
    <cellStyle name="Normal 2" xfId="4" xr:uid="{00000000-0005-0000-0000-000007000000}"/>
    <cellStyle name="Normal 2 3" xfId="5" xr:uid="{00000000-0005-0000-0000-000008000000}"/>
    <cellStyle name="Normal 3" xfId="6" xr:uid="{00000000-0005-0000-0000-000009000000}"/>
    <cellStyle name="Normal 4" xfId="7" xr:uid="{00000000-0005-0000-0000-00000A000000}"/>
    <cellStyle name="Normal 5" xfId="8" xr:uid="{00000000-0005-0000-0000-00000B000000}"/>
    <cellStyle name="Normal 6" xfId="9" xr:uid="{00000000-0005-0000-0000-00000C000000}"/>
    <cellStyle name="Normal 7" xfId="10" xr:uid="{00000000-0005-0000-0000-00000D000000}"/>
    <cellStyle name="Normal 8" xfId="11" xr:uid="{00000000-0005-0000-0000-00000E000000}"/>
    <cellStyle name="Normal 9" xfId="12" xr:uid="{00000000-0005-0000-0000-00000F000000}"/>
    <cellStyle name="Percent" xfId="1" builtinId="5"/>
    <cellStyle name="Style 1" xfId="13" xr:uid="{00000000-0005-0000-0000-000010000000}"/>
  </cellStyles>
  <dxfs count="148">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9C9C9"/>
      <rgbColor rgb="FF808080"/>
      <rgbColor rgb="FF9999FF"/>
      <rgbColor rgb="FF993366"/>
      <rgbColor rgb="FFE7E6E6"/>
      <rgbColor rgb="FFDDEBF7"/>
      <rgbColor rgb="FF660066"/>
      <rgbColor rgb="FFF4B084"/>
      <rgbColor rgb="FF0563C1"/>
      <rgbColor rgb="FFD6DCE5"/>
      <rgbColor rgb="FF000080"/>
      <rgbColor rgb="FFFF00FF"/>
      <rgbColor rgb="FFFFFF00"/>
      <rgbColor rgb="FF00FFFF"/>
      <rgbColor rgb="FF800080"/>
      <rgbColor rgb="FF800000"/>
      <rgbColor rgb="FF008080"/>
      <rgbColor rgb="FF0000FF"/>
      <rgbColor rgb="FF00CCFF"/>
      <rgbColor rgb="FFDAE3F3"/>
      <rgbColor rgb="FFC2F1C8"/>
      <rgbColor rgb="FFFFFF99"/>
      <rgbColor rgb="FF8CCFB7"/>
      <rgbColor rgb="FFE59EDD"/>
      <rgbColor rgb="FFD0CECE"/>
      <rgbColor rgb="FFEBC9C7"/>
      <rgbColor rgb="FF1155CC"/>
      <rgbColor rgb="FF33CCCC"/>
      <rgbColor rgb="FF99CC00"/>
      <rgbColor rgb="FFFFCC00"/>
      <rgbColor rgb="FFFF9900"/>
      <rgbColor rgb="FFFF6600"/>
      <rgbColor rgb="FF666699"/>
      <rgbColor rgb="FF969696"/>
      <rgbColor rgb="FF172B4D"/>
      <rgbColor rgb="FF339966"/>
      <rgbColor rgb="FF003300"/>
      <rgbColor rgb="FF333300"/>
      <rgbColor rgb="FF993300"/>
      <rgbColor rgb="FF993366"/>
      <rgbColor rgb="FF333399"/>
      <rgbColor rgb="FF2929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14</xdr:col>
      <xdr:colOff>338760</xdr:colOff>
      <xdr:row>40</xdr:row>
      <xdr:rowOff>142920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181080"/>
          <a:ext cx="11362320" cy="7200720"/>
        </a:xfrm>
        <a:prstGeom prst="rect">
          <a:avLst/>
        </a:prstGeom>
        <a:ln w="0">
          <a:noFill/>
        </a:ln>
      </xdr:spPr>
    </xdr:pic>
    <xdr:clientData/>
  </xdr:twoCellAnchor>
  <xdr:twoCellAnchor editAs="oneCell">
    <xdr:from>
      <xdr:col>0</xdr:col>
      <xdr:colOff>165240</xdr:colOff>
      <xdr:row>44</xdr:row>
      <xdr:rowOff>84240</xdr:rowOff>
    </xdr:from>
    <xdr:to>
      <xdr:col>14</xdr:col>
      <xdr:colOff>564840</xdr:colOff>
      <xdr:row>72</xdr:row>
      <xdr:rowOff>83160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xdr:blipFill>
      <xdr:spPr>
        <a:xfrm>
          <a:off x="165240" y="8047080"/>
          <a:ext cx="11423160" cy="5066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523800</xdr:colOff>
      <xdr:row>10</xdr:row>
      <xdr:rowOff>261720</xdr:rowOff>
    </xdr:from>
    <xdr:to>
      <xdr:col>6</xdr:col>
      <xdr:colOff>1084680</xdr:colOff>
      <xdr:row>11</xdr:row>
      <xdr:rowOff>127800</xdr:rowOff>
    </xdr:to>
    <xdr:sp macro="" textlink="">
      <xdr:nvSpPr>
        <xdr:cNvPr id="2" name="Shape 32">
          <a:extLst>
            <a:ext uri="{FF2B5EF4-FFF2-40B4-BE49-F238E27FC236}">
              <a16:creationId xmlns:a16="http://schemas.microsoft.com/office/drawing/2014/main" id="{00000000-0008-0000-2400-000002000000}"/>
            </a:ext>
          </a:extLst>
        </xdr:cNvPr>
        <xdr:cNvSpPr/>
      </xdr:nvSpPr>
      <xdr:spPr>
        <a:xfrm>
          <a:off x="7192080" y="3833640"/>
          <a:ext cx="560880" cy="171000"/>
        </a:xfrm>
        <a:custGeom>
          <a:avLst/>
          <a:gdLst/>
          <a:ahLst/>
          <a:cxnLst/>
          <a:rect l="l" t="t" r="r" b="b"/>
          <a:pathLst>
            <a:path w="561340" h="171450">
              <a:moveTo>
                <a:pt x="547571" y="170968"/>
              </a:moveTo>
              <a:lnTo>
                <a:pt x="13558" y="170968"/>
              </a:lnTo>
              <a:lnTo>
                <a:pt x="11564" y="170551"/>
              </a:lnTo>
              <a:lnTo>
                <a:pt x="0" y="157442"/>
              </a:lnTo>
              <a:lnTo>
                <a:pt x="0" y="155395"/>
              </a:lnTo>
              <a:lnTo>
                <a:pt x="0" y="13483"/>
              </a:lnTo>
              <a:lnTo>
                <a:pt x="13558" y="0"/>
              </a:lnTo>
              <a:lnTo>
                <a:pt x="547571" y="0"/>
              </a:lnTo>
              <a:lnTo>
                <a:pt x="561129" y="13483"/>
              </a:lnTo>
              <a:lnTo>
                <a:pt x="561129" y="157442"/>
              </a:lnTo>
              <a:lnTo>
                <a:pt x="549565" y="170551"/>
              </a:lnTo>
              <a:lnTo>
                <a:pt x="547571" y="170968"/>
              </a:lnTo>
              <a:close/>
            </a:path>
          </a:pathLst>
        </a:custGeom>
        <a:solidFill>
          <a:srgbClr val="041524">
            <a:alpha val="3000"/>
          </a:srgbClr>
        </a:solid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hyperlink" Target="https://ind-atlantis.senao.com/Senao-Ind/bonsai/-/issues/92"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9.xml.rels><?xml version="1.0" encoding="UTF-8" standalone="yes"?>
<Relationships xmlns="http://schemas.openxmlformats.org/package/2006/relationships"><Relationship Id="rId3" Type="http://schemas.openxmlformats.org/officeDocument/2006/relationships/hyperlink" Target="https://hq.engeniusnetworks.com/view.php?id=1632" TargetMode="External"/><Relationship Id="rId2" Type="http://schemas.openxmlformats.org/officeDocument/2006/relationships/hyperlink" Target="https://hq.engeniusnetworks.com/view.php?id=1647" TargetMode="External"/><Relationship Id="rId1" Type="http://schemas.openxmlformats.org/officeDocument/2006/relationships/hyperlink" Target="https://hq.engeniusnetworks.com/view.php?id=1647" TargetMode="External"/><Relationship Id="rId6" Type="http://schemas.openxmlformats.org/officeDocument/2006/relationships/hyperlink" Target="https://ind-atlantis.senao.com/Senao-Ind/bonsai/-/issues/84" TargetMode="External"/><Relationship Id="rId5" Type="http://schemas.openxmlformats.org/officeDocument/2006/relationships/hyperlink" Target="https://hq.engeniusnetworks.com/view.php?id=1685" TargetMode="External"/><Relationship Id="rId4" Type="http://schemas.openxmlformats.org/officeDocument/2006/relationships/hyperlink" Target="https://hq.engeniusnetworks.com/view.php?id=16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6"/>
  <sheetViews>
    <sheetView showGridLines="0" zoomScale="90" zoomScaleNormal="90" workbookViewId="0">
      <pane xSplit="2" ySplit="10" topLeftCell="C11" activePane="bottomRight" state="frozen"/>
      <selection pane="bottomRight" activeCell="S19" sqref="S19"/>
      <selection pane="bottomLeft" activeCell="A11" sqref="A11"/>
      <selection pane="topRight" activeCell="C1" sqref="C1"/>
    </sheetView>
  </sheetViews>
  <sheetFormatPr defaultColWidth="13.140625" defaultRowHeight="12"/>
  <cols>
    <col min="1" max="2" width="5.42578125" style="14" customWidth="1"/>
    <col min="3" max="3" width="12.5703125" style="14" customWidth="1"/>
    <col min="4" max="5" width="5.42578125" style="14" customWidth="1"/>
    <col min="6" max="6" width="6.140625" style="14" customWidth="1"/>
    <col min="7" max="7" width="5.7109375" style="14" customWidth="1"/>
    <col min="8" max="8" width="7.28515625" style="14" customWidth="1"/>
    <col min="9" max="9" width="9" style="14" customWidth="1"/>
    <col min="10" max="10" width="10" style="14" customWidth="1"/>
    <col min="11" max="11" width="13.28515625" style="14" customWidth="1"/>
    <col min="12" max="12" width="12.7109375" style="15" customWidth="1"/>
    <col min="13" max="13" width="37.5703125" style="14" hidden="1" customWidth="1"/>
    <col min="14" max="14" width="21" style="14" customWidth="1"/>
    <col min="15" max="15" width="13" style="15" hidden="1" customWidth="1"/>
    <col min="16" max="16" width="3.7109375" style="14" customWidth="1"/>
    <col min="17" max="19" width="7.42578125" style="14" customWidth="1"/>
    <col min="20" max="1024" width="13.140625" style="14"/>
  </cols>
  <sheetData>
    <row r="1" spans="3:15" hidden="1"/>
    <row r="2" spans="3:15" ht="12" hidden="1" customHeight="1">
      <c r="C2" s="13" t="s">
        <v>0</v>
      </c>
      <c r="D2" s="13"/>
      <c r="E2" s="13"/>
      <c r="F2" s="13"/>
      <c r="G2" s="13"/>
      <c r="H2" s="13"/>
      <c r="I2" s="13"/>
      <c r="J2" s="13"/>
      <c r="K2" s="13"/>
    </row>
    <row r="3" spans="3:15" hidden="1">
      <c r="C3" s="12" t="s">
        <v>1</v>
      </c>
      <c r="D3" s="12"/>
      <c r="E3" s="12"/>
      <c r="F3" s="12"/>
      <c r="G3" s="12" t="s">
        <v>2</v>
      </c>
      <c r="H3" s="12"/>
      <c r="I3" s="12"/>
      <c r="J3" s="12"/>
      <c r="K3" s="12"/>
    </row>
    <row r="4" spans="3:15" hidden="1">
      <c r="C4" s="12" t="s">
        <v>3</v>
      </c>
      <c r="D4" s="12"/>
      <c r="E4" s="12"/>
      <c r="F4" s="12"/>
      <c r="G4" s="12"/>
      <c r="H4" s="12"/>
      <c r="I4" s="12"/>
      <c r="J4" s="12"/>
      <c r="K4" s="12"/>
    </row>
    <row r="5" spans="3:15" hidden="1">
      <c r="C5" s="12" t="s">
        <v>4</v>
      </c>
      <c r="D5" s="12"/>
      <c r="E5" s="12"/>
      <c r="F5" s="12"/>
      <c r="G5" s="12"/>
      <c r="H5" s="12"/>
      <c r="I5" s="12"/>
      <c r="J5" s="12"/>
      <c r="K5" s="12"/>
    </row>
    <row r="6" spans="3:15" hidden="1">
      <c r="C6" s="12" t="s">
        <v>5</v>
      </c>
      <c r="D6" s="12"/>
      <c r="E6" s="12"/>
      <c r="F6" s="12"/>
      <c r="G6" s="12" t="s">
        <v>6</v>
      </c>
      <c r="H6" s="12"/>
      <c r="I6" s="12"/>
      <c r="J6" s="12"/>
      <c r="K6" s="12"/>
    </row>
    <row r="7" spans="3:15" hidden="1"/>
    <row r="8" spans="3:15" ht="18" hidden="1" customHeight="1"/>
    <row r="9" spans="3:15" ht="18" customHeight="1"/>
    <row r="10" spans="3:15" ht="24.75">
      <c r="C10" s="11" t="s">
        <v>7</v>
      </c>
      <c r="D10" s="11"/>
      <c r="E10" s="11"/>
      <c r="F10" s="11"/>
      <c r="G10" s="16" t="s">
        <v>8</v>
      </c>
      <c r="H10" s="16" t="s">
        <v>9</v>
      </c>
      <c r="I10" s="16" t="s">
        <v>10</v>
      </c>
      <c r="J10" s="16" t="s">
        <v>11</v>
      </c>
      <c r="K10" s="16" t="s">
        <v>12</v>
      </c>
      <c r="L10" s="16" t="s">
        <v>13</v>
      </c>
      <c r="M10" s="16" t="s">
        <v>14</v>
      </c>
      <c r="N10" s="16" t="s">
        <v>15</v>
      </c>
      <c r="O10" s="17" t="s">
        <v>16</v>
      </c>
    </row>
    <row r="11" spans="3:15" ht="15" customHeight="1">
      <c r="C11" s="10" t="s">
        <v>17</v>
      </c>
      <c r="D11" s="10"/>
      <c r="E11" s="10"/>
      <c r="F11" s="10"/>
      <c r="G11" s="18">
        <v>13</v>
      </c>
      <c r="H11" s="18">
        <v>0</v>
      </c>
      <c r="I11" s="18">
        <v>0</v>
      </c>
      <c r="J11" s="18">
        <v>13</v>
      </c>
      <c r="K11" s="18">
        <v>0</v>
      </c>
      <c r="L11" s="18">
        <v>0</v>
      </c>
      <c r="M11" s="18" t="s">
        <v>18</v>
      </c>
      <c r="N11" s="19">
        <f>IF(G11-K11=0,0,(H11+I11+L11)/(G11-K11))</f>
        <v>0</v>
      </c>
      <c r="O11" s="20"/>
    </row>
    <row r="12" spans="3:15" ht="15" customHeight="1">
      <c r="C12" s="10" t="s">
        <v>19</v>
      </c>
      <c r="D12" s="10"/>
      <c r="E12" s="10"/>
      <c r="F12" s="10"/>
      <c r="G12" s="18">
        <v>115</v>
      </c>
      <c r="H12" s="18">
        <f>COUNTIF(Sanity!$K:$K,"PASS")</f>
        <v>86</v>
      </c>
      <c r="I12" s="18">
        <f>COUNTIF(Sanity!$K:$K,"FAIL")</f>
        <v>7</v>
      </c>
      <c r="J12" s="18">
        <f>COUNTIF(Sanity!$K:$K,"NOT TESTED")</f>
        <v>0</v>
      </c>
      <c r="K12" s="18">
        <f>COUNTIF(Sanity!$K:$K,"NOT APPLICABLE")</f>
        <v>1</v>
      </c>
      <c r="L12" s="18">
        <f>COUNTIF(Sanity!$K:$K,"NOT Available")</f>
        <v>21</v>
      </c>
      <c r="M12" s="18"/>
      <c r="N12" s="19">
        <f>IF(G12-K12=0,0,(H12+I12+L12)/(G12-K12))</f>
        <v>1</v>
      </c>
      <c r="O12" s="20"/>
    </row>
    <row r="13" spans="3:15" ht="15" customHeight="1">
      <c r="C13" s="10" t="s">
        <v>20</v>
      </c>
      <c r="D13" s="10"/>
      <c r="E13" s="10"/>
      <c r="F13" s="10"/>
      <c r="G13" s="18">
        <v>1</v>
      </c>
      <c r="H13" s="18">
        <v>0</v>
      </c>
      <c r="I13" s="18">
        <v>0</v>
      </c>
      <c r="J13" s="18">
        <v>0</v>
      </c>
      <c r="K13" s="18">
        <v>0</v>
      </c>
      <c r="L13" s="18">
        <v>1</v>
      </c>
      <c r="M13" s="18"/>
      <c r="N13" s="19">
        <f>IF(G13-K13=0,0,(H13+I13+L13)/(G13-K13))</f>
        <v>1</v>
      </c>
      <c r="O13" s="20"/>
    </row>
    <row r="14" spans="3:15" ht="15" customHeight="1">
      <c r="C14" s="10" t="s">
        <v>21</v>
      </c>
      <c r="D14" s="10"/>
      <c r="E14" s="10"/>
      <c r="F14" s="10"/>
      <c r="G14" s="18">
        <v>139</v>
      </c>
      <c r="H14" s="18">
        <f>COUNTIF(GUI!$K:$K,"PASS")</f>
        <v>131</v>
      </c>
      <c r="I14" s="18">
        <f>COUNTIF(GUI!$K:$K,"FAIL")</f>
        <v>2</v>
      </c>
      <c r="J14" s="18">
        <f>COUNTIF(GUI!$K:$K,"NOT TESTED")</f>
        <v>0</v>
      </c>
      <c r="K14" s="18">
        <f>COUNTIF(GUI!$K:$K,"NOT APPLICABLE")</f>
        <v>0</v>
      </c>
      <c r="L14" s="18">
        <f>COUNTIF(GUI!$K:$K,"NOT Available")</f>
        <v>6</v>
      </c>
      <c r="M14" s="18"/>
      <c r="N14" s="19">
        <f>IF(G14-K14=0,0,(H14+I14+L14)/(G14-K14))</f>
        <v>1</v>
      </c>
      <c r="O14" s="20"/>
    </row>
    <row r="15" spans="3:15" ht="15" customHeight="1">
      <c r="C15" s="10" t="s">
        <v>22</v>
      </c>
      <c r="D15" s="10"/>
      <c r="E15" s="10"/>
      <c r="F15" s="10"/>
      <c r="G15" s="18">
        <v>192</v>
      </c>
      <c r="H15" s="18">
        <v>192</v>
      </c>
      <c r="I15" s="18">
        <v>0</v>
      </c>
      <c r="J15" s="18">
        <v>0</v>
      </c>
      <c r="K15" s="18">
        <v>0</v>
      </c>
      <c r="L15" s="18">
        <v>0</v>
      </c>
      <c r="M15" s="18"/>
      <c r="N15" s="19">
        <f>IF(G15-K15=0,0,(H15+I15+L15)/(G15-K15))</f>
        <v>1</v>
      </c>
      <c r="O15" s="20"/>
    </row>
    <row r="16" spans="3:15" ht="15" customHeight="1">
      <c r="C16" s="10" t="s">
        <v>23</v>
      </c>
      <c r="D16" s="10"/>
      <c r="E16" s="10"/>
      <c r="F16" s="10"/>
      <c r="G16" s="18">
        <v>10</v>
      </c>
      <c r="H16" s="18">
        <f>COUNTIF(ATPC!$J:$J,"PASS")</f>
        <v>0</v>
      </c>
      <c r="I16" s="18">
        <f>COUNTIF(ATPC!$J:$J,"FAIL")</f>
        <v>0</v>
      </c>
      <c r="J16" s="18">
        <f>COUNTIF(ATPC!$J:$J,"NOT TESTED")</f>
        <v>0</v>
      </c>
      <c r="K16" s="18">
        <f>COUNTIF(ATPC!$J:$J,"NOT APPLICABLE")</f>
        <v>0</v>
      </c>
      <c r="L16" s="18">
        <f>COUNTIF(ATPC!$J:$J,"NOT Available")</f>
        <v>10</v>
      </c>
      <c r="M16" s="18"/>
      <c r="N16" s="19">
        <f>IF(G16-K16=0,0,(H16+I16+L16)/(G16-K16))</f>
        <v>1</v>
      </c>
      <c r="O16" s="20"/>
    </row>
    <row r="17" spans="3:15" ht="15" customHeight="1">
      <c r="C17" s="10" t="s">
        <v>24</v>
      </c>
      <c r="D17" s="10"/>
      <c r="E17" s="10"/>
      <c r="F17" s="10"/>
      <c r="G17" s="18">
        <v>10</v>
      </c>
      <c r="H17" s="18">
        <f>COUNTIF('Jumbo Frames'!$J:$J,"PASS")</f>
        <v>10</v>
      </c>
      <c r="I17" s="18">
        <f>COUNTIF('Jumbo Frames'!$J:$J,"FAIL")</f>
        <v>0</v>
      </c>
      <c r="J17" s="18">
        <f>COUNTIF('Jumbo Frames'!$J:$J,"NOT TESTED")</f>
        <v>0</v>
      </c>
      <c r="K17" s="18">
        <f>COUNTIF('Jumbo Frames'!$J:$J,"NOT APPLICABLE")</f>
        <v>0</v>
      </c>
      <c r="L17" s="18">
        <f>COUNTIF('Jumbo Frames'!$J:$J,"NOT Available")</f>
        <v>0</v>
      </c>
      <c r="M17" s="18"/>
      <c r="N17" s="19">
        <f>IF(G17-K17=0,0,(H17+I17+L17)/(G17-K17))</f>
        <v>1</v>
      </c>
      <c r="O17" s="20"/>
    </row>
    <row r="18" spans="3:15" ht="15" customHeight="1">
      <c r="C18" s="10" t="s">
        <v>25</v>
      </c>
      <c r="D18" s="10"/>
      <c r="E18" s="10"/>
      <c r="F18" s="10"/>
      <c r="G18" s="18">
        <v>59</v>
      </c>
      <c r="H18" s="18">
        <f>COUNTIF(VLAN!$J:$J,"PASS")</f>
        <v>49</v>
      </c>
      <c r="I18" s="18">
        <f>COUNTIF(VLAN!$J:$J,"FAIL")</f>
        <v>2</v>
      </c>
      <c r="J18" s="18">
        <f>COUNTIF(VLAN!$J:$J,"NOT TESTED")</f>
        <v>0</v>
      </c>
      <c r="K18" s="18">
        <f>COUNTIF(VLAN!$J:$J,"NOT APPLICABLE")</f>
        <v>2</v>
      </c>
      <c r="L18" s="18">
        <f>COUNTIF(VLAN!$J:$J,"NOT AVAILABLE")</f>
        <v>6</v>
      </c>
      <c r="M18" s="18"/>
      <c r="N18" s="19">
        <f>IF(G18-K18=0,0,(H18+I18+L18)/(G18-K18))</f>
        <v>1</v>
      </c>
      <c r="O18" s="20"/>
    </row>
    <row r="19" spans="3:15" ht="15" customHeight="1">
      <c r="C19" s="10" t="s">
        <v>26</v>
      </c>
      <c r="D19" s="10"/>
      <c r="E19" s="10"/>
      <c r="F19" s="10"/>
      <c r="G19" s="18">
        <v>28</v>
      </c>
      <c r="H19" s="18">
        <f>COUNTIF(Functional!$J:$J,"PASS")</f>
        <v>27</v>
      </c>
      <c r="I19" s="18">
        <f>COUNTIF(Functional!$J:$J,"FAIL")</f>
        <v>0</v>
      </c>
      <c r="J19" s="18">
        <f>COUNTIF(Functional!$J:$J,"NOT TESTED")</f>
        <v>0</v>
      </c>
      <c r="K19" s="18">
        <f>COUNTIF(Functional!$J:$J,"NOT APPLICABLE")</f>
        <v>0</v>
      </c>
      <c r="L19" s="18">
        <f>COUNTIF(Functional!$J:$J,"NOT Available")</f>
        <v>1</v>
      </c>
      <c r="M19" s="18" t="s">
        <v>27</v>
      </c>
      <c r="N19" s="19">
        <f>IF(G19-K19=0,0,(H19+I19+L19)/(G19-K19))</f>
        <v>1</v>
      </c>
      <c r="O19" s="20"/>
    </row>
    <row r="20" spans="3:15" ht="15" customHeight="1">
      <c r="C20" s="10" t="s">
        <v>28</v>
      </c>
      <c r="D20" s="10"/>
      <c r="E20" s="10"/>
      <c r="F20" s="10"/>
      <c r="G20" s="18">
        <v>32</v>
      </c>
      <c r="H20" s="18">
        <f>COUNTIF('Link Test Tool'!$J:$J,"PASS")</f>
        <v>25</v>
      </c>
      <c r="I20" s="18">
        <f>COUNTIF('Link Test Tool'!$J:$J,"FAIL")</f>
        <v>1</v>
      </c>
      <c r="J20" s="18">
        <f>COUNTIF('Link Test Tool'!$J:$J,"NOT TESTED")</f>
        <v>0</v>
      </c>
      <c r="K20" s="18">
        <f>COUNTIF('Link Test Tool'!$J:$J,"NOT APPLICABLE")</f>
        <v>0</v>
      </c>
      <c r="L20" s="18">
        <f>COUNTIF('Link Test Tool'!$J:$J,"NOT AVAILABLE")</f>
        <v>6</v>
      </c>
      <c r="M20" s="18"/>
      <c r="N20" s="19">
        <f>IF(G20-K20=0,0,(H20+I20+L20)/(G20-K20))</f>
        <v>1</v>
      </c>
      <c r="O20" s="20"/>
    </row>
    <row r="21" spans="3:15" ht="15" customHeight="1">
      <c r="C21" s="10" t="s">
        <v>29</v>
      </c>
      <c r="D21" s="10"/>
      <c r="E21" s="10"/>
      <c r="F21" s="10"/>
      <c r="G21" s="18">
        <v>23</v>
      </c>
      <c r="H21" s="18">
        <f>COUNTIF('Ethernet Test'!$F:$F,"PASS")</f>
        <v>23</v>
      </c>
      <c r="I21" s="18">
        <f>COUNTIF('Ethernet Test'!$F:$F,"FAIL")</f>
        <v>0</v>
      </c>
      <c r="J21" s="18">
        <f>COUNTIF('Ethernet Test'!$F:$F,"NOT TESTED")</f>
        <v>0</v>
      </c>
      <c r="K21" s="18">
        <f>COUNTIF('Ethernet Test'!$F:$F,"NOT APPLICABLE")</f>
        <v>0</v>
      </c>
      <c r="L21" s="18">
        <f>COUNTIF('Ethernet Test'!$F:$F,"NOT AVAILABLE")</f>
        <v>0</v>
      </c>
      <c r="M21" s="18"/>
      <c r="N21" s="19">
        <f>IF(G21-K21=0,0,(H21+I21+L21)/(G21-K21))</f>
        <v>1</v>
      </c>
      <c r="O21" s="20"/>
    </row>
    <row r="22" spans="3:15" ht="15" customHeight="1">
      <c r="C22" s="10" t="s">
        <v>30</v>
      </c>
      <c r="D22" s="10"/>
      <c r="E22" s="10"/>
      <c r="F22" s="10"/>
      <c r="G22" s="18">
        <v>11</v>
      </c>
      <c r="H22" s="18">
        <f>COUNTIF('Arp &amp; Bridge Table'!$J:$J,"PASS")</f>
        <v>11</v>
      </c>
      <c r="I22" s="18">
        <f>COUNTIF('Arp &amp; Bridge Table'!$J:$J,"FAIL")</f>
        <v>0</v>
      </c>
      <c r="J22" s="18">
        <f>COUNTIF('Arp &amp; Bridge Table'!$J:$J,"NOT TESTED")</f>
        <v>0</v>
      </c>
      <c r="K22" s="18">
        <f>COUNTIF('Arp &amp; Bridge Table'!$J:$J,"NOT APPLICABLE")</f>
        <v>0</v>
      </c>
      <c r="L22" s="18">
        <f>COUNTIF('Arp &amp; Bridge Table'!$J:$J,"NOT AVAILABLE")</f>
        <v>0</v>
      </c>
      <c r="M22" s="18"/>
      <c r="N22" s="19">
        <f>IF(G22-K22=0,0,(H22+I22+L22)/(G22-K22))</f>
        <v>1</v>
      </c>
      <c r="O22" s="20"/>
    </row>
    <row r="23" spans="3:15" ht="15" customHeight="1">
      <c r="C23" s="10" t="s">
        <v>31</v>
      </c>
      <c r="D23" s="10"/>
      <c r="E23" s="10"/>
      <c r="F23" s="10"/>
      <c r="G23" s="18">
        <v>20</v>
      </c>
      <c r="H23" s="18">
        <v>12</v>
      </c>
      <c r="I23" s="18">
        <v>8</v>
      </c>
      <c r="J23" s="18">
        <v>0</v>
      </c>
      <c r="K23" s="18">
        <v>0</v>
      </c>
      <c r="L23" s="18">
        <v>0</v>
      </c>
      <c r="M23" s="18"/>
      <c r="N23" s="19">
        <f>IF(G23-K23=0,0,(H23+I23+L23)/(G23-K23))</f>
        <v>1</v>
      </c>
      <c r="O23" s="20"/>
    </row>
    <row r="24" spans="3:15" ht="15" customHeight="1">
      <c r="C24" s="10" t="s">
        <v>32</v>
      </c>
      <c r="D24" s="10"/>
      <c r="E24" s="10"/>
      <c r="F24" s="10"/>
      <c r="G24" s="18">
        <v>40</v>
      </c>
      <c r="H24" s="18">
        <f>COUNTIF(QoS!$J:$J,"PASS")</f>
        <v>40</v>
      </c>
      <c r="I24" s="18">
        <f>COUNTIF(QoS!$J:$J,"FAIL")</f>
        <v>0</v>
      </c>
      <c r="J24" s="18">
        <f>COUNTIF(QoS!$J:$J,"NOT TESTED")</f>
        <v>0</v>
      </c>
      <c r="K24" s="18">
        <f>COUNTIF(QoS!$J:$J,"NOT APPLICABLE")</f>
        <v>0</v>
      </c>
      <c r="L24" s="18">
        <f>COUNTIF(QoS!$J:$J,"NOT AVAILABLE")</f>
        <v>0</v>
      </c>
      <c r="M24" s="18"/>
      <c r="N24" s="19">
        <f>IF(G24-K24=0,0,(H24+I24+L24)/(G24-K24))</f>
        <v>1</v>
      </c>
      <c r="O24" s="20"/>
    </row>
    <row r="25" spans="3:15" ht="15" customHeight="1">
      <c r="C25" s="10" t="s">
        <v>33</v>
      </c>
      <c r="D25" s="10"/>
      <c r="E25" s="10"/>
      <c r="F25" s="10"/>
      <c r="G25" s="18">
        <v>18</v>
      </c>
      <c r="H25" s="18">
        <f>COUNTIF(DCS!$J:$J,"PASS")</f>
        <v>10</v>
      </c>
      <c r="I25" s="18">
        <f>COUNTIF(DCS!$J:$J,"FAIL")</f>
        <v>8</v>
      </c>
      <c r="J25" s="18">
        <f>COUNTIF(DCS!$J:$J,"NOT TESTED")</f>
        <v>0</v>
      </c>
      <c r="K25" s="18">
        <f>COUNTIF(DCS!$J:$J,"NOT APPLICABLE")</f>
        <v>0</v>
      </c>
      <c r="L25" s="18">
        <f>COUNTIF(DCS!$J:$J,"NOT AVAILABLE")</f>
        <v>0</v>
      </c>
      <c r="M25" s="18"/>
      <c r="N25" s="19">
        <f>IF(G25-K25=0,0,(H25+I25+L25)/(G25-K25))</f>
        <v>1</v>
      </c>
      <c r="O25" s="20"/>
    </row>
    <row r="26" spans="3:15" ht="15" customHeight="1">
      <c r="C26" s="10" t="s">
        <v>34</v>
      </c>
      <c r="D26" s="10"/>
      <c r="E26" s="10"/>
      <c r="F26" s="10"/>
      <c r="G26" s="18">
        <v>71</v>
      </c>
      <c r="H26" s="18">
        <f>COUNTIF(DDRS!$J:$J,"PASS")</f>
        <v>61</v>
      </c>
      <c r="I26" s="18">
        <f>COUNTIF(DDRS!$J:$J,"FAIL")</f>
        <v>6</v>
      </c>
      <c r="J26" s="18">
        <f>COUNTIF(DDRS!$J:$J,"NOT TESTED")</f>
        <v>0</v>
      </c>
      <c r="K26" s="18">
        <f>COUNTIF(DDRS!$J:$J,"NOT APPLICABLE")</f>
        <v>0</v>
      </c>
      <c r="L26" s="18">
        <f>COUNTIF(DDRS!$J:$J,"NOT AVAILABLE")</f>
        <v>4</v>
      </c>
      <c r="M26" s="18"/>
      <c r="N26" s="19">
        <f>IF(G26-K26=0,0,(H26+I26+L26)/(G26-K26))</f>
        <v>1</v>
      </c>
      <c r="O26" s="20"/>
    </row>
    <row r="27" spans="3:15" ht="15" customHeight="1">
      <c r="C27" s="10" t="s">
        <v>35</v>
      </c>
      <c r="D27" s="10"/>
      <c r="E27" s="10"/>
      <c r="F27" s="10"/>
      <c r="G27" s="18">
        <v>20</v>
      </c>
      <c r="H27" s="18">
        <f>COUNTIF(OFDMA!$J:$J,"PASS")</f>
        <v>0</v>
      </c>
      <c r="I27" s="18">
        <f>COUNTIF(OFDMA!$J:$J,"FAIL")</f>
        <v>0</v>
      </c>
      <c r="J27" s="18">
        <f>COUNTIF(OFDMA!$J:$J,"NOT TESTED")</f>
        <v>0</v>
      </c>
      <c r="K27" s="18">
        <f>COUNTIF(OFDMA!$J:$J,"NOT APPLICABLE")</f>
        <v>0</v>
      </c>
      <c r="L27" s="18">
        <f>COUNTIF(OFDMA!$J:$J,"NOT AVAILABLE")</f>
        <v>44</v>
      </c>
      <c r="M27" s="18"/>
      <c r="N27" s="19">
        <f>IF(G27-K27=0,0,(H27+I27+L27)/(G27-K27))</f>
        <v>2.2000000000000002</v>
      </c>
      <c r="O27" s="20"/>
    </row>
    <row r="28" spans="3:15" ht="15" customHeight="1">
      <c r="C28" s="10" t="s">
        <v>36</v>
      </c>
      <c r="D28" s="10"/>
      <c r="E28" s="10"/>
      <c r="F28" s="10"/>
      <c r="G28" s="18">
        <v>19</v>
      </c>
      <c r="H28" s="18">
        <f>COUNTIF('MU-MIMO'!$J:$J,"PASS")</f>
        <v>0</v>
      </c>
      <c r="I28" s="18">
        <f>COUNTIF('MU-MIMO'!$J:$J,"FAIL")</f>
        <v>0</v>
      </c>
      <c r="J28" s="18">
        <f>COUNTIF('MU-MIMO'!$J:$J,"NOT TESTED")</f>
        <v>0</v>
      </c>
      <c r="K28" s="18">
        <f>COUNTIF('MU-MIMO'!$J:$J,"NOT APPLICABLE")</f>
        <v>0</v>
      </c>
      <c r="L28" s="18">
        <f>COUNTIF('MU-MIMO'!$J:$J,"NOT AVAILABLE")</f>
        <v>19</v>
      </c>
      <c r="M28" s="18"/>
      <c r="N28" s="19">
        <f>IF(G28-K28=0,0,(H28+I28+L28)/(G28-K28))</f>
        <v>1</v>
      </c>
      <c r="O28" s="20"/>
    </row>
    <row r="29" spans="3:15" ht="15" customHeight="1">
      <c r="C29" s="10" t="s">
        <v>37</v>
      </c>
      <c r="D29" s="10"/>
      <c r="E29" s="10"/>
      <c r="F29" s="10"/>
      <c r="G29" s="18">
        <v>26</v>
      </c>
      <c r="H29" s="18">
        <f>COUNTIF('Spectrum Analyser &amp; Site Survey'!$J:$J,"PASS")</f>
        <v>23</v>
      </c>
      <c r="I29" s="18">
        <f>COUNTIF('Spectrum Analyser &amp; Site Survey'!$J:$J,"FAIL")</f>
        <v>2</v>
      </c>
      <c r="J29" s="18">
        <f>COUNTIF('Spectrum Analyser &amp; Site Survey'!$J:$J,"NOT TESTED")</f>
        <v>0</v>
      </c>
      <c r="K29" s="18">
        <f>COUNTIF('Spectrum Analyser &amp; Site Survey'!$J:$J,"NOT APPLICABLE")</f>
        <v>0</v>
      </c>
      <c r="L29" s="18">
        <f>COUNTIF('Spectrum Analyser &amp; Site Survey'!$J:$J,"NOT AVAILABLE")</f>
        <v>1</v>
      </c>
      <c r="M29" s="18"/>
      <c r="N29" s="19">
        <f>IF(G29-K29=0,0,(H29+I29+L29)/(G29-K29))</f>
        <v>1</v>
      </c>
      <c r="O29" s="20"/>
    </row>
    <row r="30" spans="3:15" ht="15" customHeight="1">
      <c r="C30" s="10" t="s">
        <v>38</v>
      </c>
      <c r="D30" s="10"/>
      <c r="E30" s="10"/>
      <c r="F30" s="10"/>
      <c r="G30" s="18">
        <v>49</v>
      </c>
      <c r="H30" s="18">
        <f>COUNTIF('IPv4 &amp; IPv6'!$J:$J,"Pass")</f>
        <v>49</v>
      </c>
      <c r="I30" s="18">
        <f>COUNTIF('IPv4 &amp; IPv6'!$J:$J,"FAIL")</f>
        <v>0</v>
      </c>
      <c r="J30" s="18">
        <f>COUNTIF('IPv4 &amp; IPv6'!$J:$J,"NOT TESTED")</f>
        <v>0</v>
      </c>
      <c r="K30" s="18">
        <f>COUNTIF('IPv4 &amp; IPv6'!$J:$J,"NOT APPLICABLE")</f>
        <v>0</v>
      </c>
      <c r="L30" s="18">
        <f>COUNTIF('IPv4 &amp; IPv6'!$I:$I,"NOT AVAILABLE")</f>
        <v>0</v>
      </c>
      <c r="M30" s="18"/>
      <c r="N30" s="19">
        <f>IF(G30-K30=0,0,(H30+I30+L30)/(G30-K30))</f>
        <v>1</v>
      </c>
      <c r="O30" s="20"/>
    </row>
    <row r="31" spans="3:15" ht="15" customHeight="1">
      <c r="C31" s="10" t="s">
        <v>39</v>
      </c>
      <c r="D31" s="10"/>
      <c r="E31" s="10"/>
      <c r="F31" s="10"/>
      <c r="G31" s="18">
        <v>58</v>
      </c>
      <c r="H31" s="18">
        <f>COUNTIF('DHCPv4 &amp; DHCPv6'!$J:$J,"PASS")</f>
        <v>56</v>
      </c>
      <c r="I31" s="18">
        <f>COUNTIF('DHCPv4 &amp; DHCPv6'!$J:$J,"FAIL")</f>
        <v>2</v>
      </c>
      <c r="J31" s="18">
        <f>COUNTIF('DHCPv4 &amp; DHCPv6'!$J:$J,"NOT TESTED")</f>
        <v>0</v>
      </c>
      <c r="K31" s="18">
        <f>COUNTIF('DHCPv4 &amp; DHCPv6'!$J:$J,"NOT APPLICABLE")</f>
        <v>0</v>
      </c>
      <c r="L31" s="18">
        <f>COUNTIF('DHCPv4 &amp; DHCPv6'!$J:$J,"NOT AVAILABLE")</f>
        <v>0</v>
      </c>
      <c r="M31" s="18"/>
      <c r="N31" s="19">
        <f>IF(G31-K31=0,0,(H31+I31+L31)/(G31-K31))</f>
        <v>1</v>
      </c>
      <c r="O31" s="20"/>
    </row>
    <row r="32" spans="3:15" ht="15" customHeight="1">
      <c r="C32" s="10" t="s">
        <v>40</v>
      </c>
      <c r="D32" s="10"/>
      <c r="E32" s="10"/>
      <c r="F32" s="10"/>
      <c r="G32" s="18">
        <v>50</v>
      </c>
      <c r="H32" s="18">
        <f>COUNTIF('User Management'!$J:$J,"PASS")</f>
        <v>45</v>
      </c>
      <c r="I32" s="18">
        <f>COUNTIF('User Management'!$J:$J,"FAIL")</f>
        <v>5</v>
      </c>
      <c r="J32" s="18">
        <f>COUNTIF('User Management'!$J:$J,"NOT TESTED")</f>
        <v>0</v>
      </c>
      <c r="K32" s="18">
        <f>COUNTIF('User Management'!$J:$J,"NOT APPLICABLE")</f>
        <v>0</v>
      </c>
      <c r="L32" s="18">
        <f>COUNTIF('User Management'!$J:$J,"NOT AVAILABLE")</f>
        <v>0</v>
      </c>
      <c r="M32" s="18"/>
      <c r="N32" s="19">
        <f>IF(G32-K32=0,0,(H32+I32+L32)/(G32-K32))</f>
        <v>1</v>
      </c>
      <c r="O32" s="20"/>
    </row>
    <row r="33" spans="3:15" ht="15" customHeight="1">
      <c r="C33" s="10" t="s">
        <v>41</v>
      </c>
      <c r="D33" s="10"/>
      <c r="E33" s="10"/>
      <c r="F33" s="10"/>
      <c r="G33" s="18">
        <v>28</v>
      </c>
      <c r="H33" s="18">
        <f>COUNTIF('SECURE-DUAL-BOOT'!$J:$J,"PASS")</f>
        <v>19</v>
      </c>
      <c r="I33" s="18">
        <f>COUNTIF('SECURE-DUAL-BOOT'!$J:$J,"FAIL")</f>
        <v>1</v>
      </c>
      <c r="J33" s="18">
        <f>COUNTIF('SECURE-DUAL-BOOT'!$J:$J,"NOT TESTED")</f>
        <v>0</v>
      </c>
      <c r="K33" s="18">
        <f>COUNTIF('SECURE-DUAL-BOOT'!$J:$J,"NOT APPLICABLE")</f>
        <v>0</v>
      </c>
      <c r="L33" s="18">
        <f>COUNTIF('SECURE-DUAL-BOOT'!$J:$J,"NOT AVAILABLE")</f>
        <v>8</v>
      </c>
      <c r="M33" s="18"/>
      <c r="N33" s="19">
        <f>IF(G33-K33=0,0,(H33+I33+L33)/(G33-K33))</f>
        <v>1</v>
      </c>
      <c r="O33" s="20"/>
    </row>
    <row r="34" spans="3:15" ht="15" customHeight="1">
      <c r="C34" s="10" t="s">
        <v>42</v>
      </c>
      <c r="D34" s="10"/>
      <c r="E34" s="10"/>
      <c r="F34" s="10"/>
      <c r="G34" s="18">
        <v>45</v>
      </c>
      <c r="H34" s="18">
        <f>COUNTIF('Device Management'!$J:$J,"PASS")</f>
        <v>38</v>
      </c>
      <c r="I34" s="18">
        <f>COUNTIF('Device Management'!$J:$J,"FAIL")</f>
        <v>0</v>
      </c>
      <c r="J34" s="18">
        <f>COUNTIF('Device Management'!$J:$J,"NOT TESTED")</f>
        <v>0</v>
      </c>
      <c r="K34" s="18">
        <f>COUNTIF('Device Management'!$J:$J,"NOT APPLICABLE")</f>
        <v>5</v>
      </c>
      <c r="L34" s="18">
        <f>COUNTIF('Device Management'!$J:$J,"NOT AVAILABLE")</f>
        <v>2</v>
      </c>
      <c r="M34" s="18"/>
      <c r="N34" s="19">
        <f>IF(G34-K34=0,0,(H34+I34+L34)/(G34-K34))</f>
        <v>1</v>
      </c>
      <c r="O34" s="20"/>
    </row>
    <row r="35" spans="3:15" ht="15" customHeight="1">
      <c r="C35" s="10" t="s">
        <v>43</v>
      </c>
      <c r="D35" s="10"/>
      <c r="E35" s="10"/>
      <c r="F35" s="10"/>
      <c r="G35" s="18">
        <v>14</v>
      </c>
      <c r="H35" s="18">
        <f>COUNTIF('Wireless Security - WPA2-WPA3'!$J:$J,"PASS")</f>
        <v>8</v>
      </c>
      <c r="I35" s="18">
        <f>COUNTIF('Wireless Security - WPA2-WPA3'!$J:$J,"FAIL")</f>
        <v>0</v>
      </c>
      <c r="J35" s="18">
        <f>COUNTIF('Wireless Security - WPA2-WPA3'!$J:$J,"NOT TESTED")</f>
        <v>0</v>
      </c>
      <c r="K35" s="18">
        <f>COUNTIF('Wireless Security - WPA2-WPA3'!$J:$J,"NOT APPLICABLE")</f>
        <v>0</v>
      </c>
      <c r="L35" s="18">
        <f>COUNTIF('Wireless Security - WPA2-WPA3'!$J:$J,"NOT AVAILABLE")</f>
        <v>6</v>
      </c>
      <c r="M35" s="18"/>
      <c r="N35" s="19">
        <f>IF(G35-K35=0,0,(H35+I35+L35)/(G35-K35))</f>
        <v>1</v>
      </c>
      <c r="O35" s="20"/>
    </row>
    <row r="36" spans="3:15" ht="15" customHeight="1">
      <c r="C36" s="10" t="s">
        <v>44</v>
      </c>
      <c r="D36" s="10"/>
      <c r="E36" s="10"/>
      <c r="F36" s="10"/>
      <c r="G36" s="18">
        <v>40</v>
      </c>
      <c r="H36" s="18">
        <f>COUNTIF('CPE-Power-On-PoE-Mechanism'!$J:$J,"PASS")</f>
        <v>27</v>
      </c>
      <c r="I36" s="18">
        <f>COUNTIF('CPE-Power-On-PoE-Mechanism'!$J:$J,"FAIL")</f>
        <v>2</v>
      </c>
      <c r="J36" s="18">
        <f>COUNTIF('CPE-Power-On-PoE-Mechanism'!$J:$J,"NOT TESTED")</f>
        <v>0</v>
      </c>
      <c r="K36" s="18">
        <f>COUNTIF('CPE-Power-On-PoE-Mechanism'!$J:$J,"NOT APPLICABLE")</f>
        <v>0</v>
      </c>
      <c r="L36" s="18">
        <f>COUNTIF('CPE-Power-On-PoE-Mechanism'!$J:$J,"NOT AVAILABLE")</f>
        <v>11</v>
      </c>
      <c r="M36" s="18"/>
      <c r="N36" s="19">
        <f>IF(G36-K36=0,0,(H36+I36+L36)/(G36-K36))</f>
        <v>1</v>
      </c>
      <c r="O36" s="20"/>
    </row>
    <row r="37" spans="3:15" ht="15" customHeight="1">
      <c r="C37" s="10" t="s">
        <v>45</v>
      </c>
      <c r="D37" s="10"/>
      <c r="E37" s="10"/>
      <c r="F37" s="10"/>
      <c r="G37" s="18">
        <v>40</v>
      </c>
      <c r="H37" s="18">
        <f>COUNTIF('2.4 GHz Radio'!$J:$J,"PASS")</f>
        <v>37</v>
      </c>
      <c r="I37" s="18">
        <f>COUNTIF('2.4 GHz Radio'!$J:$J,"FAIL")</f>
        <v>1</v>
      </c>
      <c r="J37" s="18">
        <f>COUNTIF('2.4 GHz Radio'!$J:$J,"NOT TESTED")</f>
        <v>0</v>
      </c>
      <c r="K37" s="18">
        <f>COUNTIF('2.4 GHz Radio'!$J:$J,"NOT APPLICABLE")</f>
        <v>0</v>
      </c>
      <c r="L37" s="18">
        <f>COUNTIF('2.4 GHz Radio'!$J:$J,"NOT AVAILABLE")</f>
        <v>2</v>
      </c>
      <c r="M37" s="18"/>
      <c r="N37" s="19">
        <f>IF(G37-K37=0,0,(H37+I37+L37)/(G37-K37))</f>
        <v>1</v>
      </c>
      <c r="O37" s="20"/>
    </row>
    <row r="38" spans="3:15" ht="15" customHeight="1">
      <c r="C38" s="10" t="s">
        <v>46</v>
      </c>
      <c r="D38" s="10"/>
      <c r="E38" s="10"/>
      <c r="F38" s="10"/>
      <c r="G38" s="18">
        <v>82</v>
      </c>
      <c r="H38" s="18">
        <f>COUNTIF('CPE and IDU DHCP Authentication'!$J:$J,"PASS")</f>
        <v>77</v>
      </c>
      <c r="I38" s="18">
        <f>COUNTIF('CPE and IDU DHCP Authentication'!$J:$J,"FAIL")</f>
        <v>2</v>
      </c>
      <c r="J38" s="18">
        <f>COUNTIF('CPE and IDU DHCP Authentication'!$J:$J,"NOT TESTED")</f>
        <v>2</v>
      </c>
      <c r="K38" s="18">
        <f>COUNTIF('CPE and IDU DHCP Authentication'!$J:$J,"NOT APPLICABLE")</f>
        <v>0</v>
      </c>
      <c r="L38" s="18">
        <f>COUNTIF('CPE and IDU DHCP Authentication'!$J:$J,"NOT AVAILABLE")</f>
        <v>1</v>
      </c>
      <c r="M38" s="18"/>
      <c r="N38" s="19">
        <f>IF(G38-K38=0,0,(H38+I38+L38)/(G38-K38))</f>
        <v>0.97560975609756095</v>
      </c>
      <c r="O38" s="20"/>
    </row>
    <row r="39" spans="3:15" ht="15" customHeight="1">
      <c r="C39" s="10" t="s">
        <v>47</v>
      </c>
      <c r="D39" s="10"/>
      <c r="E39" s="10"/>
      <c r="F39" s="10"/>
      <c r="G39" s="18">
        <v>19</v>
      </c>
      <c r="H39" s="18">
        <f>COUNTIF('Process Monitoring'!$J:$J,"PASS")</f>
        <v>19</v>
      </c>
      <c r="I39" s="18">
        <f>COUNTIF('Process Monitoring'!$J:$J,"FAIL")</f>
        <v>0</v>
      </c>
      <c r="J39" s="18">
        <f>COUNTIF('Process Monitoring'!$J:$J,"NOT TESTED")</f>
        <v>0</v>
      </c>
      <c r="K39" s="18">
        <f>COUNTIF('Process Monitoring'!$J:$J,"NOT APPLICABLE")</f>
        <v>0</v>
      </c>
      <c r="L39" s="18">
        <f>COUNTIF('Process Monitoring'!$J:$J,"NOT AVAILABLE")</f>
        <v>0</v>
      </c>
      <c r="M39" s="18"/>
      <c r="N39" s="19">
        <f>IF(G39-K39=0,0,(H39+I39+L39)/(G39-K39))</f>
        <v>1</v>
      </c>
      <c r="O39" s="20"/>
    </row>
    <row r="40" spans="3:15" ht="15" customHeight="1">
      <c r="C40" s="10" t="s">
        <v>48</v>
      </c>
      <c r="D40" s="10"/>
      <c r="E40" s="10"/>
      <c r="F40" s="10"/>
      <c r="G40" s="18">
        <v>20</v>
      </c>
      <c r="H40" s="18">
        <f>COUNTIF(PPPoE!$J:$J,"PASS")</f>
        <v>18</v>
      </c>
      <c r="I40" s="18">
        <f>COUNTIF(PPPoE!$J:$J,"FAIL")</f>
        <v>0</v>
      </c>
      <c r="J40" s="18">
        <f>COUNTIF(PPPoE!$J:$J,"NOT TESTED")</f>
        <v>2</v>
      </c>
      <c r="K40" s="18">
        <f>COUNTIF(PPPoE!$J:$J,"NOT APPLICABLE")</f>
        <v>0</v>
      </c>
      <c r="L40" s="18">
        <f>COUNTIF(PPPoE!$J:$J,"NOT AVAILABLE")</f>
        <v>0</v>
      </c>
      <c r="M40" s="18"/>
      <c r="N40" s="19">
        <f>IF(G40-K40=0,0,(H40+I40+L40)/(G40-K40))</f>
        <v>0.9</v>
      </c>
      <c r="O40" s="20"/>
    </row>
    <row r="41" spans="3:15" ht="15" customHeight="1">
      <c r="C41" s="10" t="s">
        <v>49</v>
      </c>
      <c r="D41" s="10"/>
      <c r="E41" s="10"/>
      <c r="F41" s="10"/>
      <c r="G41" s="18">
        <v>97</v>
      </c>
      <c r="H41" s="18">
        <f>COUNTIF(Logs!$J:$J,"PASS")</f>
        <v>95</v>
      </c>
      <c r="I41" s="18">
        <f>COUNTIF(Logs!$J:$J,"FAIL")</f>
        <v>0</v>
      </c>
      <c r="J41" s="18">
        <f>COUNTIF(Logs!$J:$J,"NOT TESTED")</f>
        <v>0</v>
      </c>
      <c r="K41" s="18">
        <f>COUNTIF(Logs!$J:$J,"NOT APPLICABLE")</f>
        <v>0</v>
      </c>
      <c r="L41" s="18">
        <f>COUNTIF(Logs!$J:$J,"NOT AVAILABLE")</f>
        <v>2</v>
      </c>
      <c r="M41" s="18"/>
      <c r="N41" s="19">
        <f>IF(G41-K41=0,0,(H41+I41+L41)/(G41-K41))</f>
        <v>1</v>
      </c>
      <c r="O41" s="20"/>
    </row>
    <row r="42" spans="3:15" ht="15" customHeight="1">
      <c r="C42" s="10" t="s">
        <v>50</v>
      </c>
      <c r="D42" s="10"/>
      <c r="E42" s="10"/>
      <c r="F42" s="10"/>
      <c r="G42" s="18">
        <v>17</v>
      </c>
      <c r="H42" s="18">
        <f>COUNTIF(GPS!$J:$J,"PASS")</f>
        <v>14</v>
      </c>
      <c r="I42" s="18">
        <f>COUNTIF(GPS!$J:$J,"FAIL")</f>
        <v>0</v>
      </c>
      <c r="J42" s="18">
        <f>COUNTIF(GPS!$J:$J,"NOT TESTED")</f>
        <v>0</v>
      </c>
      <c r="K42" s="18">
        <f>COUNTIF(GPS!$J:$J,"NOT APPLICABLE")</f>
        <v>2</v>
      </c>
      <c r="L42" s="18">
        <f>COUNTIF(GPS!$J:$J,"NOT AVAILABLE")</f>
        <v>1</v>
      </c>
      <c r="M42" s="18"/>
      <c r="N42" s="19">
        <f>IF(G42-K42=0,0,(H42+I42+L42)/(G42-K42))</f>
        <v>1</v>
      </c>
      <c r="O42" s="20"/>
    </row>
    <row r="43" spans="3:15" ht="15" customHeight="1">
      <c r="C43" s="10" t="s">
        <v>51</v>
      </c>
      <c r="D43" s="10"/>
      <c r="E43" s="10"/>
      <c r="F43" s="10"/>
      <c r="G43" s="18">
        <v>29</v>
      </c>
      <c r="H43" s="18">
        <f>COUNTIF('NMS-Client Communication'!$J:$J,"PASS")</f>
        <v>14</v>
      </c>
      <c r="I43" s="18">
        <f>COUNTIF('NMS-Client Communication'!$J:$J,"FAIL")</f>
        <v>0</v>
      </c>
      <c r="J43" s="18">
        <f>COUNTIF('NMS-Client Communication'!$J:$J,"NOT TESTED")</f>
        <v>0</v>
      </c>
      <c r="K43" s="18">
        <f>COUNTIF('NMS-Client Communication'!$J:$J,"NOT APPLICABLE")</f>
        <v>3</v>
      </c>
      <c r="L43" s="18">
        <f>COUNTIF('NMS-Client Communication'!$J:$J,"NOT AVAILABLE")</f>
        <v>12</v>
      </c>
      <c r="M43" s="18"/>
      <c r="N43" s="19">
        <f>IF(G43-K43=0,0,(H43+I43+L43)/(G43-K43))</f>
        <v>1</v>
      </c>
      <c r="O43" s="20"/>
    </row>
    <row r="44" spans="3:15" ht="15" customHeight="1">
      <c r="C44" s="10" t="s">
        <v>52</v>
      </c>
      <c r="D44" s="10"/>
      <c r="E44" s="10"/>
      <c r="F44" s="10"/>
      <c r="G44" s="18">
        <v>27</v>
      </c>
      <c r="H44" s="18">
        <f>COUNTIF(API!$J:$J,"PASS")</f>
        <v>21</v>
      </c>
      <c r="I44" s="18">
        <f>COUNTIF(API!$J:$J,"FAIL")</f>
        <v>0</v>
      </c>
      <c r="J44" s="18">
        <f>COUNTIF(API!$J:$J,"NOT TESTED")</f>
        <v>0</v>
      </c>
      <c r="K44" s="18">
        <f>COUNTIF(API!$J:$J,"NOT APPLICABLE")</f>
        <v>0</v>
      </c>
      <c r="L44" s="18">
        <f>COUNTIF(API!$J:$J,"NOT AVAILABLE")</f>
        <v>6</v>
      </c>
      <c r="M44" s="18"/>
      <c r="N44" s="19">
        <f>IF(G44-K44=0,0,(H44+I44+L44)/(G44-K44))</f>
        <v>1</v>
      </c>
      <c r="O44" s="20"/>
    </row>
    <row r="45" spans="3:15" ht="15" customHeight="1">
      <c r="C45" s="10" t="s">
        <v>53</v>
      </c>
      <c r="D45" s="10"/>
      <c r="E45" s="10"/>
      <c r="F45" s="10"/>
      <c r="G45" s="18">
        <v>58</v>
      </c>
      <c r="H45" s="18">
        <f>COUNTIF('Cascaded BTS Deployment'!$J:$J,"PASS")</f>
        <v>36</v>
      </c>
      <c r="I45" s="18">
        <f>COUNTIF('Cascaded BTS Deployment'!$J:$J,"FAIL")</f>
        <v>3</v>
      </c>
      <c r="J45" s="18">
        <f>COUNTIF('Cascaded BTS Deployment'!$J:$J,"NOT TESTED")</f>
        <v>0</v>
      </c>
      <c r="K45" s="18">
        <f>COUNTIF('Cascaded BTS Deployment'!$J:$J,"NOT APPLICABLE")</f>
        <v>0</v>
      </c>
      <c r="L45" s="18">
        <f>COUNTIF('Cascaded BTS Deployment'!$J:$J,"NOT AVAILABLE")</f>
        <v>19</v>
      </c>
      <c r="M45" s="18" t="s">
        <v>54</v>
      </c>
      <c r="N45" s="19">
        <f>IF(G45-K45=0,0,(H45+I45+L45)/(G45-K45))</f>
        <v>1</v>
      </c>
      <c r="O45" s="20"/>
    </row>
    <row r="46" spans="3:15" ht="15" customHeight="1">
      <c r="C46" s="10" t="s">
        <v>55</v>
      </c>
      <c r="D46" s="10"/>
      <c r="E46" s="10"/>
      <c r="F46" s="10"/>
      <c r="G46" s="18">
        <v>141</v>
      </c>
      <c r="H46" s="18">
        <f>COUNTIF(Device_NMS_Interoperability!$J:$J,"PASS")</f>
        <v>49</v>
      </c>
      <c r="I46" s="18">
        <f>COUNTIF(Device_NMS_Interoperability!$J:$J,"FAIL")</f>
        <v>6</v>
      </c>
      <c r="J46" s="18">
        <f>COUNTIF(Device_NMS_Interoperability!$J:$J,"NOT TESTED")</f>
        <v>0</v>
      </c>
      <c r="K46" s="18">
        <f>COUNTIF(Device_NMS_Interoperability!$J:$J,"NOT APPLICABLE")</f>
        <v>0</v>
      </c>
      <c r="L46" s="18">
        <f>COUNTIF(Device_NMS_Interoperability!$J:$J,"NOT AVAILABLE")</f>
        <v>86</v>
      </c>
      <c r="M46" s="18"/>
      <c r="N46" s="19">
        <f>IF(G46-K46=0,0,(H46+I46+L46)/(G46-K46))</f>
        <v>1</v>
      </c>
      <c r="O46" s="20"/>
    </row>
    <row r="47" spans="3:15" ht="15" customHeight="1">
      <c r="C47" s="10" t="s">
        <v>56</v>
      </c>
      <c r="D47" s="10"/>
      <c r="E47" s="10"/>
      <c r="F47" s="10"/>
      <c r="G47" s="18">
        <v>6</v>
      </c>
      <c r="H47" s="18">
        <f>COUNTIF(Firewall!$J:$J,"PASS")</f>
        <v>4</v>
      </c>
      <c r="I47" s="18">
        <f>COUNTIF(Firewall!$J:$J,"FAIL")</f>
        <v>1</v>
      </c>
      <c r="J47" s="18">
        <f>COUNTIF(Firewall!$J:$J,"NOT TESTED")</f>
        <v>1</v>
      </c>
      <c r="K47" s="18">
        <f>COUNTIF(Firewall!$J:$J,"NOT APPLICABLE")</f>
        <v>0</v>
      </c>
      <c r="L47" s="18">
        <f>COUNTIF(Firewall!$J:$J,"NOT AVAILABLE")</f>
        <v>0</v>
      </c>
      <c r="M47" s="18" t="s">
        <v>57</v>
      </c>
      <c r="N47" s="19">
        <f>IF(G47-K47=0,0,(H47+I47+L47)/(G47-K47))</f>
        <v>0.83333333333333337</v>
      </c>
      <c r="O47" s="20"/>
    </row>
    <row r="48" spans="3:15" ht="15" customHeight="1">
      <c r="C48" s="10" t="s">
        <v>58</v>
      </c>
      <c r="D48" s="10"/>
      <c r="E48" s="10"/>
      <c r="F48" s="10"/>
      <c r="G48" s="18">
        <v>2</v>
      </c>
      <c r="H48" s="18">
        <v>2</v>
      </c>
      <c r="I48" s="18">
        <v>0</v>
      </c>
      <c r="J48" s="18">
        <v>0</v>
      </c>
      <c r="K48" s="18">
        <v>0</v>
      </c>
      <c r="L48" s="18">
        <v>0</v>
      </c>
      <c r="M48" s="18"/>
      <c r="N48" s="19">
        <f>IF(G48-K48=0,0,(H48+I48+L48)/(G48-K48))</f>
        <v>1</v>
      </c>
      <c r="O48" s="20"/>
    </row>
    <row r="49" spans="3:15" ht="15" customHeight="1">
      <c r="C49" s="10" t="s">
        <v>59</v>
      </c>
      <c r="D49" s="10"/>
      <c r="E49" s="10"/>
      <c r="F49" s="10"/>
      <c r="G49" s="18">
        <v>12</v>
      </c>
      <c r="H49" s="18">
        <f>COUNTIF('Asymmetric CBW'!$J:$J,"PASS")</f>
        <v>12</v>
      </c>
      <c r="I49" s="18">
        <f>COUNTIF('Asymmetric CBW'!$J:$J,"FAIL")</f>
        <v>0</v>
      </c>
      <c r="J49" s="18">
        <f>COUNTIF('Asymmetric CBW'!$J:$J,"Not Tested")</f>
        <v>0</v>
      </c>
      <c r="K49" s="18">
        <f>COUNTIF('Asymmetric CBW'!$J:$J,"NOT APPLICABLE")</f>
        <v>0</v>
      </c>
      <c r="L49" s="18">
        <f>COUNTIF('Asymmetric CBW'!$J:$J,"NOT AVAILABLE")</f>
        <v>0</v>
      </c>
      <c r="M49" s="18"/>
      <c r="N49" s="19">
        <f>IF(G49-K49=0,0,(H49+I49+L49)/(G49-K49))</f>
        <v>1</v>
      </c>
      <c r="O49" s="20"/>
    </row>
    <row r="50" spans="3:15" ht="15" customHeight="1">
      <c r="C50" s="10" t="s">
        <v>60</v>
      </c>
      <c r="D50" s="10"/>
      <c r="E50" s="10"/>
      <c r="F50" s="10"/>
      <c r="G50" s="18">
        <v>16</v>
      </c>
      <c r="H50" s="18">
        <f>COUNTIF(Security!$J:$J,"PASS")</f>
        <v>14</v>
      </c>
      <c r="I50" s="18">
        <f>COUNTIF(Security!$J:$J,"Fail")</f>
        <v>0</v>
      </c>
      <c r="J50" s="18">
        <f>COUNTIF(Security!$J:$J,"Not Tested")</f>
        <v>0</v>
      </c>
      <c r="K50" s="18">
        <f>COUNTIF(Security!$J:$J,"NOT APPLICABLE")</f>
        <v>0</v>
      </c>
      <c r="L50" s="18">
        <f>COUNTIF(Security!$J:$J,"Not Available")</f>
        <v>2</v>
      </c>
      <c r="M50" s="18"/>
      <c r="N50" s="19">
        <f>IF(G50-K50=0,0,(H50+I50+L50)/(G50-K50))</f>
        <v>1</v>
      </c>
      <c r="O50" s="20"/>
    </row>
    <row r="51" spans="3:15" ht="15" customHeight="1">
      <c r="C51" s="9" t="s">
        <v>61</v>
      </c>
      <c r="D51" s="9"/>
      <c r="E51" s="9"/>
      <c r="F51" s="9"/>
      <c r="G51" s="18">
        <v>28</v>
      </c>
      <c r="H51" s="18">
        <f>COUNTIF(DFS!$J:$J,"PASS")</f>
        <v>15</v>
      </c>
      <c r="I51" s="18">
        <f>COUNTIF(DFS!$J:$J,"Fail")</f>
        <v>9</v>
      </c>
      <c r="J51" s="18">
        <f>COUNTIF(DFS!$J:$J,"Not Tested")</f>
        <v>0</v>
      </c>
      <c r="K51" s="18">
        <f>COUNTIF(DFS!$J:$J,"NOT APPLICABLE")</f>
        <v>0</v>
      </c>
      <c r="L51" s="18">
        <f>COUNTIF(DFS!$J:$J,"Not Available")</f>
        <v>4</v>
      </c>
      <c r="M51" s="18"/>
      <c r="N51" s="19">
        <f>IF(G51-K51=0,0,(H51+I51+L51)/(G51-K51))</f>
        <v>1</v>
      </c>
      <c r="O51" s="20"/>
    </row>
    <row r="52" spans="3:15" ht="15" customHeight="1">
      <c r="C52" s="11" t="s">
        <v>8</v>
      </c>
      <c r="D52" s="11"/>
      <c r="E52" s="11"/>
      <c r="F52" s="11"/>
      <c r="G52" s="16">
        <f>SUM(G11:G51)</f>
        <v>1725</v>
      </c>
      <c r="H52" s="16">
        <f>SUM(H11:H51)</f>
        <v>1369</v>
      </c>
      <c r="I52" s="16">
        <f>SUM(I11:I51)</f>
        <v>68</v>
      </c>
      <c r="J52" s="16">
        <f>SUM(J11:J51)</f>
        <v>18</v>
      </c>
      <c r="K52" s="16">
        <f>SUM(K11:K51)</f>
        <v>13</v>
      </c>
      <c r="L52" s="16">
        <f>SUM(L11:L51)</f>
        <v>281</v>
      </c>
      <c r="M52" s="16"/>
      <c r="N52" s="21">
        <f>IF(G52-K52=0,0,(H52+I52+L52)/(G52-K52))</f>
        <v>1.0035046728971964</v>
      </c>
      <c r="O52" s="16"/>
    </row>
    <row r="56" spans="3:15">
      <c r="L56" s="14"/>
    </row>
  </sheetData>
  <mergeCells count="52">
    <mergeCell ref="C51:F51"/>
    <mergeCell ref="C52:F52"/>
    <mergeCell ref="C46:F46"/>
    <mergeCell ref="C47:F47"/>
    <mergeCell ref="C48:F48"/>
    <mergeCell ref="C49:F49"/>
    <mergeCell ref="C50:F50"/>
    <mergeCell ref="C41:F41"/>
    <mergeCell ref="C42:F42"/>
    <mergeCell ref="C43:F43"/>
    <mergeCell ref="C44:F44"/>
    <mergeCell ref="C45:F45"/>
    <mergeCell ref="C36:F36"/>
    <mergeCell ref="C37:F37"/>
    <mergeCell ref="C38:F38"/>
    <mergeCell ref="C39:F39"/>
    <mergeCell ref="C40:F40"/>
    <mergeCell ref="C31:F31"/>
    <mergeCell ref="C32:F32"/>
    <mergeCell ref="C33:F33"/>
    <mergeCell ref="C34:F34"/>
    <mergeCell ref="C35:F35"/>
    <mergeCell ref="C26:F26"/>
    <mergeCell ref="C27:F27"/>
    <mergeCell ref="C28:F28"/>
    <mergeCell ref="C29:F29"/>
    <mergeCell ref="C30:F30"/>
    <mergeCell ref="C21:F21"/>
    <mergeCell ref="C22:F22"/>
    <mergeCell ref="C23:F23"/>
    <mergeCell ref="C24:F24"/>
    <mergeCell ref="C25:F25"/>
    <mergeCell ref="C16:F16"/>
    <mergeCell ref="C17:F17"/>
    <mergeCell ref="C18:F18"/>
    <mergeCell ref="C19:F19"/>
    <mergeCell ref="C20:F20"/>
    <mergeCell ref="C11:F11"/>
    <mergeCell ref="C12:F12"/>
    <mergeCell ref="C13:F13"/>
    <mergeCell ref="C14:F14"/>
    <mergeCell ref="C15:F15"/>
    <mergeCell ref="C5:F5"/>
    <mergeCell ref="G5:K5"/>
    <mergeCell ref="C6:F6"/>
    <mergeCell ref="G6:K6"/>
    <mergeCell ref="C10:F10"/>
    <mergeCell ref="C2:K2"/>
    <mergeCell ref="C3:F3"/>
    <mergeCell ref="G3:K3"/>
    <mergeCell ref="C4:F4"/>
    <mergeCell ref="G4:K4"/>
  </mergeCells>
  <hyperlinks>
    <hyperlink ref="C11" location="'RFC Results'!A1" display="RFC Results" xr:uid="{00000000-0004-0000-0000-000000000000}"/>
    <hyperlink ref="C12" location="Sanity!A1" display="Sanity" xr:uid="{00000000-0004-0000-0000-000001000000}"/>
    <hyperlink ref="C13" location="'Tx Power Measurement'!A1" display="Tx Power Measurement" xr:uid="{00000000-0004-0000-0000-000002000000}"/>
    <hyperlink ref="C14" location="GUI!A1" display="GUI" xr:uid="{00000000-0004-0000-0000-000003000000}"/>
    <hyperlink ref="C15" location="'Throughput per MCS'!A1" display="Throughput per MCS" xr:uid="{00000000-0004-0000-0000-000004000000}"/>
    <hyperlink ref="C16" location="ATPC!A1" display="ATPC" xr:uid="{00000000-0004-0000-0000-000005000000}"/>
    <hyperlink ref="C17" location="'Jumbo Frames'!A1" display="Jumbo Frames" xr:uid="{00000000-0004-0000-0000-000006000000}"/>
    <hyperlink ref="C18" location="VLAN!A1" display="VLAN" xr:uid="{00000000-0004-0000-0000-000007000000}"/>
    <hyperlink ref="C19" location="Functional!A1" display="Functional" xr:uid="{00000000-0004-0000-0000-000008000000}"/>
    <hyperlink ref="C20" location="'Link Test Tool'!A1" display="Link Test Tool" xr:uid="{00000000-0004-0000-0000-000009000000}"/>
    <hyperlink ref="C21" location="'Ethernet Test'!A1" display="Ethernet Test" xr:uid="{00000000-0004-0000-0000-00000A000000}"/>
    <hyperlink ref="C22" location="'Arp &amp; Bridge Table'!A1" display="Arp &amp; Bridge Table" xr:uid="{00000000-0004-0000-0000-00000B000000}"/>
    <hyperlink ref="C23" location="'Cable Length'!A1" display="Cable Length" xr:uid="{00000000-0004-0000-0000-00000C000000}"/>
    <hyperlink ref="C24" location="QoS!A1" display="QoS" xr:uid="{00000000-0004-0000-0000-00000D000000}"/>
    <hyperlink ref="C25" location="DCS!A1" display="DCS" xr:uid="{00000000-0004-0000-0000-00000E000000}"/>
    <hyperlink ref="C26" location="DDRS!A1" display="DDRS" xr:uid="{00000000-0004-0000-0000-00000F000000}"/>
    <hyperlink ref="C27" location="OFDMA!A1" display="OFDMA" xr:uid="{00000000-0004-0000-0000-000010000000}"/>
    <hyperlink ref="C28" location="'MU-MIMO'!A1" display="MU-MIMO" xr:uid="{00000000-0004-0000-0000-000011000000}"/>
    <hyperlink ref="C29" location="'Spectrum Analyser &amp; Site Survey'!A1" display="Spectrum Analyser &amp; Site Survey" xr:uid="{00000000-0004-0000-0000-000012000000}"/>
    <hyperlink ref="C30" location="'IPv4 &amp; IPv6'!A1" display="IPv4 &amp; IPv6" xr:uid="{00000000-0004-0000-0000-000013000000}"/>
    <hyperlink ref="C31" location="'DHCPv4 &amp; DHCPv6'!A1" display="DHCPv4 &amp; DHCPv6" xr:uid="{00000000-0004-0000-0000-000014000000}"/>
    <hyperlink ref="C32" location="'User Management'!A1" display="User Management" xr:uid="{00000000-0004-0000-0000-000015000000}"/>
    <hyperlink ref="C33" location="'SECURE-DUAL-BOOT'!A1" display="SECURE-DUAL-BOOT" xr:uid="{00000000-0004-0000-0000-000016000000}"/>
    <hyperlink ref="C34" location="'Device Management'!A1" display="Device Management" xr:uid="{00000000-0004-0000-0000-000017000000}"/>
    <hyperlink ref="C35" location="'Wireless Security - WPA2-WPA3'!A1" display="Wireless Security - WPA2-WPA3" xr:uid="{00000000-0004-0000-0000-000018000000}"/>
    <hyperlink ref="C36" location="'CPE-Power-On-PoE-Mechanism'!A1" display="CPE-Power-On-PoE-Mechanism" xr:uid="{00000000-0004-0000-0000-000019000000}"/>
    <hyperlink ref="C37" location="'2.4 GHz Radio'!A1" display="2.4 GHz Radio" xr:uid="{00000000-0004-0000-0000-00001A000000}"/>
    <hyperlink ref="C38" location="'CPE and IDU DHCP Authentication'!A1" display="CPE and IDU DHCP Authentication" xr:uid="{00000000-0004-0000-0000-00001B000000}"/>
    <hyperlink ref="C39" location="'Process Monitoring'!A1" display="Process Monitoring" xr:uid="{00000000-0004-0000-0000-00001C000000}"/>
    <hyperlink ref="C40" location="PPPoE!A1" display="PPPoE" xr:uid="{00000000-0004-0000-0000-00001D000000}"/>
    <hyperlink ref="C41" location="Logs!A1" display="Logs" xr:uid="{00000000-0004-0000-0000-00001E000000}"/>
    <hyperlink ref="C42" location="GPS!A1" display="GPS" xr:uid="{00000000-0004-0000-0000-00001F000000}"/>
    <hyperlink ref="C43" location="'NMS-Client Communication'!A1" display="NMS-Client Communication" xr:uid="{00000000-0004-0000-0000-000020000000}"/>
    <hyperlink ref="C44" location="API!A1" display="API" xr:uid="{00000000-0004-0000-0000-000021000000}"/>
    <hyperlink ref="C45" location="'Cascaded BTS Deployment'!A1" display="Cascaded BTS Deployment" xr:uid="{00000000-0004-0000-0000-000022000000}"/>
    <hyperlink ref="C46" location="Device_NMS_Interoperability!A1" display="Device_NMS_Interoperability" xr:uid="{00000000-0004-0000-0000-000023000000}"/>
    <hyperlink ref="C47" location="Firewall!A1" display="Firewall" xr:uid="{00000000-0004-0000-0000-000024000000}"/>
    <hyperlink ref="C48" location="'Co-Channel'!A1" display="Co-Channel" xr:uid="{00000000-0004-0000-0000-000025000000}"/>
    <hyperlink ref="C49" location="'Asymmetric CBW'!A1" display="Asymmetric CBW" xr:uid="{00000000-0004-0000-0000-000026000000}"/>
    <hyperlink ref="C50" location="'Security'!A1" display="Security" xr:uid="{00000000-0004-0000-0000-000027000000}"/>
    <hyperlink ref="C51" location="'DFS'!A1" display="DFS" xr:uid="{00000000-0004-0000-0000-000028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J7"/>
  <sheetViews>
    <sheetView zoomScale="90" zoomScaleNormal="90" workbookViewId="0">
      <selection activeCell="C18" sqref="C18"/>
    </sheetView>
  </sheetViews>
  <sheetFormatPr defaultColWidth="8.42578125" defaultRowHeight="12"/>
  <cols>
    <col min="1" max="1" width="27.42578125" style="22" customWidth="1"/>
    <col min="2" max="2" width="68.140625" style="22" customWidth="1"/>
    <col min="3" max="3" width="69.42578125" style="22" customWidth="1"/>
    <col min="4" max="1024" width="8.42578125" style="22"/>
  </cols>
  <sheetData>
    <row r="2" spans="1:3">
      <c r="A2" s="23" t="s">
        <v>62</v>
      </c>
      <c r="B2" s="23" t="s">
        <v>63</v>
      </c>
      <c r="C2" s="23" t="s">
        <v>64</v>
      </c>
    </row>
    <row r="3" spans="1:3" ht="96">
      <c r="A3" s="24" t="s">
        <v>65</v>
      </c>
      <c r="B3" s="24" t="s">
        <v>66</v>
      </c>
      <c r="C3" s="25" t="s">
        <v>67</v>
      </c>
    </row>
    <row r="4" spans="1:3" ht="192">
      <c r="A4" s="24" t="s">
        <v>68</v>
      </c>
      <c r="B4" s="25" t="s">
        <v>69</v>
      </c>
      <c r="C4" s="25" t="s">
        <v>70</v>
      </c>
    </row>
    <row r="5" spans="1:3" ht="180">
      <c r="A5" s="24" t="s">
        <v>71</v>
      </c>
      <c r="B5" s="25" t="s">
        <v>72</v>
      </c>
      <c r="C5" s="25" t="s">
        <v>73</v>
      </c>
    </row>
    <row r="6" spans="1:3" ht="156">
      <c r="A6" s="24" t="s">
        <v>74</v>
      </c>
      <c r="B6" s="25" t="s">
        <v>75</v>
      </c>
      <c r="C6" s="25" t="s">
        <v>76</v>
      </c>
    </row>
    <row r="7" spans="1:3" ht="84">
      <c r="A7" s="24" t="s">
        <v>77</v>
      </c>
      <c r="B7" s="25" t="s">
        <v>78</v>
      </c>
      <c r="C7" s="24" t="s">
        <v>79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41" zoomScale="90" zoomScaleNormal="90" workbookViewId="0">
      <selection activeCell="S9" sqref="S9"/>
    </sheetView>
  </sheetViews>
  <sheetFormatPr defaultColWidth="8.85546875" defaultRowHeight="14.25"/>
  <sheetData/>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B95"/>
  <sheetViews>
    <sheetView zoomScale="90" zoomScaleNormal="90" workbookViewId="0">
      <selection activeCell="J36" sqref="J36"/>
    </sheetView>
  </sheetViews>
  <sheetFormatPr defaultColWidth="8.42578125" defaultRowHeight="13.9"/>
  <cols>
    <col min="1" max="1" width="8.42578125" style="22"/>
    <col min="2" max="2" width="7.85546875" style="22" customWidth="1"/>
    <col min="3" max="3" width="8.85546875" style="22" customWidth="1"/>
    <col min="4" max="4" width="8.140625" style="22" customWidth="1"/>
    <col min="5" max="5" width="7.42578125" style="22" customWidth="1"/>
    <col min="6" max="6" width="7.140625" style="22" customWidth="1"/>
    <col min="7" max="7" width="9.140625" style="22" customWidth="1"/>
    <col min="8" max="8" width="7.42578125" style="22" customWidth="1"/>
    <col min="9" max="9" width="6.42578125" style="22" customWidth="1"/>
    <col min="10" max="10" width="9.140625" style="22" customWidth="1"/>
    <col min="11" max="11" width="8.42578125" style="22"/>
    <col min="12" max="12" width="12.140625" style="22" customWidth="1"/>
    <col min="13" max="13" width="9.42578125" style="22" customWidth="1"/>
    <col min="14" max="14" width="8.42578125" style="22"/>
    <col min="15" max="15" width="12.140625" style="22" customWidth="1"/>
    <col min="16" max="1016" width="8.42578125" style="22"/>
  </cols>
  <sheetData>
    <row r="1" spans="2:27" ht="12" customHeight="1">
      <c r="B1" s="8" t="s">
        <v>80</v>
      </c>
      <c r="C1" s="8"/>
      <c r="D1" s="8"/>
      <c r="E1" s="8"/>
      <c r="F1" s="8"/>
      <c r="G1" s="8"/>
      <c r="H1" s="8"/>
      <c r="I1" s="8"/>
      <c r="K1" s="8" t="s">
        <v>81</v>
      </c>
      <c r="L1" s="8"/>
      <c r="M1" s="8"/>
      <c r="N1" s="8"/>
      <c r="O1" s="8"/>
      <c r="P1" s="8"/>
      <c r="Q1" s="8"/>
      <c r="R1" s="8"/>
      <c r="T1" s="8" t="s">
        <v>82</v>
      </c>
      <c r="U1" s="8"/>
      <c r="V1" s="8"/>
      <c r="W1" s="8"/>
      <c r="X1" s="8"/>
      <c r="Y1" s="8"/>
      <c r="Z1" s="8"/>
      <c r="AA1" s="8"/>
    </row>
    <row r="2" spans="2:27" ht="24" customHeight="1">
      <c r="B2" s="7" t="s">
        <v>83</v>
      </c>
      <c r="C2" s="7" t="s">
        <v>84</v>
      </c>
      <c r="D2" s="7" t="s">
        <v>85</v>
      </c>
      <c r="E2" s="6" t="s">
        <v>86</v>
      </c>
      <c r="F2" s="6"/>
      <c r="G2" s="26" t="s">
        <v>87</v>
      </c>
      <c r="H2" s="6" t="s">
        <v>88</v>
      </c>
      <c r="I2" s="6"/>
      <c r="J2" s="27"/>
      <c r="K2" s="7" t="s">
        <v>83</v>
      </c>
      <c r="L2" s="7" t="s">
        <v>84</v>
      </c>
      <c r="M2" s="7" t="s">
        <v>85</v>
      </c>
      <c r="N2" s="6" t="s">
        <v>86</v>
      </c>
      <c r="O2" s="6"/>
      <c r="P2" s="26" t="s">
        <v>87</v>
      </c>
      <c r="Q2" s="6" t="s">
        <v>88</v>
      </c>
      <c r="R2" s="6"/>
      <c r="T2" s="7" t="s">
        <v>83</v>
      </c>
      <c r="U2" s="7" t="s">
        <v>84</v>
      </c>
      <c r="V2" s="7" t="s">
        <v>85</v>
      </c>
      <c r="W2" s="6" t="s">
        <v>86</v>
      </c>
      <c r="X2" s="6"/>
      <c r="Y2" s="26" t="s">
        <v>87</v>
      </c>
      <c r="Z2" s="6" t="s">
        <v>88</v>
      </c>
      <c r="AA2" s="6"/>
    </row>
    <row r="3" spans="2:27" ht="12" customHeight="1">
      <c r="B3" s="7"/>
      <c r="C3" s="7"/>
      <c r="D3" s="7"/>
      <c r="E3" s="28" t="s">
        <v>89</v>
      </c>
      <c r="F3" s="28" t="s">
        <v>90</v>
      </c>
      <c r="G3" s="28"/>
      <c r="H3" s="28" t="s">
        <v>89</v>
      </c>
      <c r="I3" s="28" t="s">
        <v>90</v>
      </c>
      <c r="J3" s="27"/>
      <c r="K3" s="7"/>
      <c r="L3" s="7"/>
      <c r="M3" s="7"/>
      <c r="N3" s="28" t="s">
        <v>89</v>
      </c>
      <c r="O3" s="28" t="s">
        <v>90</v>
      </c>
      <c r="P3" s="28"/>
      <c r="Q3" s="28" t="s">
        <v>89</v>
      </c>
      <c r="R3" s="28" t="s">
        <v>90</v>
      </c>
      <c r="T3" s="7"/>
      <c r="U3" s="7"/>
      <c r="V3" s="7"/>
      <c r="W3" s="28" t="s">
        <v>89</v>
      </c>
      <c r="X3" s="28" t="s">
        <v>90</v>
      </c>
      <c r="Y3" s="28"/>
      <c r="Z3" s="28" t="s">
        <v>89</v>
      </c>
      <c r="AA3" s="28" t="s">
        <v>90</v>
      </c>
    </row>
    <row r="4" spans="2:27" ht="12" customHeight="1">
      <c r="B4" s="29" t="s">
        <v>91</v>
      </c>
      <c r="C4" s="24" t="s">
        <v>92</v>
      </c>
      <c r="D4" s="24" t="s">
        <v>93</v>
      </c>
      <c r="E4" s="24"/>
      <c r="F4" s="24"/>
      <c r="G4" s="30"/>
      <c r="H4" s="30"/>
      <c r="I4" s="24"/>
      <c r="J4" s="27"/>
      <c r="K4" s="29" t="s">
        <v>91</v>
      </c>
      <c r="L4" s="24" t="s">
        <v>92</v>
      </c>
      <c r="M4" s="24" t="s">
        <v>93</v>
      </c>
      <c r="N4" s="24"/>
      <c r="O4" s="24"/>
      <c r="P4" s="30"/>
      <c r="Q4" s="30"/>
      <c r="R4" s="24"/>
      <c r="T4" s="29" t="s">
        <v>91</v>
      </c>
      <c r="U4" s="24" t="s">
        <v>92</v>
      </c>
      <c r="V4" s="24" t="s">
        <v>93</v>
      </c>
      <c r="W4" s="24"/>
      <c r="X4" s="24"/>
      <c r="Y4" s="30"/>
      <c r="Z4" s="30"/>
      <c r="AA4" s="24"/>
    </row>
    <row r="5" spans="2:27" ht="12" customHeight="1">
      <c r="B5" s="29">
        <v>64</v>
      </c>
      <c r="C5" s="24" t="s">
        <v>92</v>
      </c>
      <c r="D5" s="24" t="s">
        <v>93</v>
      </c>
      <c r="E5" s="24"/>
      <c r="F5" s="24"/>
      <c r="G5" s="30"/>
      <c r="H5" s="30"/>
      <c r="I5" s="24"/>
      <c r="J5" s="31"/>
      <c r="K5" s="29">
        <v>64</v>
      </c>
      <c r="L5" s="24" t="s">
        <v>92</v>
      </c>
      <c r="M5" s="24" t="s">
        <v>93</v>
      </c>
      <c r="N5" s="24"/>
      <c r="O5" s="24"/>
      <c r="P5" s="30"/>
      <c r="Q5" s="30"/>
      <c r="R5" s="24"/>
      <c r="T5" s="29">
        <v>64</v>
      </c>
      <c r="U5" s="24" t="s">
        <v>92</v>
      </c>
      <c r="V5" s="24" t="s">
        <v>93</v>
      </c>
      <c r="W5" s="24"/>
      <c r="X5" s="24"/>
      <c r="Y5" s="30"/>
      <c r="Z5" s="30"/>
      <c r="AA5" s="24"/>
    </row>
    <row r="6" spans="2:27" ht="12" customHeight="1">
      <c r="B6" s="29">
        <v>128</v>
      </c>
      <c r="C6" s="24" t="s">
        <v>92</v>
      </c>
      <c r="D6" s="24" t="s">
        <v>93</v>
      </c>
      <c r="E6" s="24"/>
      <c r="F6" s="24"/>
      <c r="G6" s="30"/>
      <c r="H6" s="30"/>
      <c r="I6" s="24"/>
      <c r="J6" s="31"/>
      <c r="K6" s="29">
        <v>128</v>
      </c>
      <c r="L6" s="24" t="s">
        <v>92</v>
      </c>
      <c r="M6" s="24" t="s">
        <v>93</v>
      </c>
      <c r="N6" s="24"/>
      <c r="O6" s="24"/>
      <c r="P6" s="30"/>
      <c r="Q6" s="30"/>
      <c r="R6" s="24"/>
      <c r="T6" s="29">
        <v>128</v>
      </c>
      <c r="U6" s="24" t="s">
        <v>92</v>
      </c>
      <c r="V6" s="24" t="s">
        <v>93</v>
      </c>
      <c r="W6" s="24"/>
      <c r="X6" s="24"/>
      <c r="Y6" s="30"/>
      <c r="Z6" s="30"/>
      <c r="AA6" s="24"/>
    </row>
    <row r="7" spans="2:27" ht="12" customHeight="1">
      <c r="B7" s="29">
        <v>256</v>
      </c>
      <c r="C7" s="24" t="s">
        <v>92</v>
      </c>
      <c r="D7" s="24" t="s">
        <v>93</v>
      </c>
      <c r="E7" s="24"/>
      <c r="F7" s="24"/>
      <c r="G7" s="30"/>
      <c r="H7" s="30"/>
      <c r="I7" s="24"/>
      <c r="J7" s="31"/>
      <c r="K7" s="29">
        <v>256</v>
      </c>
      <c r="L7" s="24" t="s">
        <v>92</v>
      </c>
      <c r="M7" s="24" t="s">
        <v>93</v>
      </c>
      <c r="N7" s="24"/>
      <c r="O7" s="24"/>
      <c r="P7" s="30"/>
      <c r="Q7" s="30"/>
      <c r="R7" s="24"/>
      <c r="T7" s="29">
        <v>256</v>
      </c>
      <c r="U7" s="24" t="s">
        <v>92</v>
      </c>
      <c r="V7" s="24" t="s">
        <v>93</v>
      </c>
      <c r="W7" s="24"/>
      <c r="X7" s="24"/>
      <c r="Y7" s="30"/>
      <c r="Z7" s="30"/>
      <c r="AA7" s="24"/>
    </row>
    <row r="8" spans="2:27" ht="12" customHeight="1">
      <c r="B8" s="29">
        <v>512</v>
      </c>
      <c r="C8" s="24" t="s">
        <v>92</v>
      </c>
      <c r="D8" s="24" t="s">
        <v>93</v>
      </c>
      <c r="E8" s="24"/>
      <c r="F8" s="24"/>
      <c r="G8" s="30"/>
      <c r="H8" s="30"/>
      <c r="I8" s="24"/>
      <c r="J8" s="31"/>
      <c r="K8" s="29">
        <v>512</v>
      </c>
      <c r="L8" s="24" t="s">
        <v>92</v>
      </c>
      <c r="M8" s="24" t="s">
        <v>93</v>
      </c>
      <c r="N8" s="24"/>
      <c r="O8" s="24"/>
      <c r="P8" s="30"/>
      <c r="Q8" s="30"/>
      <c r="R8" s="24"/>
      <c r="T8" s="29">
        <v>512</v>
      </c>
      <c r="U8" s="24" t="s">
        <v>92</v>
      </c>
      <c r="V8" s="24" t="s">
        <v>93</v>
      </c>
      <c r="W8" s="24"/>
      <c r="X8" s="24"/>
      <c r="Y8" s="30"/>
      <c r="Z8" s="30"/>
      <c r="AA8" s="24"/>
    </row>
    <row r="9" spans="2:27" ht="12" customHeight="1">
      <c r="B9" s="29">
        <v>1024</v>
      </c>
      <c r="C9" s="24" t="s">
        <v>92</v>
      </c>
      <c r="D9" s="24" t="s">
        <v>93</v>
      </c>
      <c r="E9" s="24"/>
      <c r="F9" s="24"/>
      <c r="G9" s="30"/>
      <c r="H9" s="30"/>
      <c r="I9" s="24"/>
      <c r="J9" s="31"/>
      <c r="K9" s="29">
        <v>1024</v>
      </c>
      <c r="L9" s="24" t="s">
        <v>92</v>
      </c>
      <c r="M9" s="24" t="s">
        <v>93</v>
      </c>
      <c r="N9" s="24"/>
      <c r="O9" s="24"/>
      <c r="P9" s="30"/>
      <c r="Q9" s="30"/>
      <c r="R9" s="24"/>
      <c r="T9" s="29">
        <v>1024</v>
      </c>
      <c r="U9" s="24" t="s">
        <v>92</v>
      </c>
      <c r="V9" s="24" t="s">
        <v>93</v>
      </c>
      <c r="W9" s="24"/>
      <c r="X9" s="24"/>
      <c r="Y9" s="30"/>
      <c r="Z9" s="30"/>
      <c r="AA9" s="24"/>
    </row>
    <row r="10" spans="2:27" ht="12" customHeight="1">
      <c r="B10" s="29">
        <v>1280</v>
      </c>
      <c r="C10" s="24" t="s">
        <v>92</v>
      </c>
      <c r="D10" s="24" t="s">
        <v>93</v>
      </c>
      <c r="E10" s="24"/>
      <c r="F10" s="24"/>
      <c r="G10" s="30"/>
      <c r="H10" s="30"/>
      <c r="I10" s="24"/>
      <c r="J10" s="31"/>
      <c r="K10" s="29">
        <v>1280</v>
      </c>
      <c r="L10" s="24" t="s">
        <v>92</v>
      </c>
      <c r="M10" s="24" t="s">
        <v>93</v>
      </c>
      <c r="N10" s="24"/>
      <c r="O10" s="24"/>
      <c r="P10" s="30"/>
      <c r="Q10" s="30"/>
      <c r="R10" s="24"/>
      <c r="T10" s="29">
        <v>1280</v>
      </c>
      <c r="U10" s="24" t="s">
        <v>92</v>
      </c>
      <c r="V10" s="24" t="s">
        <v>93</v>
      </c>
      <c r="W10" s="24"/>
      <c r="X10" s="24"/>
      <c r="Y10" s="30"/>
      <c r="Z10" s="30"/>
      <c r="AA10" s="24"/>
    </row>
    <row r="11" spans="2:27" ht="12" customHeight="1">
      <c r="B11" s="29">
        <v>1518</v>
      </c>
      <c r="C11" s="24" t="s">
        <v>92</v>
      </c>
      <c r="D11" s="24" t="s">
        <v>93</v>
      </c>
      <c r="E11" s="24"/>
      <c r="F11" s="24"/>
      <c r="G11" s="30"/>
      <c r="H11" s="30"/>
      <c r="I11" s="24"/>
      <c r="J11" s="31"/>
      <c r="K11" s="29">
        <v>1518</v>
      </c>
      <c r="L11" s="24" t="s">
        <v>92</v>
      </c>
      <c r="M11" s="24" t="s">
        <v>93</v>
      </c>
      <c r="N11" s="24"/>
      <c r="O11" s="24"/>
      <c r="P11" s="30"/>
      <c r="Q11" s="30"/>
      <c r="R11" s="24"/>
      <c r="T11" s="29">
        <v>1518</v>
      </c>
      <c r="U11" s="24" t="s">
        <v>92</v>
      </c>
      <c r="V11" s="24" t="s">
        <v>93</v>
      </c>
      <c r="W11" s="24"/>
      <c r="X11" s="24"/>
      <c r="Y11" s="30"/>
      <c r="Z11" s="30"/>
      <c r="AA11" s="24"/>
    </row>
    <row r="12" spans="2:27" ht="12" customHeight="1"/>
    <row r="13" spans="2:27" ht="12" customHeight="1">
      <c r="B13" s="8" t="s">
        <v>94</v>
      </c>
      <c r="C13" s="8"/>
      <c r="D13" s="8"/>
      <c r="E13" s="8"/>
      <c r="F13" s="8"/>
      <c r="G13" s="8"/>
      <c r="H13" s="8"/>
      <c r="I13" s="8"/>
      <c r="K13" s="8" t="s">
        <v>95</v>
      </c>
      <c r="L13" s="8"/>
      <c r="M13" s="8"/>
      <c r="N13" s="8"/>
      <c r="O13" s="8"/>
      <c r="P13" s="8"/>
      <c r="Q13" s="8"/>
      <c r="R13" s="8"/>
      <c r="T13" s="8" t="s">
        <v>96</v>
      </c>
      <c r="U13" s="8"/>
      <c r="V13" s="8"/>
      <c r="W13" s="8"/>
      <c r="X13" s="8"/>
      <c r="Y13" s="8"/>
      <c r="Z13" s="8"/>
      <c r="AA13" s="8"/>
    </row>
    <row r="14" spans="2:27" ht="12" customHeight="1">
      <c r="B14" s="7" t="s">
        <v>83</v>
      </c>
      <c r="C14" s="7" t="s">
        <v>84</v>
      </c>
      <c r="D14" s="7" t="s">
        <v>85</v>
      </c>
      <c r="E14" s="6" t="s">
        <v>86</v>
      </c>
      <c r="F14" s="6"/>
      <c r="G14" s="26" t="s">
        <v>87</v>
      </c>
      <c r="H14" s="6" t="s">
        <v>88</v>
      </c>
      <c r="I14" s="6"/>
      <c r="K14" s="7" t="s">
        <v>83</v>
      </c>
      <c r="L14" s="7" t="s">
        <v>84</v>
      </c>
      <c r="M14" s="7" t="s">
        <v>85</v>
      </c>
      <c r="N14" s="6" t="s">
        <v>86</v>
      </c>
      <c r="O14" s="6"/>
      <c r="P14" s="26" t="s">
        <v>87</v>
      </c>
      <c r="Q14" s="6" t="s">
        <v>88</v>
      </c>
      <c r="R14" s="6"/>
      <c r="T14" s="7" t="s">
        <v>83</v>
      </c>
      <c r="U14" s="7" t="s">
        <v>84</v>
      </c>
      <c r="V14" s="7" t="s">
        <v>85</v>
      </c>
      <c r="W14" s="6" t="s">
        <v>86</v>
      </c>
      <c r="X14" s="6"/>
      <c r="Y14" s="26" t="s">
        <v>87</v>
      </c>
      <c r="Z14" s="6" t="s">
        <v>88</v>
      </c>
      <c r="AA14" s="6"/>
    </row>
    <row r="15" spans="2:27" ht="12" customHeight="1">
      <c r="B15" s="7"/>
      <c r="C15" s="7"/>
      <c r="D15" s="7"/>
      <c r="E15" s="28" t="s">
        <v>89</v>
      </c>
      <c r="F15" s="28" t="s">
        <v>90</v>
      </c>
      <c r="G15" s="28"/>
      <c r="H15" s="28" t="s">
        <v>89</v>
      </c>
      <c r="I15" s="28" t="s">
        <v>90</v>
      </c>
      <c r="K15" s="7"/>
      <c r="L15" s="7"/>
      <c r="M15" s="7"/>
      <c r="N15" s="28" t="s">
        <v>89</v>
      </c>
      <c r="O15" s="28" t="s">
        <v>90</v>
      </c>
      <c r="P15" s="28"/>
      <c r="Q15" s="28" t="s">
        <v>89</v>
      </c>
      <c r="R15" s="28" t="s">
        <v>90</v>
      </c>
      <c r="T15" s="7"/>
      <c r="U15" s="7"/>
      <c r="V15" s="7"/>
      <c r="W15" s="28" t="s">
        <v>89</v>
      </c>
      <c r="X15" s="28" t="s">
        <v>90</v>
      </c>
      <c r="Y15" s="28"/>
      <c r="Z15" s="28" t="s">
        <v>89</v>
      </c>
      <c r="AA15" s="28" t="s">
        <v>90</v>
      </c>
    </row>
    <row r="16" spans="2:27" ht="12" customHeight="1">
      <c r="B16" s="29" t="s">
        <v>91</v>
      </c>
      <c r="C16" s="24" t="s">
        <v>92</v>
      </c>
      <c r="D16" s="24" t="s">
        <v>93</v>
      </c>
      <c r="E16" s="24"/>
      <c r="F16" s="24"/>
      <c r="G16" s="30"/>
      <c r="H16" s="30"/>
      <c r="I16" s="24"/>
      <c r="K16" s="29" t="s">
        <v>91</v>
      </c>
      <c r="L16" s="24" t="s">
        <v>92</v>
      </c>
      <c r="M16" s="24" t="s">
        <v>93</v>
      </c>
      <c r="N16" s="24"/>
      <c r="O16" s="24"/>
      <c r="P16" s="30"/>
      <c r="Q16" s="30"/>
      <c r="R16" s="24"/>
      <c r="T16" s="29" t="s">
        <v>91</v>
      </c>
      <c r="U16" s="24" t="s">
        <v>92</v>
      </c>
      <c r="V16" s="24" t="s">
        <v>93</v>
      </c>
      <c r="W16" s="24"/>
      <c r="X16" s="24"/>
      <c r="Y16" s="30"/>
      <c r="Z16" s="30"/>
      <c r="AA16" s="24"/>
    </row>
    <row r="17" spans="2:27" ht="12" customHeight="1">
      <c r="B17" s="29">
        <v>64</v>
      </c>
      <c r="C17" s="24" t="s">
        <v>92</v>
      </c>
      <c r="D17" s="24" t="s">
        <v>93</v>
      </c>
      <c r="E17" s="24"/>
      <c r="F17" s="24"/>
      <c r="G17" s="30"/>
      <c r="H17" s="30"/>
      <c r="I17" s="24"/>
      <c r="K17" s="29">
        <v>64</v>
      </c>
      <c r="L17" s="24" t="s">
        <v>92</v>
      </c>
      <c r="M17" s="24" t="s">
        <v>93</v>
      </c>
      <c r="N17" s="24"/>
      <c r="O17" s="24"/>
      <c r="P17" s="30"/>
      <c r="Q17" s="30"/>
      <c r="R17" s="24"/>
      <c r="T17" s="29">
        <v>64</v>
      </c>
      <c r="U17" s="24" t="s">
        <v>92</v>
      </c>
      <c r="V17" s="24" t="s">
        <v>93</v>
      </c>
      <c r="W17" s="24"/>
      <c r="X17" s="24"/>
      <c r="Y17" s="30"/>
      <c r="Z17" s="30"/>
      <c r="AA17" s="24"/>
    </row>
    <row r="18" spans="2:27" ht="12" customHeight="1">
      <c r="B18" s="29">
        <v>128</v>
      </c>
      <c r="C18" s="24" t="s">
        <v>92</v>
      </c>
      <c r="D18" s="24" t="s">
        <v>93</v>
      </c>
      <c r="E18" s="24"/>
      <c r="F18" s="24"/>
      <c r="G18" s="30"/>
      <c r="H18" s="30"/>
      <c r="I18" s="24"/>
      <c r="K18" s="29">
        <v>128</v>
      </c>
      <c r="L18" s="24" t="s">
        <v>92</v>
      </c>
      <c r="M18" s="24" t="s">
        <v>93</v>
      </c>
      <c r="N18" s="24"/>
      <c r="O18" s="24"/>
      <c r="P18" s="30"/>
      <c r="Q18" s="30"/>
      <c r="R18" s="24"/>
      <c r="T18" s="29">
        <v>128</v>
      </c>
      <c r="U18" s="24" t="s">
        <v>92</v>
      </c>
      <c r="V18" s="24" t="s">
        <v>93</v>
      </c>
      <c r="W18" s="24"/>
      <c r="X18" s="24"/>
      <c r="Y18" s="30"/>
      <c r="Z18" s="30"/>
      <c r="AA18" s="24"/>
    </row>
    <row r="19" spans="2:27" ht="12" customHeight="1">
      <c r="B19" s="29">
        <v>256</v>
      </c>
      <c r="C19" s="24" t="s">
        <v>92</v>
      </c>
      <c r="D19" s="24" t="s">
        <v>93</v>
      </c>
      <c r="E19" s="24"/>
      <c r="F19" s="24"/>
      <c r="G19" s="30"/>
      <c r="H19" s="30"/>
      <c r="I19" s="24"/>
      <c r="K19" s="29">
        <v>256</v>
      </c>
      <c r="L19" s="24" t="s">
        <v>92</v>
      </c>
      <c r="M19" s="24" t="s">
        <v>93</v>
      </c>
      <c r="N19" s="24"/>
      <c r="O19" s="24"/>
      <c r="P19" s="30"/>
      <c r="Q19" s="30"/>
      <c r="R19" s="24"/>
      <c r="T19" s="29">
        <v>256</v>
      </c>
      <c r="U19" s="24" t="s">
        <v>92</v>
      </c>
      <c r="V19" s="24" t="s">
        <v>93</v>
      </c>
      <c r="W19" s="24"/>
      <c r="X19" s="24"/>
      <c r="Y19" s="30"/>
      <c r="Z19" s="30"/>
      <c r="AA19" s="24"/>
    </row>
    <row r="20" spans="2:27" ht="12" customHeight="1">
      <c r="B20" s="29">
        <v>512</v>
      </c>
      <c r="C20" s="24" t="s">
        <v>92</v>
      </c>
      <c r="D20" s="24" t="s">
        <v>93</v>
      </c>
      <c r="E20" s="24"/>
      <c r="F20" s="24"/>
      <c r="G20" s="30"/>
      <c r="H20" s="30"/>
      <c r="I20" s="24"/>
      <c r="K20" s="29">
        <v>512</v>
      </c>
      <c r="L20" s="24" t="s">
        <v>92</v>
      </c>
      <c r="M20" s="24" t="s">
        <v>93</v>
      </c>
      <c r="N20" s="24"/>
      <c r="O20" s="24"/>
      <c r="P20" s="30"/>
      <c r="Q20" s="30"/>
      <c r="R20" s="24"/>
      <c r="T20" s="29">
        <v>512</v>
      </c>
      <c r="U20" s="24" t="s">
        <v>92</v>
      </c>
      <c r="V20" s="24" t="s">
        <v>93</v>
      </c>
      <c r="W20" s="24"/>
      <c r="X20" s="24"/>
      <c r="Y20" s="30"/>
      <c r="Z20" s="30"/>
      <c r="AA20" s="24"/>
    </row>
    <row r="21" spans="2:27" ht="12" customHeight="1">
      <c r="B21" s="29">
        <v>1024</v>
      </c>
      <c r="C21" s="24" t="s">
        <v>92</v>
      </c>
      <c r="D21" s="24" t="s">
        <v>93</v>
      </c>
      <c r="E21" s="24"/>
      <c r="F21" s="24"/>
      <c r="G21" s="30"/>
      <c r="H21" s="30"/>
      <c r="I21" s="24"/>
      <c r="K21" s="29">
        <v>1024</v>
      </c>
      <c r="L21" s="24" t="s">
        <v>92</v>
      </c>
      <c r="M21" s="24" t="s">
        <v>93</v>
      </c>
      <c r="N21" s="24"/>
      <c r="O21" s="24"/>
      <c r="P21" s="30"/>
      <c r="Q21" s="30"/>
      <c r="R21" s="24"/>
      <c r="T21" s="29">
        <v>1024</v>
      </c>
      <c r="U21" s="24" t="s">
        <v>92</v>
      </c>
      <c r="V21" s="24" t="s">
        <v>93</v>
      </c>
      <c r="W21" s="24"/>
      <c r="X21" s="24"/>
      <c r="Y21" s="30"/>
      <c r="Z21" s="30"/>
      <c r="AA21" s="24"/>
    </row>
    <row r="22" spans="2:27">
      <c r="B22" s="29">
        <v>1280</v>
      </c>
      <c r="C22" s="24" t="s">
        <v>92</v>
      </c>
      <c r="D22" s="24" t="s">
        <v>93</v>
      </c>
      <c r="E22" s="24"/>
      <c r="F22" s="24"/>
      <c r="G22" s="30"/>
      <c r="H22" s="30"/>
      <c r="I22" s="24"/>
      <c r="K22" s="29">
        <v>1280</v>
      </c>
      <c r="L22" s="24" t="s">
        <v>92</v>
      </c>
      <c r="M22" s="24" t="s">
        <v>93</v>
      </c>
      <c r="N22" s="24"/>
      <c r="O22" s="24"/>
      <c r="P22" s="30"/>
      <c r="Q22" s="30"/>
      <c r="R22" s="24"/>
      <c r="T22" s="29">
        <v>1280</v>
      </c>
      <c r="U22" s="24" t="s">
        <v>92</v>
      </c>
      <c r="V22" s="24" t="s">
        <v>93</v>
      </c>
      <c r="W22" s="24"/>
      <c r="X22" s="24"/>
      <c r="Y22" s="30"/>
      <c r="Z22" s="30"/>
      <c r="AA22" s="24"/>
    </row>
    <row r="23" spans="2:27">
      <c r="B23" s="29">
        <v>1518</v>
      </c>
      <c r="C23" s="24" t="s">
        <v>92</v>
      </c>
      <c r="D23" s="24" t="s">
        <v>93</v>
      </c>
      <c r="E23" s="24"/>
      <c r="F23" s="24"/>
      <c r="G23" s="30"/>
      <c r="H23" s="30"/>
      <c r="I23" s="24"/>
      <c r="K23" s="29">
        <v>1518</v>
      </c>
      <c r="L23" s="24" t="s">
        <v>92</v>
      </c>
      <c r="M23" s="24" t="s">
        <v>93</v>
      </c>
      <c r="N23" s="24"/>
      <c r="O23" s="24"/>
      <c r="P23" s="30"/>
      <c r="Q23" s="30"/>
      <c r="R23" s="24"/>
      <c r="T23" s="29">
        <v>1518</v>
      </c>
      <c r="U23" s="24" t="s">
        <v>92</v>
      </c>
      <c r="V23" s="24" t="s">
        <v>93</v>
      </c>
      <c r="W23" s="24"/>
      <c r="X23" s="24"/>
      <c r="Y23" s="30"/>
      <c r="Z23" s="30"/>
      <c r="AA23" s="24"/>
    </row>
    <row r="25" spans="2:27">
      <c r="B25" s="8" t="s">
        <v>97</v>
      </c>
      <c r="C25" s="8"/>
      <c r="D25" s="8"/>
      <c r="E25" s="8"/>
      <c r="F25" s="8"/>
      <c r="G25" s="8"/>
      <c r="H25" s="8"/>
      <c r="I25" s="8"/>
      <c r="K25" s="8" t="s">
        <v>98</v>
      </c>
      <c r="L25" s="8"/>
      <c r="M25" s="8"/>
      <c r="N25" s="8"/>
      <c r="O25" s="8"/>
      <c r="P25" s="8"/>
      <c r="Q25" s="8"/>
      <c r="R25" s="8"/>
      <c r="T25" s="8" t="s">
        <v>99</v>
      </c>
      <c r="U25" s="8"/>
      <c r="V25" s="8"/>
      <c r="W25" s="8"/>
      <c r="X25" s="8"/>
      <c r="Y25" s="8"/>
      <c r="Z25" s="8"/>
      <c r="AA25" s="8"/>
    </row>
    <row r="26" spans="2:27" ht="23.25" customHeight="1">
      <c r="B26" s="7" t="s">
        <v>83</v>
      </c>
      <c r="C26" s="7" t="s">
        <v>84</v>
      </c>
      <c r="D26" s="7" t="s">
        <v>85</v>
      </c>
      <c r="E26" s="6" t="s">
        <v>86</v>
      </c>
      <c r="F26" s="6"/>
      <c r="G26" s="26" t="s">
        <v>87</v>
      </c>
      <c r="H26" s="6" t="s">
        <v>88</v>
      </c>
      <c r="I26" s="6"/>
      <c r="K26" s="7" t="s">
        <v>83</v>
      </c>
      <c r="L26" s="7" t="s">
        <v>84</v>
      </c>
      <c r="M26" s="7" t="s">
        <v>85</v>
      </c>
      <c r="N26" s="6" t="s">
        <v>86</v>
      </c>
      <c r="O26" s="6"/>
      <c r="P26" s="26" t="s">
        <v>87</v>
      </c>
      <c r="Q26" s="6" t="s">
        <v>88</v>
      </c>
      <c r="R26" s="6"/>
      <c r="T26" s="7" t="s">
        <v>83</v>
      </c>
      <c r="U26" s="7" t="s">
        <v>84</v>
      </c>
      <c r="V26" s="7" t="s">
        <v>85</v>
      </c>
      <c r="W26" s="6" t="s">
        <v>86</v>
      </c>
      <c r="X26" s="6"/>
      <c r="Y26" s="26" t="s">
        <v>87</v>
      </c>
      <c r="Z26" s="6" t="s">
        <v>88</v>
      </c>
      <c r="AA26" s="6"/>
    </row>
    <row r="27" spans="2:27">
      <c r="B27" s="7"/>
      <c r="C27" s="7"/>
      <c r="D27" s="7"/>
      <c r="E27" s="28" t="s">
        <v>89</v>
      </c>
      <c r="F27" s="28" t="s">
        <v>90</v>
      </c>
      <c r="G27" s="28"/>
      <c r="H27" s="28" t="s">
        <v>89</v>
      </c>
      <c r="I27" s="28" t="s">
        <v>90</v>
      </c>
      <c r="K27" s="7"/>
      <c r="L27" s="7"/>
      <c r="M27" s="7"/>
      <c r="N27" s="28" t="s">
        <v>89</v>
      </c>
      <c r="O27" s="28" t="s">
        <v>90</v>
      </c>
      <c r="P27" s="28"/>
      <c r="Q27" s="28" t="s">
        <v>89</v>
      </c>
      <c r="R27" s="28" t="s">
        <v>90</v>
      </c>
      <c r="T27" s="7"/>
      <c r="U27" s="7"/>
      <c r="V27" s="7"/>
      <c r="W27" s="28" t="s">
        <v>89</v>
      </c>
      <c r="X27" s="28" t="s">
        <v>90</v>
      </c>
      <c r="Y27" s="28"/>
      <c r="Z27" s="28" t="s">
        <v>89</v>
      </c>
      <c r="AA27" s="28" t="s">
        <v>90</v>
      </c>
    </row>
    <row r="28" spans="2:27">
      <c r="B28" s="29" t="s">
        <v>91</v>
      </c>
      <c r="C28" s="24" t="s">
        <v>92</v>
      </c>
      <c r="D28" s="24" t="s">
        <v>93</v>
      </c>
      <c r="E28" s="24"/>
      <c r="F28" s="24"/>
      <c r="G28" s="30"/>
      <c r="H28" s="30"/>
      <c r="I28" s="24"/>
      <c r="K28" s="29" t="s">
        <v>91</v>
      </c>
      <c r="L28" s="24" t="s">
        <v>92</v>
      </c>
      <c r="M28" s="24" t="s">
        <v>93</v>
      </c>
      <c r="N28" s="24"/>
      <c r="O28" s="24"/>
      <c r="P28" s="30"/>
      <c r="Q28" s="30"/>
      <c r="R28" s="24"/>
      <c r="T28" s="29" t="s">
        <v>91</v>
      </c>
      <c r="U28" s="24" t="s">
        <v>92</v>
      </c>
      <c r="V28" s="24" t="s">
        <v>93</v>
      </c>
      <c r="W28" s="24"/>
      <c r="X28" s="24"/>
      <c r="Y28" s="30"/>
      <c r="Z28" s="30"/>
      <c r="AA28" s="24"/>
    </row>
    <row r="29" spans="2:27">
      <c r="B29" s="29">
        <v>64</v>
      </c>
      <c r="C29" s="24" t="s">
        <v>92</v>
      </c>
      <c r="D29" s="24" t="s">
        <v>93</v>
      </c>
      <c r="E29" s="24"/>
      <c r="F29" s="24"/>
      <c r="G29" s="30"/>
      <c r="H29" s="30"/>
      <c r="I29" s="24"/>
      <c r="K29" s="29">
        <v>64</v>
      </c>
      <c r="L29" s="24" t="s">
        <v>92</v>
      </c>
      <c r="M29" s="24" t="s">
        <v>93</v>
      </c>
      <c r="N29" s="24"/>
      <c r="O29" s="24"/>
      <c r="P29" s="30"/>
      <c r="Q29" s="30"/>
      <c r="R29" s="24"/>
      <c r="T29" s="29">
        <v>64</v>
      </c>
      <c r="U29" s="24" t="s">
        <v>92</v>
      </c>
      <c r="V29" s="24" t="s">
        <v>93</v>
      </c>
      <c r="W29" s="24"/>
      <c r="X29" s="24"/>
      <c r="Y29" s="30"/>
      <c r="Z29" s="30"/>
      <c r="AA29" s="24"/>
    </row>
    <row r="30" spans="2:27">
      <c r="B30" s="29">
        <v>128</v>
      </c>
      <c r="C30" s="24" t="s">
        <v>92</v>
      </c>
      <c r="D30" s="24" t="s">
        <v>93</v>
      </c>
      <c r="E30" s="24"/>
      <c r="F30" s="24"/>
      <c r="G30" s="30"/>
      <c r="H30" s="30"/>
      <c r="I30" s="24"/>
      <c r="K30" s="29">
        <v>128</v>
      </c>
      <c r="L30" s="24" t="s">
        <v>92</v>
      </c>
      <c r="M30" s="24" t="s">
        <v>93</v>
      </c>
      <c r="N30" s="24"/>
      <c r="O30" s="24"/>
      <c r="P30" s="30"/>
      <c r="Q30" s="30"/>
      <c r="R30" s="24"/>
      <c r="T30" s="29">
        <v>128</v>
      </c>
      <c r="U30" s="24" t="s">
        <v>92</v>
      </c>
      <c r="V30" s="24" t="s">
        <v>93</v>
      </c>
      <c r="W30" s="24"/>
      <c r="X30" s="24"/>
      <c r="Y30" s="30"/>
      <c r="Z30" s="30"/>
      <c r="AA30" s="24"/>
    </row>
    <row r="31" spans="2:27">
      <c r="B31" s="29">
        <v>256</v>
      </c>
      <c r="C31" s="24" t="s">
        <v>92</v>
      </c>
      <c r="D31" s="24" t="s">
        <v>93</v>
      </c>
      <c r="E31" s="24"/>
      <c r="F31" s="24"/>
      <c r="G31" s="30"/>
      <c r="H31" s="30"/>
      <c r="I31" s="24"/>
      <c r="K31" s="29">
        <v>256</v>
      </c>
      <c r="L31" s="24" t="s">
        <v>92</v>
      </c>
      <c r="M31" s="24" t="s">
        <v>93</v>
      </c>
      <c r="N31" s="24"/>
      <c r="O31" s="24"/>
      <c r="P31" s="30"/>
      <c r="Q31" s="30"/>
      <c r="R31" s="24"/>
      <c r="T31" s="29">
        <v>256</v>
      </c>
      <c r="U31" s="24" t="s">
        <v>92</v>
      </c>
      <c r="V31" s="24" t="s">
        <v>93</v>
      </c>
      <c r="W31" s="24"/>
      <c r="X31" s="24"/>
      <c r="Y31" s="30"/>
      <c r="Z31" s="30"/>
      <c r="AA31" s="24"/>
    </row>
    <row r="32" spans="2:27">
      <c r="B32" s="29">
        <v>512</v>
      </c>
      <c r="C32" s="24" t="s">
        <v>92</v>
      </c>
      <c r="D32" s="24" t="s">
        <v>93</v>
      </c>
      <c r="E32" s="24"/>
      <c r="F32" s="24"/>
      <c r="G32" s="30"/>
      <c r="H32" s="30"/>
      <c r="I32" s="24"/>
      <c r="K32" s="29">
        <v>512</v>
      </c>
      <c r="L32" s="24" t="s">
        <v>92</v>
      </c>
      <c r="M32" s="24" t="s">
        <v>93</v>
      </c>
      <c r="N32" s="24"/>
      <c r="O32" s="24"/>
      <c r="P32" s="30"/>
      <c r="Q32" s="30"/>
      <c r="R32" s="24"/>
      <c r="T32" s="29">
        <v>512</v>
      </c>
      <c r="U32" s="24" t="s">
        <v>92</v>
      </c>
      <c r="V32" s="24" t="s">
        <v>93</v>
      </c>
      <c r="W32" s="24"/>
      <c r="X32" s="24"/>
      <c r="Y32" s="30"/>
      <c r="Z32" s="30"/>
      <c r="AA32" s="24"/>
    </row>
    <row r="33" spans="2:27">
      <c r="B33" s="29">
        <v>1024</v>
      </c>
      <c r="C33" s="24" t="s">
        <v>92</v>
      </c>
      <c r="D33" s="24" t="s">
        <v>93</v>
      </c>
      <c r="E33" s="24"/>
      <c r="F33" s="24"/>
      <c r="G33" s="30"/>
      <c r="H33" s="30"/>
      <c r="I33" s="24"/>
      <c r="K33" s="29">
        <v>1024</v>
      </c>
      <c r="L33" s="24" t="s">
        <v>92</v>
      </c>
      <c r="M33" s="24" t="s">
        <v>93</v>
      </c>
      <c r="N33" s="24"/>
      <c r="O33" s="24"/>
      <c r="P33" s="30"/>
      <c r="Q33" s="30"/>
      <c r="R33" s="24"/>
      <c r="T33" s="29">
        <v>1024</v>
      </c>
      <c r="U33" s="24" t="s">
        <v>92</v>
      </c>
      <c r="V33" s="24" t="s">
        <v>93</v>
      </c>
      <c r="W33" s="24"/>
      <c r="X33" s="24"/>
      <c r="Y33" s="30"/>
      <c r="Z33" s="30"/>
      <c r="AA33" s="24"/>
    </row>
    <row r="34" spans="2:27">
      <c r="B34" s="29">
        <v>1280</v>
      </c>
      <c r="C34" s="24" t="s">
        <v>92</v>
      </c>
      <c r="D34" s="24" t="s">
        <v>93</v>
      </c>
      <c r="E34" s="24"/>
      <c r="F34" s="24"/>
      <c r="G34" s="30"/>
      <c r="H34" s="30"/>
      <c r="I34" s="24"/>
      <c r="K34" s="29">
        <v>1280</v>
      </c>
      <c r="L34" s="24" t="s">
        <v>92</v>
      </c>
      <c r="M34" s="24" t="s">
        <v>93</v>
      </c>
      <c r="N34" s="24"/>
      <c r="O34" s="24"/>
      <c r="P34" s="30"/>
      <c r="Q34" s="30"/>
      <c r="R34" s="24"/>
      <c r="T34" s="29">
        <v>1280</v>
      </c>
      <c r="U34" s="24" t="s">
        <v>92</v>
      </c>
      <c r="V34" s="24" t="s">
        <v>93</v>
      </c>
      <c r="W34" s="24"/>
      <c r="X34" s="24"/>
      <c r="Y34" s="30"/>
      <c r="Z34" s="30"/>
      <c r="AA34" s="24"/>
    </row>
    <row r="35" spans="2:27">
      <c r="B35" s="29">
        <v>1518</v>
      </c>
      <c r="C35" s="24" t="s">
        <v>92</v>
      </c>
      <c r="D35" s="24" t="s">
        <v>93</v>
      </c>
      <c r="E35" s="24"/>
      <c r="F35" s="24"/>
      <c r="G35" s="30"/>
      <c r="H35" s="30"/>
      <c r="I35" s="24"/>
      <c r="K35" s="29">
        <v>1518</v>
      </c>
      <c r="L35" s="24" t="s">
        <v>92</v>
      </c>
      <c r="M35" s="24" t="s">
        <v>93</v>
      </c>
      <c r="N35" s="24"/>
      <c r="O35" s="24"/>
      <c r="P35" s="30"/>
      <c r="Q35" s="30"/>
      <c r="R35" s="24"/>
      <c r="T35" s="29">
        <v>1518</v>
      </c>
      <c r="U35" s="24" t="s">
        <v>92</v>
      </c>
      <c r="V35" s="24" t="s">
        <v>93</v>
      </c>
      <c r="W35" s="24"/>
      <c r="X35" s="24"/>
      <c r="Y35" s="30"/>
      <c r="Z35" s="30"/>
      <c r="AA35" s="24"/>
    </row>
    <row r="37" spans="2:27">
      <c r="B37" s="8" t="s">
        <v>100</v>
      </c>
      <c r="C37" s="8"/>
      <c r="D37" s="8"/>
      <c r="E37" s="8"/>
      <c r="F37" s="8"/>
      <c r="G37" s="8"/>
      <c r="H37" s="8"/>
      <c r="I37" s="8"/>
      <c r="K37" s="8" t="s">
        <v>101</v>
      </c>
      <c r="L37" s="8"/>
      <c r="M37" s="8"/>
      <c r="N37" s="8"/>
      <c r="O37" s="8"/>
      <c r="P37" s="8"/>
      <c r="Q37" s="8"/>
      <c r="R37" s="8"/>
      <c r="T37" s="8" t="s">
        <v>102</v>
      </c>
      <c r="U37" s="8"/>
      <c r="V37" s="8"/>
      <c r="W37" s="8"/>
      <c r="X37" s="8"/>
      <c r="Y37" s="8"/>
      <c r="Z37" s="8"/>
      <c r="AA37" s="8"/>
    </row>
    <row r="38" spans="2:27" ht="23.25" customHeight="1">
      <c r="B38" s="7" t="s">
        <v>83</v>
      </c>
      <c r="C38" s="7" t="s">
        <v>84</v>
      </c>
      <c r="D38" s="7" t="s">
        <v>85</v>
      </c>
      <c r="E38" s="6" t="s">
        <v>86</v>
      </c>
      <c r="F38" s="6"/>
      <c r="G38" s="26" t="s">
        <v>87</v>
      </c>
      <c r="H38" s="6" t="s">
        <v>88</v>
      </c>
      <c r="I38" s="6"/>
      <c r="K38" s="7" t="s">
        <v>83</v>
      </c>
      <c r="L38" s="7" t="s">
        <v>84</v>
      </c>
      <c r="M38" s="7" t="s">
        <v>85</v>
      </c>
      <c r="N38" s="6" t="s">
        <v>86</v>
      </c>
      <c r="O38" s="6"/>
      <c r="P38" s="26" t="s">
        <v>87</v>
      </c>
      <c r="Q38" s="6" t="s">
        <v>88</v>
      </c>
      <c r="R38" s="6"/>
      <c r="T38" s="7" t="s">
        <v>83</v>
      </c>
      <c r="U38" s="7" t="s">
        <v>84</v>
      </c>
      <c r="V38" s="7" t="s">
        <v>85</v>
      </c>
      <c r="W38" s="6" t="s">
        <v>86</v>
      </c>
      <c r="X38" s="6"/>
      <c r="Y38" s="26" t="s">
        <v>87</v>
      </c>
      <c r="Z38" s="6" t="s">
        <v>88</v>
      </c>
      <c r="AA38" s="6"/>
    </row>
    <row r="39" spans="2:27">
      <c r="B39" s="7"/>
      <c r="C39" s="7"/>
      <c r="D39" s="7"/>
      <c r="E39" s="28" t="s">
        <v>89</v>
      </c>
      <c r="F39" s="28" t="s">
        <v>90</v>
      </c>
      <c r="G39" s="28"/>
      <c r="H39" s="28" t="s">
        <v>89</v>
      </c>
      <c r="I39" s="28" t="s">
        <v>90</v>
      </c>
      <c r="K39" s="7"/>
      <c r="L39" s="7"/>
      <c r="M39" s="7"/>
      <c r="N39" s="28" t="s">
        <v>89</v>
      </c>
      <c r="O39" s="28" t="s">
        <v>90</v>
      </c>
      <c r="P39" s="28"/>
      <c r="Q39" s="28" t="s">
        <v>89</v>
      </c>
      <c r="R39" s="28" t="s">
        <v>90</v>
      </c>
      <c r="T39" s="7"/>
      <c r="U39" s="7"/>
      <c r="V39" s="7"/>
      <c r="W39" s="28" t="s">
        <v>89</v>
      </c>
      <c r="X39" s="28" t="s">
        <v>90</v>
      </c>
      <c r="Y39" s="28"/>
      <c r="Z39" s="28" t="s">
        <v>89</v>
      </c>
      <c r="AA39" s="28" t="s">
        <v>90</v>
      </c>
    </row>
    <row r="40" spans="2:27">
      <c r="B40" s="29" t="s">
        <v>91</v>
      </c>
      <c r="C40" s="24" t="s">
        <v>92</v>
      </c>
      <c r="D40" s="24" t="s">
        <v>93</v>
      </c>
      <c r="E40" s="24"/>
      <c r="F40" s="24"/>
      <c r="G40" s="30"/>
      <c r="H40" s="30"/>
      <c r="I40" s="24"/>
      <c r="K40" s="29" t="s">
        <v>91</v>
      </c>
      <c r="L40" s="24" t="s">
        <v>92</v>
      </c>
      <c r="M40" s="24" t="s">
        <v>93</v>
      </c>
      <c r="N40" s="24"/>
      <c r="O40" s="24"/>
      <c r="P40" s="30"/>
      <c r="Q40" s="30"/>
      <c r="R40" s="24"/>
      <c r="T40" s="29" t="s">
        <v>91</v>
      </c>
      <c r="U40" s="24" t="s">
        <v>92</v>
      </c>
      <c r="V40" s="24" t="s">
        <v>93</v>
      </c>
      <c r="W40" s="24"/>
      <c r="X40" s="24"/>
      <c r="Y40" s="30"/>
      <c r="Z40" s="30"/>
      <c r="AA40" s="24"/>
    </row>
    <row r="41" spans="2:27">
      <c r="B41" s="29">
        <v>64</v>
      </c>
      <c r="C41" s="24" t="s">
        <v>92</v>
      </c>
      <c r="D41" s="24" t="s">
        <v>93</v>
      </c>
      <c r="E41" s="24"/>
      <c r="F41" s="24"/>
      <c r="G41" s="30"/>
      <c r="H41" s="30"/>
      <c r="I41" s="24"/>
      <c r="K41" s="29">
        <v>64</v>
      </c>
      <c r="L41" s="24" t="s">
        <v>92</v>
      </c>
      <c r="M41" s="24" t="s">
        <v>93</v>
      </c>
      <c r="N41" s="24"/>
      <c r="O41" s="24"/>
      <c r="P41" s="30"/>
      <c r="Q41" s="30"/>
      <c r="R41" s="24"/>
      <c r="T41" s="29">
        <v>64</v>
      </c>
      <c r="U41" s="24" t="s">
        <v>92</v>
      </c>
      <c r="V41" s="24" t="s">
        <v>93</v>
      </c>
      <c r="W41" s="24"/>
      <c r="X41" s="24"/>
      <c r="Y41" s="30"/>
      <c r="Z41" s="30"/>
      <c r="AA41" s="24"/>
    </row>
    <row r="42" spans="2:27">
      <c r="B42" s="29">
        <v>128</v>
      </c>
      <c r="C42" s="24" t="s">
        <v>92</v>
      </c>
      <c r="D42" s="24" t="s">
        <v>93</v>
      </c>
      <c r="E42" s="24"/>
      <c r="F42" s="24"/>
      <c r="G42" s="30"/>
      <c r="H42" s="30"/>
      <c r="I42" s="24"/>
      <c r="K42" s="29">
        <v>128</v>
      </c>
      <c r="L42" s="24" t="s">
        <v>92</v>
      </c>
      <c r="M42" s="24" t="s">
        <v>93</v>
      </c>
      <c r="N42" s="24"/>
      <c r="O42" s="24"/>
      <c r="P42" s="30"/>
      <c r="Q42" s="30"/>
      <c r="R42" s="24"/>
      <c r="T42" s="29">
        <v>128</v>
      </c>
      <c r="U42" s="24" t="s">
        <v>92</v>
      </c>
      <c r="V42" s="24" t="s">
        <v>93</v>
      </c>
      <c r="W42" s="24"/>
      <c r="X42" s="24"/>
      <c r="Y42" s="30"/>
      <c r="Z42" s="30"/>
      <c r="AA42" s="24"/>
    </row>
    <row r="43" spans="2:27">
      <c r="B43" s="29">
        <v>256</v>
      </c>
      <c r="C43" s="24" t="s">
        <v>92</v>
      </c>
      <c r="D43" s="24" t="s">
        <v>93</v>
      </c>
      <c r="E43" s="24"/>
      <c r="F43" s="24"/>
      <c r="G43" s="30"/>
      <c r="H43" s="30"/>
      <c r="I43" s="24"/>
      <c r="K43" s="29">
        <v>256</v>
      </c>
      <c r="L43" s="24" t="s">
        <v>92</v>
      </c>
      <c r="M43" s="24" t="s">
        <v>93</v>
      </c>
      <c r="N43" s="24"/>
      <c r="O43" s="24"/>
      <c r="P43" s="30"/>
      <c r="Q43" s="30"/>
      <c r="R43" s="24"/>
      <c r="T43" s="29">
        <v>256</v>
      </c>
      <c r="U43" s="24" t="s">
        <v>92</v>
      </c>
      <c r="V43" s="24" t="s">
        <v>93</v>
      </c>
      <c r="W43" s="24"/>
      <c r="X43" s="24"/>
      <c r="Y43" s="30"/>
      <c r="Z43" s="30"/>
      <c r="AA43" s="24"/>
    </row>
    <row r="44" spans="2:27">
      <c r="B44" s="29">
        <v>512</v>
      </c>
      <c r="C44" s="24" t="s">
        <v>92</v>
      </c>
      <c r="D44" s="24" t="s">
        <v>93</v>
      </c>
      <c r="E44" s="24"/>
      <c r="F44" s="24"/>
      <c r="G44" s="30"/>
      <c r="H44" s="30"/>
      <c r="I44" s="24"/>
      <c r="K44" s="29">
        <v>512</v>
      </c>
      <c r="L44" s="24" t="s">
        <v>92</v>
      </c>
      <c r="M44" s="24" t="s">
        <v>93</v>
      </c>
      <c r="N44" s="24"/>
      <c r="O44" s="24"/>
      <c r="P44" s="30"/>
      <c r="Q44" s="30"/>
      <c r="R44" s="24"/>
      <c r="T44" s="29">
        <v>512</v>
      </c>
      <c r="U44" s="24" t="s">
        <v>92</v>
      </c>
      <c r="V44" s="24" t="s">
        <v>93</v>
      </c>
      <c r="W44" s="24"/>
      <c r="X44" s="24"/>
      <c r="Y44" s="30"/>
      <c r="Z44" s="30"/>
      <c r="AA44" s="24"/>
    </row>
    <row r="45" spans="2:27">
      <c r="B45" s="29">
        <v>1024</v>
      </c>
      <c r="C45" s="24" t="s">
        <v>92</v>
      </c>
      <c r="D45" s="24" t="s">
        <v>93</v>
      </c>
      <c r="E45" s="24"/>
      <c r="F45" s="24"/>
      <c r="G45" s="30"/>
      <c r="H45" s="30"/>
      <c r="I45" s="24"/>
      <c r="K45" s="29">
        <v>1024</v>
      </c>
      <c r="L45" s="24" t="s">
        <v>92</v>
      </c>
      <c r="M45" s="24" t="s">
        <v>93</v>
      </c>
      <c r="N45" s="24"/>
      <c r="O45" s="24"/>
      <c r="P45" s="30"/>
      <c r="Q45" s="30"/>
      <c r="R45" s="24"/>
      <c r="T45" s="29">
        <v>1024</v>
      </c>
      <c r="U45" s="24" t="s">
        <v>92</v>
      </c>
      <c r="V45" s="24" t="s">
        <v>93</v>
      </c>
      <c r="W45" s="24"/>
      <c r="X45" s="24"/>
      <c r="Y45" s="30"/>
      <c r="Z45" s="30"/>
      <c r="AA45" s="24"/>
    </row>
    <row r="46" spans="2:27">
      <c r="B46" s="29">
        <v>1280</v>
      </c>
      <c r="C46" s="24" t="s">
        <v>92</v>
      </c>
      <c r="D46" s="24" t="s">
        <v>93</v>
      </c>
      <c r="E46" s="24"/>
      <c r="F46" s="24"/>
      <c r="G46" s="30"/>
      <c r="H46" s="30"/>
      <c r="I46" s="24"/>
      <c r="K46" s="29">
        <v>1280</v>
      </c>
      <c r="L46" s="24" t="s">
        <v>92</v>
      </c>
      <c r="M46" s="24" t="s">
        <v>93</v>
      </c>
      <c r="N46" s="24"/>
      <c r="O46" s="24"/>
      <c r="P46" s="30"/>
      <c r="Q46" s="30"/>
      <c r="R46" s="24"/>
      <c r="T46" s="29">
        <v>1280</v>
      </c>
      <c r="U46" s="24" t="s">
        <v>92</v>
      </c>
      <c r="V46" s="24" t="s">
        <v>93</v>
      </c>
      <c r="W46" s="24"/>
      <c r="X46" s="24"/>
      <c r="Y46" s="30"/>
      <c r="Z46" s="30"/>
      <c r="AA46" s="24"/>
    </row>
    <row r="47" spans="2:27">
      <c r="B47" s="29">
        <v>1518</v>
      </c>
      <c r="C47" s="24" t="s">
        <v>92</v>
      </c>
      <c r="D47" s="24" t="s">
        <v>93</v>
      </c>
      <c r="E47" s="24"/>
      <c r="F47" s="24"/>
      <c r="G47" s="30"/>
      <c r="H47" s="30"/>
      <c r="I47" s="24"/>
      <c r="K47" s="29">
        <v>1518</v>
      </c>
      <c r="L47" s="24" t="s">
        <v>92</v>
      </c>
      <c r="M47" s="24" t="s">
        <v>93</v>
      </c>
      <c r="N47" s="24"/>
      <c r="O47" s="24"/>
      <c r="P47" s="30"/>
      <c r="Q47" s="30"/>
      <c r="R47" s="24"/>
      <c r="T47" s="29">
        <v>1518</v>
      </c>
      <c r="U47" s="24" t="s">
        <v>92</v>
      </c>
      <c r="V47" s="24" t="s">
        <v>93</v>
      </c>
      <c r="W47" s="24"/>
      <c r="X47" s="24"/>
      <c r="Y47" s="30"/>
      <c r="Z47" s="30"/>
      <c r="AA47" s="24"/>
    </row>
    <row r="49" spans="2:9">
      <c r="B49" s="8" t="s">
        <v>103</v>
      </c>
      <c r="C49" s="8"/>
      <c r="D49" s="8"/>
      <c r="E49" s="8"/>
      <c r="F49" s="8"/>
      <c r="G49" s="8"/>
      <c r="H49" s="8"/>
      <c r="I49" s="8"/>
    </row>
    <row r="50" spans="2:9" ht="23.25" customHeight="1">
      <c r="B50" s="7" t="s">
        <v>83</v>
      </c>
      <c r="C50" s="7" t="s">
        <v>84</v>
      </c>
      <c r="D50" s="7" t="s">
        <v>85</v>
      </c>
      <c r="E50" s="6" t="s">
        <v>86</v>
      </c>
      <c r="F50" s="6"/>
      <c r="G50" s="26" t="s">
        <v>87</v>
      </c>
      <c r="H50" s="6" t="s">
        <v>88</v>
      </c>
      <c r="I50" s="6"/>
    </row>
    <row r="51" spans="2:9">
      <c r="B51" s="7"/>
      <c r="C51" s="7"/>
      <c r="D51" s="7"/>
      <c r="E51" s="28" t="s">
        <v>89</v>
      </c>
      <c r="F51" s="28" t="s">
        <v>90</v>
      </c>
      <c r="G51" s="28"/>
      <c r="H51" s="28" t="s">
        <v>89</v>
      </c>
      <c r="I51" s="28" t="s">
        <v>90</v>
      </c>
    </row>
    <row r="52" spans="2:9">
      <c r="B52" s="29" t="s">
        <v>91</v>
      </c>
      <c r="C52" s="24" t="s">
        <v>92</v>
      </c>
      <c r="D52" s="24" t="s">
        <v>93</v>
      </c>
      <c r="E52" s="24"/>
      <c r="F52" s="24"/>
      <c r="G52" s="30"/>
      <c r="H52" s="30"/>
      <c r="I52" s="24"/>
    </row>
    <row r="53" spans="2:9">
      <c r="B53" s="29">
        <v>64</v>
      </c>
      <c r="C53" s="24" t="s">
        <v>92</v>
      </c>
      <c r="D53" s="24" t="s">
        <v>93</v>
      </c>
      <c r="E53" s="24"/>
      <c r="F53" s="24"/>
      <c r="G53" s="30"/>
      <c r="H53" s="30"/>
      <c r="I53" s="24"/>
    </row>
    <row r="54" spans="2:9">
      <c r="B54" s="29">
        <v>128</v>
      </c>
      <c r="C54" s="24" t="s">
        <v>92</v>
      </c>
      <c r="D54" s="24" t="s">
        <v>93</v>
      </c>
      <c r="E54" s="24"/>
      <c r="F54" s="24"/>
      <c r="G54" s="30"/>
      <c r="H54" s="30"/>
      <c r="I54" s="24"/>
    </row>
    <row r="55" spans="2:9">
      <c r="B55" s="29">
        <v>256</v>
      </c>
      <c r="C55" s="24" t="s">
        <v>92</v>
      </c>
      <c r="D55" s="24" t="s">
        <v>93</v>
      </c>
      <c r="E55" s="24"/>
      <c r="F55" s="24"/>
      <c r="G55" s="30"/>
      <c r="H55" s="30"/>
      <c r="I55" s="24"/>
    </row>
    <row r="56" spans="2:9">
      <c r="B56" s="29">
        <v>512</v>
      </c>
      <c r="C56" s="24" t="s">
        <v>92</v>
      </c>
      <c r="D56" s="24" t="s">
        <v>93</v>
      </c>
      <c r="E56" s="24"/>
      <c r="F56" s="24"/>
      <c r="G56" s="30"/>
      <c r="H56" s="30"/>
      <c r="I56" s="24"/>
    </row>
    <row r="57" spans="2:9">
      <c r="B57" s="29">
        <v>1024</v>
      </c>
      <c r="C57" s="24" t="s">
        <v>92</v>
      </c>
      <c r="D57" s="24" t="s">
        <v>93</v>
      </c>
      <c r="E57" s="24"/>
      <c r="F57" s="24"/>
      <c r="G57" s="30"/>
      <c r="H57" s="30"/>
      <c r="I57" s="24"/>
    </row>
    <row r="58" spans="2:9">
      <c r="B58" s="29">
        <v>1280</v>
      </c>
      <c r="C58" s="24" t="s">
        <v>92</v>
      </c>
      <c r="D58" s="24" t="s">
        <v>93</v>
      </c>
      <c r="E58" s="24"/>
      <c r="F58" s="24"/>
      <c r="G58" s="30"/>
      <c r="H58" s="30"/>
      <c r="I58" s="24"/>
    </row>
    <row r="59" spans="2:9">
      <c r="B59" s="29">
        <v>1518</v>
      </c>
      <c r="C59" s="24" t="s">
        <v>92</v>
      </c>
      <c r="D59" s="24" t="s">
        <v>93</v>
      </c>
      <c r="E59" s="24"/>
      <c r="F59" s="24"/>
      <c r="G59" s="30"/>
      <c r="H59" s="30"/>
      <c r="I59" s="24"/>
    </row>
    <row r="61" spans="2:9">
      <c r="B61" s="8" t="s">
        <v>104</v>
      </c>
      <c r="C61" s="8"/>
      <c r="D61" s="8"/>
      <c r="E61" s="8"/>
      <c r="F61" s="8"/>
      <c r="G61" s="8"/>
      <c r="H61" s="8"/>
      <c r="I61" s="8"/>
    </row>
    <row r="62" spans="2:9" ht="23.25" customHeight="1">
      <c r="B62" s="7" t="s">
        <v>83</v>
      </c>
      <c r="C62" s="7" t="s">
        <v>84</v>
      </c>
      <c r="D62" s="7" t="s">
        <v>85</v>
      </c>
      <c r="E62" s="6" t="s">
        <v>86</v>
      </c>
      <c r="F62" s="6"/>
      <c r="G62" s="26" t="s">
        <v>87</v>
      </c>
      <c r="H62" s="6" t="s">
        <v>88</v>
      </c>
      <c r="I62" s="6"/>
    </row>
    <row r="63" spans="2:9">
      <c r="B63" s="7"/>
      <c r="C63" s="7"/>
      <c r="D63" s="7"/>
      <c r="E63" s="28" t="s">
        <v>89</v>
      </c>
      <c r="F63" s="28" t="s">
        <v>90</v>
      </c>
      <c r="G63" s="28"/>
      <c r="H63" s="28" t="s">
        <v>89</v>
      </c>
      <c r="I63" s="28" t="s">
        <v>90</v>
      </c>
    </row>
    <row r="64" spans="2:9">
      <c r="B64" s="29" t="s">
        <v>91</v>
      </c>
      <c r="C64" s="24" t="s">
        <v>92</v>
      </c>
      <c r="D64" s="24" t="s">
        <v>93</v>
      </c>
      <c r="E64" s="24"/>
      <c r="F64" s="24"/>
      <c r="G64" s="30"/>
      <c r="H64" s="30"/>
      <c r="I64" s="24"/>
    </row>
    <row r="65" spans="2:9">
      <c r="B65" s="29">
        <v>64</v>
      </c>
      <c r="C65" s="24" t="s">
        <v>92</v>
      </c>
      <c r="D65" s="24" t="s">
        <v>93</v>
      </c>
      <c r="E65" s="24"/>
      <c r="F65" s="24"/>
      <c r="G65" s="30"/>
      <c r="H65" s="30"/>
      <c r="I65" s="24"/>
    </row>
    <row r="66" spans="2:9">
      <c r="B66" s="29">
        <v>128</v>
      </c>
      <c r="C66" s="24" t="s">
        <v>92</v>
      </c>
      <c r="D66" s="24" t="s">
        <v>93</v>
      </c>
      <c r="E66" s="24"/>
      <c r="F66" s="24"/>
      <c r="G66" s="30"/>
      <c r="H66" s="30"/>
      <c r="I66" s="24"/>
    </row>
    <row r="67" spans="2:9">
      <c r="B67" s="29">
        <v>256</v>
      </c>
      <c r="C67" s="24" t="s">
        <v>92</v>
      </c>
      <c r="D67" s="24" t="s">
        <v>93</v>
      </c>
      <c r="E67" s="24"/>
      <c r="F67" s="24"/>
      <c r="G67" s="30"/>
      <c r="H67" s="30"/>
      <c r="I67" s="24"/>
    </row>
    <row r="68" spans="2:9">
      <c r="B68" s="29">
        <v>512</v>
      </c>
      <c r="C68" s="24" t="s">
        <v>92</v>
      </c>
      <c r="D68" s="24" t="s">
        <v>93</v>
      </c>
      <c r="E68" s="24"/>
      <c r="F68" s="24"/>
      <c r="G68" s="30"/>
      <c r="H68" s="30"/>
      <c r="I68" s="24"/>
    </row>
    <row r="69" spans="2:9">
      <c r="B69" s="29">
        <v>1024</v>
      </c>
      <c r="C69" s="24" t="s">
        <v>92</v>
      </c>
      <c r="D69" s="24" t="s">
        <v>93</v>
      </c>
      <c r="E69" s="24"/>
      <c r="F69" s="24"/>
      <c r="G69" s="30"/>
      <c r="H69" s="30"/>
      <c r="I69" s="24"/>
    </row>
    <row r="70" spans="2:9">
      <c r="B70" s="29">
        <v>1280</v>
      </c>
      <c r="C70" s="24" t="s">
        <v>92</v>
      </c>
      <c r="D70" s="24" t="s">
        <v>93</v>
      </c>
      <c r="E70" s="24"/>
      <c r="F70" s="24"/>
      <c r="G70" s="30"/>
      <c r="H70" s="30"/>
      <c r="I70" s="24"/>
    </row>
    <row r="71" spans="2:9">
      <c r="B71" s="29">
        <v>1518</v>
      </c>
      <c r="C71" s="24" t="s">
        <v>92</v>
      </c>
      <c r="D71" s="24" t="s">
        <v>93</v>
      </c>
      <c r="E71" s="24"/>
      <c r="F71" s="24"/>
      <c r="G71" s="30"/>
      <c r="H71" s="30"/>
      <c r="I71" s="24"/>
    </row>
    <row r="73" spans="2:9">
      <c r="B73" s="8" t="s">
        <v>105</v>
      </c>
      <c r="C73" s="8"/>
      <c r="D73" s="8"/>
      <c r="E73" s="8"/>
      <c r="F73" s="8"/>
      <c r="G73" s="8"/>
      <c r="H73" s="8"/>
      <c r="I73" s="8"/>
    </row>
    <row r="74" spans="2:9" ht="23.25" customHeight="1">
      <c r="B74" s="7" t="s">
        <v>83</v>
      </c>
      <c r="C74" s="7" t="s">
        <v>84</v>
      </c>
      <c r="D74" s="7" t="s">
        <v>85</v>
      </c>
      <c r="E74" s="6" t="s">
        <v>86</v>
      </c>
      <c r="F74" s="6"/>
      <c r="G74" s="26" t="s">
        <v>87</v>
      </c>
      <c r="H74" s="6" t="s">
        <v>88</v>
      </c>
      <c r="I74" s="6"/>
    </row>
    <row r="75" spans="2:9">
      <c r="B75" s="7"/>
      <c r="C75" s="7"/>
      <c r="D75" s="7"/>
      <c r="E75" s="28" t="s">
        <v>89</v>
      </c>
      <c r="F75" s="28" t="s">
        <v>90</v>
      </c>
      <c r="G75" s="28"/>
      <c r="H75" s="28" t="s">
        <v>89</v>
      </c>
      <c r="I75" s="28" t="s">
        <v>90</v>
      </c>
    </row>
    <row r="76" spans="2:9">
      <c r="B76" s="29" t="s">
        <v>91</v>
      </c>
      <c r="C76" s="24" t="s">
        <v>92</v>
      </c>
      <c r="D76" s="24" t="s">
        <v>93</v>
      </c>
      <c r="E76" s="24"/>
      <c r="F76" s="24"/>
      <c r="G76" s="30"/>
      <c r="H76" s="30"/>
      <c r="I76" s="24"/>
    </row>
    <row r="77" spans="2:9">
      <c r="B77" s="29">
        <v>64</v>
      </c>
      <c r="C77" s="24" t="s">
        <v>92</v>
      </c>
      <c r="D77" s="24" t="s">
        <v>93</v>
      </c>
      <c r="E77" s="24"/>
      <c r="F77" s="24"/>
      <c r="G77" s="30"/>
      <c r="H77" s="30"/>
      <c r="I77" s="24"/>
    </row>
    <row r="78" spans="2:9">
      <c r="B78" s="29">
        <v>128</v>
      </c>
      <c r="C78" s="24" t="s">
        <v>92</v>
      </c>
      <c r="D78" s="24" t="s">
        <v>93</v>
      </c>
      <c r="E78" s="24"/>
      <c r="F78" s="24"/>
      <c r="G78" s="30"/>
      <c r="H78" s="30"/>
      <c r="I78" s="24"/>
    </row>
    <row r="79" spans="2:9">
      <c r="B79" s="29">
        <v>256</v>
      </c>
      <c r="C79" s="24" t="s">
        <v>92</v>
      </c>
      <c r="D79" s="24" t="s">
        <v>93</v>
      </c>
      <c r="E79" s="24"/>
      <c r="F79" s="24"/>
      <c r="G79" s="30"/>
      <c r="H79" s="30"/>
      <c r="I79" s="24"/>
    </row>
    <row r="80" spans="2:9">
      <c r="B80" s="29">
        <v>512</v>
      </c>
      <c r="C80" s="24" t="s">
        <v>92</v>
      </c>
      <c r="D80" s="24" t="s">
        <v>93</v>
      </c>
      <c r="E80" s="24"/>
      <c r="F80" s="24"/>
      <c r="G80" s="30"/>
      <c r="H80" s="30"/>
      <c r="I80" s="24"/>
    </row>
    <row r="81" spans="2:9">
      <c r="B81" s="29">
        <v>1024</v>
      </c>
      <c r="C81" s="24" t="s">
        <v>92</v>
      </c>
      <c r="D81" s="24" t="s">
        <v>93</v>
      </c>
      <c r="E81" s="24"/>
      <c r="F81" s="24"/>
      <c r="G81" s="30"/>
      <c r="H81" s="30"/>
      <c r="I81" s="24"/>
    </row>
    <row r="82" spans="2:9">
      <c r="B82" s="29">
        <v>1280</v>
      </c>
      <c r="C82" s="24" t="s">
        <v>92</v>
      </c>
      <c r="D82" s="24" t="s">
        <v>93</v>
      </c>
      <c r="E82" s="24"/>
      <c r="F82" s="24"/>
      <c r="G82" s="30"/>
      <c r="H82" s="30"/>
      <c r="I82" s="24"/>
    </row>
    <row r="83" spans="2:9">
      <c r="B83" s="29">
        <v>1518</v>
      </c>
      <c r="C83" s="24" t="s">
        <v>92</v>
      </c>
      <c r="D83" s="24" t="s">
        <v>93</v>
      </c>
      <c r="E83" s="24"/>
      <c r="F83" s="24"/>
      <c r="G83" s="30"/>
      <c r="H83" s="30"/>
      <c r="I83" s="24"/>
    </row>
    <row r="85" spans="2:9">
      <c r="B85" s="8" t="s">
        <v>106</v>
      </c>
      <c r="C85" s="8"/>
      <c r="D85" s="8"/>
      <c r="E85" s="8"/>
      <c r="F85" s="8"/>
      <c r="G85" s="8"/>
      <c r="H85" s="8"/>
      <c r="I85" s="8"/>
    </row>
    <row r="86" spans="2:9" ht="23.25" customHeight="1">
      <c r="B86" s="7" t="s">
        <v>83</v>
      </c>
      <c r="C86" s="7" t="s">
        <v>84</v>
      </c>
      <c r="D86" s="7" t="s">
        <v>85</v>
      </c>
      <c r="E86" s="6" t="s">
        <v>86</v>
      </c>
      <c r="F86" s="6"/>
      <c r="G86" s="26" t="s">
        <v>87</v>
      </c>
      <c r="H86" s="6" t="s">
        <v>88</v>
      </c>
      <c r="I86" s="6"/>
    </row>
    <row r="87" spans="2:9">
      <c r="B87" s="7"/>
      <c r="C87" s="7"/>
      <c r="D87" s="7"/>
      <c r="E87" s="28" t="s">
        <v>89</v>
      </c>
      <c r="F87" s="28" t="s">
        <v>90</v>
      </c>
      <c r="G87" s="28"/>
      <c r="H87" s="28" t="s">
        <v>89</v>
      </c>
      <c r="I87" s="28" t="s">
        <v>90</v>
      </c>
    </row>
    <row r="88" spans="2:9">
      <c r="B88" s="29" t="s">
        <v>91</v>
      </c>
      <c r="C88" s="24" t="s">
        <v>92</v>
      </c>
      <c r="D88" s="24" t="s">
        <v>93</v>
      </c>
      <c r="E88" s="24"/>
      <c r="F88" s="24"/>
      <c r="G88" s="30"/>
      <c r="H88" s="30"/>
      <c r="I88" s="24"/>
    </row>
    <row r="89" spans="2:9">
      <c r="B89" s="29">
        <v>64</v>
      </c>
      <c r="C89" s="24" t="s">
        <v>92</v>
      </c>
      <c r="D89" s="24" t="s">
        <v>93</v>
      </c>
      <c r="E89" s="24"/>
      <c r="F89" s="24"/>
      <c r="G89" s="30"/>
      <c r="H89" s="30"/>
      <c r="I89" s="24"/>
    </row>
    <row r="90" spans="2:9">
      <c r="B90" s="29">
        <v>128</v>
      </c>
      <c r="C90" s="24" t="s">
        <v>92</v>
      </c>
      <c r="D90" s="24" t="s">
        <v>93</v>
      </c>
      <c r="E90" s="24"/>
      <c r="F90" s="24"/>
      <c r="G90" s="30"/>
      <c r="H90" s="30"/>
      <c r="I90" s="24"/>
    </row>
    <row r="91" spans="2:9">
      <c r="B91" s="29">
        <v>256</v>
      </c>
      <c r="C91" s="24" t="s">
        <v>92</v>
      </c>
      <c r="D91" s="24" t="s">
        <v>93</v>
      </c>
      <c r="E91" s="24"/>
      <c r="F91" s="24"/>
      <c r="G91" s="30"/>
      <c r="H91" s="30"/>
      <c r="I91" s="24"/>
    </row>
    <row r="92" spans="2:9">
      <c r="B92" s="29">
        <v>512</v>
      </c>
      <c r="C92" s="24" t="s">
        <v>92</v>
      </c>
      <c r="D92" s="24" t="s">
        <v>93</v>
      </c>
      <c r="E92" s="24"/>
      <c r="F92" s="24"/>
      <c r="G92" s="30"/>
      <c r="H92" s="30"/>
      <c r="I92" s="24"/>
    </row>
    <row r="93" spans="2:9">
      <c r="B93" s="29">
        <v>1024</v>
      </c>
      <c r="C93" s="24" t="s">
        <v>92</v>
      </c>
      <c r="D93" s="24" t="s">
        <v>93</v>
      </c>
      <c r="E93" s="24"/>
      <c r="F93" s="24"/>
      <c r="G93" s="30"/>
      <c r="H93" s="30"/>
      <c r="I93" s="24"/>
    </row>
    <row r="94" spans="2:9">
      <c r="B94" s="29">
        <v>1280</v>
      </c>
      <c r="C94" s="24" t="s">
        <v>92</v>
      </c>
      <c r="D94" s="24" t="s">
        <v>93</v>
      </c>
      <c r="E94" s="24"/>
      <c r="F94" s="24"/>
      <c r="G94" s="30"/>
      <c r="H94" s="30"/>
      <c r="I94" s="24"/>
    </row>
    <row r="95" spans="2:9">
      <c r="B95" s="29">
        <v>1518</v>
      </c>
      <c r="C95" s="24" t="s">
        <v>92</v>
      </c>
      <c r="D95" s="24" t="s">
        <v>93</v>
      </c>
      <c r="E95" s="24"/>
      <c r="F95" s="24"/>
      <c r="G95" s="30"/>
      <c r="H95" s="30"/>
      <c r="I95" s="24"/>
    </row>
  </sheetData>
  <mergeCells count="96">
    <mergeCell ref="B85:I85"/>
    <mergeCell ref="B86:B87"/>
    <mergeCell ref="C86:C87"/>
    <mergeCell ref="D86:D87"/>
    <mergeCell ref="E86:F86"/>
    <mergeCell ref="H86:I86"/>
    <mergeCell ref="B73:I73"/>
    <mergeCell ref="B74:B75"/>
    <mergeCell ref="C74:C75"/>
    <mergeCell ref="D74:D75"/>
    <mergeCell ref="E74:F74"/>
    <mergeCell ref="H74:I74"/>
    <mergeCell ref="B61:I61"/>
    <mergeCell ref="B62:B63"/>
    <mergeCell ref="C62:C63"/>
    <mergeCell ref="D62:D63"/>
    <mergeCell ref="E62:F62"/>
    <mergeCell ref="H62:I62"/>
    <mergeCell ref="B49:I49"/>
    <mergeCell ref="B50:B51"/>
    <mergeCell ref="C50:C51"/>
    <mergeCell ref="D50:D51"/>
    <mergeCell ref="E50:F50"/>
    <mergeCell ref="H50:I50"/>
    <mergeCell ref="T38:T39"/>
    <mergeCell ref="U38:U39"/>
    <mergeCell ref="V38:V39"/>
    <mergeCell ref="W38:X38"/>
    <mergeCell ref="Z38:AA38"/>
    <mergeCell ref="K38:K39"/>
    <mergeCell ref="L38:L39"/>
    <mergeCell ref="M38:M39"/>
    <mergeCell ref="N38:O38"/>
    <mergeCell ref="Q38:R38"/>
    <mergeCell ref="B38:B39"/>
    <mergeCell ref="C38:C39"/>
    <mergeCell ref="D38:D39"/>
    <mergeCell ref="E38:F38"/>
    <mergeCell ref="H38:I38"/>
    <mergeCell ref="W26:X26"/>
    <mergeCell ref="Z26:AA26"/>
    <mergeCell ref="B37:I37"/>
    <mergeCell ref="K37:R37"/>
    <mergeCell ref="T37:AA37"/>
    <mergeCell ref="B25:I25"/>
    <mergeCell ref="K25:R25"/>
    <mergeCell ref="T25:AA25"/>
    <mergeCell ref="B26:B27"/>
    <mergeCell ref="C26:C27"/>
    <mergeCell ref="D26:D27"/>
    <mergeCell ref="E26:F26"/>
    <mergeCell ref="H26:I26"/>
    <mergeCell ref="K26:K27"/>
    <mergeCell ref="L26:L27"/>
    <mergeCell ref="M26:M27"/>
    <mergeCell ref="N26:O26"/>
    <mergeCell ref="Q26:R26"/>
    <mergeCell ref="T26:T27"/>
    <mergeCell ref="U26:U27"/>
    <mergeCell ref="V26:V27"/>
    <mergeCell ref="T14:T15"/>
    <mergeCell ref="U14:U15"/>
    <mergeCell ref="V14:V15"/>
    <mergeCell ref="W14:X14"/>
    <mergeCell ref="Z14:AA14"/>
    <mergeCell ref="K14:K15"/>
    <mergeCell ref="L14:L15"/>
    <mergeCell ref="M14:M15"/>
    <mergeCell ref="N14:O14"/>
    <mergeCell ref="Q14:R14"/>
    <mergeCell ref="B14:B15"/>
    <mergeCell ref="C14:C15"/>
    <mergeCell ref="D14:D15"/>
    <mergeCell ref="E14:F14"/>
    <mergeCell ref="H14:I14"/>
    <mergeCell ref="W2:X2"/>
    <mergeCell ref="Z2:AA2"/>
    <mergeCell ref="B13:I13"/>
    <mergeCell ref="K13:R13"/>
    <mergeCell ref="T13:AA13"/>
    <mergeCell ref="B1:I1"/>
    <mergeCell ref="K1:R1"/>
    <mergeCell ref="T1:AA1"/>
    <mergeCell ref="B2:B3"/>
    <mergeCell ref="C2:C3"/>
    <mergeCell ref="D2:D3"/>
    <mergeCell ref="E2:F2"/>
    <mergeCell ref="H2:I2"/>
    <mergeCell ref="K2:K3"/>
    <mergeCell ref="L2:L3"/>
    <mergeCell ref="M2:M3"/>
    <mergeCell ref="N2:O2"/>
    <mergeCell ref="Q2:R2"/>
    <mergeCell ref="T2:T3"/>
    <mergeCell ref="U2:U3"/>
    <mergeCell ref="V2:V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6"/>
  <sheetViews>
    <sheetView zoomScale="90" zoomScaleNormal="90" workbookViewId="0">
      <pane ySplit="1" topLeftCell="D113" activePane="bottomLeft" state="frozen"/>
      <selection pane="bottomLeft" activeCell="K106" sqref="K106"/>
    </sheetView>
  </sheetViews>
  <sheetFormatPr defaultColWidth="8.42578125" defaultRowHeight="12"/>
  <cols>
    <col min="1" max="1" width="4.5703125" style="27" customWidth="1"/>
    <col min="2" max="2" width="12.42578125" style="27" customWidth="1"/>
    <col min="3" max="3" width="9.5703125" style="27" customWidth="1"/>
    <col min="4" max="4" width="8.85546875" style="27" customWidth="1"/>
    <col min="5" max="5" width="16.140625" style="27" customWidth="1"/>
    <col min="6" max="6" width="21.42578125" style="27" customWidth="1"/>
    <col min="7" max="7" width="43.42578125" style="27" customWidth="1"/>
    <col min="8" max="8" width="37.42578125" style="27" customWidth="1"/>
    <col min="9" max="9" width="10.85546875" style="27" customWidth="1"/>
    <col min="10" max="10" width="14.28515625" style="27" customWidth="1"/>
    <col min="11" max="11" width="12.7109375" style="32" customWidth="1"/>
    <col min="12" max="12" width="7.7109375" style="27" customWidth="1"/>
    <col min="13" max="13" width="18.5703125" style="27" customWidth="1"/>
    <col min="14" max="1024" width="8.42578125" style="27"/>
  </cols>
  <sheetData>
    <row r="1" spans="1:13" ht="28.5">
      <c r="A1" s="33" t="s">
        <v>107</v>
      </c>
      <c r="B1" s="34" t="s">
        <v>108</v>
      </c>
      <c r="C1" s="34" t="s">
        <v>109</v>
      </c>
      <c r="D1" s="34" t="s">
        <v>110</v>
      </c>
      <c r="E1" s="34" t="s">
        <v>111</v>
      </c>
      <c r="F1" s="34" t="s">
        <v>112</v>
      </c>
      <c r="G1" s="34" t="s">
        <v>113</v>
      </c>
      <c r="H1" s="34" t="s">
        <v>114</v>
      </c>
      <c r="I1" s="34" t="s">
        <v>115</v>
      </c>
      <c r="J1" s="34" t="s">
        <v>116</v>
      </c>
      <c r="K1" s="17" t="s">
        <v>117</v>
      </c>
      <c r="L1" s="34" t="s">
        <v>118</v>
      </c>
      <c r="M1" s="34" t="s">
        <v>119</v>
      </c>
    </row>
    <row r="2" spans="1:13" ht="62.25">
      <c r="A2" s="25">
        <v>1</v>
      </c>
      <c r="B2" s="25"/>
      <c r="C2" s="25" t="s">
        <v>120</v>
      </c>
      <c r="D2" s="25"/>
      <c r="E2" s="25" t="s">
        <v>121</v>
      </c>
      <c r="F2" s="25" t="s">
        <v>122</v>
      </c>
      <c r="G2" s="25" t="s">
        <v>123</v>
      </c>
      <c r="H2" s="25" t="s">
        <v>124</v>
      </c>
      <c r="I2" s="25" t="s">
        <v>125</v>
      </c>
      <c r="J2" s="25" t="s">
        <v>126</v>
      </c>
      <c r="K2" s="35" t="s">
        <v>127</v>
      </c>
      <c r="L2" s="25"/>
      <c r="M2" s="25"/>
    </row>
    <row r="3" spans="1:13" ht="75.75">
      <c r="A3" s="25">
        <v>2</v>
      </c>
      <c r="B3" s="25"/>
      <c r="C3" s="25" t="s">
        <v>128</v>
      </c>
      <c r="D3" s="25"/>
      <c r="E3" s="25" t="s">
        <v>129</v>
      </c>
      <c r="F3" s="25" t="s">
        <v>130</v>
      </c>
      <c r="G3" s="25" t="s">
        <v>131</v>
      </c>
      <c r="H3" s="25" t="s">
        <v>132</v>
      </c>
      <c r="I3" s="25" t="s">
        <v>125</v>
      </c>
      <c r="J3" s="25" t="s">
        <v>26</v>
      </c>
      <c r="K3" s="35" t="s">
        <v>127</v>
      </c>
      <c r="L3" s="25"/>
      <c r="M3" s="25"/>
    </row>
    <row r="4" spans="1:13" s="37" customFormat="1" ht="88.5">
      <c r="A4" s="25">
        <v>3</v>
      </c>
      <c r="B4" s="25"/>
      <c r="C4" s="25" t="s">
        <v>133</v>
      </c>
      <c r="D4" s="25"/>
      <c r="E4" s="25" t="s">
        <v>129</v>
      </c>
      <c r="F4" s="36" t="s">
        <v>134</v>
      </c>
      <c r="G4" s="36" t="s">
        <v>135</v>
      </c>
      <c r="H4" s="36" t="s">
        <v>136</v>
      </c>
      <c r="I4" s="36" t="s">
        <v>125</v>
      </c>
      <c r="J4" s="36" t="s">
        <v>26</v>
      </c>
      <c r="K4" s="35" t="s">
        <v>127</v>
      </c>
      <c r="L4" s="36"/>
      <c r="M4" s="36"/>
    </row>
    <row r="5" spans="1:13" s="37" customFormat="1" ht="12.75">
      <c r="A5" s="25">
        <v>4</v>
      </c>
      <c r="B5" s="25"/>
      <c r="C5" s="25" t="s">
        <v>137</v>
      </c>
      <c r="D5" s="25"/>
      <c r="E5" s="25" t="s">
        <v>129</v>
      </c>
      <c r="F5" s="36" t="s">
        <v>138</v>
      </c>
      <c r="G5" s="36" t="s">
        <v>139</v>
      </c>
      <c r="H5" s="36" t="s">
        <v>140</v>
      </c>
      <c r="I5" s="36" t="s">
        <v>125</v>
      </c>
      <c r="J5" s="36" t="s">
        <v>141</v>
      </c>
      <c r="K5" s="35" t="s">
        <v>127</v>
      </c>
      <c r="L5" s="36"/>
      <c r="M5" s="36"/>
    </row>
    <row r="6" spans="1:13" s="37" customFormat="1" ht="24.75">
      <c r="A6" s="25">
        <v>5</v>
      </c>
      <c r="B6" s="25"/>
      <c r="C6" s="25" t="s">
        <v>142</v>
      </c>
      <c r="D6" s="25"/>
      <c r="E6" s="25" t="s">
        <v>129</v>
      </c>
      <c r="F6" s="36" t="s">
        <v>143</v>
      </c>
      <c r="G6" s="36" t="s">
        <v>144</v>
      </c>
      <c r="H6" s="36" t="s">
        <v>145</v>
      </c>
      <c r="I6" s="36" t="s">
        <v>125</v>
      </c>
      <c r="J6" s="36" t="s">
        <v>141</v>
      </c>
      <c r="K6" s="35" t="s">
        <v>127</v>
      </c>
      <c r="L6" s="36"/>
      <c r="M6" s="36"/>
    </row>
    <row r="7" spans="1:13" s="37" customFormat="1" ht="12.75">
      <c r="A7" s="25">
        <v>6</v>
      </c>
      <c r="B7" s="25"/>
      <c r="C7" s="25" t="s">
        <v>146</v>
      </c>
      <c r="D7" s="25"/>
      <c r="E7" s="25" t="s">
        <v>129</v>
      </c>
      <c r="F7" s="36" t="s">
        <v>147</v>
      </c>
      <c r="G7" s="36" t="s">
        <v>148</v>
      </c>
      <c r="H7" s="36" t="s">
        <v>149</v>
      </c>
      <c r="I7" s="36" t="s">
        <v>125</v>
      </c>
      <c r="J7" s="36" t="s">
        <v>141</v>
      </c>
      <c r="K7" s="35" t="s">
        <v>127</v>
      </c>
      <c r="L7" s="36"/>
      <c r="M7" s="36"/>
    </row>
    <row r="8" spans="1:13" ht="62.25">
      <c r="A8" s="25">
        <v>7</v>
      </c>
      <c r="B8" s="25"/>
      <c r="C8" s="25" t="s">
        <v>150</v>
      </c>
      <c r="D8" s="25"/>
      <c r="E8" s="25" t="s">
        <v>151</v>
      </c>
      <c r="F8" s="25" t="s">
        <v>152</v>
      </c>
      <c r="G8" s="25" t="s">
        <v>153</v>
      </c>
      <c r="H8" s="25" t="s">
        <v>154</v>
      </c>
      <c r="I8" s="25" t="s">
        <v>125</v>
      </c>
      <c r="J8" s="25" t="s">
        <v>26</v>
      </c>
      <c r="K8" s="35" t="s">
        <v>127</v>
      </c>
      <c r="L8" s="25"/>
      <c r="M8" s="25"/>
    </row>
    <row r="9" spans="1:13" s="37" customFormat="1" ht="50.25">
      <c r="A9" s="25">
        <v>8</v>
      </c>
      <c r="B9" s="25"/>
      <c r="C9" s="25" t="s">
        <v>155</v>
      </c>
      <c r="D9" s="25"/>
      <c r="E9" s="25" t="s">
        <v>151</v>
      </c>
      <c r="F9" s="36" t="s">
        <v>156</v>
      </c>
      <c r="G9" s="36" t="s">
        <v>157</v>
      </c>
      <c r="H9" s="36" t="s">
        <v>158</v>
      </c>
      <c r="I9" s="36" t="s">
        <v>125</v>
      </c>
      <c r="J9" s="25" t="s">
        <v>26</v>
      </c>
      <c r="K9" s="35" t="s">
        <v>127</v>
      </c>
      <c r="L9" s="36"/>
      <c r="M9" s="36"/>
    </row>
    <row r="10" spans="1:13" ht="138">
      <c r="A10" s="25">
        <v>9</v>
      </c>
      <c r="B10" s="25"/>
      <c r="C10" s="25" t="s">
        <v>159</v>
      </c>
      <c r="D10" s="25"/>
      <c r="E10" s="38" t="s">
        <v>160</v>
      </c>
      <c r="F10" s="25" t="s">
        <v>161</v>
      </c>
      <c r="G10" s="25" t="s">
        <v>162</v>
      </c>
      <c r="H10" s="25" t="s">
        <v>163</v>
      </c>
      <c r="I10" s="25" t="s">
        <v>125</v>
      </c>
      <c r="J10" s="25" t="s">
        <v>26</v>
      </c>
      <c r="K10" s="35" t="s">
        <v>164</v>
      </c>
      <c r="L10" s="25"/>
      <c r="M10" s="36"/>
    </row>
    <row r="11" spans="1:13" ht="24.75">
      <c r="A11" s="25">
        <v>10</v>
      </c>
      <c r="B11" s="25"/>
      <c r="C11" s="25" t="s">
        <v>165</v>
      </c>
      <c r="D11" s="25"/>
      <c r="E11" s="25" t="s">
        <v>166</v>
      </c>
      <c r="F11" s="25" t="s">
        <v>167</v>
      </c>
      <c r="G11" s="25" t="s">
        <v>168</v>
      </c>
      <c r="H11" s="25" t="s">
        <v>169</v>
      </c>
      <c r="I11" s="25" t="s">
        <v>125</v>
      </c>
      <c r="J11" s="25" t="s">
        <v>126</v>
      </c>
      <c r="K11" s="35" t="s">
        <v>127</v>
      </c>
      <c r="L11" s="25"/>
      <c r="M11" s="25"/>
    </row>
    <row r="12" spans="1:13" ht="37.5">
      <c r="A12" s="25">
        <v>11</v>
      </c>
      <c r="B12" s="25"/>
      <c r="C12" s="25" t="s">
        <v>170</v>
      </c>
      <c r="D12" s="25"/>
      <c r="E12" s="25" t="s">
        <v>166</v>
      </c>
      <c r="F12" s="25" t="s">
        <v>171</v>
      </c>
      <c r="G12" s="25" t="s">
        <v>172</v>
      </c>
      <c r="H12" s="25" t="s">
        <v>173</v>
      </c>
      <c r="I12" s="25" t="s">
        <v>125</v>
      </c>
      <c r="J12" s="25" t="s">
        <v>126</v>
      </c>
      <c r="K12" s="35" t="s">
        <v>174</v>
      </c>
      <c r="L12" s="25"/>
      <c r="M12" s="25" t="s">
        <v>175</v>
      </c>
    </row>
    <row r="13" spans="1:13" ht="37.5">
      <c r="A13" s="25">
        <v>12</v>
      </c>
      <c r="B13" s="25"/>
      <c r="C13" s="25" t="s">
        <v>176</v>
      </c>
      <c r="D13" s="25"/>
      <c r="E13" s="25" t="s">
        <v>166</v>
      </c>
      <c r="F13" s="25" t="s">
        <v>177</v>
      </c>
      <c r="G13" s="25" t="s">
        <v>178</v>
      </c>
      <c r="H13" s="25" t="s">
        <v>179</v>
      </c>
      <c r="I13" s="25" t="s">
        <v>125</v>
      </c>
      <c r="J13" s="25" t="s">
        <v>126</v>
      </c>
      <c r="K13" s="35" t="s">
        <v>164</v>
      </c>
      <c r="L13" s="25"/>
      <c r="M13" s="25"/>
    </row>
    <row r="14" spans="1:13" ht="37.5">
      <c r="A14" s="25">
        <v>13</v>
      </c>
      <c r="B14" s="25"/>
      <c r="C14" s="25" t="s">
        <v>180</v>
      </c>
      <c r="D14" s="25"/>
      <c r="E14" s="25" t="s">
        <v>166</v>
      </c>
      <c r="F14" s="25" t="s">
        <v>181</v>
      </c>
      <c r="G14" s="25" t="s">
        <v>182</v>
      </c>
      <c r="H14" s="25" t="s">
        <v>183</v>
      </c>
      <c r="I14" s="25" t="s">
        <v>125</v>
      </c>
      <c r="J14" s="25" t="s">
        <v>126</v>
      </c>
      <c r="K14" s="35" t="s">
        <v>127</v>
      </c>
      <c r="L14" s="25"/>
      <c r="M14" s="25"/>
    </row>
    <row r="15" spans="1:13" ht="37.5">
      <c r="A15" s="25">
        <v>14</v>
      </c>
      <c r="B15" s="25"/>
      <c r="C15" s="25" t="s">
        <v>184</v>
      </c>
      <c r="D15" s="25"/>
      <c r="E15" s="25" t="s">
        <v>166</v>
      </c>
      <c r="F15" s="25" t="s">
        <v>185</v>
      </c>
      <c r="G15" s="25" t="s">
        <v>186</v>
      </c>
      <c r="H15" s="25" t="s">
        <v>187</v>
      </c>
      <c r="I15" s="25" t="s">
        <v>125</v>
      </c>
      <c r="J15" s="25" t="s">
        <v>126</v>
      </c>
      <c r="K15" s="35" t="s">
        <v>174</v>
      </c>
      <c r="L15" s="25"/>
      <c r="M15" s="25" t="s">
        <v>188</v>
      </c>
    </row>
    <row r="16" spans="1:13" ht="37.5">
      <c r="A16" s="25">
        <v>15</v>
      </c>
      <c r="B16" s="25"/>
      <c r="C16" s="25" t="s">
        <v>189</v>
      </c>
      <c r="D16" s="25"/>
      <c r="E16" s="25" t="s">
        <v>166</v>
      </c>
      <c r="F16" s="25" t="s">
        <v>190</v>
      </c>
      <c r="G16" s="25" t="s">
        <v>191</v>
      </c>
      <c r="H16" s="25" t="s">
        <v>192</v>
      </c>
      <c r="I16" s="25" t="s">
        <v>125</v>
      </c>
      <c r="J16" s="25" t="s">
        <v>126</v>
      </c>
      <c r="K16" s="35" t="s">
        <v>127</v>
      </c>
      <c r="L16" s="25"/>
      <c r="M16" s="25"/>
    </row>
    <row r="17" spans="1:13" ht="24.75">
      <c r="A17" s="25">
        <v>16</v>
      </c>
      <c r="B17" s="25"/>
      <c r="C17" s="25" t="s">
        <v>193</v>
      </c>
      <c r="D17" s="25"/>
      <c r="E17" s="25" t="s">
        <v>166</v>
      </c>
      <c r="F17" s="25" t="s">
        <v>194</v>
      </c>
      <c r="G17" s="25" t="s">
        <v>195</v>
      </c>
      <c r="H17" s="25" t="s">
        <v>196</v>
      </c>
      <c r="I17" s="25" t="s">
        <v>125</v>
      </c>
      <c r="J17" s="25" t="s">
        <v>126</v>
      </c>
      <c r="K17" s="35" t="s">
        <v>127</v>
      </c>
      <c r="L17" s="25"/>
      <c r="M17" s="25"/>
    </row>
    <row r="18" spans="1:13" ht="12.75">
      <c r="A18" s="25">
        <v>17</v>
      </c>
      <c r="B18" s="25"/>
      <c r="C18" s="25" t="s">
        <v>197</v>
      </c>
      <c r="D18" s="25"/>
      <c r="E18" s="25" t="s">
        <v>198</v>
      </c>
      <c r="F18" s="25" t="s">
        <v>199</v>
      </c>
      <c r="G18" s="25" t="s">
        <v>200</v>
      </c>
      <c r="H18" s="25" t="s">
        <v>201</v>
      </c>
      <c r="I18" s="25" t="s">
        <v>125</v>
      </c>
      <c r="J18" s="25" t="s">
        <v>202</v>
      </c>
      <c r="K18" s="35" t="s">
        <v>127</v>
      </c>
      <c r="L18" s="39"/>
      <c r="M18" s="39"/>
    </row>
    <row r="19" spans="1:13" ht="24.75">
      <c r="A19" s="25">
        <v>18</v>
      </c>
      <c r="B19" s="25"/>
      <c r="C19" s="25" t="s">
        <v>203</v>
      </c>
      <c r="D19" s="25"/>
      <c r="E19" s="25" t="s">
        <v>198</v>
      </c>
      <c r="F19" s="25" t="s">
        <v>204</v>
      </c>
      <c r="G19" s="25" t="s">
        <v>205</v>
      </c>
      <c r="H19" s="25" t="s">
        <v>206</v>
      </c>
      <c r="I19" s="25" t="s">
        <v>125</v>
      </c>
      <c r="J19" s="25" t="s">
        <v>202</v>
      </c>
      <c r="K19" s="35" t="s">
        <v>127</v>
      </c>
      <c r="L19" s="39"/>
      <c r="M19" s="39"/>
    </row>
    <row r="20" spans="1:13" ht="62.25">
      <c r="A20" s="25">
        <v>19</v>
      </c>
      <c r="B20" s="25"/>
      <c r="C20" s="25" t="s">
        <v>207</v>
      </c>
      <c r="D20" s="25"/>
      <c r="E20" s="25" t="s">
        <v>208</v>
      </c>
      <c r="F20" s="25" t="s">
        <v>209</v>
      </c>
      <c r="G20" s="36" t="s">
        <v>210</v>
      </c>
      <c r="H20" s="36" t="s">
        <v>211</v>
      </c>
      <c r="I20" s="25" t="s">
        <v>125</v>
      </c>
      <c r="J20" s="25" t="s">
        <v>26</v>
      </c>
      <c r="K20" s="35" t="s">
        <v>127</v>
      </c>
      <c r="L20" s="25"/>
      <c r="M20" s="25"/>
    </row>
    <row r="21" spans="1:13" ht="62.25">
      <c r="A21" s="25">
        <v>20</v>
      </c>
      <c r="B21" s="25"/>
      <c r="C21" s="25" t="s">
        <v>212</v>
      </c>
      <c r="D21" s="25"/>
      <c r="E21" s="25" t="s">
        <v>208</v>
      </c>
      <c r="F21" s="25" t="s">
        <v>213</v>
      </c>
      <c r="G21" s="36" t="s">
        <v>214</v>
      </c>
      <c r="H21" s="36" t="s">
        <v>215</v>
      </c>
      <c r="I21" s="25" t="s">
        <v>125</v>
      </c>
      <c r="J21" s="25" t="s">
        <v>26</v>
      </c>
      <c r="K21" s="35" t="s">
        <v>127</v>
      </c>
      <c r="L21" s="25"/>
      <c r="M21" s="25"/>
    </row>
    <row r="22" spans="1:13" ht="100.5">
      <c r="A22" s="25">
        <v>21</v>
      </c>
      <c r="B22" s="25"/>
      <c r="C22" s="25" t="s">
        <v>216</v>
      </c>
      <c r="D22" s="25"/>
      <c r="E22" s="25" t="s">
        <v>208</v>
      </c>
      <c r="F22" s="25" t="s">
        <v>217</v>
      </c>
      <c r="G22" s="36" t="s">
        <v>218</v>
      </c>
      <c r="H22" s="36" t="s">
        <v>219</v>
      </c>
      <c r="I22" s="25" t="s">
        <v>125</v>
      </c>
      <c r="J22" s="25" t="s">
        <v>26</v>
      </c>
      <c r="K22" s="35" t="s">
        <v>127</v>
      </c>
      <c r="L22" s="25"/>
      <c r="M22" s="25"/>
    </row>
    <row r="23" spans="1:13" ht="100.5">
      <c r="A23" s="25">
        <v>22</v>
      </c>
      <c r="B23" s="25"/>
      <c r="C23" s="25" t="s">
        <v>220</v>
      </c>
      <c r="D23" s="25"/>
      <c r="E23" s="25" t="s">
        <v>208</v>
      </c>
      <c r="F23" s="25" t="s">
        <v>221</v>
      </c>
      <c r="G23" s="36" t="s">
        <v>222</v>
      </c>
      <c r="H23" s="36" t="s">
        <v>223</v>
      </c>
      <c r="I23" s="25" t="s">
        <v>125</v>
      </c>
      <c r="J23" s="25" t="s">
        <v>26</v>
      </c>
      <c r="K23" s="35" t="s">
        <v>127</v>
      </c>
      <c r="L23" s="40"/>
      <c r="M23" s="40"/>
    </row>
    <row r="24" spans="1:13" ht="50.25">
      <c r="A24" s="25">
        <v>23</v>
      </c>
      <c r="B24" s="25"/>
      <c r="C24" s="25" t="s">
        <v>224</v>
      </c>
      <c r="D24" s="25"/>
      <c r="E24" s="25" t="s">
        <v>208</v>
      </c>
      <c r="F24" s="25" t="s">
        <v>225</v>
      </c>
      <c r="G24" s="25" t="s">
        <v>226</v>
      </c>
      <c r="H24" s="36" t="s">
        <v>227</v>
      </c>
      <c r="I24" s="25" t="s">
        <v>125</v>
      </c>
      <c r="J24" s="25" t="s">
        <v>26</v>
      </c>
      <c r="K24" s="35" t="s">
        <v>127</v>
      </c>
      <c r="L24" s="40"/>
      <c r="M24" s="40"/>
    </row>
    <row r="25" spans="1:13" ht="50.25">
      <c r="A25" s="25">
        <v>24</v>
      </c>
      <c r="B25" s="25"/>
      <c r="C25" s="25" t="s">
        <v>228</v>
      </c>
      <c r="D25" s="25"/>
      <c r="E25" s="25" t="s">
        <v>208</v>
      </c>
      <c r="F25" s="25" t="s">
        <v>229</v>
      </c>
      <c r="G25" s="25" t="s">
        <v>230</v>
      </c>
      <c r="H25" s="25" t="s">
        <v>231</v>
      </c>
      <c r="I25" s="25" t="s">
        <v>232</v>
      </c>
      <c r="J25" s="25" t="s">
        <v>26</v>
      </c>
      <c r="K25" s="35" t="s">
        <v>127</v>
      </c>
      <c r="L25" s="25"/>
      <c r="M25" s="25"/>
    </row>
    <row r="26" spans="1:13" ht="50.25">
      <c r="A26" s="25">
        <v>25</v>
      </c>
      <c r="B26" s="25"/>
      <c r="C26" s="25" t="s">
        <v>233</v>
      </c>
      <c r="D26" s="25"/>
      <c r="E26" s="25" t="s">
        <v>208</v>
      </c>
      <c r="F26" s="25" t="s">
        <v>234</v>
      </c>
      <c r="G26" s="25" t="s">
        <v>235</v>
      </c>
      <c r="H26" s="25" t="s">
        <v>236</v>
      </c>
      <c r="I26" s="25" t="s">
        <v>125</v>
      </c>
      <c r="J26" s="25" t="s">
        <v>26</v>
      </c>
      <c r="K26" s="35" t="s">
        <v>127</v>
      </c>
      <c r="L26" s="25"/>
      <c r="M26" s="25"/>
    </row>
    <row r="27" spans="1:13" ht="50.25">
      <c r="A27" s="25">
        <v>26</v>
      </c>
      <c r="B27" s="25"/>
      <c r="C27" s="25" t="s">
        <v>237</v>
      </c>
      <c r="D27" s="25"/>
      <c r="E27" s="38" t="s">
        <v>238</v>
      </c>
      <c r="F27" s="25" t="s">
        <v>238</v>
      </c>
      <c r="G27" s="25" t="s">
        <v>239</v>
      </c>
      <c r="H27" s="25" t="s">
        <v>240</v>
      </c>
      <c r="I27" s="25" t="s">
        <v>125</v>
      </c>
      <c r="J27" s="25" t="s">
        <v>26</v>
      </c>
      <c r="K27" s="35" t="s">
        <v>127</v>
      </c>
      <c r="L27" s="25"/>
      <c r="M27" s="25"/>
    </row>
    <row r="28" spans="1:13" ht="213.75">
      <c r="A28" s="25">
        <v>27</v>
      </c>
      <c r="B28" s="25"/>
      <c r="C28" s="25" t="s">
        <v>241</v>
      </c>
      <c r="D28" s="25"/>
      <c r="E28" s="25" t="s">
        <v>242</v>
      </c>
      <c r="F28" s="25" t="s">
        <v>242</v>
      </c>
      <c r="G28" s="25" t="s">
        <v>243</v>
      </c>
      <c r="H28" s="25" t="s">
        <v>244</v>
      </c>
      <c r="I28" s="25" t="s">
        <v>125</v>
      </c>
      <c r="J28" s="25" t="s">
        <v>26</v>
      </c>
      <c r="K28" s="35" t="s">
        <v>127</v>
      </c>
      <c r="L28" s="25"/>
      <c r="M28" s="25"/>
    </row>
    <row r="29" spans="1:13" ht="238.5">
      <c r="A29" s="25">
        <v>28</v>
      </c>
      <c r="B29" s="25"/>
      <c r="C29" s="25" t="s">
        <v>245</v>
      </c>
      <c r="D29" s="25"/>
      <c r="E29" s="25" t="s">
        <v>34</v>
      </c>
      <c r="F29" s="25" t="s">
        <v>246</v>
      </c>
      <c r="G29" s="25" t="s">
        <v>247</v>
      </c>
      <c r="H29" s="25" t="s">
        <v>248</v>
      </c>
      <c r="I29" s="25" t="s">
        <v>125</v>
      </c>
      <c r="J29" s="25" t="s">
        <v>26</v>
      </c>
      <c r="K29" s="35" t="s">
        <v>127</v>
      </c>
      <c r="L29" s="39"/>
      <c r="M29" s="39"/>
    </row>
    <row r="30" spans="1:13" ht="100.5">
      <c r="A30" s="25">
        <v>29</v>
      </c>
      <c r="B30" s="25"/>
      <c r="C30" s="25" t="s">
        <v>249</v>
      </c>
      <c r="D30" s="25"/>
      <c r="E30" s="25" t="s">
        <v>34</v>
      </c>
      <c r="F30" s="25" t="s">
        <v>250</v>
      </c>
      <c r="G30" s="25" t="s">
        <v>251</v>
      </c>
      <c r="H30" s="25" t="s">
        <v>252</v>
      </c>
      <c r="I30" s="25" t="s">
        <v>125</v>
      </c>
      <c r="J30" s="25" t="s">
        <v>26</v>
      </c>
      <c r="K30" s="35" t="s">
        <v>127</v>
      </c>
      <c r="L30" s="39"/>
      <c r="M30" s="39"/>
    </row>
    <row r="31" spans="1:13" ht="162.75">
      <c r="A31" s="25">
        <v>30</v>
      </c>
      <c r="B31" s="25"/>
      <c r="C31" s="25" t="s">
        <v>253</v>
      </c>
      <c r="D31" s="25"/>
      <c r="E31" s="25" t="s">
        <v>34</v>
      </c>
      <c r="F31" s="25" t="s">
        <v>254</v>
      </c>
      <c r="G31" s="25" t="s">
        <v>255</v>
      </c>
      <c r="H31" s="25" t="s">
        <v>256</v>
      </c>
      <c r="I31" s="25" t="s">
        <v>125</v>
      </c>
      <c r="J31" s="25" t="s">
        <v>26</v>
      </c>
      <c r="K31" s="35" t="s">
        <v>127</v>
      </c>
      <c r="L31" s="25"/>
      <c r="M31" s="25"/>
    </row>
    <row r="32" spans="1:13" ht="75.75">
      <c r="A32" s="25">
        <v>31</v>
      </c>
      <c r="B32" s="25"/>
      <c r="C32" s="25" t="s">
        <v>257</v>
      </c>
      <c r="D32" s="25"/>
      <c r="E32" s="25" t="s">
        <v>258</v>
      </c>
      <c r="F32" s="25" t="s">
        <v>259</v>
      </c>
      <c r="G32" s="25" t="s">
        <v>260</v>
      </c>
      <c r="H32" s="25" t="s">
        <v>261</v>
      </c>
      <c r="I32" s="25" t="s">
        <v>125</v>
      </c>
      <c r="J32" s="25" t="s">
        <v>26</v>
      </c>
      <c r="K32" s="35" t="s">
        <v>127</v>
      </c>
      <c r="L32" s="36"/>
      <c r="M32" s="25"/>
    </row>
    <row r="33" spans="1:13" ht="138">
      <c r="A33" s="25">
        <v>32</v>
      </c>
      <c r="B33" s="25"/>
      <c r="C33" s="25" t="s">
        <v>262</v>
      </c>
      <c r="D33" s="25"/>
      <c r="E33" s="25" t="s">
        <v>258</v>
      </c>
      <c r="F33" s="25" t="s">
        <v>263</v>
      </c>
      <c r="G33" s="25" t="s">
        <v>264</v>
      </c>
      <c r="H33" s="25" t="s">
        <v>265</v>
      </c>
      <c r="I33" s="25" t="s">
        <v>125</v>
      </c>
      <c r="J33" s="25" t="s">
        <v>26</v>
      </c>
      <c r="K33" s="35" t="s">
        <v>127</v>
      </c>
      <c r="L33" s="25"/>
      <c r="M33" s="40"/>
    </row>
    <row r="34" spans="1:13" ht="62.25">
      <c r="A34" s="25">
        <v>33</v>
      </c>
      <c r="B34" s="25"/>
      <c r="C34" s="25" t="s">
        <v>266</v>
      </c>
      <c r="D34" s="25"/>
      <c r="E34" s="25" t="s">
        <v>258</v>
      </c>
      <c r="F34" s="25" t="s">
        <v>267</v>
      </c>
      <c r="G34" s="25" t="s">
        <v>268</v>
      </c>
      <c r="H34" s="25" t="s">
        <v>269</v>
      </c>
      <c r="I34" s="25" t="s">
        <v>125</v>
      </c>
      <c r="J34" s="25" t="s">
        <v>26</v>
      </c>
      <c r="K34" s="35" t="s">
        <v>127</v>
      </c>
      <c r="L34" s="25"/>
      <c r="M34" s="25"/>
    </row>
    <row r="35" spans="1:13" ht="50.25">
      <c r="A35" s="25">
        <v>34</v>
      </c>
      <c r="B35" s="25"/>
      <c r="C35" s="25" t="s">
        <v>270</v>
      </c>
      <c r="D35" s="25"/>
      <c r="E35" s="25" t="s">
        <v>258</v>
      </c>
      <c r="F35" s="25" t="s">
        <v>61</v>
      </c>
      <c r="G35" s="25" t="s">
        <v>271</v>
      </c>
      <c r="H35" s="25" t="s">
        <v>272</v>
      </c>
      <c r="I35" s="25" t="s">
        <v>125</v>
      </c>
      <c r="J35" s="25" t="s">
        <v>26</v>
      </c>
      <c r="K35" s="35" t="s">
        <v>127</v>
      </c>
      <c r="L35" s="25"/>
      <c r="M35" s="36"/>
    </row>
    <row r="36" spans="1:13" ht="50.25">
      <c r="A36" s="25">
        <v>35</v>
      </c>
      <c r="B36" s="25"/>
      <c r="C36" s="25" t="s">
        <v>273</v>
      </c>
      <c r="D36" s="25"/>
      <c r="E36" s="25" t="s">
        <v>258</v>
      </c>
      <c r="F36" s="25" t="s">
        <v>274</v>
      </c>
      <c r="G36" s="25" t="s">
        <v>275</v>
      </c>
      <c r="H36" s="25" t="s">
        <v>276</v>
      </c>
      <c r="I36" s="25" t="s">
        <v>125</v>
      </c>
      <c r="J36" s="25" t="s">
        <v>26</v>
      </c>
      <c r="K36" s="35" t="s">
        <v>127</v>
      </c>
      <c r="L36" s="25"/>
      <c r="M36" s="40"/>
    </row>
    <row r="37" spans="1:13" ht="50.25">
      <c r="A37" s="25">
        <v>36</v>
      </c>
      <c r="B37" s="25"/>
      <c r="C37" s="25" t="s">
        <v>277</v>
      </c>
      <c r="D37" s="25"/>
      <c r="E37" s="25" t="s">
        <v>258</v>
      </c>
      <c r="F37" s="25" t="s">
        <v>278</v>
      </c>
      <c r="G37" s="25" t="s">
        <v>279</v>
      </c>
      <c r="H37" s="25" t="s">
        <v>280</v>
      </c>
      <c r="I37" s="25" t="s">
        <v>125</v>
      </c>
      <c r="J37" s="25" t="s">
        <v>26</v>
      </c>
      <c r="K37" s="35" t="s">
        <v>127</v>
      </c>
      <c r="L37" s="25"/>
      <c r="M37" s="25"/>
    </row>
    <row r="38" spans="1:13" ht="37.5">
      <c r="A38" s="25">
        <v>37</v>
      </c>
      <c r="B38" s="25"/>
      <c r="C38" s="25" t="s">
        <v>281</v>
      </c>
      <c r="D38" s="25"/>
      <c r="E38" s="25" t="s">
        <v>33</v>
      </c>
      <c r="F38" s="25" t="s">
        <v>33</v>
      </c>
      <c r="G38" s="25" t="s">
        <v>282</v>
      </c>
      <c r="H38" s="25" t="s">
        <v>283</v>
      </c>
      <c r="I38" s="25" t="s">
        <v>125</v>
      </c>
      <c r="J38" s="25" t="s">
        <v>26</v>
      </c>
      <c r="K38" s="35" t="s">
        <v>127</v>
      </c>
      <c r="L38" s="25"/>
      <c r="M38" s="25"/>
    </row>
    <row r="39" spans="1:13" ht="50.25">
      <c r="A39" s="25">
        <v>38</v>
      </c>
      <c r="B39" s="25"/>
      <c r="C39" s="25" t="s">
        <v>284</v>
      </c>
      <c r="D39" s="25"/>
      <c r="E39" s="25" t="s">
        <v>285</v>
      </c>
      <c r="F39" s="25" t="s">
        <v>286</v>
      </c>
      <c r="G39" s="25" t="s">
        <v>287</v>
      </c>
      <c r="H39" s="25" t="s">
        <v>288</v>
      </c>
      <c r="I39" s="25" t="s">
        <v>125</v>
      </c>
      <c r="J39" s="25" t="s">
        <v>26</v>
      </c>
      <c r="K39" s="35" t="s">
        <v>127</v>
      </c>
      <c r="L39" s="25"/>
      <c r="M39" s="25"/>
    </row>
    <row r="40" spans="1:13" ht="37.5">
      <c r="A40" s="25">
        <v>39</v>
      </c>
      <c r="B40" s="25"/>
      <c r="C40" s="25" t="s">
        <v>289</v>
      </c>
      <c r="D40" s="25"/>
      <c r="E40" s="25" t="s">
        <v>285</v>
      </c>
      <c r="F40" s="25" t="s">
        <v>290</v>
      </c>
      <c r="G40" s="25" t="s">
        <v>291</v>
      </c>
      <c r="H40" s="25" t="s">
        <v>292</v>
      </c>
      <c r="I40" s="25" t="s">
        <v>125</v>
      </c>
      <c r="J40" s="25" t="s">
        <v>26</v>
      </c>
      <c r="K40" s="35" t="s">
        <v>127</v>
      </c>
      <c r="L40" s="25"/>
      <c r="M40" s="25"/>
    </row>
    <row r="41" spans="1:13" ht="75.75">
      <c r="A41" s="25">
        <v>40</v>
      </c>
      <c r="B41" s="25"/>
      <c r="C41" s="25" t="s">
        <v>293</v>
      </c>
      <c r="D41" s="25"/>
      <c r="E41" s="25" t="s">
        <v>50</v>
      </c>
      <c r="F41" s="25" t="s">
        <v>50</v>
      </c>
      <c r="G41" s="25" t="s">
        <v>294</v>
      </c>
      <c r="H41" s="25" t="s">
        <v>295</v>
      </c>
      <c r="I41" s="25" t="s">
        <v>125</v>
      </c>
      <c r="J41" s="25" t="s">
        <v>26</v>
      </c>
      <c r="K41" s="35" t="s">
        <v>127</v>
      </c>
      <c r="L41" s="25"/>
      <c r="M41" s="25"/>
    </row>
    <row r="42" spans="1:13" s="37" customFormat="1" ht="24.75">
      <c r="A42" s="25">
        <v>41</v>
      </c>
      <c r="B42" s="25"/>
      <c r="C42" s="25" t="s">
        <v>296</v>
      </c>
      <c r="D42" s="25"/>
      <c r="E42" s="25" t="s">
        <v>50</v>
      </c>
      <c r="F42" s="36" t="s">
        <v>50</v>
      </c>
      <c r="G42" s="36" t="s">
        <v>297</v>
      </c>
      <c r="H42" s="36" t="s">
        <v>298</v>
      </c>
      <c r="I42" s="36" t="s">
        <v>125</v>
      </c>
      <c r="J42" s="36" t="s">
        <v>141</v>
      </c>
      <c r="K42" s="35" t="s">
        <v>164</v>
      </c>
      <c r="L42" s="36"/>
      <c r="M42" s="25"/>
    </row>
    <row r="43" spans="1:13" ht="37.5">
      <c r="A43" s="25">
        <v>42</v>
      </c>
      <c r="B43" s="25"/>
      <c r="C43" s="25" t="s">
        <v>299</v>
      </c>
      <c r="D43" s="25"/>
      <c r="E43" s="25" t="s">
        <v>300</v>
      </c>
      <c r="F43" s="25" t="s">
        <v>301</v>
      </c>
      <c r="G43" s="25" t="s">
        <v>302</v>
      </c>
      <c r="H43" s="25" t="s">
        <v>303</v>
      </c>
      <c r="I43" s="25" t="s">
        <v>125</v>
      </c>
      <c r="J43" s="25" t="s">
        <v>26</v>
      </c>
      <c r="K43" s="35" t="s">
        <v>127</v>
      </c>
      <c r="L43" s="25"/>
      <c r="M43" s="25"/>
    </row>
    <row r="44" spans="1:13" ht="37.5">
      <c r="A44" s="25">
        <v>43</v>
      </c>
      <c r="B44" s="25"/>
      <c r="C44" s="25" t="s">
        <v>304</v>
      </c>
      <c r="D44" s="25"/>
      <c r="E44" s="25" t="s">
        <v>300</v>
      </c>
      <c r="F44" s="25" t="s">
        <v>305</v>
      </c>
      <c r="G44" s="25" t="s">
        <v>306</v>
      </c>
      <c r="H44" s="25" t="s">
        <v>307</v>
      </c>
      <c r="I44" s="25" t="s">
        <v>125</v>
      </c>
      <c r="J44" s="25" t="s">
        <v>26</v>
      </c>
      <c r="K44" s="35" t="s">
        <v>174</v>
      </c>
      <c r="L44" s="25"/>
      <c r="M44" s="25"/>
    </row>
    <row r="45" spans="1:13" ht="37.5">
      <c r="A45" s="25">
        <v>44</v>
      </c>
      <c r="B45" s="25"/>
      <c r="C45" s="25" t="s">
        <v>308</v>
      </c>
      <c r="D45" s="25"/>
      <c r="E45" s="25" t="s">
        <v>309</v>
      </c>
      <c r="F45" s="25" t="s">
        <v>310</v>
      </c>
      <c r="G45" s="25" t="s">
        <v>311</v>
      </c>
      <c r="H45" s="25" t="s">
        <v>312</v>
      </c>
      <c r="I45" s="25" t="s">
        <v>125</v>
      </c>
      <c r="J45" s="25" t="s">
        <v>26</v>
      </c>
      <c r="K45" s="35" t="s">
        <v>313</v>
      </c>
      <c r="L45" s="25"/>
      <c r="M45" s="25"/>
    </row>
    <row r="46" spans="1:13" ht="50.25">
      <c r="A46" s="25">
        <v>45</v>
      </c>
      <c r="B46" s="25"/>
      <c r="C46" s="25" t="s">
        <v>314</v>
      </c>
      <c r="D46" s="25"/>
      <c r="E46" s="25" t="s">
        <v>315</v>
      </c>
      <c r="F46" s="25" t="s">
        <v>315</v>
      </c>
      <c r="G46" s="25" t="s">
        <v>316</v>
      </c>
      <c r="H46" s="25" t="s">
        <v>317</v>
      </c>
      <c r="I46" s="25" t="s">
        <v>125</v>
      </c>
      <c r="J46" s="25" t="s">
        <v>26</v>
      </c>
      <c r="K46" s="35" t="s">
        <v>127</v>
      </c>
      <c r="L46" s="25"/>
      <c r="M46" s="25"/>
    </row>
    <row r="47" spans="1:13" ht="50.25">
      <c r="A47" s="25">
        <v>46</v>
      </c>
      <c r="B47" s="25"/>
      <c r="C47" s="25" t="s">
        <v>318</v>
      </c>
      <c r="D47" s="25"/>
      <c r="E47" s="25" t="s">
        <v>23</v>
      </c>
      <c r="F47" s="25" t="s">
        <v>319</v>
      </c>
      <c r="G47" s="25" t="s">
        <v>320</v>
      </c>
      <c r="H47" s="25" t="s">
        <v>321</v>
      </c>
      <c r="I47" s="25" t="s">
        <v>322</v>
      </c>
      <c r="J47" s="25" t="s">
        <v>26</v>
      </c>
      <c r="K47" s="35" t="s">
        <v>127</v>
      </c>
      <c r="L47" s="25"/>
      <c r="M47" s="25" t="s">
        <v>323</v>
      </c>
    </row>
    <row r="48" spans="1:13" ht="50.25">
      <c r="A48" s="25">
        <v>47</v>
      </c>
      <c r="B48" s="25"/>
      <c r="C48" s="25" t="s">
        <v>324</v>
      </c>
      <c r="D48" s="25"/>
      <c r="E48" s="25" t="s">
        <v>32</v>
      </c>
      <c r="F48" s="25" t="s">
        <v>325</v>
      </c>
      <c r="G48" s="25" t="s">
        <v>326</v>
      </c>
      <c r="H48" s="25" t="s">
        <v>327</v>
      </c>
      <c r="I48" s="25" t="s">
        <v>125</v>
      </c>
      <c r="J48" s="25" t="s">
        <v>26</v>
      </c>
      <c r="K48" s="35" t="s">
        <v>127</v>
      </c>
      <c r="L48" s="25"/>
      <c r="M48" s="25" t="s">
        <v>328</v>
      </c>
    </row>
    <row r="49" spans="1:13" ht="88.5">
      <c r="A49" s="25">
        <v>48</v>
      </c>
      <c r="B49" s="25"/>
      <c r="C49" s="25" t="s">
        <v>329</v>
      </c>
      <c r="D49" s="25"/>
      <c r="E49" s="25" t="s">
        <v>330</v>
      </c>
      <c r="F49" s="25" t="s">
        <v>331</v>
      </c>
      <c r="G49" s="25" t="s">
        <v>332</v>
      </c>
      <c r="H49" s="25" t="s">
        <v>333</v>
      </c>
      <c r="I49" s="25" t="s">
        <v>125</v>
      </c>
      <c r="J49" s="25" t="s">
        <v>334</v>
      </c>
      <c r="K49" s="35" t="s">
        <v>127</v>
      </c>
      <c r="L49" s="25"/>
      <c r="M49" s="25"/>
    </row>
    <row r="50" spans="1:13" ht="24.75">
      <c r="A50" s="25">
        <v>49</v>
      </c>
      <c r="B50" s="25"/>
      <c r="C50" s="25" t="s">
        <v>335</v>
      </c>
      <c r="D50" s="25"/>
      <c r="E50" s="25" t="s">
        <v>330</v>
      </c>
      <c r="F50" s="25" t="s">
        <v>336</v>
      </c>
      <c r="G50" s="25" t="s">
        <v>337</v>
      </c>
      <c r="H50" s="25" t="s">
        <v>338</v>
      </c>
      <c r="I50" s="25" t="s">
        <v>125</v>
      </c>
      <c r="J50" s="25" t="s">
        <v>334</v>
      </c>
      <c r="K50" s="35" t="s">
        <v>127</v>
      </c>
      <c r="L50" s="25"/>
      <c r="M50" s="25"/>
    </row>
    <row r="51" spans="1:13" ht="50.25">
      <c r="A51" s="25">
        <v>50</v>
      </c>
      <c r="B51" s="25"/>
      <c r="C51" s="25" t="s">
        <v>339</v>
      </c>
      <c r="D51" s="25"/>
      <c r="E51" s="25" t="s">
        <v>340</v>
      </c>
      <c r="F51" s="25" t="s">
        <v>341</v>
      </c>
      <c r="G51" s="25" t="s">
        <v>342</v>
      </c>
      <c r="H51" s="25" t="s">
        <v>343</v>
      </c>
      <c r="I51" s="25" t="s">
        <v>125</v>
      </c>
      <c r="J51" s="25" t="s">
        <v>334</v>
      </c>
      <c r="K51" s="35" t="s">
        <v>127</v>
      </c>
      <c r="L51" s="25"/>
      <c r="M51" s="25"/>
    </row>
    <row r="52" spans="1:13" ht="125.25">
      <c r="A52" s="25">
        <v>51</v>
      </c>
      <c r="B52" s="25"/>
      <c r="C52" s="25" t="s">
        <v>344</v>
      </c>
      <c r="D52" s="25"/>
      <c r="E52" s="25" t="s">
        <v>340</v>
      </c>
      <c r="F52" s="25" t="s">
        <v>345</v>
      </c>
      <c r="G52" s="25" t="s">
        <v>346</v>
      </c>
      <c r="H52" s="25" t="s">
        <v>347</v>
      </c>
      <c r="I52" s="25" t="s">
        <v>125</v>
      </c>
      <c r="J52" s="25" t="s">
        <v>334</v>
      </c>
      <c r="K52" s="35" t="s">
        <v>127</v>
      </c>
      <c r="L52" s="25"/>
      <c r="M52" s="40"/>
    </row>
    <row r="53" spans="1:13" ht="100.5">
      <c r="A53" s="25">
        <v>52</v>
      </c>
      <c r="B53" s="25"/>
      <c r="C53" s="25" t="s">
        <v>348</v>
      </c>
      <c r="D53" s="25"/>
      <c r="E53" s="25" t="s">
        <v>340</v>
      </c>
      <c r="F53" s="25" t="s">
        <v>349</v>
      </c>
      <c r="G53" s="25" t="s">
        <v>350</v>
      </c>
      <c r="H53" s="25" t="s">
        <v>351</v>
      </c>
      <c r="I53" s="25" t="s">
        <v>125</v>
      </c>
      <c r="J53" s="25" t="s">
        <v>334</v>
      </c>
      <c r="K53" s="35" t="s">
        <v>127</v>
      </c>
      <c r="L53" s="25"/>
      <c r="M53" s="25"/>
    </row>
    <row r="54" spans="1:13" ht="50.25">
      <c r="A54" s="25">
        <v>53</v>
      </c>
      <c r="B54" s="25"/>
      <c r="C54" s="25" t="s">
        <v>352</v>
      </c>
      <c r="D54" s="25"/>
      <c r="E54" s="25" t="s">
        <v>340</v>
      </c>
      <c r="F54" s="25" t="s">
        <v>353</v>
      </c>
      <c r="G54" s="25" t="s">
        <v>354</v>
      </c>
      <c r="H54" s="25" t="s">
        <v>355</v>
      </c>
      <c r="I54" s="25" t="s">
        <v>125</v>
      </c>
      <c r="J54" s="25" t="s">
        <v>334</v>
      </c>
      <c r="K54" s="35" t="s">
        <v>127</v>
      </c>
      <c r="L54" s="25"/>
      <c r="M54" s="25"/>
    </row>
    <row r="55" spans="1:13" ht="75.75">
      <c r="A55" s="25">
        <v>54</v>
      </c>
      <c r="B55" s="25"/>
      <c r="C55" s="25" t="s">
        <v>356</v>
      </c>
      <c r="D55" s="25"/>
      <c r="E55" s="25" t="s">
        <v>340</v>
      </c>
      <c r="F55" s="25" t="s">
        <v>357</v>
      </c>
      <c r="G55" s="25" t="s">
        <v>358</v>
      </c>
      <c r="H55" s="25" t="s">
        <v>359</v>
      </c>
      <c r="I55" s="25" t="s">
        <v>125</v>
      </c>
      <c r="J55" s="25" t="s">
        <v>334</v>
      </c>
      <c r="K55" s="35" t="s">
        <v>127</v>
      </c>
      <c r="L55" s="25"/>
      <c r="M55" s="25"/>
    </row>
    <row r="56" spans="1:13" ht="162.75">
      <c r="A56" s="25">
        <v>55</v>
      </c>
      <c r="B56" s="25"/>
      <c r="C56" s="25" t="s">
        <v>360</v>
      </c>
      <c r="D56" s="25"/>
      <c r="E56" s="25" t="s">
        <v>340</v>
      </c>
      <c r="F56" s="25" t="s">
        <v>361</v>
      </c>
      <c r="G56" s="25" t="s">
        <v>362</v>
      </c>
      <c r="H56" s="25" t="s">
        <v>363</v>
      </c>
      <c r="I56" s="25" t="s">
        <v>125</v>
      </c>
      <c r="J56" s="25" t="s">
        <v>334</v>
      </c>
      <c r="K56" s="35" t="s">
        <v>127</v>
      </c>
      <c r="L56" s="25"/>
      <c r="M56" s="25"/>
    </row>
    <row r="57" spans="1:13" ht="100.5">
      <c r="A57" s="25">
        <v>56</v>
      </c>
      <c r="B57" s="25"/>
      <c r="C57" s="25" t="s">
        <v>364</v>
      </c>
      <c r="D57" s="25"/>
      <c r="E57" s="25" t="s">
        <v>340</v>
      </c>
      <c r="F57" s="25" t="s">
        <v>365</v>
      </c>
      <c r="G57" s="25" t="s">
        <v>366</v>
      </c>
      <c r="H57" s="25" t="s">
        <v>367</v>
      </c>
      <c r="I57" s="25" t="s">
        <v>125</v>
      </c>
      <c r="J57" s="25" t="s">
        <v>334</v>
      </c>
      <c r="K57" s="35" t="s">
        <v>127</v>
      </c>
      <c r="L57" s="25"/>
      <c r="M57" s="25"/>
    </row>
    <row r="58" spans="1:13" ht="75.75">
      <c r="A58" s="25">
        <v>57</v>
      </c>
      <c r="B58" s="25"/>
      <c r="C58" s="25" t="s">
        <v>368</v>
      </c>
      <c r="D58" s="25"/>
      <c r="E58" s="25" t="s">
        <v>340</v>
      </c>
      <c r="F58" s="25" t="s">
        <v>369</v>
      </c>
      <c r="G58" s="25" t="s">
        <v>370</v>
      </c>
      <c r="H58" s="25" t="s">
        <v>371</v>
      </c>
      <c r="I58" s="25" t="s">
        <v>125</v>
      </c>
      <c r="J58" s="25" t="s">
        <v>334</v>
      </c>
      <c r="K58" s="35" t="s">
        <v>127</v>
      </c>
      <c r="L58" s="25"/>
      <c r="M58" s="25"/>
    </row>
    <row r="59" spans="1:13" ht="75.75">
      <c r="A59" s="25">
        <v>58</v>
      </c>
      <c r="B59" s="25"/>
      <c r="C59" s="25" t="s">
        <v>372</v>
      </c>
      <c r="D59" s="25"/>
      <c r="E59" s="25" t="s">
        <v>340</v>
      </c>
      <c r="F59" s="25" t="s">
        <v>373</v>
      </c>
      <c r="G59" s="25" t="s">
        <v>374</v>
      </c>
      <c r="H59" s="25" t="s">
        <v>375</v>
      </c>
      <c r="I59" s="25" t="s">
        <v>125</v>
      </c>
      <c r="J59" s="25" t="s">
        <v>334</v>
      </c>
      <c r="K59" s="35" t="s">
        <v>127</v>
      </c>
      <c r="L59" s="25"/>
      <c r="M59" s="25"/>
    </row>
    <row r="60" spans="1:13" ht="75.75">
      <c r="A60" s="25">
        <v>59</v>
      </c>
      <c r="B60" s="25"/>
      <c r="C60" s="25" t="s">
        <v>376</v>
      </c>
      <c r="D60" s="25"/>
      <c r="E60" s="25" t="s">
        <v>340</v>
      </c>
      <c r="F60" s="25" t="s">
        <v>377</v>
      </c>
      <c r="G60" s="25" t="s">
        <v>378</v>
      </c>
      <c r="H60" s="25" t="s">
        <v>379</v>
      </c>
      <c r="I60" s="25" t="s">
        <v>125</v>
      </c>
      <c r="J60" s="25" t="s">
        <v>334</v>
      </c>
      <c r="K60" s="35" t="s">
        <v>127</v>
      </c>
      <c r="L60" s="25"/>
      <c r="M60" s="41"/>
    </row>
    <row r="61" spans="1:13" ht="62.25">
      <c r="A61" s="25">
        <v>60</v>
      </c>
      <c r="B61" s="25"/>
      <c r="C61" s="25" t="s">
        <v>380</v>
      </c>
      <c r="D61" s="25"/>
      <c r="E61" s="25" t="s">
        <v>340</v>
      </c>
      <c r="F61" s="25" t="s">
        <v>381</v>
      </c>
      <c r="G61" s="25" t="s">
        <v>382</v>
      </c>
      <c r="H61" s="25" t="s">
        <v>383</v>
      </c>
      <c r="I61" s="25" t="s">
        <v>125</v>
      </c>
      <c r="J61" s="25" t="s">
        <v>334</v>
      </c>
      <c r="K61" s="35" t="s">
        <v>127</v>
      </c>
      <c r="L61" s="25"/>
      <c r="M61" s="41"/>
    </row>
    <row r="62" spans="1:13" ht="75.75">
      <c r="A62" s="25">
        <v>61</v>
      </c>
      <c r="B62" s="25"/>
      <c r="C62" s="25" t="s">
        <v>384</v>
      </c>
      <c r="D62" s="25"/>
      <c r="E62" s="25" t="s">
        <v>340</v>
      </c>
      <c r="F62" s="25" t="s">
        <v>385</v>
      </c>
      <c r="G62" s="25" t="s">
        <v>386</v>
      </c>
      <c r="H62" s="25" t="s">
        <v>387</v>
      </c>
      <c r="I62" s="25" t="s">
        <v>125</v>
      </c>
      <c r="J62" s="25" t="s">
        <v>334</v>
      </c>
      <c r="K62" s="35" t="s">
        <v>127</v>
      </c>
      <c r="L62" s="25"/>
      <c r="M62" s="41"/>
    </row>
    <row r="63" spans="1:13" ht="50.25">
      <c r="A63" s="25">
        <v>62</v>
      </c>
      <c r="B63" s="25"/>
      <c r="C63" s="25" t="s">
        <v>388</v>
      </c>
      <c r="D63" s="25"/>
      <c r="E63" s="38" t="s">
        <v>389</v>
      </c>
      <c r="F63" s="25" t="s">
        <v>390</v>
      </c>
      <c r="G63" s="25" t="s">
        <v>391</v>
      </c>
      <c r="H63" s="25" t="s">
        <v>392</v>
      </c>
      <c r="I63" s="25" t="s">
        <v>125</v>
      </c>
      <c r="J63" s="25" t="s">
        <v>334</v>
      </c>
      <c r="K63" s="35" t="s">
        <v>127</v>
      </c>
      <c r="L63" s="25"/>
      <c r="M63" s="25"/>
    </row>
    <row r="64" spans="1:13" s="42" customFormat="1" ht="12.75">
      <c r="A64" s="25">
        <v>63</v>
      </c>
      <c r="B64" s="25"/>
      <c r="C64" s="25" t="s">
        <v>393</v>
      </c>
      <c r="D64" s="25"/>
      <c r="E64" s="25" t="s">
        <v>394</v>
      </c>
      <c r="F64" s="25" t="s">
        <v>395</v>
      </c>
      <c r="G64" s="25" t="s">
        <v>396</v>
      </c>
      <c r="H64" s="25" t="s">
        <v>397</v>
      </c>
      <c r="I64" s="38" t="s">
        <v>232</v>
      </c>
      <c r="J64" s="38" t="s">
        <v>398</v>
      </c>
      <c r="K64" s="35" t="s">
        <v>164</v>
      </c>
      <c r="L64" s="38"/>
      <c r="M64" s="36"/>
    </row>
    <row r="65" spans="1:13" s="42" customFormat="1" ht="12.75">
      <c r="A65" s="25">
        <v>64</v>
      </c>
      <c r="B65" s="25"/>
      <c r="C65" s="25" t="s">
        <v>399</v>
      </c>
      <c r="D65" s="25"/>
      <c r="E65" s="25" t="s">
        <v>394</v>
      </c>
      <c r="F65" s="25" t="s">
        <v>400</v>
      </c>
      <c r="G65" s="25" t="s">
        <v>401</v>
      </c>
      <c r="H65" s="25" t="s">
        <v>402</v>
      </c>
      <c r="I65" s="38" t="s">
        <v>232</v>
      </c>
      <c r="J65" s="38" t="s">
        <v>398</v>
      </c>
      <c r="K65" s="35" t="s">
        <v>164</v>
      </c>
      <c r="L65" s="38"/>
      <c r="M65" s="36"/>
    </row>
    <row r="66" spans="1:13" s="42" customFormat="1" ht="12.75">
      <c r="A66" s="25">
        <v>65</v>
      </c>
      <c r="B66" s="25"/>
      <c r="C66" s="25" t="s">
        <v>403</v>
      </c>
      <c r="D66" s="25"/>
      <c r="E66" s="25" t="s">
        <v>394</v>
      </c>
      <c r="F66" s="25" t="s">
        <v>404</v>
      </c>
      <c r="G66" s="25" t="s">
        <v>405</v>
      </c>
      <c r="H66" s="25" t="s">
        <v>406</v>
      </c>
      <c r="I66" s="38" t="s">
        <v>232</v>
      </c>
      <c r="J66" s="38" t="s">
        <v>398</v>
      </c>
      <c r="K66" s="35" t="s">
        <v>164</v>
      </c>
      <c r="L66" s="38"/>
      <c r="M66" s="36"/>
    </row>
    <row r="67" spans="1:13" s="42" customFormat="1" ht="24.75">
      <c r="A67" s="25">
        <v>66</v>
      </c>
      <c r="B67" s="25"/>
      <c r="C67" s="25" t="s">
        <v>407</v>
      </c>
      <c r="D67" s="25"/>
      <c r="E67" s="25" t="s">
        <v>394</v>
      </c>
      <c r="F67" s="25" t="s">
        <v>408</v>
      </c>
      <c r="G67" s="25" t="s">
        <v>405</v>
      </c>
      <c r="H67" s="25" t="s">
        <v>409</v>
      </c>
      <c r="I67" s="38" t="s">
        <v>232</v>
      </c>
      <c r="J67" s="38" t="s">
        <v>398</v>
      </c>
      <c r="K67" s="35" t="s">
        <v>164</v>
      </c>
      <c r="L67" s="38"/>
      <c r="M67" s="36"/>
    </row>
    <row r="68" spans="1:13" s="42" customFormat="1" ht="12.75">
      <c r="A68" s="25">
        <v>67</v>
      </c>
      <c r="B68" s="25"/>
      <c r="C68" s="25" t="s">
        <v>410</v>
      </c>
      <c r="D68" s="25"/>
      <c r="E68" s="25" t="s">
        <v>394</v>
      </c>
      <c r="F68" s="25" t="s">
        <v>411</v>
      </c>
      <c r="G68" s="25" t="s">
        <v>412</v>
      </c>
      <c r="H68" s="25" t="s">
        <v>413</v>
      </c>
      <c r="I68" s="38" t="s">
        <v>232</v>
      </c>
      <c r="J68" s="38" t="s">
        <v>398</v>
      </c>
      <c r="K68" s="35" t="s">
        <v>164</v>
      </c>
      <c r="L68" s="38"/>
      <c r="M68" s="36"/>
    </row>
    <row r="69" spans="1:13" s="42" customFormat="1" ht="24.75">
      <c r="A69" s="25">
        <v>68</v>
      </c>
      <c r="B69" s="25"/>
      <c r="C69" s="25" t="s">
        <v>414</v>
      </c>
      <c r="D69" s="25"/>
      <c r="E69" s="25" t="s">
        <v>394</v>
      </c>
      <c r="F69" s="25" t="s">
        <v>415</v>
      </c>
      <c r="G69" s="25" t="s">
        <v>416</v>
      </c>
      <c r="H69" s="25" t="s">
        <v>417</v>
      </c>
      <c r="I69" s="38" t="s">
        <v>232</v>
      </c>
      <c r="J69" s="38" t="s">
        <v>398</v>
      </c>
      <c r="K69" s="35" t="s">
        <v>164</v>
      </c>
      <c r="L69" s="38"/>
      <c r="M69" s="36"/>
    </row>
    <row r="70" spans="1:13" s="42" customFormat="1" ht="12.75">
      <c r="A70" s="25">
        <v>69</v>
      </c>
      <c r="B70" s="25"/>
      <c r="C70" s="25" t="s">
        <v>418</v>
      </c>
      <c r="D70" s="25"/>
      <c r="E70" s="25" t="s">
        <v>419</v>
      </c>
      <c r="F70" s="25" t="s">
        <v>420</v>
      </c>
      <c r="G70" s="25" t="s">
        <v>396</v>
      </c>
      <c r="H70" s="25" t="s">
        <v>421</v>
      </c>
      <c r="I70" s="38" t="s">
        <v>322</v>
      </c>
      <c r="J70" s="38" t="s">
        <v>398</v>
      </c>
      <c r="K70" s="35" t="s">
        <v>164</v>
      </c>
      <c r="L70" s="38"/>
      <c r="M70" s="36"/>
    </row>
    <row r="71" spans="1:13" s="42" customFormat="1" ht="24.75">
      <c r="A71" s="25">
        <v>70</v>
      </c>
      <c r="B71" s="25"/>
      <c r="C71" s="25" t="s">
        <v>422</v>
      </c>
      <c r="D71" s="25"/>
      <c r="E71" s="25" t="s">
        <v>419</v>
      </c>
      <c r="F71" s="25" t="s">
        <v>423</v>
      </c>
      <c r="G71" s="25" t="s">
        <v>424</v>
      </c>
      <c r="H71" s="25" t="s">
        <v>425</v>
      </c>
      <c r="I71" s="38" t="s">
        <v>322</v>
      </c>
      <c r="J71" s="38" t="s">
        <v>398</v>
      </c>
      <c r="K71" s="35" t="s">
        <v>164</v>
      </c>
      <c r="L71" s="38"/>
      <c r="M71" s="36"/>
    </row>
    <row r="72" spans="1:13" s="42" customFormat="1" ht="12.75">
      <c r="A72" s="25">
        <v>71</v>
      </c>
      <c r="B72" s="25"/>
      <c r="C72" s="25" t="s">
        <v>426</v>
      </c>
      <c r="D72" s="25"/>
      <c r="E72" s="25" t="s">
        <v>419</v>
      </c>
      <c r="F72" s="25" t="s">
        <v>420</v>
      </c>
      <c r="G72" s="25" t="s">
        <v>412</v>
      </c>
      <c r="H72" s="25" t="s">
        <v>427</v>
      </c>
      <c r="I72" s="38" t="s">
        <v>322</v>
      </c>
      <c r="J72" s="38" t="s">
        <v>398</v>
      </c>
      <c r="K72" s="35" t="s">
        <v>164</v>
      </c>
      <c r="L72" s="38"/>
      <c r="M72" s="36"/>
    </row>
    <row r="73" spans="1:13" s="42" customFormat="1" ht="37.5">
      <c r="A73" s="25">
        <v>72</v>
      </c>
      <c r="B73" s="25"/>
      <c r="C73" s="25" t="s">
        <v>428</v>
      </c>
      <c r="D73" s="25"/>
      <c r="E73" s="25" t="s">
        <v>419</v>
      </c>
      <c r="F73" s="25" t="s">
        <v>420</v>
      </c>
      <c r="G73" s="25" t="s">
        <v>429</v>
      </c>
      <c r="H73" s="25" t="s">
        <v>430</v>
      </c>
      <c r="I73" s="38" t="s">
        <v>322</v>
      </c>
      <c r="J73" s="38" t="s">
        <v>398</v>
      </c>
      <c r="K73" s="35" t="s">
        <v>164</v>
      </c>
      <c r="L73" s="38"/>
      <c r="M73" s="36"/>
    </row>
    <row r="74" spans="1:13" ht="251.25">
      <c r="A74" s="25">
        <v>73</v>
      </c>
      <c r="B74" s="25"/>
      <c r="C74" s="25" t="s">
        <v>431</v>
      </c>
      <c r="D74" s="25"/>
      <c r="E74" s="36" t="s">
        <v>432</v>
      </c>
      <c r="F74" s="25" t="s">
        <v>433</v>
      </c>
      <c r="G74" s="25" t="s">
        <v>434</v>
      </c>
      <c r="H74" s="25" t="s">
        <v>435</v>
      </c>
      <c r="I74" s="25" t="s">
        <v>125</v>
      </c>
      <c r="J74" s="25" t="s">
        <v>26</v>
      </c>
      <c r="K74" s="35" t="s">
        <v>164</v>
      </c>
      <c r="L74" s="25"/>
      <c r="M74" s="25"/>
    </row>
    <row r="75" spans="1:13" ht="251.25">
      <c r="A75" s="25">
        <v>74</v>
      </c>
      <c r="B75" s="25"/>
      <c r="C75" s="25" t="s">
        <v>436</v>
      </c>
      <c r="D75" s="25"/>
      <c r="E75" s="36" t="s">
        <v>432</v>
      </c>
      <c r="F75" s="25" t="s">
        <v>437</v>
      </c>
      <c r="G75" s="25" t="s">
        <v>434</v>
      </c>
      <c r="H75" s="25" t="s">
        <v>435</v>
      </c>
      <c r="I75" s="25" t="s">
        <v>125</v>
      </c>
      <c r="J75" s="25" t="s">
        <v>26</v>
      </c>
      <c r="K75" s="35" t="s">
        <v>164</v>
      </c>
      <c r="L75" s="25"/>
      <c r="M75" s="25"/>
    </row>
    <row r="76" spans="1:13" ht="113.25">
      <c r="A76" s="25">
        <v>75</v>
      </c>
      <c r="B76" s="25"/>
      <c r="C76" s="25" t="s">
        <v>438</v>
      </c>
      <c r="D76" s="25"/>
      <c r="E76" s="36" t="s">
        <v>432</v>
      </c>
      <c r="F76" s="25" t="s">
        <v>439</v>
      </c>
      <c r="G76" s="25" t="s">
        <v>440</v>
      </c>
      <c r="H76" s="25" t="s">
        <v>441</v>
      </c>
      <c r="I76" s="25" t="s">
        <v>125</v>
      </c>
      <c r="J76" s="25" t="s">
        <v>26</v>
      </c>
      <c r="K76" s="35" t="s">
        <v>127</v>
      </c>
      <c r="L76" s="25"/>
      <c r="M76" s="25"/>
    </row>
    <row r="77" spans="1:13" ht="75.75">
      <c r="A77" s="25">
        <v>76</v>
      </c>
      <c r="B77" s="25"/>
      <c r="C77" s="25" t="s">
        <v>442</v>
      </c>
      <c r="D77" s="25"/>
      <c r="E77" s="36" t="s">
        <v>443</v>
      </c>
      <c r="F77" s="36" t="s">
        <v>443</v>
      </c>
      <c r="G77" s="25" t="s">
        <v>444</v>
      </c>
      <c r="H77" s="25" t="s">
        <v>445</v>
      </c>
      <c r="I77" s="25" t="s">
        <v>125</v>
      </c>
      <c r="J77" s="25" t="s">
        <v>26</v>
      </c>
      <c r="K77" s="35" t="s">
        <v>127</v>
      </c>
      <c r="L77" s="25"/>
      <c r="M77" s="25"/>
    </row>
    <row r="78" spans="1:13" ht="62.25">
      <c r="A78" s="25">
        <v>77</v>
      </c>
      <c r="B78" s="25"/>
      <c r="C78" s="25" t="s">
        <v>446</v>
      </c>
      <c r="D78" s="25"/>
      <c r="E78" s="25" t="s">
        <v>447</v>
      </c>
      <c r="F78" s="25" t="s">
        <v>447</v>
      </c>
      <c r="G78" s="25" t="s">
        <v>448</v>
      </c>
      <c r="H78" s="25" t="s">
        <v>449</v>
      </c>
      <c r="I78" s="25" t="s">
        <v>125</v>
      </c>
      <c r="J78" s="25" t="s">
        <v>26</v>
      </c>
      <c r="K78" s="35" t="s">
        <v>127</v>
      </c>
      <c r="L78" s="25"/>
      <c r="M78" s="25"/>
    </row>
    <row r="79" spans="1:13" ht="75.75">
      <c r="A79" s="25">
        <v>78</v>
      </c>
      <c r="B79" s="25"/>
      <c r="C79" s="25" t="s">
        <v>450</v>
      </c>
      <c r="D79" s="25"/>
      <c r="E79" s="25" t="s">
        <v>451</v>
      </c>
      <c r="F79" s="25" t="s">
        <v>451</v>
      </c>
      <c r="G79" s="25" t="s">
        <v>452</v>
      </c>
      <c r="H79" s="25" t="s">
        <v>453</v>
      </c>
      <c r="I79" s="25" t="s">
        <v>125</v>
      </c>
      <c r="J79" s="25" t="s">
        <v>26</v>
      </c>
      <c r="K79" s="35" t="s">
        <v>127</v>
      </c>
      <c r="L79" s="25"/>
      <c r="M79" s="25"/>
    </row>
    <row r="80" spans="1:13" ht="62.25">
      <c r="A80" s="25">
        <v>79</v>
      </c>
      <c r="B80" s="25"/>
      <c r="C80" s="25" t="s">
        <v>454</v>
      </c>
      <c r="D80" s="25"/>
      <c r="E80" s="36" t="s">
        <v>455</v>
      </c>
      <c r="F80" s="25" t="s">
        <v>456</v>
      </c>
      <c r="G80" s="25" t="s">
        <v>457</v>
      </c>
      <c r="H80" s="25" t="s">
        <v>458</v>
      </c>
      <c r="I80" s="25" t="s">
        <v>125</v>
      </c>
      <c r="J80" s="25" t="s">
        <v>334</v>
      </c>
      <c r="K80" s="35" t="s">
        <v>127</v>
      </c>
      <c r="L80" s="25"/>
      <c r="M80" s="25" t="s">
        <v>459</v>
      </c>
    </row>
    <row r="81" spans="1:13" ht="62.25">
      <c r="A81" s="25">
        <v>80</v>
      </c>
      <c r="B81" s="25"/>
      <c r="C81" s="25" t="s">
        <v>460</v>
      </c>
      <c r="D81" s="25"/>
      <c r="E81" s="36" t="s">
        <v>455</v>
      </c>
      <c r="F81" s="25" t="s">
        <v>461</v>
      </c>
      <c r="G81" s="25" t="s">
        <v>462</v>
      </c>
      <c r="H81" s="25" t="s">
        <v>458</v>
      </c>
      <c r="I81" s="25" t="s">
        <v>125</v>
      </c>
      <c r="J81" s="25" t="s">
        <v>334</v>
      </c>
      <c r="K81" s="35" t="s">
        <v>127</v>
      </c>
      <c r="L81" s="25"/>
      <c r="M81" s="25" t="s">
        <v>459</v>
      </c>
    </row>
    <row r="82" spans="1:13" ht="50.25">
      <c r="A82" s="25">
        <v>81</v>
      </c>
      <c r="B82" s="25"/>
      <c r="C82" s="25" t="s">
        <v>463</v>
      </c>
      <c r="D82" s="25"/>
      <c r="E82" s="36" t="s">
        <v>464</v>
      </c>
      <c r="F82" s="25" t="s">
        <v>465</v>
      </c>
      <c r="G82" s="25" t="s">
        <v>466</v>
      </c>
      <c r="H82" s="25" t="s">
        <v>467</v>
      </c>
      <c r="I82" s="36" t="s">
        <v>125</v>
      </c>
      <c r="J82" s="25" t="s">
        <v>334</v>
      </c>
      <c r="K82" s="35" t="s">
        <v>127</v>
      </c>
      <c r="L82" s="25"/>
      <c r="M82" s="40"/>
    </row>
    <row r="83" spans="1:13" ht="24.75">
      <c r="A83" s="25">
        <v>82</v>
      </c>
      <c r="B83" s="25"/>
      <c r="C83" s="25" t="s">
        <v>468</v>
      </c>
      <c r="D83" s="25"/>
      <c r="E83" s="36" t="s">
        <v>464</v>
      </c>
      <c r="F83" s="25" t="s">
        <v>469</v>
      </c>
      <c r="G83" s="25" t="s">
        <v>470</v>
      </c>
      <c r="H83" s="36"/>
      <c r="I83" s="36" t="s">
        <v>125</v>
      </c>
      <c r="J83" s="25" t="s">
        <v>334</v>
      </c>
      <c r="K83" s="35" t="s">
        <v>127</v>
      </c>
      <c r="L83" s="25"/>
      <c r="M83" s="40"/>
    </row>
    <row r="84" spans="1:13" ht="37.5">
      <c r="A84" s="25">
        <v>83</v>
      </c>
      <c r="B84" s="25"/>
      <c r="C84" s="25" t="s">
        <v>471</v>
      </c>
      <c r="D84" s="25"/>
      <c r="E84" s="36" t="s">
        <v>464</v>
      </c>
      <c r="F84" s="25" t="s">
        <v>472</v>
      </c>
      <c r="G84" s="36" t="s">
        <v>473</v>
      </c>
      <c r="H84" s="36" t="s">
        <v>474</v>
      </c>
      <c r="I84" s="36" t="s">
        <v>125</v>
      </c>
      <c r="J84" s="25" t="s">
        <v>334</v>
      </c>
      <c r="K84" s="35" t="s">
        <v>127</v>
      </c>
      <c r="L84" s="25"/>
      <c r="M84" s="40"/>
    </row>
    <row r="85" spans="1:13" ht="75.75">
      <c r="A85" s="25">
        <v>84</v>
      </c>
      <c r="B85" s="25"/>
      <c r="C85" s="25" t="s">
        <v>475</v>
      </c>
      <c r="D85" s="25"/>
      <c r="E85" s="25" t="s">
        <v>476</v>
      </c>
      <c r="F85" s="25" t="s">
        <v>477</v>
      </c>
      <c r="G85" s="25" t="s">
        <v>478</v>
      </c>
      <c r="H85" s="25" t="s">
        <v>479</v>
      </c>
      <c r="I85" s="36" t="s">
        <v>125</v>
      </c>
      <c r="J85" s="25" t="s">
        <v>26</v>
      </c>
      <c r="K85" s="35" t="s">
        <v>127</v>
      </c>
      <c r="L85" s="25"/>
      <c r="M85" s="40"/>
    </row>
    <row r="86" spans="1:13" ht="24.75">
      <c r="A86" s="25">
        <v>85</v>
      </c>
      <c r="B86" s="25"/>
      <c r="C86" s="25" t="s">
        <v>480</v>
      </c>
      <c r="D86" s="25"/>
      <c r="E86" s="25" t="s">
        <v>476</v>
      </c>
      <c r="F86" s="25" t="s">
        <v>481</v>
      </c>
      <c r="G86" s="25" t="s">
        <v>482</v>
      </c>
      <c r="H86" s="25" t="s">
        <v>483</v>
      </c>
      <c r="I86" s="36" t="s">
        <v>125</v>
      </c>
      <c r="J86" s="25" t="s">
        <v>26</v>
      </c>
      <c r="K86" s="35" t="s">
        <v>127</v>
      </c>
      <c r="L86" s="25"/>
      <c r="M86" s="40"/>
    </row>
    <row r="87" spans="1:13" ht="24.75">
      <c r="A87" s="25">
        <v>86</v>
      </c>
      <c r="B87" s="25"/>
      <c r="C87" s="25" t="s">
        <v>484</v>
      </c>
      <c r="D87" s="25"/>
      <c r="E87" s="25" t="s">
        <v>476</v>
      </c>
      <c r="F87" s="25" t="s">
        <v>485</v>
      </c>
      <c r="G87" s="25" t="s">
        <v>486</v>
      </c>
      <c r="H87" s="25" t="s">
        <v>487</v>
      </c>
      <c r="I87" s="36" t="s">
        <v>125</v>
      </c>
      <c r="J87" s="25" t="s">
        <v>26</v>
      </c>
      <c r="K87" s="35" t="s">
        <v>127</v>
      </c>
      <c r="L87" s="25"/>
      <c r="M87" s="40"/>
    </row>
    <row r="88" spans="1:13" ht="50.25">
      <c r="A88" s="25">
        <v>87</v>
      </c>
      <c r="B88" s="25"/>
      <c r="C88" s="25" t="s">
        <v>488</v>
      </c>
      <c r="D88" s="25"/>
      <c r="E88" s="25" t="s">
        <v>489</v>
      </c>
      <c r="F88" s="43" t="s">
        <v>490</v>
      </c>
      <c r="G88" s="44" t="s">
        <v>491</v>
      </c>
      <c r="H88" s="45" t="s">
        <v>492</v>
      </c>
      <c r="I88" s="45" t="s">
        <v>322</v>
      </c>
      <c r="J88" s="25" t="s">
        <v>26</v>
      </c>
      <c r="K88" s="35" t="s">
        <v>164</v>
      </c>
      <c r="L88" s="25"/>
      <c r="M88" s="25"/>
    </row>
    <row r="89" spans="1:13" s="37" customFormat="1" ht="24.75">
      <c r="A89" s="25">
        <v>88</v>
      </c>
      <c r="B89" s="36"/>
      <c r="C89" s="25" t="s">
        <v>493</v>
      </c>
      <c r="D89" s="36"/>
      <c r="E89" s="25" t="s">
        <v>489</v>
      </c>
      <c r="F89" s="46" t="s">
        <v>494</v>
      </c>
      <c r="G89" s="46" t="s">
        <v>495</v>
      </c>
      <c r="H89" s="46" t="s">
        <v>496</v>
      </c>
      <c r="I89" s="45" t="s">
        <v>322</v>
      </c>
      <c r="J89" s="36" t="s">
        <v>141</v>
      </c>
      <c r="K89" s="35" t="s">
        <v>164</v>
      </c>
      <c r="L89" s="36"/>
      <c r="M89" s="36"/>
    </row>
    <row r="90" spans="1:13" ht="37.5">
      <c r="A90" s="25">
        <v>89</v>
      </c>
      <c r="B90" s="25"/>
      <c r="C90" s="25" t="s">
        <v>497</v>
      </c>
      <c r="D90" s="25"/>
      <c r="E90" s="25" t="s">
        <v>489</v>
      </c>
      <c r="F90" s="43" t="s">
        <v>498</v>
      </c>
      <c r="G90" s="44" t="s">
        <v>499</v>
      </c>
      <c r="H90" s="46" t="s">
        <v>500</v>
      </c>
      <c r="I90" s="45" t="s">
        <v>322</v>
      </c>
      <c r="J90" s="25" t="s">
        <v>26</v>
      </c>
      <c r="K90" s="35" t="s">
        <v>164</v>
      </c>
      <c r="L90" s="25"/>
      <c r="M90" s="25"/>
    </row>
    <row r="91" spans="1:13" ht="37.5">
      <c r="A91" s="25">
        <v>90</v>
      </c>
      <c r="B91" s="25"/>
      <c r="C91" s="25" t="s">
        <v>501</v>
      </c>
      <c r="D91" s="25"/>
      <c r="E91" s="25" t="s">
        <v>489</v>
      </c>
      <c r="F91" s="47" t="s">
        <v>502</v>
      </c>
      <c r="G91" s="47" t="s">
        <v>503</v>
      </c>
      <c r="H91" s="47" t="s">
        <v>504</v>
      </c>
      <c r="I91" s="47" t="s">
        <v>232</v>
      </c>
      <c r="J91" s="25" t="s">
        <v>26</v>
      </c>
      <c r="K91" s="35" t="s">
        <v>127</v>
      </c>
      <c r="L91" s="25"/>
      <c r="M91" s="25"/>
    </row>
    <row r="92" spans="1:13" ht="62.25">
      <c r="A92" s="25">
        <v>91</v>
      </c>
      <c r="B92" s="25"/>
      <c r="C92" s="25" t="s">
        <v>505</v>
      </c>
      <c r="D92" s="25"/>
      <c r="E92" s="36" t="s">
        <v>506</v>
      </c>
      <c r="F92" s="25" t="s">
        <v>507</v>
      </c>
      <c r="G92" s="25" t="s">
        <v>508</v>
      </c>
      <c r="H92" s="25" t="s">
        <v>509</v>
      </c>
      <c r="I92" s="25" t="s">
        <v>125</v>
      </c>
      <c r="J92" s="25" t="s">
        <v>334</v>
      </c>
      <c r="K92" s="35" t="s">
        <v>127</v>
      </c>
      <c r="L92" s="25"/>
      <c r="M92" s="25"/>
    </row>
    <row r="93" spans="1:13" ht="62.25">
      <c r="A93" s="25">
        <v>92</v>
      </c>
      <c r="B93" s="25"/>
      <c r="C93" s="25" t="s">
        <v>510</v>
      </c>
      <c r="D93" s="25"/>
      <c r="E93" s="36" t="s">
        <v>506</v>
      </c>
      <c r="F93" s="25" t="s">
        <v>511</v>
      </c>
      <c r="G93" s="25" t="s">
        <v>512</v>
      </c>
      <c r="H93" s="25" t="s">
        <v>509</v>
      </c>
      <c r="I93" s="25" t="s">
        <v>125</v>
      </c>
      <c r="J93" s="25" t="s">
        <v>334</v>
      </c>
      <c r="K93" s="35" t="s">
        <v>127</v>
      </c>
      <c r="L93" s="25"/>
      <c r="M93" s="40"/>
    </row>
    <row r="94" spans="1:13" ht="50.25">
      <c r="A94" s="25">
        <v>93</v>
      </c>
      <c r="B94" s="25"/>
      <c r="C94" s="25" t="s">
        <v>513</v>
      </c>
      <c r="D94" s="25"/>
      <c r="E94" s="36" t="s">
        <v>506</v>
      </c>
      <c r="F94" s="25" t="s">
        <v>514</v>
      </c>
      <c r="G94" s="25" t="s">
        <v>515</v>
      </c>
      <c r="H94" s="25" t="s">
        <v>509</v>
      </c>
      <c r="I94" s="25" t="s">
        <v>322</v>
      </c>
      <c r="J94" s="25" t="s">
        <v>334</v>
      </c>
      <c r="K94" s="35" t="s">
        <v>127</v>
      </c>
      <c r="L94" s="25"/>
      <c r="M94" s="25"/>
    </row>
    <row r="95" spans="1:13" ht="62.25">
      <c r="A95" s="25">
        <v>94</v>
      </c>
      <c r="B95" s="25"/>
      <c r="C95" s="25" t="s">
        <v>516</v>
      </c>
      <c r="D95" s="25"/>
      <c r="E95" s="36" t="s">
        <v>506</v>
      </c>
      <c r="F95" s="25" t="s">
        <v>517</v>
      </c>
      <c r="G95" s="25" t="s">
        <v>518</v>
      </c>
      <c r="H95" s="25" t="s">
        <v>509</v>
      </c>
      <c r="I95" s="25" t="s">
        <v>232</v>
      </c>
      <c r="J95" s="25" t="s">
        <v>334</v>
      </c>
      <c r="K95" s="35" t="s">
        <v>127</v>
      </c>
      <c r="L95" s="25"/>
      <c r="M95" s="25"/>
    </row>
    <row r="96" spans="1:13" ht="50.25">
      <c r="A96" s="25">
        <v>95</v>
      </c>
      <c r="B96" s="25"/>
      <c r="C96" s="25" t="s">
        <v>519</v>
      </c>
      <c r="D96" s="25"/>
      <c r="E96" s="36" t="s">
        <v>506</v>
      </c>
      <c r="F96" s="25" t="s">
        <v>520</v>
      </c>
      <c r="G96" s="25" t="s">
        <v>521</v>
      </c>
      <c r="H96" s="25" t="s">
        <v>509</v>
      </c>
      <c r="I96" s="25" t="s">
        <v>322</v>
      </c>
      <c r="J96" s="25" t="s">
        <v>334</v>
      </c>
      <c r="K96" s="35" t="s">
        <v>127</v>
      </c>
      <c r="L96" s="25"/>
      <c r="M96" s="25"/>
    </row>
    <row r="97" spans="1:13" ht="62.25">
      <c r="A97" s="25">
        <v>96</v>
      </c>
      <c r="B97" s="25"/>
      <c r="C97" s="25" t="s">
        <v>522</v>
      </c>
      <c r="D97" s="25"/>
      <c r="E97" s="25" t="s">
        <v>523</v>
      </c>
      <c r="F97" s="25" t="s">
        <v>524</v>
      </c>
      <c r="G97" s="25" t="s">
        <v>525</v>
      </c>
      <c r="H97" s="25" t="s">
        <v>509</v>
      </c>
      <c r="I97" s="25" t="s">
        <v>232</v>
      </c>
      <c r="J97" s="25" t="s">
        <v>334</v>
      </c>
      <c r="K97" s="35" t="s">
        <v>127</v>
      </c>
      <c r="L97" s="25"/>
      <c r="M97" s="25"/>
    </row>
    <row r="98" spans="1:13" ht="62.25">
      <c r="A98" s="25">
        <v>97</v>
      </c>
      <c r="B98" s="25"/>
      <c r="C98" s="25" t="s">
        <v>526</v>
      </c>
      <c r="D98" s="25"/>
      <c r="E98" s="25" t="s">
        <v>523</v>
      </c>
      <c r="F98" s="25" t="s">
        <v>527</v>
      </c>
      <c r="G98" s="25" t="s">
        <v>528</v>
      </c>
      <c r="H98" s="25" t="s">
        <v>509</v>
      </c>
      <c r="I98" s="25" t="s">
        <v>322</v>
      </c>
      <c r="J98" s="25" t="s">
        <v>334</v>
      </c>
      <c r="K98" s="35" t="s">
        <v>127</v>
      </c>
      <c r="L98" s="25"/>
      <c r="M98" s="25"/>
    </row>
    <row r="99" spans="1:13" ht="24.75">
      <c r="A99" s="25">
        <v>98</v>
      </c>
      <c r="B99" s="25"/>
      <c r="C99" s="25" t="s">
        <v>529</v>
      </c>
      <c r="D99" s="25"/>
      <c r="E99" s="25" t="s">
        <v>530</v>
      </c>
      <c r="F99" s="25" t="s">
        <v>531</v>
      </c>
      <c r="G99" s="25" t="s">
        <v>532</v>
      </c>
      <c r="H99" s="25" t="s">
        <v>533</v>
      </c>
      <c r="I99" s="25" t="s">
        <v>125</v>
      </c>
      <c r="J99" s="25" t="s">
        <v>26</v>
      </c>
      <c r="K99" s="35" t="s">
        <v>174</v>
      </c>
      <c r="L99" s="25"/>
      <c r="M99" s="25"/>
    </row>
    <row r="100" spans="1:13" ht="24.75">
      <c r="A100" s="25">
        <v>99</v>
      </c>
      <c r="B100" s="25"/>
      <c r="C100" s="25" t="s">
        <v>534</v>
      </c>
      <c r="D100" s="25"/>
      <c r="E100" s="25" t="s">
        <v>530</v>
      </c>
      <c r="F100" s="25" t="s">
        <v>535</v>
      </c>
      <c r="G100" s="25" t="s">
        <v>536</v>
      </c>
      <c r="H100" s="25" t="s">
        <v>537</v>
      </c>
      <c r="I100" s="25" t="s">
        <v>125</v>
      </c>
      <c r="J100" s="25" t="s">
        <v>26</v>
      </c>
      <c r="K100" s="35" t="s">
        <v>174</v>
      </c>
      <c r="L100" s="25"/>
      <c r="M100" s="25"/>
    </row>
    <row r="101" spans="1:13" ht="24.75">
      <c r="A101" s="25">
        <v>100</v>
      </c>
      <c r="B101" s="25"/>
      <c r="C101" s="25" t="s">
        <v>538</v>
      </c>
      <c r="D101" s="25"/>
      <c r="E101" s="25" t="s">
        <v>530</v>
      </c>
      <c r="F101" s="25" t="s">
        <v>539</v>
      </c>
      <c r="G101" s="25" t="s">
        <v>540</v>
      </c>
      <c r="H101" s="25" t="s">
        <v>541</v>
      </c>
      <c r="I101" s="25" t="s">
        <v>125</v>
      </c>
      <c r="J101" s="25" t="s">
        <v>26</v>
      </c>
      <c r="K101" s="35" t="s">
        <v>174</v>
      </c>
      <c r="L101" s="25"/>
      <c r="M101" s="25"/>
    </row>
    <row r="102" spans="1:13" ht="24.75">
      <c r="A102" s="25">
        <v>101</v>
      </c>
      <c r="B102" s="25"/>
      <c r="C102" s="25" t="s">
        <v>542</v>
      </c>
      <c r="D102" s="25"/>
      <c r="E102" s="25" t="s">
        <v>530</v>
      </c>
      <c r="F102" s="25" t="s">
        <v>543</v>
      </c>
      <c r="G102" s="25" t="s">
        <v>544</v>
      </c>
      <c r="H102" s="25" t="s">
        <v>545</v>
      </c>
      <c r="I102" s="25" t="s">
        <v>125</v>
      </c>
      <c r="J102" s="25" t="s">
        <v>141</v>
      </c>
      <c r="K102" s="35" t="s">
        <v>174</v>
      </c>
      <c r="L102" s="25"/>
      <c r="M102" s="25"/>
    </row>
    <row r="103" spans="1:13" ht="24.75">
      <c r="A103" s="25">
        <v>102</v>
      </c>
      <c r="B103" s="25"/>
      <c r="C103" s="25" t="s">
        <v>546</v>
      </c>
      <c r="D103" s="25"/>
      <c r="E103" s="25" t="s">
        <v>530</v>
      </c>
      <c r="F103" s="25" t="s">
        <v>547</v>
      </c>
      <c r="G103" s="25" t="s">
        <v>548</v>
      </c>
      <c r="H103" s="25" t="s">
        <v>549</v>
      </c>
      <c r="I103" s="25" t="s">
        <v>125</v>
      </c>
      <c r="J103" s="25" t="s">
        <v>141</v>
      </c>
      <c r="K103" s="35" t="s">
        <v>164</v>
      </c>
      <c r="L103" s="25"/>
      <c r="M103" s="25"/>
    </row>
    <row r="104" spans="1:13" ht="24.75">
      <c r="A104" s="25">
        <v>103</v>
      </c>
      <c r="B104" s="25"/>
      <c r="C104" s="25" t="s">
        <v>550</v>
      </c>
      <c r="D104" s="25"/>
      <c r="E104" s="25" t="s">
        <v>551</v>
      </c>
      <c r="F104" s="25" t="s">
        <v>552</v>
      </c>
      <c r="G104" s="25" t="s">
        <v>553</v>
      </c>
      <c r="H104" s="25" t="s">
        <v>554</v>
      </c>
      <c r="I104" s="25" t="s">
        <v>125</v>
      </c>
      <c r="J104" s="25" t="s">
        <v>551</v>
      </c>
      <c r="K104" s="35" t="s">
        <v>127</v>
      </c>
      <c r="L104" s="25"/>
      <c r="M104" s="25" t="s">
        <v>555</v>
      </c>
    </row>
    <row r="105" spans="1:13" ht="12.75">
      <c r="A105" s="25">
        <v>104</v>
      </c>
      <c r="B105" s="25"/>
      <c r="C105" s="25" t="s">
        <v>556</v>
      </c>
      <c r="D105" s="25"/>
      <c r="E105" s="25" t="s">
        <v>551</v>
      </c>
      <c r="F105" s="25" t="s">
        <v>557</v>
      </c>
      <c r="G105" s="25" t="s">
        <v>558</v>
      </c>
      <c r="H105" s="25" t="s">
        <v>559</v>
      </c>
      <c r="I105" s="25" t="s">
        <v>125</v>
      </c>
      <c r="J105" s="25" t="s">
        <v>551</v>
      </c>
      <c r="K105" s="35" t="s">
        <v>127</v>
      </c>
      <c r="L105" s="25"/>
      <c r="M105" s="25" t="s">
        <v>555</v>
      </c>
    </row>
    <row r="106" spans="1:13" ht="24.75">
      <c r="A106" s="25">
        <v>105</v>
      </c>
      <c r="B106" s="25"/>
      <c r="C106" s="25" t="s">
        <v>560</v>
      </c>
      <c r="D106" s="25"/>
      <c r="E106" s="25" t="s">
        <v>551</v>
      </c>
      <c r="F106" s="25" t="s">
        <v>561</v>
      </c>
      <c r="G106" s="25" t="s">
        <v>562</v>
      </c>
      <c r="H106" s="25" t="s">
        <v>563</v>
      </c>
      <c r="I106" s="25" t="s">
        <v>125</v>
      </c>
      <c r="J106" s="25" t="s">
        <v>551</v>
      </c>
      <c r="K106" s="35" t="s">
        <v>127</v>
      </c>
      <c r="L106" s="25"/>
      <c r="M106" s="25" t="s">
        <v>564</v>
      </c>
    </row>
    <row r="107" spans="1:13" ht="24.75">
      <c r="A107" s="25">
        <v>106</v>
      </c>
      <c r="B107" s="25"/>
      <c r="C107" s="25" t="s">
        <v>565</v>
      </c>
      <c r="D107" s="25"/>
      <c r="E107" s="25" t="s">
        <v>551</v>
      </c>
      <c r="F107" s="25" t="s">
        <v>566</v>
      </c>
      <c r="G107" s="25" t="s">
        <v>567</v>
      </c>
      <c r="H107" s="25" t="s">
        <v>554</v>
      </c>
      <c r="I107" s="25" t="s">
        <v>125</v>
      </c>
      <c r="J107" s="25" t="s">
        <v>551</v>
      </c>
      <c r="K107" s="35" t="s">
        <v>127</v>
      </c>
      <c r="L107" s="25"/>
      <c r="M107" s="25"/>
    </row>
    <row r="108" spans="1:13" ht="24.75">
      <c r="A108" s="25">
        <v>107</v>
      </c>
      <c r="B108" s="25"/>
      <c r="C108" s="25" t="s">
        <v>568</v>
      </c>
      <c r="D108" s="25"/>
      <c r="E108" s="25" t="s">
        <v>551</v>
      </c>
      <c r="F108" s="25" t="s">
        <v>569</v>
      </c>
      <c r="G108" s="25" t="s">
        <v>570</v>
      </c>
      <c r="H108" s="25" t="s">
        <v>571</v>
      </c>
      <c r="I108" s="25" t="s">
        <v>125</v>
      </c>
      <c r="J108" s="25" t="s">
        <v>551</v>
      </c>
      <c r="K108" s="35" t="s">
        <v>127</v>
      </c>
      <c r="L108" s="25"/>
      <c r="M108" s="25"/>
    </row>
    <row r="109" spans="1:13" ht="12.75">
      <c r="A109" s="25">
        <v>108</v>
      </c>
      <c r="B109" s="25"/>
      <c r="C109" s="25" t="s">
        <v>572</v>
      </c>
      <c r="D109" s="25"/>
      <c r="E109" s="25" t="s">
        <v>551</v>
      </c>
      <c r="F109" s="25" t="s">
        <v>573</v>
      </c>
      <c r="G109" s="25" t="s">
        <v>574</v>
      </c>
      <c r="H109" s="25" t="s">
        <v>575</v>
      </c>
      <c r="I109" s="25" t="s">
        <v>125</v>
      </c>
      <c r="J109" s="25" t="s">
        <v>551</v>
      </c>
      <c r="K109" s="35" t="s">
        <v>164</v>
      </c>
      <c r="L109" s="25"/>
      <c r="M109" s="25"/>
    </row>
    <row r="110" spans="1:13" ht="12.75">
      <c r="A110" s="25">
        <v>109</v>
      </c>
      <c r="B110" s="25"/>
      <c r="C110" s="25" t="s">
        <v>576</v>
      </c>
      <c r="D110" s="25"/>
      <c r="E110" s="25" t="s">
        <v>551</v>
      </c>
      <c r="F110" s="25" t="s">
        <v>577</v>
      </c>
      <c r="G110" s="25" t="s">
        <v>578</v>
      </c>
      <c r="H110" s="25" t="s">
        <v>579</v>
      </c>
      <c r="I110" s="25" t="s">
        <v>125</v>
      </c>
      <c r="J110" s="25" t="s">
        <v>551</v>
      </c>
      <c r="K110" s="35" t="s">
        <v>127</v>
      </c>
      <c r="L110" s="25"/>
      <c r="M110" s="25"/>
    </row>
    <row r="111" spans="1:13" ht="24.75">
      <c r="A111" s="25">
        <v>110</v>
      </c>
      <c r="B111" s="25"/>
      <c r="C111" s="25" t="s">
        <v>580</v>
      </c>
      <c r="D111" s="25"/>
      <c r="E111" s="25" t="s">
        <v>551</v>
      </c>
      <c r="F111" s="25" t="s">
        <v>581</v>
      </c>
      <c r="G111" s="25" t="s">
        <v>582</v>
      </c>
      <c r="H111" s="25" t="s">
        <v>583</v>
      </c>
      <c r="I111" s="25" t="s">
        <v>125</v>
      </c>
      <c r="J111" s="25" t="s">
        <v>141</v>
      </c>
      <c r="K111" s="35" t="s">
        <v>164</v>
      </c>
      <c r="L111" s="25"/>
      <c r="M111" s="25"/>
    </row>
    <row r="112" spans="1:13" ht="37.5">
      <c r="A112" s="25">
        <v>111</v>
      </c>
      <c r="B112" s="25"/>
      <c r="C112" s="25" t="s">
        <v>584</v>
      </c>
      <c r="D112" s="25"/>
      <c r="E112" s="25" t="s">
        <v>585</v>
      </c>
      <c r="F112" s="25" t="s">
        <v>586</v>
      </c>
      <c r="G112" s="25" t="s">
        <v>587</v>
      </c>
      <c r="H112" s="25" t="s">
        <v>588</v>
      </c>
      <c r="I112" s="25" t="s">
        <v>125</v>
      </c>
      <c r="J112" s="25" t="s">
        <v>589</v>
      </c>
      <c r="K112" s="35" t="s">
        <v>127</v>
      </c>
      <c r="L112" s="25"/>
      <c r="M112" s="25"/>
    </row>
    <row r="113" spans="1:13" ht="162.75">
      <c r="A113" s="25">
        <v>112</v>
      </c>
      <c r="B113" s="25"/>
      <c r="C113" s="25" t="s">
        <v>590</v>
      </c>
      <c r="D113" s="25"/>
      <c r="E113" s="25" t="s">
        <v>585</v>
      </c>
      <c r="F113" s="25" t="s">
        <v>591</v>
      </c>
      <c r="G113" s="25" t="s">
        <v>592</v>
      </c>
      <c r="H113" s="25" t="s">
        <v>593</v>
      </c>
      <c r="I113" s="25" t="s">
        <v>125</v>
      </c>
      <c r="J113" s="25" t="s">
        <v>589</v>
      </c>
      <c r="K113" s="35" t="s">
        <v>127</v>
      </c>
      <c r="L113" s="25"/>
      <c r="M113" s="25"/>
    </row>
    <row r="114" spans="1:13" ht="50.25">
      <c r="A114" s="25">
        <v>113</v>
      </c>
      <c r="B114" s="25"/>
      <c r="C114" s="25" t="s">
        <v>594</v>
      </c>
      <c r="D114" s="25"/>
      <c r="E114" s="25" t="s">
        <v>585</v>
      </c>
      <c r="F114" s="25" t="s">
        <v>595</v>
      </c>
      <c r="G114" s="25" t="s">
        <v>596</v>
      </c>
      <c r="H114" s="25" t="s">
        <v>597</v>
      </c>
      <c r="I114" s="25" t="s">
        <v>125</v>
      </c>
      <c r="J114" s="25" t="s">
        <v>589</v>
      </c>
      <c r="K114" s="35" t="s">
        <v>127</v>
      </c>
      <c r="L114" s="25"/>
      <c r="M114" s="25"/>
    </row>
    <row r="115" spans="1:13" ht="50.25">
      <c r="A115" s="25">
        <v>114</v>
      </c>
      <c r="B115" s="25"/>
      <c r="C115" s="25" t="s">
        <v>598</v>
      </c>
      <c r="D115" s="25"/>
      <c r="E115" s="25" t="s">
        <v>585</v>
      </c>
      <c r="F115" s="25" t="s">
        <v>599</v>
      </c>
      <c r="G115" s="25" t="s">
        <v>600</v>
      </c>
      <c r="H115" s="25" t="s">
        <v>601</v>
      </c>
      <c r="I115" s="25" t="s">
        <v>125</v>
      </c>
      <c r="J115" s="25" t="s">
        <v>589</v>
      </c>
      <c r="K115" s="35" t="s">
        <v>127</v>
      </c>
      <c r="L115" s="25"/>
      <c r="M115" s="25"/>
    </row>
    <row r="116" spans="1:13" ht="24.75">
      <c r="A116" s="25">
        <v>115</v>
      </c>
      <c r="B116" s="25"/>
      <c r="C116" s="25" t="s">
        <v>602</v>
      </c>
      <c r="D116" s="25"/>
      <c r="E116" s="25" t="s">
        <v>585</v>
      </c>
      <c r="F116" s="25" t="s">
        <v>603</v>
      </c>
      <c r="G116" s="25" t="s">
        <v>604</v>
      </c>
      <c r="H116" s="25" t="s">
        <v>605</v>
      </c>
      <c r="I116" s="25" t="s">
        <v>125</v>
      </c>
      <c r="J116" s="25" t="s">
        <v>589</v>
      </c>
      <c r="K116" s="35" t="s">
        <v>127</v>
      </c>
      <c r="L116" s="25"/>
      <c r="M116" s="25"/>
    </row>
  </sheetData>
  <conditionalFormatting sqref="K2:K116">
    <cfRule type="containsText" dxfId="147" priority="2" operator="containsText" text="Pass">
      <formula>NOT(ISERROR(SEARCH("Pass",K2)))</formula>
    </cfRule>
    <cfRule type="containsText" dxfId="146" priority="3" operator="containsText" text="Fail">
      <formula>NOT(ISERROR(SEARCH("Fail",K2)))</formula>
    </cfRule>
    <cfRule type="containsText" dxfId="145" priority="4" operator="containsText" text="Not Tested">
      <formula>NOT(ISERROR(SEARCH("Not Tested",K2)))</formula>
    </cfRule>
    <cfRule type="containsText" dxfId="144" priority="5" operator="containsText" text="Not Applicable">
      <formula>NOT(ISERROR(SEARCH("Not Applicable",K2)))</formula>
    </cfRule>
  </conditionalFormatting>
  <dataValidations count="2">
    <dataValidation type="list" allowBlank="1" showInputMessage="1" showErrorMessage="1" sqref="I2:I111" xr:uid="{00000000-0002-0000-0400-000000000000}">
      <formula1>"BTS,CPE,BTS &amp; CPE"</formula1>
      <formula2>0</formula2>
    </dataValidation>
    <dataValidation type="list" allowBlank="1" sqref="K2:K116" xr:uid="{00000000-0002-0000-0400-000001000000}">
      <formula1>"Pass,Fail,Not Tested,Not Applicable,Not Available"</formula1>
      <formula2>0</formula2>
    </dataValidation>
  </dataValidations>
  <hyperlinks>
    <hyperlink ref="A1" location="Summary!A1" display="S.No." xr:uid="{00000000-0004-0000-0400-000000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9"/>
  <sheetViews>
    <sheetView zoomScale="90" zoomScaleNormal="90" workbookViewId="0"/>
  </sheetViews>
  <sheetFormatPr defaultColWidth="8.42578125" defaultRowHeight="12"/>
  <cols>
    <col min="1" max="1" width="8.42578125" style="15"/>
    <col min="2" max="2" width="12.140625" style="15" customWidth="1"/>
    <col min="3" max="3" width="14.140625" style="15" customWidth="1"/>
    <col min="4" max="4" width="18.140625" style="15" customWidth="1"/>
    <col min="5" max="5" width="10" style="15" customWidth="1"/>
    <col min="6" max="1024" width="8.42578125" style="15"/>
  </cols>
  <sheetData>
    <row r="1" spans="1:5" ht="24">
      <c r="A1" s="48" t="s">
        <v>606</v>
      </c>
      <c r="B1" s="17" t="s">
        <v>607</v>
      </c>
      <c r="C1" s="17" t="s">
        <v>608</v>
      </c>
      <c r="D1" s="17" t="s">
        <v>609</v>
      </c>
      <c r="E1" s="17" t="s">
        <v>610</v>
      </c>
    </row>
    <row r="2" spans="1:5">
      <c r="A2" s="20">
        <v>1</v>
      </c>
      <c r="B2" s="20">
        <v>5140</v>
      </c>
      <c r="C2" s="20"/>
      <c r="D2" s="20"/>
      <c r="E2" s="20"/>
    </row>
    <row r="3" spans="1:5">
      <c r="A3" s="20">
        <v>2</v>
      </c>
      <c r="B3" s="20">
        <v>5220</v>
      </c>
      <c r="C3" s="20"/>
      <c r="D3" s="20"/>
      <c r="E3" s="20"/>
    </row>
    <row r="4" spans="1:5">
      <c r="A4" s="20">
        <v>3</v>
      </c>
      <c r="B4" s="20">
        <v>5450</v>
      </c>
      <c r="C4" s="20"/>
      <c r="D4" s="20"/>
      <c r="E4" s="20"/>
    </row>
    <row r="5" spans="1:5">
      <c r="A5" s="20">
        <v>4</v>
      </c>
      <c r="B5" s="20">
        <v>5480</v>
      </c>
      <c r="C5" s="20"/>
      <c r="D5" s="20"/>
      <c r="E5" s="20"/>
    </row>
    <row r="6" spans="1:5">
      <c r="A6" s="20">
        <v>5</v>
      </c>
      <c r="B6" s="20">
        <v>5675</v>
      </c>
      <c r="C6" s="20"/>
      <c r="D6" s="20"/>
      <c r="E6" s="20"/>
    </row>
    <row r="7" spans="1:5">
      <c r="A7" s="20">
        <v>6</v>
      </c>
      <c r="B7" s="20">
        <v>5695</v>
      </c>
      <c r="C7" s="20"/>
      <c r="D7" s="20"/>
      <c r="E7" s="20"/>
    </row>
    <row r="8" spans="1:5">
      <c r="A8" s="20">
        <v>7</v>
      </c>
      <c r="B8" s="20">
        <v>5835</v>
      </c>
      <c r="C8" s="20"/>
      <c r="D8" s="20"/>
      <c r="E8" s="20"/>
    </row>
    <row r="9" spans="1:5">
      <c r="A9" s="20">
        <v>8</v>
      </c>
      <c r="B9" s="20">
        <v>5845</v>
      </c>
      <c r="C9" s="20"/>
      <c r="D9" s="20"/>
      <c r="E9" s="20"/>
    </row>
    <row r="10" spans="1:5">
      <c r="A10" s="20">
        <v>9</v>
      </c>
      <c r="B10" s="20">
        <v>5875</v>
      </c>
      <c r="C10" s="20"/>
      <c r="D10" s="20"/>
      <c r="E10" s="20"/>
    </row>
    <row r="11" spans="1:5">
      <c r="A11" s="20">
        <v>10</v>
      </c>
      <c r="B11" s="20">
        <v>5900</v>
      </c>
      <c r="C11" s="20"/>
      <c r="D11" s="20"/>
      <c r="E11" s="20"/>
    </row>
    <row r="12" spans="1:5">
      <c r="A12" s="20">
        <v>11</v>
      </c>
      <c r="B12" s="20">
        <v>5950</v>
      </c>
      <c r="C12" s="20"/>
      <c r="D12" s="20"/>
      <c r="E12" s="20"/>
    </row>
    <row r="13" spans="1:5">
      <c r="A13" s="20">
        <v>12</v>
      </c>
      <c r="B13" s="20">
        <v>6000</v>
      </c>
      <c r="C13" s="20"/>
      <c r="D13" s="20"/>
      <c r="E13" s="20"/>
    </row>
    <row r="14" spans="1:5">
      <c r="A14" s="20">
        <v>13</v>
      </c>
      <c r="B14" s="20">
        <v>6125</v>
      </c>
      <c r="C14" s="20"/>
      <c r="D14" s="20"/>
      <c r="E14" s="20"/>
    </row>
    <row r="15" spans="1:5">
      <c r="A15" s="20">
        <v>14</v>
      </c>
      <c r="B15" s="20">
        <v>6175</v>
      </c>
      <c r="C15" s="20"/>
      <c r="D15" s="20"/>
      <c r="E15" s="20"/>
    </row>
    <row r="16" spans="1:5">
      <c r="A16" s="20">
        <v>15</v>
      </c>
      <c r="B16" s="20">
        <v>6240</v>
      </c>
      <c r="C16" s="20"/>
      <c r="D16" s="20"/>
      <c r="E16" s="20"/>
    </row>
    <row r="17" spans="1:5">
      <c r="A17" s="20">
        <v>16</v>
      </c>
      <c r="B17" s="20">
        <v>6300</v>
      </c>
      <c r="C17" s="20"/>
      <c r="D17" s="20"/>
      <c r="E17" s="20"/>
    </row>
    <row r="18" spans="1:5">
      <c r="A18" s="20">
        <v>17</v>
      </c>
      <c r="B18" s="20">
        <v>6375</v>
      </c>
      <c r="C18" s="20"/>
      <c r="D18" s="20"/>
      <c r="E18" s="20"/>
    </row>
    <row r="19" spans="1:5">
      <c r="A19" s="20">
        <v>18</v>
      </c>
      <c r="B19" s="20">
        <v>6425</v>
      </c>
      <c r="C19" s="20"/>
      <c r="D19" s="20"/>
      <c r="E19" s="20"/>
    </row>
  </sheetData>
  <dataValidations count="1">
    <dataValidation type="list" allowBlank="1" showInputMessage="1" showErrorMessage="1" sqref="E2:E19" xr:uid="{00000000-0002-0000-0500-000000000000}">
      <formula1>"BTS,CPE,BTS &amp; CPE"</formula1>
      <formula2>0</formula2>
    </dataValidation>
  </dataValidations>
  <hyperlinks>
    <hyperlink ref="A1" location="Summary!A1" display="S.No"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40"/>
  <sheetViews>
    <sheetView zoomScale="90" zoomScaleNormal="90" workbookViewId="0">
      <pane ySplit="1" topLeftCell="A93" activePane="bottomLeft" state="frozen"/>
      <selection pane="bottomLeft" activeCell="M33" sqref="M33"/>
    </sheetView>
  </sheetViews>
  <sheetFormatPr defaultColWidth="8.42578125" defaultRowHeight="12"/>
  <cols>
    <col min="1" max="1" width="4.140625" style="49" customWidth="1"/>
    <col min="2" max="2" width="12.42578125" style="49" customWidth="1"/>
    <col min="3" max="3" width="9.5703125" style="49" customWidth="1"/>
    <col min="4" max="4" width="8.85546875" style="49" customWidth="1"/>
    <col min="5" max="5" width="16.85546875" style="49" customWidth="1"/>
    <col min="6" max="6" width="27.140625" style="49" customWidth="1"/>
    <col min="7" max="7" width="39" style="49" customWidth="1"/>
    <col min="8" max="8" width="34.42578125" style="49" customWidth="1"/>
    <col min="9" max="9" width="10.85546875" style="22" customWidth="1"/>
    <col min="10" max="10" width="12.140625" style="49" customWidth="1"/>
    <col min="11" max="12" width="7.7109375" style="49" customWidth="1"/>
    <col min="13" max="13" width="16.42578125" style="49" customWidth="1"/>
    <col min="14" max="1024" width="8.42578125" style="49"/>
  </cols>
  <sheetData>
    <row r="1" spans="1:13" ht="28.5" customHeight="1">
      <c r="A1" s="33" t="s">
        <v>606</v>
      </c>
      <c r="B1" s="34" t="s">
        <v>108</v>
      </c>
      <c r="C1" s="34" t="s">
        <v>109</v>
      </c>
      <c r="D1" s="34" t="s">
        <v>110</v>
      </c>
      <c r="E1" s="34" t="s">
        <v>111</v>
      </c>
      <c r="F1" s="34" t="s">
        <v>112</v>
      </c>
      <c r="G1" s="34" t="s">
        <v>113</v>
      </c>
      <c r="H1" s="34" t="s">
        <v>114</v>
      </c>
      <c r="I1" s="34" t="s">
        <v>115</v>
      </c>
      <c r="J1" s="34" t="s">
        <v>116</v>
      </c>
      <c r="K1" s="34" t="s">
        <v>117</v>
      </c>
      <c r="L1" s="34" t="s">
        <v>118</v>
      </c>
      <c r="M1" s="34" t="s">
        <v>119</v>
      </c>
    </row>
    <row r="2" spans="1:13" ht="96">
      <c r="A2" s="50">
        <v>1</v>
      </c>
      <c r="B2" s="50"/>
      <c r="C2" s="50" t="s">
        <v>611</v>
      </c>
      <c r="D2" s="50"/>
      <c r="E2" s="38" t="s">
        <v>612</v>
      </c>
      <c r="F2" s="38" t="s">
        <v>613</v>
      </c>
      <c r="G2" s="38" t="s">
        <v>614</v>
      </c>
      <c r="H2" s="38" t="s">
        <v>615</v>
      </c>
      <c r="I2" s="24" t="s">
        <v>125</v>
      </c>
      <c r="J2" s="38" t="s">
        <v>334</v>
      </c>
      <c r="K2" s="25" t="s">
        <v>127</v>
      </c>
      <c r="L2" s="38"/>
      <c r="M2" s="38"/>
    </row>
    <row r="3" spans="1:13" ht="60">
      <c r="A3" s="50">
        <v>2</v>
      </c>
      <c r="B3" s="50"/>
      <c r="C3" s="50" t="s">
        <v>616</v>
      </c>
      <c r="D3" s="50"/>
      <c r="E3" s="38" t="s">
        <v>617</v>
      </c>
      <c r="F3" s="38" t="s">
        <v>618</v>
      </c>
      <c r="G3" s="38" t="s">
        <v>619</v>
      </c>
      <c r="H3" s="38" t="s">
        <v>620</v>
      </c>
      <c r="I3" s="24" t="s">
        <v>125</v>
      </c>
      <c r="J3" s="38" t="s">
        <v>334</v>
      </c>
      <c r="K3" s="25" t="s">
        <v>127</v>
      </c>
      <c r="L3" s="38"/>
      <c r="M3" s="38"/>
    </row>
    <row r="4" spans="1:13" ht="48">
      <c r="A4" s="50">
        <v>3</v>
      </c>
      <c r="B4" s="50"/>
      <c r="C4" s="50" t="s">
        <v>621</v>
      </c>
      <c r="D4" s="50"/>
      <c r="E4" s="38" t="s">
        <v>622</v>
      </c>
      <c r="F4" s="38" t="s">
        <v>623</v>
      </c>
      <c r="G4" s="38" t="s">
        <v>619</v>
      </c>
      <c r="H4" s="38" t="s">
        <v>620</v>
      </c>
      <c r="I4" s="24" t="s">
        <v>125</v>
      </c>
      <c r="J4" s="38" t="s">
        <v>334</v>
      </c>
      <c r="K4" s="25" t="s">
        <v>127</v>
      </c>
      <c r="L4" s="38"/>
      <c r="M4" s="38"/>
    </row>
    <row r="5" spans="1:13" ht="132">
      <c r="A5" s="50">
        <v>4</v>
      </c>
      <c r="B5" s="50"/>
      <c r="C5" s="50" t="s">
        <v>624</v>
      </c>
      <c r="D5" s="50"/>
      <c r="E5" s="38" t="s">
        <v>625</v>
      </c>
      <c r="F5" s="38" t="s">
        <v>626</v>
      </c>
      <c r="G5" s="38" t="s">
        <v>627</v>
      </c>
      <c r="H5" s="38" t="s">
        <v>620</v>
      </c>
      <c r="I5" s="24" t="s">
        <v>125</v>
      </c>
      <c r="J5" s="38" t="s">
        <v>334</v>
      </c>
      <c r="K5" s="25" t="s">
        <v>127</v>
      </c>
      <c r="L5" s="38"/>
      <c r="M5" s="38"/>
    </row>
    <row r="6" spans="1:13" ht="48">
      <c r="A6" s="50">
        <v>5</v>
      </c>
      <c r="B6" s="50"/>
      <c r="C6" s="50" t="s">
        <v>628</v>
      </c>
      <c r="D6" s="50"/>
      <c r="E6" s="50" t="s">
        <v>629</v>
      </c>
      <c r="F6" s="50" t="s">
        <v>630</v>
      </c>
      <c r="G6" s="50" t="s">
        <v>631</v>
      </c>
      <c r="H6" s="50" t="s">
        <v>632</v>
      </c>
      <c r="I6" s="24" t="s">
        <v>125</v>
      </c>
      <c r="J6" s="38" t="s">
        <v>334</v>
      </c>
      <c r="K6" s="25" t="s">
        <v>127</v>
      </c>
      <c r="L6" s="50"/>
      <c r="M6" s="50"/>
    </row>
    <row r="7" spans="1:13" ht="48">
      <c r="A7" s="50">
        <v>6</v>
      </c>
      <c r="B7" s="50"/>
      <c r="C7" s="50" t="s">
        <v>633</v>
      </c>
      <c r="D7" s="50"/>
      <c r="E7" s="50" t="s">
        <v>634</v>
      </c>
      <c r="F7" s="38" t="s">
        <v>635</v>
      </c>
      <c r="G7" s="38" t="s">
        <v>636</v>
      </c>
      <c r="H7" s="38" t="s">
        <v>620</v>
      </c>
      <c r="I7" s="24" t="s">
        <v>125</v>
      </c>
      <c r="J7" s="38" t="s">
        <v>334</v>
      </c>
      <c r="K7" s="25" t="s">
        <v>127</v>
      </c>
      <c r="L7" s="38"/>
      <c r="M7" s="38"/>
    </row>
    <row r="8" spans="1:13" ht="48">
      <c r="A8" s="50">
        <v>7</v>
      </c>
      <c r="B8" s="50"/>
      <c r="C8" s="50" t="s">
        <v>637</v>
      </c>
      <c r="D8" s="50"/>
      <c r="E8" s="50" t="s">
        <v>634</v>
      </c>
      <c r="F8" s="50" t="s">
        <v>638</v>
      </c>
      <c r="G8" s="50" t="s">
        <v>639</v>
      </c>
      <c r="H8" s="50" t="s">
        <v>640</v>
      </c>
      <c r="I8" s="24" t="s">
        <v>125</v>
      </c>
      <c r="J8" s="38" t="s">
        <v>334</v>
      </c>
      <c r="K8" s="25" t="s">
        <v>127</v>
      </c>
      <c r="L8" s="50"/>
      <c r="M8" s="50" t="s">
        <v>641</v>
      </c>
    </row>
    <row r="9" spans="1:13" ht="84">
      <c r="A9" s="50">
        <v>8</v>
      </c>
      <c r="B9" s="50"/>
      <c r="C9" s="50" t="s">
        <v>642</v>
      </c>
      <c r="D9" s="50"/>
      <c r="E9" s="50" t="s">
        <v>634</v>
      </c>
      <c r="F9" s="50" t="s">
        <v>643</v>
      </c>
      <c r="G9" s="50" t="s">
        <v>644</v>
      </c>
      <c r="H9" s="50" t="s">
        <v>645</v>
      </c>
      <c r="I9" s="24" t="s">
        <v>125</v>
      </c>
      <c r="J9" s="38" t="s">
        <v>334</v>
      </c>
      <c r="K9" s="25" t="s">
        <v>127</v>
      </c>
      <c r="L9" s="50"/>
      <c r="M9" s="50"/>
    </row>
    <row r="10" spans="1:13" ht="36">
      <c r="A10" s="50">
        <v>9</v>
      </c>
      <c r="B10" s="50"/>
      <c r="C10" s="50" t="s">
        <v>646</v>
      </c>
      <c r="D10" s="50"/>
      <c r="E10" s="50" t="s">
        <v>634</v>
      </c>
      <c r="F10" s="50" t="s">
        <v>603</v>
      </c>
      <c r="G10" s="50" t="s">
        <v>647</v>
      </c>
      <c r="H10" s="50" t="s">
        <v>648</v>
      </c>
      <c r="I10" s="24" t="s">
        <v>125</v>
      </c>
      <c r="J10" s="38" t="s">
        <v>334</v>
      </c>
      <c r="K10" s="25" t="s">
        <v>127</v>
      </c>
      <c r="L10" s="50"/>
      <c r="M10" s="50"/>
    </row>
    <row r="11" spans="1:13" ht="24">
      <c r="A11" s="50">
        <v>10</v>
      </c>
      <c r="B11" s="50"/>
      <c r="C11" s="50" t="s">
        <v>649</v>
      </c>
      <c r="D11" s="50"/>
      <c r="E11" s="50" t="s">
        <v>634</v>
      </c>
      <c r="F11" s="50" t="s">
        <v>650</v>
      </c>
      <c r="G11" s="50" t="s">
        <v>651</v>
      </c>
      <c r="H11" s="50" t="s">
        <v>652</v>
      </c>
      <c r="I11" s="24" t="s">
        <v>125</v>
      </c>
      <c r="J11" s="38" t="s">
        <v>334</v>
      </c>
      <c r="K11" s="25" t="s">
        <v>127</v>
      </c>
      <c r="L11" s="50"/>
      <c r="M11" s="50"/>
    </row>
    <row r="12" spans="1:13" ht="60">
      <c r="A12" s="50">
        <v>11</v>
      </c>
      <c r="B12" s="50"/>
      <c r="C12" s="50" t="s">
        <v>653</v>
      </c>
      <c r="D12" s="50"/>
      <c r="E12" s="38" t="s">
        <v>654</v>
      </c>
      <c r="F12" s="38" t="s">
        <v>655</v>
      </c>
      <c r="G12" s="38" t="s">
        <v>656</v>
      </c>
      <c r="H12" s="38" t="s">
        <v>657</v>
      </c>
      <c r="I12" s="24" t="s">
        <v>125</v>
      </c>
      <c r="J12" s="38" t="s">
        <v>202</v>
      </c>
      <c r="K12" s="25" t="s">
        <v>127</v>
      </c>
      <c r="L12" s="38"/>
      <c r="M12" s="38"/>
    </row>
    <row r="13" spans="1:13" ht="60">
      <c r="A13" s="50">
        <v>12</v>
      </c>
      <c r="B13" s="50"/>
      <c r="C13" s="50" t="s">
        <v>658</v>
      </c>
      <c r="D13" s="50"/>
      <c r="E13" s="38" t="s">
        <v>659</v>
      </c>
      <c r="F13" s="38" t="s">
        <v>660</v>
      </c>
      <c r="G13" s="38" t="s">
        <v>661</v>
      </c>
      <c r="H13" s="38" t="s">
        <v>662</v>
      </c>
      <c r="I13" s="24" t="s">
        <v>125</v>
      </c>
      <c r="J13" s="38" t="s">
        <v>202</v>
      </c>
      <c r="K13" s="25" t="s">
        <v>127</v>
      </c>
      <c r="L13" s="38"/>
      <c r="M13" s="38"/>
    </row>
    <row r="14" spans="1:13" ht="84">
      <c r="A14" s="50">
        <v>13</v>
      </c>
      <c r="B14" s="50"/>
      <c r="C14" s="50" t="s">
        <v>663</v>
      </c>
      <c r="D14" s="50"/>
      <c r="E14" s="38" t="s">
        <v>664</v>
      </c>
      <c r="F14" s="38" t="s">
        <v>665</v>
      </c>
      <c r="G14" s="38" t="s">
        <v>666</v>
      </c>
      <c r="H14" s="38" t="s">
        <v>657</v>
      </c>
      <c r="I14" s="24" t="s">
        <v>125</v>
      </c>
      <c r="J14" s="38" t="s">
        <v>202</v>
      </c>
      <c r="K14" s="25" t="s">
        <v>127</v>
      </c>
      <c r="L14" s="38"/>
      <c r="M14" s="38"/>
    </row>
    <row r="15" spans="1:13" ht="60">
      <c r="A15" s="50">
        <v>14</v>
      </c>
      <c r="B15" s="50"/>
      <c r="C15" s="50" t="s">
        <v>667</v>
      </c>
      <c r="D15" s="50"/>
      <c r="E15" s="38" t="s">
        <v>668</v>
      </c>
      <c r="F15" s="38" t="s">
        <v>669</v>
      </c>
      <c r="G15" s="38" t="s">
        <v>670</v>
      </c>
      <c r="H15" s="38" t="s">
        <v>657</v>
      </c>
      <c r="I15" s="24" t="s">
        <v>125</v>
      </c>
      <c r="J15" s="38" t="s">
        <v>202</v>
      </c>
      <c r="K15" s="25" t="s">
        <v>127</v>
      </c>
      <c r="L15" s="38"/>
      <c r="M15" s="50" t="s">
        <v>641</v>
      </c>
    </row>
    <row r="16" spans="1:13" ht="108">
      <c r="A16" s="50">
        <v>15</v>
      </c>
      <c r="B16" s="50"/>
      <c r="C16" s="50" t="s">
        <v>671</v>
      </c>
      <c r="D16" s="50"/>
      <c r="E16" s="38" t="s">
        <v>672</v>
      </c>
      <c r="F16" s="38" t="s">
        <v>673</v>
      </c>
      <c r="G16" s="38" t="s">
        <v>674</v>
      </c>
      <c r="H16" s="38" t="s">
        <v>675</v>
      </c>
      <c r="I16" s="24" t="s">
        <v>125</v>
      </c>
      <c r="J16" s="38" t="s">
        <v>334</v>
      </c>
      <c r="K16" s="25" t="s">
        <v>127</v>
      </c>
      <c r="L16" s="38"/>
      <c r="M16" s="38"/>
    </row>
    <row r="17" spans="1:13" ht="144">
      <c r="A17" s="50">
        <v>16</v>
      </c>
      <c r="B17" s="50"/>
      <c r="C17" s="50" t="s">
        <v>676</v>
      </c>
      <c r="D17" s="50"/>
      <c r="E17" s="50" t="s">
        <v>677</v>
      </c>
      <c r="F17" s="50" t="s">
        <v>678</v>
      </c>
      <c r="G17" s="38" t="s">
        <v>679</v>
      </c>
      <c r="H17" s="50" t="s">
        <v>680</v>
      </c>
      <c r="I17" s="24" t="s">
        <v>125</v>
      </c>
      <c r="J17" s="50" t="s">
        <v>26</v>
      </c>
      <c r="K17" s="25" t="s">
        <v>127</v>
      </c>
      <c r="L17" s="50"/>
      <c r="M17" s="38"/>
    </row>
    <row r="18" spans="1:13" ht="60">
      <c r="A18" s="50">
        <v>17</v>
      </c>
      <c r="B18" s="50"/>
      <c r="C18" s="50" t="s">
        <v>681</v>
      </c>
      <c r="D18" s="50"/>
      <c r="E18" s="50" t="s">
        <v>682</v>
      </c>
      <c r="F18" s="50" t="s">
        <v>683</v>
      </c>
      <c r="G18" s="50" t="s">
        <v>684</v>
      </c>
      <c r="H18" s="50" t="s">
        <v>685</v>
      </c>
      <c r="I18" s="24" t="s">
        <v>125</v>
      </c>
      <c r="J18" s="50" t="s">
        <v>202</v>
      </c>
      <c r="K18" s="25" t="s">
        <v>127</v>
      </c>
      <c r="L18" s="50"/>
      <c r="M18" s="38"/>
    </row>
    <row r="19" spans="1:13" ht="48">
      <c r="A19" s="50">
        <v>18</v>
      </c>
      <c r="B19" s="50"/>
      <c r="C19" s="50" t="s">
        <v>686</v>
      </c>
      <c r="D19" s="50"/>
      <c r="E19" s="50" t="s">
        <v>682</v>
      </c>
      <c r="F19" s="50" t="s">
        <v>687</v>
      </c>
      <c r="G19" s="50" t="s">
        <v>688</v>
      </c>
      <c r="H19" s="38" t="s">
        <v>689</v>
      </c>
      <c r="I19" s="24" t="s">
        <v>125</v>
      </c>
      <c r="J19" s="50" t="s">
        <v>202</v>
      </c>
      <c r="K19" s="25" t="s">
        <v>127</v>
      </c>
      <c r="L19" s="38"/>
      <c r="M19" s="38"/>
    </row>
    <row r="20" spans="1:13" ht="72">
      <c r="A20" s="50">
        <v>19</v>
      </c>
      <c r="B20" s="50"/>
      <c r="C20" s="50" t="s">
        <v>690</v>
      </c>
      <c r="D20" s="50"/>
      <c r="E20" s="50" t="s">
        <v>682</v>
      </c>
      <c r="F20" s="50" t="s">
        <v>691</v>
      </c>
      <c r="G20" s="50" t="s">
        <v>692</v>
      </c>
      <c r="H20" s="38" t="s">
        <v>693</v>
      </c>
      <c r="I20" s="24" t="s">
        <v>232</v>
      </c>
      <c r="J20" s="50" t="s">
        <v>202</v>
      </c>
      <c r="K20" s="25" t="s">
        <v>127</v>
      </c>
      <c r="L20" s="38"/>
      <c r="M20" s="38"/>
    </row>
    <row r="21" spans="1:13" ht="72">
      <c r="A21" s="50">
        <v>20</v>
      </c>
      <c r="B21" s="50"/>
      <c r="C21" s="50" t="s">
        <v>694</v>
      </c>
      <c r="D21" s="50"/>
      <c r="E21" s="50" t="s">
        <v>682</v>
      </c>
      <c r="F21" s="50" t="s">
        <v>695</v>
      </c>
      <c r="G21" s="50" t="s">
        <v>696</v>
      </c>
      <c r="H21" s="38" t="s">
        <v>697</v>
      </c>
      <c r="I21" s="24" t="s">
        <v>232</v>
      </c>
      <c r="J21" s="50" t="s">
        <v>202</v>
      </c>
      <c r="K21" s="25" t="s">
        <v>127</v>
      </c>
      <c r="L21" s="38"/>
      <c r="M21" s="38"/>
    </row>
    <row r="22" spans="1:13" ht="60">
      <c r="A22" s="50">
        <v>21</v>
      </c>
      <c r="B22" s="50"/>
      <c r="C22" s="50" t="s">
        <v>698</v>
      </c>
      <c r="D22" s="50"/>
      <c r="E22" s="50" t="s">
        <v>682</v>
      </c>
      <c r="F22" s="50" t="s">
        <v>699</v>
      </c>
      <c r="G22" s="50" t="s">
        <v>700</v>
      </c>
      <c r="H22" s="38" t="s">
        <v>701</v>
      </c>
      <c r="I22" s="24" t="s">
        <v>125</v>
      </c>
      <c r="J22" s="50" t="s">
        <v>202</v>
      </c>
      <c r="K22" s="25" t="s">
        <v>127</v>
      </c>
      <c r="L22" s="38"/>
      <c r="M22" s="38"/>
    </row>
    <row r="23" spans="1:13" ht="48">
      <c r="A23" s="50">
        <v>22</v>
      </c>
      <c r="B23" s="50"/>
      <c r="C23" s="50" t="s">
        <v>702</v>
      </c>
      <c r="D23" s="50"/>
      <c r="E23" s="50" t="s">
        <v>682</v>
      </c>
      <c r="F23" s="50" t="s">
        <v>703</v>
      </c>
      <c r="G23" s="50" t="s">
        <v>704</v>
      </c>
      <c r="H23" s="50" t="s">
        <v>705</v>
      </c>
      <c r="I23" s="24" t="s">
        <v>125</v>
      </c>
      <c r="J23" s="50" t="s">
        <v>202</v>
      </c>
      <c r="K23" s="25" t="s">
        <v>164</v>
      </c>
      <c r="L23" s="50"/>
      <c r="M23" s="38"/>
    </row>
    <row r="24" spans="1:13" ht="60">
      <c r="A24" s="50">
        <v>23</v>
      </c>
      <c r="B24" s="50"/>
      <c r="C24" s="50" t="s">
        <v>706</v>
      </c>
      <c r="D24" s="50"/>
      <c r="E24" s="50" t="s">
        <v>682</v>
      </c>
      <c r="F24" s="50" t="s">
        <v>707</v>
      </c>
      <c r="G24" s="50" t="s">
        <v>708</v>
      </c>
      <c r="H24" s="50" t="s">
        <v>709</v>
      </c>
      <c r="I24" s="24" t="s">
        <v>232</v>
      </c>
      <c r="J24" s="50" t="s">
        <v>202</v>
      </c>
      <c r="K24" s="25" t="s">
        <v>127</v>
      </c>
      <c r="L24" s="50"/>
      <c r="M24" s="50"/>
    </row>
    <row r="25" spans="1:13" ht="60">
      <c r="A25" s="50">
        <v>24</v>
      </c>
      <c r="B25" s="50"/>
      <c r="C25" s="50" t="s">
        <v>710</v>
      </c>
      <c r="D25" s="50"/>
      <c r="E25" s="50" t="s">
        <v>711</v>
      </c>
      <c r="F25" s="50" t="s">
        <v>712</v>
      </c>
      <c r="G25" s="50" t="s">
        <v>713</v>
      </c>
      <c r="H25" s="50" t="s">
        <v>714</v>
      </c>
      <c r="I25" s="24" t="s">
        <v>125</v>
      </c>
      <c r="J25" s="50" t="s">
        <v>202</v>
      </c>
      <c r="K25" s="25" t="s">
        <v>127</v>
      </c>
      <c r="L25" s="50"/>
      <c r="M25" s="50"/>
    </row>
    <row r="26" spans="1:13" ht="48">
      <c r="A26" s="50">
        <v>25</v>
      </c>
      <c r="B26" s="50"/>
      <c r="C26" s="50" t="s">
        <v>715</v>
      </c>
      <c r="D26" s="50"/>
      <c r="E26" s="50" t="s">
        <v>711</v>
      </c>
      <c r="F26" s="50" t="s">
        <v>254</v>
      </c>
      <c r="G26" s="50" t="s">
        <v>716</v>
      </c>
      <c r="H26" s="50" t="s">
        <v>717</v>
      </c>
      <c r="I26" s="24" t="s">
        <v>125</v>
      </c>
      <c r="J26" s="50" t="s">
        <v>202</v>
      </c>
      <c r="K26" s="25" t="s">
        <v>127</v>
      </c>
      <c r="L26" s="50"/>
      <c r="M26" s="50"/>
    </row>
    <row r="27" spans="1:13" ht="84">
      <c r="A27" s="50">
        <v>26</v>
      </c>
      <c r="B27" s="50"/>
      <c r="C27" s="50" t="s">
        <v>718</v>
      </c>
      <c r="D27" s="50"/>
      <c r="E27" s="50" t="s">
        <v>711</v>
      </c>
      <c r="F27" s="38" t="s">
        <v>719</v>
      </c>
      <c r="G27" s="50" t="s">
        <v>720</v>
      </c>
      <c r="H27" s="38" t="s">
        <v>721</v>
      </c>
      <c r="I27" s="24" t="s">
        <v>125</v>
      </c>
      <c r="J27" s="50" t="s">
        <v>202</v>
      </c>
      <c r="K27" s="25" t="s">
        <v>127</v>
      </c>
      <c r="L27" s="38"/>
      <c r="M27" s="38"/>
    </row>
    <row r="28" spans="1:13" ht="48">
      <c r="A28" s="50">
        <v>27</v>
      </c>
      <c r="B28" s="50"/>
      <c r="C28" s="50" t="s">
        <v>722</v>
      </c>
      <c r="D28" s="50"/>
      <c r="E28" s="50" t="s">
        <v>723</v>
      </c>
      <c r="F28" s="50" t="s">
        <v>724</v>
      </c>
      <c r="G28" s="50" t="s">
        <v>725</v>
      </c>
      <c r="H28" s="50" t="s">
        <v>726</v>
      </c>
      <c r="I28" s="24" t="s">
        <v>322</v>
      </c>
      <c r="J28" s="50" t="s">
        <v>202</v>
      </c>
      <c r="K28" s="25" t="s">
        <v>164</v>
      </c>
      <c r="L28" s="38"/>
      <c r="M28" s="50"/>
    </row>
    <row r="29" spans="1:13" ht="60">
      <c r="A29" s="50">
        <v>28</v>
      </c>
      <c r="B29" s="50"/>
      <c r="C29" s="50" t="s">
        <v>727</v>
      </c>
      <c r="D29" s="50"/>
      <c r="E29" s="50" t="s">
        <v>723</v>
      </c>
      <c r="F29" s="38" t="s">
        <v>728</v>
      </c>
      <c r="G29" s="50" t="s">
        <v>729</v>
      </c>
      <c r="H29" s="38" t="s">
        <v>730</v>
      </c>
      <c r="I29" s="24" t="s">
        <v>125</v>
      </c>
      <c r="J29" s="50" t="s">
        <v>202</v>
      </c>
      <c r="K29" s="25" t="s">
        <v>127</v>
      </c>
      <c r="L29" s="38"/>
      <c r="M29" s="38"/>
    </row>
    <row r="30" spans="1:13" ht="48">
      <c r="A30" s="50">
        <v>29</v>
      </c>
      <c r="B30" s="50"/>
      <c r="C30" s="50" t="s">
        <v>731</v>
      </c>
      <c r="D30" s="50"/>
      <c r="E30" s="50" t="s">
        <v>723</v>
      </c>
      <c r="F30" s="38" t="s">
        <v>732</v>
      </c>
      <c r="G30" s="50" t="s">
        <v>733</v>
      </c>
      <c r="H30" s="38" t="s">
        <v>734</v>
      </c>
      <c r="I30" s="24" t="s">
        <v>125</v>
      </c>
      <c r="J30" s="50" t="s">
        <v>202</v>
      </c>
      <c r="K30" s="25" t="s">
        <v>127</v>
      </c>
      <c r="L30" s="38"/>
      <c r="M30" s="38"/>
    </row>
    <row r="31" spans="1:13" ht="48">
      <c r="A31" s="50">
        <v>30</v>
      </c>
      <c r="B31" s="50"/>
      <c r="C31" s="50" t="s">
        <v>735</v>
      </c>
      <c r="D31" s="38"/>
      <c r="E31" s="50" t="s">
        <v>736</v>
      </c>
      <c r="F31" s="38" t="s">
        <v>737</v>
      </c>
      <c r="G31" s="50" t="s">
        <v>738</v>
      </c>
      <c r="H31" s="38" t="s">
        <v>739</v>
      </c>
      <c r="I31" s="24" t="s">
        <v>232</v>
      </c>
      <c r="J31" s="50" t="s">
        <v>202</v>
      </c>
      <c r="K31" s="25" t="s">
        <v>127</v>
      </c>
      <c r="L31" s="38"/>
      <c r="M31" s="38"/>
    </row>
    <row r="32" spans="1:13" ht="50.25">
      <c r="A32" s="50">
        <v>31</v>
      </c>
      <c r="B32" s="50"/>
      <c r="C32" s="50" t="s">
        <v>740</v>
      </c>
      <c r="D32" s="38"/>
      <c r="E32" s="50" t="s">
        <v>736</v>
      </c>
      <c r="F32" s="38" t="s">
        <v>741</v>
      </c>
      <c r="G32" s="50" t="s">
        <v>742</v>
      </c>
      <c r="H32" s="38" t="s">
        <v>743</v>
      </c>
      <c r="I32" s="24" t="s">
        <v>232</v>
      </c>
      <c r="J32" s="50" t="s">
        <v>202</v>
      </c>
      <c r="K32" s="25" t="s">
        <v>174</v>
      </c>
      <c r="L32" s="38"/>
      <c r="M32" s="38" t="s">
        <v>744</v>
      </c>
    </row>
    <row r="33" spans="1:13" ht="62.25">
      <c r="A33" s="50">
        <v>32</v>
      </c>
      <c r="B33" s="50"/>
      <c r="C33" s="50" t="s">
        <v>745</v>
      </c>
      <c r="D33" s="38"/>
      <c r="E33" s="50" t="s">
        <v>736</v>
      </c>
      <c r="F33" s="38" t="s">
        <v>746</v>
      </c>
      <c r="G33" s="50" t="s">
        <v>747</v>
      </c>
      <c r="H33" s="38" t="s">
        <v>748</v>
      </c>
      <c r="I33" s="24" t="s">
        <v>232</v>
      </c>
      <c r="J33" s="50" t="s">
        <v>202</v>
      </c>
      <c r="K33" s="25" t="s">
        <v>174</v>
      </c>
      <c r="L33" s="38"/>
      <c r="M33" s="38" t="s">
        <v>744</v>
      </c>
    </row>
    <row r="34" spans="1:13" ht="60">
      <c r="A34" s="50">
        <v>33</v>
      </c>
      <c r="B34" s="50"/>
      <c r="C34" s="50" t="s">
        <v>749</v>
      </c>
      <c r="D34" s="50"/>
      <c r="E34" s="50" t="s">
        <v>750</v>
      </c>
      <c r="F34" s="38" t="s">
        <v>751</v>
      </c>
      <c r="G34" s="50" t="s">
        <v>752</v>
      </c>
      <c r="H34" s="38" t="s">
        <v>753</v>
      </c>
      <c r="I34" s="24" t="s">
        <v>322</v>
      </c>
      <c r="J34" s="50" t="s">
        <v>202</v>
      </c>
      <c r="K34" s="25" t="s">
        <v>127</v>
      </c>
      <c r="L34" s="38"/>
      <c r="M34" s="38"/>
    </row>
    <row r="35" spans="1:13" ht="48">
      <c r="A35" s="50">
        <v>34</v>
      </c>
      <c r="B35" s="50"/>
      <c r="C35" s="50" t="s">
        <v>754</v>
      </c>
      <c r="D35" s="50"/>
      <c r="E35" s="50" t="s">
        <v>750</v>
      </c>
      <c r="F35" s="38" t="s">
        <v>687</v>
      </c>
      <c r="G35" s="50" t="s">
        <v>755</v>
      </c>
      <c r="H35" s="38" t="s">
        <v>756</v>
      </c>
      <c r="I35" s="24" t="s">
        <v>322</v>
      </c>
      <c r="J35" s="50" t="s">
        <v>202</v>
      </c>
      <c r="K35" s="25" t="s">
        <v>127</v>
      </c>
      <c r="L35" s="38"/>
      <c r="M35" s="38"/>
    </row>
    <row r="36" spans="1:13" ht="48">
      <c r="A36" s="50">
        <v>35</v>
      </c>
      <c r="B36" s="50"/>
      <c r="C36" s="50" t="s">
        <v>757</v>
      </c>
      <c r="D36" s="50"/>
      <c r="E36" s="50" t="s">
        <v>750</v>
      </c>
      <c r="F36" s="38" t="s">
        <v>691</v>
      </c>
      <c r="G36" s="50" t="s">
        <v>758</v>
      </c>
      <c r="H36" s="38" t="s">
        <v>759</v>
      </c>
      <c r="I36" s="24" t="s">
        <v>322</v>
      </c>
      <c r="J36" s="50" t="s">
        <v>202</v>
      </c>
      <c r="K36" s="25" t="s">
        <v>127</v>
      </c>
      <c r="L36" s="38"/>
      <c r="M36" s="38"/>
    </row>
    <row r="37" spans="1:13" ht="72">
      <c r="A37" s="50">
        <v>36</v>
      </c>
      <c r="B37" s="50"/>
      <c r="C37" s="50" t="s">
        <v>760</v>
      </c>
      <c r="D37" s="50"/>
      <c r="E37" s="50" t="s">
        <v>750</v>
      </c>
      <c r="F37" s="50" t="s">
        <v>695</v>
      </c>
      <c r="G37" s="50" t="s">
        <v>761</v>
      </c>
      <c r="H37" s="38" t="s">
        <v>762</v>
      </c>
      <c r="I37" s="24" t="s">
        <v>322</v>
      </c>
      <c r="J37" s="50" t="s">
        <v>202</v>
      </c>
      <c r="K37" s="25" t="s">
        <v>127</v>
      </c>
      <c r="L37" s="38"/>
      <c r="M37" s="38"/>
    </row>
    <row r="38" spans="1:13" ht="60">
      <c r="A38" s="50">
        <v>37</v>
      </c>
      <c r="B38" s="50"/>
      <c r="C38" s="50" t="s">
        <v>763</v>
      </c>
      <c r="D38" s="38"/>
      <c r="E38" s="50" t="s">
        <v>750</v>
      </c>
      <c r="F38" s="38" t="s">
        <v>699</v>
      </c>
      <c r="G38" s="50" t="s">
        <v>764</v>
      </c>
      <c r="H38" s="38" t="s">
        <v>765</v>
      </c>
      <c r="I38" s="24" t="s">
        <v>322</v>
      </c>
      <c r="J38" s="50" t="s">
        <v>202</v>
      </c>
      <c r="K38" s="25" t="s">
        <v>127</v>
      </c>
      <c r="L38" s="38"/>
      <c r="M38" s="38"/>
    </row>
    <row r="39" spans="1:13" ht="72">
      <c r="A39" s="50">
        <v>38</v>
      </c>
      <c r="B39" s="50"/>
      <c r="C39" s="50" t="s">
        <v>766</v>
      </c>
      <c r="D39" s="38"/>
      <c r="E39" s="50" t="s">
        <v>750</v>
      </c>
      <c r="F39" s="38" t="s">
        <v>767</v>
      </c>
      <c r="G39" s="50" t="s">
        <v>768</v>
      </c>
      <c r="H39" s="50" t="s">
        <v>769</v>
      </c>
      <c r="I39" s="24" t="s">
        <v>322</v>
      </c>
      <c r="J39" s="50" t="s">
        <v>202</v>
      </c>
      <c r="K39" s="25" t="s">
        <v>127</v>
      </c>
      <c r="L39" s="38"/>
      <c r="M39" s="38"/>
    </row>
    <row r="40" spans="1:13" ht="48">
      <c r="A40" s="50">
        <v>39</v>
      </c>
      <c r="B40" s="50"/>
      <c r="C40" s="50" t="s">
        <v>770</v>
      </c>
      <c r="D40" s="50"/>
      <c r="E40" s="38" t="s">
        <v>771</v>
      </c>
      <c r="F40" s="38" t="s">
        <v>772</v>
      </c>
      <c r="G40" s="50" t="s">
        <v>773</v>
      </c>
      <c r="H40" s="38" t="s">
        <v>774</v>
      </c>
      <c r="I40" s="24" t="s">
        <v>125</v>
      </c>
      <c r="J40" s="50" t="s">
        <v>202</v>
      </c>
      <c r="K40" s="25" t="s">
        <v>127</v>
      </c>
      <c r="L40" s="38"/>
      <c r="M40" s="38"/>
    </row>
    <row r="41" spans="1:13" ht="72">
      <c r="A41" s="50">
        <v>40</v>
      </c>
      <c r="B41" s="50"/>
      <c r="C41" s="50" t="s">
        <v>775</v>
      </c>
      <c r="D41" s="50"/>
      <c r="E41" s="38" t="s">
        <v>771</v>
      </c>
      <c r="F41" s="38" t="s">
        <v>776</v>
      </c>
      <c r="G41" s="50" t="s">
        <v>777</v>
      </c>
      <c r="H41" s="38" t="s">
        <v>778</v>
      </c>
      <c r="I41" s="24" t="s">
        <v>125</v>
      </c>
      <c r="J41" s="50" t="s">
        <v>202</v>
      </c>
      <c r="K41" s="25" t="s">
        <v>127</v>
      </c>
      <c r="L41" s="38"/>
      <c r="M41" s="38"/>
    </row>
    <row r="42" spans="1:13" ht="84">
      <c r="A42" s="50">
        <v>41</v>
      </c>
      <c r="B42" s="50"/>
      <c r="C42" s="50" t="s">
        <v>779</v>
      </c>
      <c r="D42" s="50"/>
      <c r="E42" s="38" t="s">
        <v>771</v>
      </c>
      <c r="F42" s="38" t="s">
        <v>780</v>
      </c>
      <c r="G42" s="50" t="s">
        <v>781</v>
      </c>
      <c r="H42" s="38" t="s">
        <v>782</v>
      </c>
      <c r="I42" s="24" t="s">
        <v>125</v>
      </c>
      <c r="J42" s="50" t="s">
        <v>202</v>
      </c>
      <c r="K42" s="25" t="s">
        <v>127</v>
      </c>
      <c r="L42" s="38"/>
      <c r="M42" s="38"/>
    </row>
    <row r="43" spans="1:13" ht="72">
      <c r="A43" s="50">
        <v>42</v>
      </c>
      <c r="B43" s="50"/>
      <c r="C43" s="50" t="s">
        <v>783</v>
      </c>
      <c r="D43" s="50"/>
      <c r="E43" s="38" t="s">
        <v>771</v>
      </c>
      <c r="F43" s="38" t="s">
        <v>784</v>
      </c>
      <c r="G43" s="50" t="s">
        <v>785</v>
      </c>
      <c r="H43" s="38" t="s">
        <v>786</v>
      </c>
      <c r="I43" s="24" t="s">
        <v>125</v>
      </c>
      <c r="J43" s="50" t="s">
        <v>202</v>
      </c>
      <c r="K43" s="25" t="s">
        <v>127</v>
      </c>
      <c r="L43" s="38"/>
      <c r="M43" s="38"/>
    </row>
    <row r="44" spans="1:13" ht="48">
      <c r="A44" s="50">
        <v>43</v>
      </c>
      <c r="B44" s="50"/>
      <c r="C44" s="50" t="s">
        <v>787</v>
      </c>
      <c r="D44" s="50"/>
      <c r="E44" s="38" t="s">
        <v>788</v>
      </c>
      <c r="F44" s="38" t="s">
        <v>789</v>
      </c>
      <c r="G44" s="50" t="s">
        <v>790</v>
      </c>
      <c r="H44" s="38" t="s">
        <v>791</v>
      </c>
      <c r="I44" s="24" t="s">
        <v>125</v>
      </c>
      <c r="J44" s="50" t="s">
        <v>202</v>
      </c>
      <c r="K44" s="25" t="s">
        <v>127</v>
      </c>
      <c r="L44" s="38"/>
      <c r="M44" s="38"/>
    </row>
    <row r="45" spans="1:13" ht="60">
      <c r="A45" s="50">
        <v>44</v>
      </c>
      <c r="B45" s="50"/>
      <c r="C45" s="50" t="s">
        <v>792</v>
      </c>
      <c r="D45" s="50"/>
      <c r="E45" s="38" t="s">
        <v>788</v>
      </c>
      <c r="F45" s="38" t="s">
        <v>793</v>
      </c>
      <c r="G45" s="50" t="s">
        <v>794</v>
      </c>
      <c r="H45" s="38" t="s">
        <v>795</v>
      </c>
      <c r="I45" s="24" t="s">
        <v>125</v>
      </c>
      <c r="J45" s="50" t="s">
        <v>202</v>
      </c>
      <c r="K45" s="25" t="s">
        <v>127</v>
      </c>
      <c r="L45" s="38"/>
      <c r="M45" s="38"/>
    </row>
    <row r="46" spans="1:13" ht="96">
      <c r="A46" s="50">
        <v>45</v>
      </c>
      <c r="B46" s="50"/>
      <c r="C46" s="50" t="s">
        <v>796</v>
      </c>
      <c r="D46" s="50"/>
      <c r="E46" s="38" t="s">
        <v>797</v>
      </c>
      <c r="F46" s="38" t="s">
        <v>798</v>
      </c>
      <c r="G46" s="50" t="s">
        <v>799</v>
      </c>
      <c r="H46" s="38" t="s">
        <v>800</v>
      </c>
      <c r="I46" s="24" t="s">
        <v>125</v>
      </c>
      <c r="J46" s="50" t="s">
        <v>202</v>
      </c>
      <c r="K46" s="25" t="s">
        <v>127</v>
      </c>
      <c r="L46" s="38"/>
      <c r="M46" s="38"/>
    </row>
    <row r="47" spans="1:13" ht="84">
      <c r="A47" s="50">
        <v>46</v>
      </c>
      <c r="B47" s="50"/>
      <c r="C47" s="50" t="s">
        <v>801</v>
      </c>
      <c r="D47" s="50"/>
      <c r="E47" s="38" t="s">
        <v>797</v>
      </c>
      <c r="F47" s="38" t="s">
        <v>802</v>
      </c>
      <c r="G47" s="50" t="s">
        <v>803</v>
      </c>
      <c r="H47" s="38" t="s">
        <v>804</v>
      </c>
      <c r="I47" s="24" t="s">
        <v>125</v>
      </c>
      <c r="J47" s="50" t="s">
        <v>202</v>
      </c>
      <c r="K47" s="25" t="s">
        <v>127</v>
      </c>
      <c r="L47" s="38"/>
      <c r="M47" s="38"/>
    </row>
    <row r="48" spans="1:13" ht="60">
      <c r="A48" s="50">
        <v>47</v>
      </c>
      <c r="B48" s="50"/>
      <c r="C48" s="50" t="s">
        <v>805</v>
      </c>
      <c r="D48" s="50"/>
      <c r="E48" s="38" t="s">
        <v>806</v>
      </c>
      <c r="F48" s="38" t="s">
        <v>807</v>
      </c>
      <c r="G48" s="50" t="s">
        <v>808</v>
      </c>
      <c r="H48" s="38" t="s">
        <v>809</v>
      </c>
      <c r="I48" s="24" t="s">
        <v>125</v>
      </c>
      <c r="J48" s="50" t="s">
        <v>202</v>
      </c>
      <c r="K48" s="25" t="s">
        <v>127</v>
      </c>
      <c r="L48" s="38"/>
      <c r="M48" s="38"/>
    </row>
    <row r="49" spans="1:13" ht="48">
      <c r="A49" s="50">
        <v>48</v>
      </c>
      <c r="B49" s="50"/>
      <c r="C49" s="50" t="s">
        <v>810</v>
      </c>
      <c r="D49" s="50"/>
      <c r="E49" s="38" t="s">
        <v>806</v>
      </c>
      <c r="F49" s="38" t="s">
        <v>811</v>
      </c>
      <c r="G49" s="50" t="s">
        <v>812</v>
      </c>
      <c r="H49" s="38" t="s">
        <v>813</v>
      </c>
      <c r="I49" s="24" t="s">
        <v>125</v>
      </c>
      <c r="J49" s="50" t="s">
        <v>202</v>
      </c>
      <c r="K49" s="25" t="s">
        <v>127</v>
      </c>
      <c r="L49" s="38"/>
      <c r="M49" s="38"/>
    </row>
    <row r="50" spans="1:13" ht="72">
      <c r="A50" s="50">
        <v>49</v>
      </c>
      <c r="B50" s="50"/>
      <c r="C50" s="50" t="s">
        <v>814</v>
      </c>
      <c r="D50" s="50"/>
      <c r="E50" s="38" t="s">
        <v>815</v>
      </c>
      <c r="F50" s="38" t="s">
        <v>776</v>
      </c>
      <c r="G50" s="50" t="s">
        <v>816</v>
      </c>
      <c r="H50" s="38" t="s">
        <v>817</v>
      </c>
      <c r="I50" s="24" t="s">
        <v>125</v>
      </c>
      <c r="J50" s="50" t="s">
        <v>202</v>
      </c>
      <c r="K50" s="25" t="s">
        <v>164</v>
      </c>
      <c r="L50" s="38"/>
      <c r="M50" s="38"/>
    </row>
    <row r="51" spans="1:13" ht="72">
      <c r="A51" s="50">
        <v>50</v>
      </c>
      <c r="B51" s="50"/>
      <c r="C51" s="50" t="s">
        <v>818</v>
      </c>
      <c r="D51" s="50"/>
      <c r="E51" s="38" t="s">
        <v>815</v>
      </c>
      <c r="F51" s="38" t="s">
        <v>819</v>
      </c>
      <c r="G51" s="50" t="s">
        <v>820</v>
      </c>
      <c r="H51" s="38" t="s">
        <v>821</v>
      </c>
      <c r="I51" s="24" t="s">
        <v>125</v>
      </c>
      <c r="J51" s="50" t="s">
        <v>202</v>
      </c>
      <c r="K51" s="25" t="s">
        <v>164</v>
      </c>
      <c r="L51" s="38"/>
      <c r="M51" s="38"/>
    </row>
    <row r="52" spans="1:13" ht="60">
      <c r="A52" s="50">
        <v>51</v>
      </c>
      <c r="B52" s="50"/>
      <c r="C52" s="50" t="s">
        <v>822</v>
      </c>
      <c r="D52" s="50"/>
      <c r="E52" s="38" t="s">
        <v>815</v>
      </c>
      <c r="F52" s="38" t="s">
        <v>807</v>
      </c>
      <c r="G52" s="50" t="s">
        <v>823</v>
      </c>
      <c r="H52" s="38" t="s">
        <v>824</v>
      </c>
      <c r="I52" s="24" t="s">
        <v>125</v>
      </c>
      <c r="J52" s="50" t="s">
        <v>202</v>
      </c>
      <c r="K52" s="25" t="s">
        <v>127</v>
      </c>
      <c r="L52" s="38"/>
      <c r="M52" s="38"/>
    </row>
    <row r="53" spans="1:13" ht="84">
      <c r="A53" s="50">
        <v>52</v>
      </c>
      <c r="B53" s="50"/>
      <c r="C53" s="50" t="s">
        <v>825</v>
      </c>
      <c r="D53" s="50"/>
      <c r="E53" s="38" t="s">
        <v>815</v>
      </c>
      <c r="F53" s="38" t="s">
        <v>826</v>
      </c>
      <c r="G53" s="50" t="s">
        <v>827</v>
      </c>
      <c r="H53" s="38" t="s">
        <v>828</v>
      </c>
      <c r="I53" s="24" t="s">
        <v>125</v>
      </c>
      <c r="J53" s="50" t="s">
        <v>202</v>
      </c>
      <c r="K53" s="25" t="s">
        <v>127</v>
      </c>
      <c r="L53" s="38"/>
      <c r="M53" s="38"/>
    </row>
    <row r="54" spans="1:13" ht="48">
      <c r="A54" s="50">
        <v>53</v>
      </c>
      <c r="B54" s="50"/>
      <c r="C54" s="50" t="s">
        <v>829</v>
      </c>
      <c r="D54" s="50"/>
      <c r="E54" s="38" t="s">
        <v>815</v>
      </c>
      <c r="F54" s="38" t="s">
        <v>811</v>
      </c>
      <c r="G54" s="50" t="s">
        <v>830</v>
      </c>
      <c r="H54" s="38" t="s">
        <v>831</v>
      </c>
      <c r="I54" s="24" t="s">
        <v>125</v>
      </c>
      <c r="J54" s="50" t="s">
        <v>202</v>
      </c>
      <c r="K54" s="25" t="s">
        <v>127</v>
      </c>
      <c r="L54" s="38"/>
      <c r="M54" s="38"/>
    </row>
    <row r="55" spans="1:13" ht="48">
      <c r="A55" s="50">
        <v>54</v>
      </c>
      <c r="B55" s="50"/>
      <c r="C55" s="50" t="s">
        <v>832</v>
      </c>
      <c r="D55" s="50"/>
      <c r="E55" s="38" t="s">
        <v>833</v>
      </c>
      <c r="F55" s="38" t="s">
        <v>834</v>
      </c>
      <c r="G55" s="50" t="s">
        <v>835</v>
      </c>
      <c r="H55" s="38" t="s">
        <v>836</v>
      </c>
      <c r="I55" s="24" t="s">
        <v>125</v>
      </c>
      <c r="J55" s="50" t="s">
        <v>202</v>
      </c>
      <c r="K55" s="25" t="s">
        <v>127</v>
      </c>
      <c r="L55" s="38"/>
      <c r="M55" s="38"/>
    </row>
    <row r="56" spans="1:13" ht="48">
      <c r="A56" s="50">
        <v>55</v>
      </c>
      <c r="B56" s="50"/>
      <c r="C56" s="50" t="s">
        <v>837</v>
      </c>
      <c r="D56" s="50"/>
      <c r="E56" s="38" t="s">
        <v>833</v>
      </c>
      <c r="F56" s="38" t="s">
        <v>838</v>
      </c>
      <c r="G56" s="50" t="s">
        <v>835</v>
      </c>
      <c r="H56" s="38" t="s">
        <v>839</v>
      </c>
      <c r="I56" s="24" t="s">
        <v>125</v>
      </c>
      <c r="J56" s="50" t="s">
        <v>202</v>
      </c>
      <c r="K56" s="25" t="s">
        <v>127</v>
      </c>
      <c r="L56" s="38"/>
      <c r="M56" s="38"/>
    </row>
    <row r="57" spans="1:13" ht="48">
      <c r="A57" s="50">
        <v>56</v>
      </c>
      <c r="B57" s="50"/>
      <c r="C57" s="50" t="s">
        <v>840</v>
      </c>
      <c r="D57" s="50"/>
      <c r="E57" s="38" t="s">
        <v>841</v>
      </c>
      <c r="F57" s="38" t="s">
        <v>842</v>
      </c>
      <c r="G57" s="50" t="s">
        <v>843</v>
      </c>
      <c r="H57" s="38" t="s">
        <v>844</v>
      </c>
      <c r="I57" s="24" t="s">
        <v>125</v>
      </c>
      <c r="J57" s="50" t="s">
        <v>202</v>
      </c>
      <c r="K57" s="25" t="s">
        <v>127</v>
      </c>
      <c r="L57" s="38"/>
      <c r="M57" s="38"/>
    </row>
    <row r="58" spans="1:13" ht="48">
      <c r="A58" s="50">
        <v>57</v>
      </c>
      <c r="B58" s="50"/>
      <c r="C58" s="50" t="s">
        <v>845</v>
      </c>
      <c r="D58" s="50"/>
      <c r="E58" s="38" t="s">
        <v>841</v>
      </c>
      <c r="F58" s="38" t="s">
        <v>846</v>
      </c>
      <c r="G58" s="50" t="s">
        <v>847</v>
      </c>
      <c r="H58" s="38" t="s">
        <v>848</v>
      </c>
      <c r="I58" s="24" t="s">
        <v>125</v>
      </c>
      <c r="J58" s="50" t="s">
        <v>202</v>
      </c>
      <c r="K58" s="25" t="s">
        <v>127</v>
      </c>
      <c r="L58" s="38"/>
      <c r="M58" s="38"/>
    </row>
    <row r="59" spans="1:13" ht="72">
      <c r="A59" s="50">
        <v>58</v>
      </c>
      <c r="B59" s="50"/>
      <c r="C59" s="50" t="s">
        <v>849</v>
      </c>
      <c r="D59" s="38"/>
      <c r="E59" s="38" t="s">
        <v>850</v>
      </c>
      <c r="F59" s="38" t="s">
        <v>851</v>
      </c>
      <c r="G59" s="50" t="s">
        <v>852</v>
      </c>
      <c r="H59" s="38" t="s">
        <v>853</v>
      </c>
      <c r="I59" s="24" t="s">
        <v>125</v>
      </c>
      <c r="J59" s="50" t="s">
        <v>202</v>
      </c>
      <c r="K59" s="25" t="s">
        <v>127</v>
      </c>
      <c r="L59" s="38"/>
      <c r="M59" s="38"/>
    </row>
    <row r="60" spans="1:13" ht="72">
      <c r="A60" s="50">
        <v>59</v>
      </c>
      <c r="B60" s="50"/>
      <c r="C60" s="50" t="s">
        <v>854</v>
      </c>
      <c r="D60" s="38"/>
      <c r="E60" s="38" t="s">
        <v>850</v>
      </c>
      <c r="F60" s="38" t="s">
        <v>855</v>
      </c>
      <c r="G60" s="50" t="s">
        <v>856</v>
      </c>
      <c r="H60" s="38" t="s">
        <v>857</v>
      </c>
      <c r="I60" s="24" t="s">
        <v>125</v>
      </c>
      <c r="J60" s="50" t="s">
        <v>202</v>
      </c>
      <c r="K60" s="25" t="s">
        <v>127</v>
      </c>
      <c r="L60" s="38"/>
      <c r="M60" s="38"/>
    </row>
    <row r="61" spans="1:13" ht="72">
      <c r="A61" s="50">
        <v>60</v>
      </c>
      <c r="B61" s="50"/>
      <c r="C61" s="50" t="s">
        <v>858</v>
      </c>
      <c r="D61" s="38"/>
      <c r="E61" s="38" t="s">
        <v>850</v>
      </c>
      <c r="F61" s="38" t="s">
        <v>859</v>
      </c>
      <c r="G61" s="50" t="s">
        <v>860</v>
      </c>
      <c r="H61" s="38" t="s">
        <v>861</v>
      </c>
      <c r="I61" s="24" t="s">
        <v>125</v>
      </c>
      <c r="J61" s="50" t="s">
        <v>202</v>
      </c>
      <c r="K61" s="25" t="s">
        <v>127</v>
      </c>
      <c r="L61" s="38"/>
      <c r="M61" s="38"/>
    </row>
    <row r="62" spans="1:13" ht="84">
      <c r="A62" s="50">
        <v>61</v>
      </c>
      <c r="B62" s="50"/>
      <c r="C62" s="50" t="s">
        <v>862</v>
      </c>
      <c r="D62" s="38"/>
      <c r="E62" s="38" t="s">
        <v>863</v>
      </c>
      <c r="F62" s="38" t="s">
        <v>864</v>
      </c>
      <c r="G62" s="50" t="s">
        <v>865</v>
      </c>
      <c r="H62" s="38" t="s">
        <v>866</v>
      </c>
      <c r="I62" s="24" t="s">
        <v>125</v>
      </c>
      <c r="J62" s="50" t="s">
        <v>202</v>
      </c>
      <c r="K62" s="25" t="s">
        <v>127</v>
      </c>
      <c r="L62" s="38"/>
      <c r="M62" s="38"/>
    </row>
    <row r="63" spans="1:13" ht="60">
      <c r="A63" s="50">
        <v>62</v>
      </c>
      <c r="B63" s="50"/>
      <c r="C63" s="50" t="s">
        <v>867</v>
      </c>
      <c r="D63" s="38"/>
      <c r="E63" s="38" t="s">
        <v>863</v>
      </c>
      <c r="F63" s="38" t="s">
        <v>868</v>
      </c>
      <c r="G63" s="50" t="s">
        <v>869</v>
      </c>
      <c r="H63" s="38" t="s">
        <v>870</v>
      </c>
      <c r="I63" s="24" t="s">
        <v>125</v>
      </c>
      <c r="J63" s="50" t="s">
        <v>202</v>
      </c>
      <c r="K63" s="25" t="s">
        <v>127</v>
      </c>
      <c r="L63" s="38"/>
      <c r="M63" s="38"/>
    </row>
    <row r="64" spans="1:13" ht="60">
      <c r="A64" s="50">
        <v>63</v>
      </c>
      <c r="B64" s="50"/>
      <c r="C64" s="50" t="s">
        <v>871</v>
      </c>
      <c r="D64" s="38"/>
      <c r="E64" s="38" t="s">
        <v>872</v>
      </c>
      <c r="F64" s="38" t="s">
        <v>660</v>
      </c>
      <c r="G64" s="50" t="s">
        <v>873</v>
      </c>
      <c r="H64" s="38" t="s">
        <v>874</v>
      </c>
      <c r="I64" s="24" t="s">
        <v>125</v>
      </c>
      <c r="J64" s="50" t="s">
        <v>202</v>
      </c>
      <c r="K64" s="25" t="s">
        <v>127</v>
      </c>
      <c r="L64" s="38"/>
      <c r="M64" s="38"/>
    </row>
    <row r="65" spans="1:13" ht="60">
      <c r="A65" s="50">
        <v>64</v>
      </c>
      <c r="B65" s="50" t="s">
        <v>875</v>
      </c>
      <c r="C65" s="50" t="s">
        <v>876</v>
      </c>
      <c r="D65" s="50"/>
      <c r="E65" s="38" t="s">
        <v>877</v>
      </c>
      <c r="F65" s="38" t="s">
        <v>878</v>
      </c>
      <c r="G65" s="50" t="s">
        <v>879</v>
      </c>
      <c r="H65" s="38" t="s">
        <v>880</v>
      </c>
      <c r="I65" s="24" t="s">
        <v>322</v>
      </c>
      <c r="J65" s="38" t="s">
        <v>26</v>
      </c>
      <c r="K65" s="25" t="s">
        <v>127</v>
      </c>
      <c r="L65" s="38"/>
      <c r="M65" s="38"/>
    </row>
    <row r="66" spans="1:13" ht="48">
      <c r="A66" s="50">
        <v>65</v>
      </c>
      <c r="B66" s="50"/>
      <c r="C66" s="50" t="s">
        <v>881</v>
      </c>
      <c r="D66" s="50"/>
      <c r="E66" s="38" t="s">
        <v>882</v>
      </c>
      <c r="F66" s="38" t="s">
        <v>683</v>
      </c>
      <c r="G66" s="50" t="s">
        <v>883</v>
      </c>
      <c r="H66" s="38" t="s">
        <v>884</v>
      </c>
      <c r="I66" s="24" t="s">
        <v>322</v>
      </c>
      <c r="J66" s="38" t="s">
        <v>26</v>
      </c>
      <c r="K66" s="25" t="s">
        <v>164</v>
      </c>
      <c r="L66" s="38"/>
      <c r="M66" s="38"/>
    </row>
    <row r="67" spans="1:13" ht="72">
      <c r="A67" s="50">
        <v>66</v>
      </c>
      <c r="B67" s="50"/>
      <c r="C67" s="50" t="s">
        <v>885</v>
      </c>
      <c r="D67" s="50"/>
      <c r="E67" s="38" t="s">
        <v>882</v>
      </c>
      <c r="F67" s="38" t="s">
        <v>886</v>
      </c>
      <c r="G67" s="50" t="s">
        <v>887</v>
      </c>
      <c r="H67" s="38" t="s">
        <v>888</v>
      </c>
      <c r="I67" s="24" t="s">
        <v>322</v>
      </c>
      <c r="J67" s="38" t="s">
        <v>26</v>
      </c>
      <c r="K67" s="25" t="s">
        <v>164</v>
      </c>
      <c r="L67" s="38"/>
      <c r="M67" s="38"/>
    </row>
    <row r="68" spans="1:13" ht="96">
      <c r="A68" s="50">
        <v>67</v>
      </c>
      <c r="B68" s="50"/>
      <c r="C68" s="50" t="s">
        <v>889</v>
      </c>
      <c r="D68" s="50"/>
      <c r="E68" s="38" t="s">
        <v>890</v>
      </c>
      <c r="F68" s="38" t="s">
        <v>891</v>
      </c>
      <c r="G68" s="50" t="s">
        <v>892</v>
      </c>
      <c r="H68" s="38" t="s">
        <v>893</v>
      </c>
      <c r="I68" s="24" t="s">
        <v>125</v>
      </c>
      <c r="J68" s="38" t="s">
        <v>202</v>
      </c>
      <c r="K68" s="25" t="s">
        <v>127</v>
      </c>
      <c r="L68" s="38"/>
      <c r="M68" s="38"/>
    </row>
    <row r="69" spans="1:13" ht="72">
      <c r="A69" s="50">
        <v>68</v>
      </c>
      <c r="B69" s="50"/>
      <c r="C69" s="50" t="s">
        <v>894</v>
      </c>
      <c r="D69" s="38"/>
      <c r="E69" s="38" t="s">
        <v>895</v>
      </c>
      <c r="F69" s="38" t="s">
        <v>896</v>
      </c>
      <c r="G69" s="50" t="s">
        <v>897</v>
      </c>
      <c r="H69" s="38" t="s">
        <v>898</v>
      </c>
      <c r="I69" s="24" t="s">
        <v>125</v>
      </c>
      <c r="J69" s="38" t="s">
        <v>202</v>
      </c>
      <c r="K69" s="25" t="s">
        <v>127</v>
      </c>
      <c r="L69" s="38"/>
      <c r="M69" s="38"/>
    </row>
    <row r="70" spans="1:13" ht="72">
      <c r="A70" s="50">
        <v>69</v>
      </c>
      <c r="B70" s="50"/>
      <c r="C70" s="50" t="s">
        <v>899</v>
      </c>
      <c r="D70" s="50"/>
      <c r="E70" s="38" t="s">
        <v>900</v>
      </c>
      <c r="F70" s="38" t="s">
        <v>901</v>
      </c>
      <c r="G70" s="50" t="s">
        <v>902</v>
      </c>
      <c r="H70" s="38" t="s">
        <v>903</v>
      </c>
      <c r="I70" s="24" t="s">
        <v>125</v>
      </c>
      <c r="J70" s="38" t="s">
        <v>26</v>
      </c>
      <c r="K70" s="25" t="s">
        <v>127</v>
      </c>
      <c r="L70" s="38"/>
      <c r="M70" s="38"/>
    </row>
    <row r="71" spans="1:13" ht="72">
      <c r="A71" s="50">
        <v>70</v>
      </c>
      <c r="B71" s="50"/>
      <c r="C71" s="50" t="s">
        <v>904</v>
      </c>
      <c r="D71" s="50"/>
      <c r="E71" s="38" t="s">
        <v>900</v>
      </c>
      <c r="F71" s="38" t="s">
        <v>905</v>
      </c>
      <c r="G71" s="50" t="s">
        <v>906</v>
      </c>
      <c r="H71" s="38" t="s">
        <v>907</v>
      </c>
      <c r="I71" s="24" t="s">
        <v>125</v>
      </c>
      <c r="J71" s="38" t="s">
        <v>26</v>
      </c>
      <c r="K71" s="25" t="s">
        <v>127</v>
      </c>
      <c r="L71" s="38"/>
      <c r="M71" s="38"/>
    </row>
    <row r="72" spans="1:13" ht="156">
      <c r="A72" s="50">
        <v>71</v>
      </c>
      <c r="B72" s="50"/>
      <c r="C72" s="50" t="s">
        <v>908</v>
      </c>
      <c r="D72" s="50"/>
      <c r="E72" s="38" t="s">
        <v>909</v>
      </c>
      <c r="F72" s="38" t="s">
        <v>910</v>
      </c>
      <c r="G72" s="50" t="s">
        <v>911</v>
      </c>
      <c r="H72" s="38" t="s">
        <v>912</v>
      </c>
      <c r="I72" s="24" t="s">
        <v>125</v>
      </c>
      <c r="J72" s="38" t="s">
        <v>26</v>
      </c>
      <c r="K72" s="25" t="s">
        <v>127</v>
      </c>
      <c r="L72" s="38"/>
      <c r="M72" s="38"/>
    </row>
    <row r="73" spans="1:13" ht="108">
      <c r="A73" s="50">
        <v>72</v>
      </c>
      <c r="B73" s="50"/>
      <c r="C73" s="50" t="s">
        <v>913</v>
      </c>
      <c r="D73" s="50"/>
      <c r="E73" s="38" t="s">
        <v>914</v>
      </c>
      <c r="F73" s="38" t="s">
        <v>915</v>
      </c>
      <c r="G73" s="50" t="s">
        <v>916</v>
      </c>
      <c r="H73" s="38" t="s">
        <v>675</v>
      </c>
      <c r="I73" s="24" t="s">
        <v>125</v>
      </c>
      <c r="J73" s="38" t="s">
        <v>334</v>
      </c>
      <c r="K73" s="25" t="s">
        <v>127</v>
      </c>
      <c r="L73" s="38"/>
      <c r="M73" s="38"/>
    </row>
    <row r="74" spans="1:13" ht="36">
      <c r="A74" s="50">
        <v>73</v>
      </c>
      <c r="B74" s="50"/>
      <c r="C74" s="50" t="s">
        <v>917</v>
      </c>
      <c r="D74" s="50"/>
      <c r="E74" s="38" t="s">
        <v>914</v>
      </c>
      <c r="F74" s="38" t="s">
        <v>918</v>
      </c>
      <c r="G74" s="38" t="s">
        <v>919</v>
      </c>
      <c r="H74" s="38" t="s">
        <v>920</v>
      </c>
      <c r="I74" s="24" t="s">
        <v>125</v>
      </c>
      <c r="J74" s="38" t="s">
        <v>334</v>
      </c>
      <c r="K74" s="25" t="s">
        <v>127</v>
      </c>
      <c r="L74" s="38"/>
      <c r="M74" s="38"/>
    </row>
    <row r="75" spans="1:13" ht="72">
      <c r="A75" s="50">
        <v>74</v>
      </c>
      <c r="B75" s="50"/>
      <c r="C75" s="50" t="s">
        <v>921</v>
      </c>
      <c r="D75" s="50"/>
      <c r="E75" s="38" t="s">
        <v>922</v>
      </c>
      <c r="F75" s="38" t="s">
        <v>456</v>
      </c>
      <c r="G75" s="38" t="s">
        <v>923</v>
      </c>
      <c r="H75" s="38" t="s">
        <v>924</v>
      </c>
      <c r="I75" s="24" t="s">
        <v>125</v>
      </c>
      <c r="J75" s="38" t="s">
        <v>334</v>
      </c>
      <c r="K75" s="25" t="s">
        <v>127</v>
      </c>
      <c r="L75" s="38"/>
      <c r="M75" s="38"/>
    </row>
    <row r="76" spans="1:13" ht="48">
      <c r="A76" s="50">
        <v>75</v>
      </c>
      <c r="B76" s="50"/>
      <c r="C76" s="50" t="s">
        <v>925</v>
      </c>
      <c r="D76" s="50"/>
      <c r="E76" s="38" t="s">
        <v>922</v>
      </c>
      <c r="F76" s="38" t="s">
        <v>926</v>
      </c>
      <c r="G76" s="38" t="s">
        <v>927</v>
      </c>
      <c r="H76" s="38" t="s">
        <v>928</v>
      </c>
      <c r="I76" s="24" t="s">
        <v>125</v>
      </c>
      <c r="J76" s="38" t="s">
        <v>334</v>
      </c>
      <c r="K76" s="25" t="s">
        <v>127</v>
      </c>
      <c r="L76" s="38"/>
      <c r="M76" s="38"/>
    </row>
    <row r="77" spans="1:13" ht="36">
      <c r="A77" s="50">
        <v>76</v>
      </c>
      <c r="B77" s="50"/>
      <c r="C77" s="50" t="s">
        <v>929</v>
      </c>
      <c r="D77" s="50"/>
      <c r="E77" s="38" t="s">
        <v>922</v>
      </c>
      <c r="F77" s="38" t="s">
        <v>930</v>
      </c>
      <c r="G77" s="38" t="s">
        <v>931</v>
      </c>
      <c r="H77" s="38" t="s">
        <v>932</v>
      </c>
      <c r="I77" s="24" t="s">
        <v>125</v>
      </c>
      <c r="J77" s="38" t="s">
        <v>334</v>
      </c>
      <c r="K77" s="25" t="s">
        <v>127</v>
      </c>
      <c r="L77" s="38"/>
      <c r="M77" s="38"/>
    </row>
    <row r="78" spans="1:13" ht="36">
      <c r="A78" s="50">
        <v>77</v>
      </c>
      <c r="B78" s="50"/>
      <c r="C78" s="50" t="s">
        <v>933</v>
      </c>
      <c r="D78" s="50"/>
      <c r="E78" s="38" t="s">
        <v>922</v>
      </c>
      <c r="F78" s="38" t="s">
        <v>934</v>
      </c>
      <c r="G78" s="38" t="s">
        <v>935</v>
      </c>
      <c r="H78" s="38" t="s">
        <v>936</v>
      </c>
      <c r="I78" s="24" t="s">
        <v>125</v>
      </c>
      <c r="J78" s="38" t="s">
        <v>334</v>
      </c>
      <c r="K78" s="25" t="s">
        <v>127</v>
      </c>
      <c r="L78" s="38"/>
      <c r="M78" s="38"/>
    </row>
    <row r="79" spans="1:13" ht="36">
      <c r="A79" s="50">
        <v>78</v>
      </c>
      <c r="B79" s="50"/>
      <c r="C79" s="50" t="s">
        <v>937</v>
      </c>
      <c r="D79" s="50"/>
      <c r="E79" s="38" t="s">
        <v>922</v>
      </c>
      <c r="F79" s="38" t="s">
        <v>938</v>
      </c>
      <c r="G79" s="38" t="s">
        <v>939</v>
      </c>
      <c r="H79" s="38" t="s">
        <v>940</v>
      </c>
      <c r="I79" s="24" t="s">
        <v>125</v>
      </c>
      <c r="J79" s="38" t="s">
        <v>334</v>
      </c>
      <c r="K79" s="25" t="s">
        <v>127</v>
      </c>
      <c r="L79" s="38"/>
      <c r="M79" s="38"/>
    </row>
    <row r="80" spans="1:13" ht="84">
      <c r="A80" s="50">
        <v>79</v>
      </c>
      <c r="B80" s="50"/>
      <c r="C80" s="50" t="s">
        <v>941</v>
      </c>
      <c r="D80" s="50"/>
      <c r="E80" s="38" t="s">
        <v>922</v>
      </c>
      <c r="F80" s="38" t="s">
        <v>942</v>
      </c>
      <c r="G80" s="38" t="s">
        <v>943</v>
      </c>
      <c r="H80" s="38" t="s">
        <v>944</v>
      </c>
      <c r="I80" s="24" t="s">
        <v>125</v>
      </c>
      <c r="J80" s="38" t="s">
        <v>334</v>
      </c>
      <c r="K80" s="25" t="s">
        <v>127</v>
      </c>
      <c r="L80" s="38"/>
      <c r="M80" s="38"/>
    </row>
    <row r="81" spans="1:13" ht="108">
      <c r="A81" s="50">
        <v>80</v>
      </c>
      <c r="B81" s="50"/>
      <c r="C81" s="50" t="s">
        <v>945</v>
      </c>
      <c r="D81" s="50"/>
      <c r="E81" s="38" t="s">
        <v>922</v>
      </c>
      <c r="F81" s="38" t="s">
        <v>946</v>
      </c>
      <c r="G81" s="38" t="s">
        <v>943</v>
      </c>
      <c r="H81" s="38" t="s">
        <v>944</v>
      </c>
      <c r="I81" s="24" t="s">
        <v>125</v>
      </c>
      <c r="J81" s="38" t="s">
        <v>334</v>
      </c>
      <c r="K81" s="25" t="s">
        <v>127</v>
      </c>
      <c r="L81" s="38"/>
      <c r="M81" s="38"/>
    </row>
    <row r="82" spans="1:13" ht="60">
      <c r="A82" s="50">
        <v>81</v>
      </c>
      <c r="B82" s="50"/>
      <c r="C82" s="50" t="s">
        <v>947</v>
      </c>
      <c r="D82" s="50"/>
      <c r="E82" s="38" t="s">
        <v>948</v>
      </c>
      <c r="F82" s="38" t="s">
        <v>949</v>
      </c>
      <c r="G82" s="38" t="s">
        <v>950</v>
      </c>
      <c r="H82" s="38" t="s">
        <v>951</v>
      </c>
      <c r="I82" s="24" t="s">
        <v>125</v>
      </c>
      <c r="J82" s="38" t="s">
        <v>334</v>
      </c>
      <c r="K82" s="25" t="s">
        <v>127</v>
      </c>
      <c r="L82" s="38"/>
      <c r="M82" s="38"/>
    </row>
    <row r="83" spans="1:13" ht="60">
      <c r="A83" s="50">
        <v>82</v>
      </c>
      <c r="B83" s="50"/>
      <c r="C83" s="50" t="s">
        <v>952</v>
      </c>
      <c r="D83" s="50"/>
      <c r="E83" s="38" t="s">
        <v>948</v>
      </c>
      <c r="F83" s="38" t="s">
        <v>953</v>
      </c>
      <c r="G83" s="38" t="s">
        <v>954</v>
      </c>
      <c r="H83" s="38" t="s">
        <v>955</v>
      </c>
      <c r="I83" s="24" t="s">
        <v>125</v>
      </c>
      <c r="J83" s="38" t="s">
        <v>334</v>
      </c>
      <c r="K83" s="25" t="s">
        <v>127</v>
      </c>
      <c r="L83" s="38"/>
      <c r="M83" s="38"/>
    </row>
    <row r="84" spans="1:13" ht="36">
      <c r="A84" s="50">
        <v>83</v>
      </c>
      <c r="B84" s="50"/>
      <c r="C84" s="50" t="s">
        <v>956</v>
      </c>
      <c r="D84" s="50"/>
      <c r="E84" s="38" t="s">
        <v>948</v>
      </c>
      <c r="F84" s="38" t="s">
        <v>957</v>
      </c>
      <c r="G84" s="38" t="s">
        <v>958</v>
      </c>
      <c r="H84" s="38" t="s">
        <v>959</v>
      </c>
      <c r="I84" s="24" t="s">
        <v>125</v>
      </c>
      <c r="J84" s="38" t="s">
        <v>334</v>
      </c>
      <c r="K84" s="25" t="s">
        <v>127</v>
      </c>
      <c r="L84" s="38"/>
      <c r="M84" s="38"/>
    </row>
    <row r="85" spans="1:13" ht="72">
      <c r="A85" s="50">
        <v>84</v>
      </c>
      <c r="B85" s="50"/>
      <c r="C85" s="50" t="s">
        <v>960</v>
      </c>
      <c r="D85" s="50"/>
      <c r="E85" s="38" t="s">
        <v>961</v>
      </c>
      <c r="F85" s="38" t="s">
        <v>962</v>
      </c>
      <c r="G85" s="38" t="s">
        <v>963</v>
      </c>
      <c r="H85" s="38" t="s">
        <v>964</v>
      </c>
      <c r="I85" s="24" t="s">
        <v>125</v>
      </c>
      <c r="J85" s="38" t="s">
        <v>334</v>
      </c>
      <c r="K85" s="25" t="s">
        <v>127</v>
      </c>
      <c r="L85" s="38"/>
      <c r="M85" s="38"/>
    </row>
    <row r="86" spans="1:13" ht="36">
      <c r="A86" s="50">
        <v>85</v>
      </c>
      <c r="B86" s="50"/>
      <c r="C86" s="50" t="s">
        <v>965</v>
      </c>
      <c r="D86" s="50"/>
      <c r="E86" s="38" t="s">
        <v>961</v>
      </c>
      <c r="F86" s="38" t="s">
        <v>966</v>
      </c>
      <c r="G86" s="38" t="s">
        <v>967</v>
      </c>
      <c r="H86" s="38" t="s">
        <v>968</v>
      </c>
      <c r="I86" s="24" t="s">
        <v>125</v>
      </c>
      <c r="J86" s="38" t="s">
        <v>334</v>
      </c>
      <c r="K86" s="25" t="s">
        <v>127</v>
      </c>
      <c r="L86" s="38"/>
      <c r="M86" s="38"/>
    </row>
    <row r="87" spans="1:13" ht="36">
      <c r="A87" s="50">
        <v>86</v>
      </c>
      <c r="B87" s="50"/>
      <c r="C87" s="50" t="s">
        <v>969</v>
      </c>
      <c r="D87" s="50"/>
      <c r="E87" s="38" t="s">
        <v>970</v>
      </c>
      <c r="F87" s="38" t="s">
        <v>971</v>
      </c>
      <c r="G87" s="38" t="s">
        <v>972</v>
      </c>
      <c r="H87" s="38" t="s">
        <v>973</v>
      </c>
      <c r="I87" s="24" t="s">
        <v>125</v>
      </c>
      <c r="J87" s="38" t="s">
        <v>334</v>
      </c>
      <c r="K87" s="25" t="s">
        <v>127</v>
      </c>
      <c r="L87" s="38"/>
      <c r="M87" s="38"/>
    </row>
    <row r="88" spans="1:13" ht="36">
      <c r="A88" s="50">
        <v>87</v>
      </c>
      <c r="B88" s="50"/>
      <c r="C88" s="50" t="s">
        <v>974</v>
      </c>
      <c r="D88" s="50"/>
      <c r="E88" s="38" t="s">
        <v>970</v>
      </c>
      <c r="F88" s="38" t="s">
        <v>975</v>
      </c>
      <c r="G88" s="38" t="s">
        <v>976</v>
      </c>
      <c r="H88" s="38" t="s">
        <v>977</v>
      </c>
      <c r="I88" s="24" t="s">
        <v>125</v>
      </c>
      <c r="J88" s="38" t="s">
        <v>334</v>
      </c>
      <c r="K88" s="25" t="s">
        <v>127</v>
      </c>
      <c r="L88" s="38"/>
      <c r="M88" s="38"/>
    </row>
    <row r="89" spans="1:13" ht="36">
      <c r="A89" s="50">
        <v>88</v>
      </c>
      <c r="B89" s="50"/>
      <c r="C89" s="50" t="s">
        <v>978</v>
      </c>
      <c r="D89" s="50"/>
      <c r="E89" s="38" t="s">
        <v>970</v>
      </c>
      <c r="F89" s="38" t="s">
        <v>979</v>
      </c>
      <c r="G89" s="38" t="s">
        <v>980</v>
      </c>
      <c r="H89" s="38" t="s">
        <v>981</v>
      </c>
      <c r="I89" s="24" t="s">
        <v>125</v>
      </c>
      <c r="J89" s="38" t="s">
        <v>334</v>
      </c>
      <c r="K89" s="25" t="s">
        <v>127</v>
      </c>
      <c r="L89" s="38"/>
      <c r="M89" s="38"/>
    </row>
    <row r="90" spans="1:13" ht="60">
      <c r="A90" s="50">
        <v>89</v>
      </c>
      <c r="B90" s="50"/>
      <c r="C90" s="50" t="s">
        <v>982</v>
      </c>
      <c r="D90" s="50"/>
      <c r="E90" s="38" t="s">
        <v>983</v>
      </c>
      <c r="F90" s="38" t="s">
        <v>984</v>
      </c>
      <c r="G90" s="50" t="s">
        <v>985</v>
      </c>
      <c r="H90" s="38" t="s">
        <v>675</v>
      </c>
      <c r="I90" s="24" t="s">
        <v>125</v>
      </c>
      <c r="J90" s="38" t="s">
        <v>334</v>
      </c>
      <c r="K90" s="25" t="s">
        <v>127</v>
      </c>
      <c r="L90" s="38"/>
      <c r="M90" s="38"/>
    </row>
    <row r="91" spans="1:13" ht="72">
      <c r="A91" s="50">
        <v>90</v>
      </c>
      <c r="B91" s="50"/>
      <c r="C91" s="50" t="s">
        <v>986</v>
      </c>
      <c r="D91" s="50"/>
      <c r="E91" s="38" t="s">
        <v>987</v>
      </c>
      <c r="F91" s="38" t="s">
        <v>988</v>
      </c>
      <c r="G91" s="38" t="s">
        <v>989</v>
      </c>
      <c r="H91" s="38" t="s">
        <v>964</v>
      </c>
      <c r="I91" s="24" t="s">
        <v>125</v>
      </c>
      <c r="J91" s="38" t="s">
        <v>334</v>
      </c>
      <c r="K91" s="25" t="s">
        <v>127</v>
      </c>
      <c r="L91" s="38"/>
      <c r="M91" s="38"/>
    </row>
    <row r="92" spans="1:13" ht="48">
      <c r="A92" s="50">
        <v>91</v>
      </c>
      <c r="B92" s="50"/>
      <c r="C92" s="50" t="s">
        <v>990</v>
      </c>
      <c r="D92" s="50"/>
      <c r="E92" s="38" t="s">
        <v>987</v>
      </c>
      <c r="F92" s="38" t="s">
        <v>966</v>
      </c>
      <c r="G92" s="38" t="s">
        <v>991</v>
      </c>
      <c r="H92" s="38" t="s">
        <v>968</v>
      </c>
      <c r="I92" s="24" t="s">
        <v>125</v>
      </c>
      <c r="J92" s="38" t="s">
        <v>334</v>
      </c>
      <c r="K92" s="25" t="s">
        <v>127</v>
      </c>
      <c r="L92" s="38"/>
      <c r="M92" s="38"/>
    </row>
    <row r="93" spans="1:13" ht="72">
      <c r="A93" s="50">
        <v>92</v>
      </c>
      <c r="B93" s="50"/>
      <c r="C93" s="50" t="s">
        <v>992</v>
      </c>
      <c r="D93" s="50"/>
      <c r="E93" s="38" t="s">
        <v>993</v>
      </c>
      <c r="F93" s="38" t="s">
        <v>994</v>
      </c>
      <c r="G93" s="38" t="s">
        <v>995</v>
      </c>
      <c r="H93" s="38" t="s">
        <v>996</v>
      </c>
      <c r="I93" s="24" t="s">
        <v>125</v>
      </c>
      <c r="J93" s="38" t="s">
        <v>334</v>
      </c>
      <c r="K93" s="25" t="s">
        <v>127</v>
      </c>
      <c r="L93" s="38"/>
      <c r="M93" s="38"/>
    </row>
    <row r="94" spans="1:13" ht="48">
      <c r="A94" s="50">
        <v>93</v>
      </c>
      <c r="B94" s="50"/>
      <c r="C94" s="50" t="s">
        <v>997</v>
      </c>
      <c r="D94" s="50"/>
      <c r="E94" s="38" t="s">
        <v>993</v>
      </c>
      <c r="F94" s="38" t="s">
        <v>998</v>
      </c>
      <c r="G94" s="38" t="s">
        <v>999</v>
      </c>
      <c r="H94" s="38" t="s">
        <v>1000</v>
      </c>
      <c r="I94" s="24" t="s">
        <v>125</v>
      </c>
      <c r="J94" s="38" t="s">
        <v>334</v>
      </c>
      <c r="K94" s="25" t="s">
        <v>127</v>
      </c>
      <c r="L94" s="38"/>
      <c r="M94" s="38"/>
    </row>
    <row r="95" spans="1:13" ht="72">
      <c r="A95" s="50">
        <v>94</v>
      </c>
      <c r="B95" s="50"/>
      <c r="C95" s="50" t="s">
        <v>1001</v>
      </c>
      <c r="D95" s="50"/>
      <c r="E95" s="38" t="s">
        <v>1002</v>
      </c>
      <c r="F95" s="38" t="s">
        <v>994</v>
      </c>
      <c r="G95" s="38" t="s">
        <v>1003</v>
      </c>
      <c r="H95" s="38" t="s">
        <v>1004</v>
      </c>
      <c r="I95" s="24" t="s">
        <v>125</v>
      </c>
      <c r="J95" s="38" t="s">
        <v>334</v>
      </c>
      <c r="K95" s="25" t="s">
        <v>127</v>
      </c>
      <c r="L95" s="38"/>
      <c r="M95" s="38"/>
    </row>
    <row r="96" spans="1:13" ht="48">
      <c r="A96" s="50">
        <v>95</v>
      </c>
      <c r="B96" s="50"/>
      <c r="C96" s="50" t="s">
        <v>1005</v>
      </c>
      <c r="D96" s="50"/>
      <c r="E96" s="38" t="s">
        <v>1002</v>
      </c>
      <c r="F96" s="38" t="s">
        <v>998</v>
      </c>
      <c r="G96" s="38" t="s">
        <v>1006</v>
      </c>
      <c r="H96" s="38" t="s">
        <v>1000</v>
      </c>
      <c r="I96" s="24" t="s">
        <v>125</v>
      </c>
      <c r="J96" s="38" t="s">
        <v>334</v>
      </c>
      <c r="K96" s="25" t="s">
        <v>127</v>
      </c>
      <c r="L96" s="38"/>
      <c r="M96" s="38"/>
    </row>
    <row r="97" spans="1:13" ht="60">
      <c r="A97" s="50">
        <v>96</v>
      </c>
      <c r="B97" s="50"/>
      <c r="C97" s="50" t="s">
        <v>1007</v>
      </c>
      <c r="D97" s="50"/>
      <c r="E97" s="38" t="s">
        <v>1008</v>
      </c>
      <c r="F97" s="38" t="s">
        <v>1009</v>
      </c>
      <c r="G97" s="38" t="s">
        <v>1010</v>
      </c>
      <c r="H97" s="38" t="s">
        <v>1011</v>
      </c>
      <c r="I97" s="24" t="s">
        <v>125</v>
      </c>
      <c r="J97" s="38" t="s">
        <v>334</v>
      </c>
      <c r="K97" s="25" t="s">
        <v>127</v>
      </c>
      <c r="L97" s="38"/>
      <c r="M97" s="38"/>
    </row>
    <row r="98" spans="1:13" ht="84">
      <c r="A98" s="50">
        <v>97</v>
      </c>
      <c r="B98" s="50"/>
      <c r="C98" s="50" t="s">
        <v>1012</v>
      </c>
      <c r="D98" s="50"/>
      <c r="E98" s="38" t="s">
        <v>1008</v>
      </c>
      <c r="F98" s="38" t="s">
        <v>1013</v>
      </c>
      <c r="G98" s="38" t="s">
        <v>1014</v>
      </c>
      <c r="H98" s="38" t="s">
        <v>1015</v>
      </c>
      <c r="I98" s="24" t="s">
        <v>125</v>
      </c>
      <c r="J98" s="38" t="s">
        <v>334</v>
      </c>
      <c r="K98" s="25" t="s">
        <v>127</v>
      </c>
      <c r="L98" s="38"/>
      <c r="M98" s="38"/>
    </row>
    <row r="99" spans="1:13" ht="48">
      <c r="A99" s="50">
        <v>98</v>
      </c>
      <c r="B99" s="50"/>
      <c r="C99" s="50" t="s">
        <v>1016</v>
      </c>
      <c r="D99" s="50"/>
      <c r="E99" s="38" t="s">
        <v>1017</v>
      </c>
      <c r="F99" s="38" t="s">
        <v>1018</v>
      </c>
      <c r="G99" s="38" t="s">
        <v>1019</v>
      </c>
      <c r="H99" s="38" t="s">
        <v>1020</v>
      </c>
      <c r="I99" s="24" t="s">
        <v>125</v>
      </c>
      <c r="J99" s="38" t="s">
        <v>334</v>
      </c>
      <c r="K99" s="25" t="s">
        <v>127</v>
      </c>
      <c r="L99" s="38"/>
      <c r="M99" s="38"/>
    </row>
    <row r="100" spans="1:13" ht="84">
      <c r="A100" s="50">
        <v>99</v>
      </c>
      <c r="B100" s="50"/>
      <c r="C100" s="50" t="s">
        <v>1021</v>
      </c>
      <c r="D100" s="50"/>
      <c r="E100" s="38" t="s">
        <v>1017</v>
      </c>
      <c r="F100" s="38" t="s">
        <v>1013</v>
      </c>
      <c r="G100" s="38" t="s">
        <v>1022</v>
      </c>
      <c r="H100" s="38" t="s">
        <v>1015</v>
      </c>
      <c r="I100" s="24" t="s">
        <v>125</v>
      </c>
      <c r="J100" s="38" t="s">
        <v>334</v>
      </c>
      <c r="K100" s="25" t="s">
        <v>127</v>
      </c>
      <c r="L100" s="38"/>
      <c r="M100" s="38"/>
    </row>
    <row r="101" spans="1:13" ht="60">
      <c r="A101" s="50">
        <v>100</v>
      </c>
      <c r="B101" s="50"/>
      <c r="C101" s="50" t="s">
        <v>1023</v>
      </c>
      <c r="D101" s="50"/>
      <c r="E101" s="38" t="s">
        <v>1024</v>
      </c>
      <c r="F101" s="38" t="s">
        <v>1025</v>
      </c>
      <c r="G101" s="38" t="s">
        <v>1026</v>
      </c>
      <c r="H101" s="38" t="s">
        <v>1027</v>
      </c>
      <c r="I101" s="24" t="s">
        <v>125</v>
      </c>
      <c r="J101" s="38" t="s">
        <v>334</v>
      </c>
      <c r="K101" s="25" t="s">
        <v>127</v>
      </c>
      <c r="L101" s="38"/>
      <c r="M101" s="38"/>
    </row>
    <row r="102" spans="1:13" ht="72">
      <c r="A102" s="50">
        <v>101</v>
      </c>
      <c r="B102" s="50"/>
      <c r="C102" s="50" t="s">
        <v>1028</v>
      </c>
      <c r="D102" s="50"/>
      <c r="E102" s="38" t="s">
        <v>1024</v>
      </c>
      <c r="F102" s="38" t="s">
        <v>1029</v>
      </c>
      <c r="G102" s="38" t="s">
        <v>1030</v>
      </c>
      <c r="H102" s="38" t="s">
        <v>1031</v>
      </c>
      <c r="I102" s="24" t="s">
        <v>125</v>
      </c>
      <c r="J102" s="38" t="s">
        <v>334</v>
      </c>
      <c r="K102" s="25" t="s">
        <v>127</v>
      </c>
      <c r="L102" s="38"/>
      <c r="M102" s="38"/>
    </row>
    <row r="103" spans="1:13" ht="60">
      <c r="A103" s="50">
        <v>102</v>
      </c>
      <c r="B103" s="50"/>
      <c r="C103" s="50" t="s">
        <v>1032</v>
      </c>
      <c r="D103" s="38"/>
      <c r="E103" s="38" t="s">
        <v>1024</v>
      </c>
      <c r="F103" s="38" t="s">
        <v>1033</v>
      </c>
      <c r="G103" s="38" t="s">
        <v>1034</v>
      </c>
      <c r="H103" s="38" t="s">
        <v>1035</v>
      </c>
      <c r="I103" s="24" t="s">
        <v>125</v>
      </c>
      <c r="J103" s="38" t="s">
        <v>334</v>
      </c>
      <c r="K103" s="25" t="s">
        <v>127</v>
      </c>
      <c r="L103" s="38"/>
      <c r="M103" s="38" t="s">
        <v>1036</v>
      </c>
    </row>
    <row r="104" spans="1:13" ht="72">
      <c r="A104" s="50">
        <v>103</v>
      </c>
      <c r="B104" s="50"/>
      <c r="C104" s="50" t="s">
        <v>1037</v>
      </c>
      <c r="D104" s="38"/>
      <c r="E104" s="38" t="s">
        <v>1024</v>
      </c>
      <c r="F104" s="38" t="s">
        <v>1038</v>
      </c>
      <c r="G104" s="38" t="s">
        <v>1039</v>
      </c>
      <c r="H104" s="38" t="s">
        <v>1027</v>
      </c>
      <c r="I104" s="24" t="s">
        <v>125</v>
      </c>
      <c r="J104" s="38" t="s">
        <v>334</v>
      </c>
      <c r="K104" s="25" t="s">
        <v>127</v>
      </c>
      <c r="L104" s="38"/>
      <c r="M104" s="38"/>
    </row>
    <row r="105" spans="1:13" ht="48">
      <c r="A105" s="50">
        <v>104</v>
      </c>
      <c r="B105" s="50"/>
      <c r="C105" s="50" t="s">
        <v>1040</v>
      </c>
      <c r="D105" s="38"/>
      <c r="E105" s="38" t="s">
        <v>1041</v>
      </c>
      <c r="F105" s="38" t="s">
        <v>1042</v>
      </c>
      <c r="G105" s="38" t="s">
        <v>1043</v>
      </c>
      <c r="H105" s="38" t="s">
        <v>1044</v>
      </c>
      <c r="I105" s="24" t="s">
        <v>125</v>
      </c>
      <c r="J105" s="38" t="s">
        <v>26</v>
      </c>
      <c r="K105" s="25" t="s">
        <v>127</v>
      </c>
      <c r="L105" s="38"/>
      <c r="M105" s="38"/>
    </row>
    <row r="106" spans="1:13" ht="60">
      <c r="A106" s="50">
        <v>105</v>
      </c>
      <c r="B106" s="50"/>
      <c r="C106" s="50" t="s">
        <v>1045</v>
      </c>
      <c r="D106" s="38"/>
      <c r="E106" s="38" t="s">
        <v>1041</v>
      </c>
      <c r="F106" s="38" t="s">
        <v>1046</v>
      </c>
      <c r="G106" s="38" t="s">
        <v>1047</v>
      </c>
      <c r="H106" s="38" t="s">
        <v>1048</v>
      </c>
      <c r="I106" s="24" t="s">
        <v>125</v>
      </c>
      <c r="J106" s="38" t="s">
        <v>26</v>
      </c>
      <c r="K106" s="25" t="s">
        <v>127</v>
      </c>
      <c r="L106" s="38"/>
      <c r="M106" s="38"/>
    </row>
    <row r="107" spans="1:13" ht="60">
      <c r="A107" s="50">
        <v>106</v>
      </c>
      <c r="B107" s="50"/>
      <c r="C107" s="50" t="s">
        <v>1049</v>
      </c>
      <c r="D107" s="38"/>
      <c r="E107" s="38" t="s">
        <v>1041</v>
      </c>
      <c r="F107" s="38" t="s">
        <v>1050</v>
      </c>
      <c r="G107" s="38" t="s">
        <v>1051</v>
      </c>
      <c r="H107" s="38" t="s">
        <v>1052</v>
      </c>
      <c r="I107" s="24" t="s">
        <v>125</v>
      </c>
      <c r="J107" s="38" t="s">
        <v>26</v>
      </c>
      <c r="K107" s="25" t="s">
        <v>127</v>
      </c>
      <c r="L107" s="38"/>
      <c r="M107" s="38"/>
    </row>
    <row r="108" spans="1:13" ht="60">
      <c r="A108" s="50">
        <v>107</v>
      </c>
      <c r="B108" s="50"/>
      <c r="C108" s="50" t="s">
        <v>1053</v>
      </c>
      <c r="D108" s="38"/>
      <c r="E108" s="38" t="s">
        <v>1041</v>
      </c>
      <c r="F108" s="38" t="s">
        <v>1054</v>
      </c>
      <c r="G108" s="38" t="s">
        <v>1055</v>
      </c>
      <c r="H108" s="38" t="s">
        <v>1056</v>
      </c>
      <c r="I108" s="24" t="s">
        <v>125</v>
      </c>
      <c r="J108" s="38" t="s">
        <v>26</v>
      </c>
      <c r="K108" s="25" t="s">
        <v>127</v>
      </c>
      <c r="L108" s="38"/>
      <c r="M108" s="38"/>
    </row>
    <row r="109" spans="1:13" ht="72">
      <c r="A109" s="50">
        <v>108</v>
      </c>
      <c r="B109" s="50"/>
      <c r="C109" s="50" t="s">
        <v>1057</v>
      </c>
      <c r="D109" s="38"/>
      <c r="E109" s="38" t="s">
        <v>1041</v>
      </c>
      <c r="F109" s="38" t="s">
        <v>31</v>
      </c>
      <c r="G109" s="38" t="s">
        <v>1058</v>
      </c>
      <c r="H109" s="38" t="s">
        <v>1059</v>
      </c>
      <c r="I109" s="24" t="s">
        <v>125</v>
      </c>
      <c r="J109" s="38" t="s">
        <v>26</v>
      </c>
      <c r="K109" s="25" t="s">
        <v>127</v>
      </c>
      <c r="L109" s="38"/>
      <c r="M109" s="38"/>
    </row>
    <row r="110" spans="1:13" ht="36">
      <c r="A110" s="50">
        <v>109</v>
      </c>
      <c r="B110" s="50"/>
      <c r="C110" s="50" t="s">
        <v>1060</v>
      </c>
      <c r="D110" s="50"/>
      <c r="E110" s="38" t="s">
        <v>1041</v>
      </c>
      <c r="F110" s="38" t="s">
        <v>464</v>
      </c>
      <c r="G110" s="38" t="s">
        <v>1061</v>
      </c>
      <c r="H110" s="38" t="s">
        <v>1062</v>
      </c>
      <c r="I110" s="24" t="s">
        <v>125</v>
      </c>
      <c r="J110" s="38" t="s">
        <v>26</v>
      </c>
      <c r="K110" s="25" t="s">
        <v>127</v>
      </c>
      <c r="L110" s="38"/>
      <c r="M110" s="38"/>
    </row>
    <row r="111" spans="1:13" ht="96">
      <c r="A111" s="50">
        <v>110</v>
      </c>
      <c r="B111" s="50"/>
      <c r="C111" s="50" t="s">
        <v>1063</v>
      </c>
      <c r="D111" s="50"/>
      <c r="E111" s="38" t="s">
        <v>1064</v>
      </c>
      <c r="F111" s="38" t="s">
        <v>1065</v>
      </c>
      <c r="G111" s="38" t="s">
        <v>1066</v>
      </c>
      <c r="H111" s="38" t="s">
        <v>1067</v>
      </c>
      <c r="I111" s="24" t="s">
        <v>125</v>
      </c>
      <c r="J111" s="38" t="s">
        <v>26</v>
      </c>
      <c r="K111" s="25" t="s">
        <v>127</v>
      </c>
      <c r="L111" s="38"/>
      <c r="M111" s="38"/>
    </row>
    <row r="112" spans="1:13" ht="72">
      <c r="A112" s="50">
        <v>111</v>
      </c>
      <c r="B112" s="50"/>
      <c r="C112" s="50" t="s">
        <v>1068</v>
      </c>
      <c r="D112" s="50"/>
      <c r="E112" s="38" t="s">
        <v>1064</v>
      </c>
      <c r="F112" s="38" t="s">
        <v>1069</v>
      </c>
      <c r="G112" s="38" t="s">
        <v>1070</v>
      </c>
      <c r="H112" s="38" t="s">
        <v>1071</v>
      </c>
      <c r="I112" s="24" t="s">
        <v>125</v>
      </c>
      <c r="J112" s="38" t="s">
        <v>26</v>
      </c>
      <c r="K112" s="25" t="s">
        <v>127</v>
      </c>
      <c r="L112" s="38"/>
      <c r="M112" s="38"/>
    </row>
    <row r="113" spans="1:13" ht="48">
      <c r="A113" s="50">
        <v>112</v>
      </c>
      <c r="B113" s="50"/>
      <c r="C113" s="50" t="s">
        <v>1072</v>
      </c>
      <c r="D113" s="38"/>
      <c r="E113" s="38" t="s">
        <v>1064</v>
      </c>
      <c r="F113" s="38" t="s">
        <v>1073</v>
      </c>
      <c r="G113" s="38" t="s">
        <v>1074</v>
      </c>
      <c r="H113" s="38" t="s">
        <v>1075</v>
      </c>
      <c r="I113" s="24" t="s">
        <v>125</v>
      </c>
      <c r="J113" s="38" t="s">
        <v>26</v>
      </c>
      <c r="K113" s="25" t="s">
        <v>127</v>
      </c>
      <c r="L113" s="38"/>
      <c r="M113" s="38"/>
    </row>
    <row r="114" spans="1:13" ht="60">
      <c r="A114" s="50">
        <v>113</v>
      </c>
      <c r="B114" s="50"/>
      <c r="C114" s="50" t="s">
        <v>1076</v>
      </c>
      <c r="D114" s="38"/>
      <c r="E114" s="38" t="s">
        <v>1064</v>
      </c>
      <c r="F114" s="38" t="s">
        <v>1077</v>
      </c>
      <c r="G114" s="38" t="s">
        <v>1078</v>
      </c>
      <c r="H114" s="38" t="s">
        <v>1079</v>
      </c>
      <c r="I114" s="24" t="s">
        <v>125</v>
      </c>
      <c r="J114" s="38" t="s">
        <v>26</v>
      </c>
      <c r="K114" s="25" t="s">
        <v>127</v>
      </c>
      <c r="L114" s="38"/>
      <c r="M114" s="38"/>
    </row>
    <row r="115" spans="1:13" ht="48">
      <c r="A115" s="50">
        <v>114</v>
      </c>
      <c r="B115" s="50"/>
      <c r="C115" s="50" t="s">
        <v>1080</v>
      </c>
      <c r="D115" s="38"/>
      <c r="E115" s="38" t="s">
        <v>1064</v>
      </c>
      <c r="F115" s="38" t="s">
        <v>1081</v>
      </c>
      <c r="G115" s="38" t="s">
        <v>1082</v>
      </c>
      <c r="H115" s="38" t="s">
        <v>1083</v>
      </c>
      <c r="I115" s="24" t="s">
        <v>125</v>
      </c>
      <c r="J115" s="38" t="s">
        <v>26</v>
      </c>
      <c r="K115" s="25" t="s">
        <v>127</v>
      </c>
      <c r="L115" s="38"/>
      <c r="M115" s="38"/>
    </row>
    <row r="116" spans="1:13" ht="60">
      <c r="A116" s="50">
        <v>115</v>
      </c>
      <c r="B116" s="50"/>
      <c r="C116" s="50" t="s">
        <v>1084</v>
      </c>
      <c r="D116" s="50"/>
      <c r="E116" s="38" t="s">
        <v>1085</v>
      </c>
      <c r="F116" s="38" t="s">
        <v>1086</v>
      </c>
      <c r="G116" s="38" t="s">
        <v>1087</v>
      </c>
      <c r="H116" s="38" t="s">
        <v>1088</v>
      </c>
      <c r="I116" s="24" t="s">
        <v>125</v>
      </c>
      <c r="J116" s="38" t="s">
        <v>26</v>
      </c>
      <c r="K116" s="25" t="s">
        <v>127</v>
      </c>
      <c r="L116" s="38"/>
      <c r="M116" s="38"/>
    </row>
    <row r="117" spans="1:13" ht="48">
      <c r="A117" s="50">
        <v>116</v>
      </c>
      <c r="B117" s="50"/>
      <c r="C117" s="50" t="s">
        <v>1089</v>
      </c>
      <c r="D117" s="50"/>
      <c r="E117" s="38" t="s">
        <v>1085</v>
      </c>
      <c r="F117" s="38" t="s">
        <v>1090</v>
      </c>
      <c r="G117" s="38" t="s">
        <v>1091</v>
      </c>
      <c r="H117" s="38" t="s">
        <v>1092</v>
      </c>
      <c r="I117" s="24" t="s">
        <v>232</v>
      </c>
      <c r="J117" s="38" t="s">
        <v>26</v>
      </c>
      <c r="K117" s="25" t="s">
        <v>127</v>
      </c>
      <c r="L117" s="38"/>
      <c r="M117" s="38"/>
    </row>
    <row r="118" spans="1:13" ht="36">
      <c r="A118" s="50">
        <v>117</v>
      </c>
      <c r="B118" s="50"/>
      <c r="C118" s="50" t="s">
        <v>1093</v>
      </c>
      <c r="D118" s="50"/>
      <c r="E118" s="38" t="s">
        <v>1085</v>
      </c>
      <c r="F118" s="38" t="s">
        <v>1094</v>
      </c>
      <c r="G118" s="38" t="s">
        <v>1095</v>
      </c>
      <c r="H118" s="38" t="s">
        <v>1096</v>
      </c>
      <c r="I118" s="24" t="s">
        <v>322</v>
      </c>
      <c r="J118" s="38" t="s">
        <v>26</v>
      </c>
      <c r="K118" s="25" t="s">
        <v>127</v>
      </c>
      <c r="L118" s="38"/>
      <c r="M118" s="38"/>
    </row>
    <row r="119" spans="1:13" ht="60">
      <c r="A119" s="50">
        <v>118</v>
      </c>
      <c r="B119" s="50"/>
      <c r="C119" s="50" t="s">
        <v>1097</v>
      </c>
      <c r="D119" s="50"/>
      <c r="E119" s="38" t="s">
        <v>1085</v>
      </c>
      <c r="F119" s="38" t="s">
        <v>1098</v>
      </c>
      <c r="G119" s="38" t="s">
        <v>1099</v>
      </c>
      <c r="H119" s="38" t="s">
        <v>1100</v>
      </c>
      <c r="I119" s="24" t="s">
        <v>125</v>
      </c>
      <c r="J119" s="38" t="s">
        <v>26</v>
      </c>
      <c r="K119" s="25" t="s">
        <v>127</v>
      </c>
      <c r="L119" s="38"/>
      <c r="M119" s="38"/>
    </row>
    <row r="120" spans="1:13" ht="36">
      <c r="A120" s="50">
        <v>119</v>
      </c>
      <c r="B120" s="50"/>
      <c r="C120" s="50" t="s">
        <v>1101</v>
      </c>
      <c r="D120" s="50"/>
      <c r="E120" s="50" t="s">
        <v>682</v>
      </c>
      <c r="F120" s="50" t="s">
        <v>1102</v>
      </c>
      <c r="G120" s="50" t="s">
        <v>1103</v>
      </c>
      <c r="H120" s="38" t="s">
        <v>1104</v>
      </c>
      <c r="I120" s="24" t="s">
        <v>232</v>
      </c>
      <c r="J120" s="50" t="s">
        <v>26</v>
      </c>
      <c r="K120" s="25" t="s">
        <v>127</v>
      </c>
      <c r="L120" s="51"/>
      <c r="M120" s="51"/>
    </row>
    <row r="121" spans="1:13" ht="84">
      <c r="A121" s="50">
        <v>120</v>
      </c>
      <c r="B121" s="52"/>
      <c r="C121" s="50" t="s">
        <v>1105</v>
      </c>
      <c r="D121" s="38"/>
      <c r="E121" s="38" t="s">
        <v>1041</v>
      </c>
      <c r="F121" s="38" t="s">
        <v>1106</v>
      </c>
      <c r="G121" s="38" t="s">
        <v>1107</v>
      </c>
      <c r="H121" s="38" t="s">
        <v>1108</v>
      </c>
      <c r="I121" s="25" t="s">
        <v>125</v>
      </c>
      <c r="J121" s="38" t="s">
        <v>26</v>
      </c>
      <c r="K121" s="25" t="s">
        <v>127</v>
      </c>
      <c r="L121" s="52"/>
      <c r="M121" s="52"/>
    </row>
    <row r="122" spans="1:13" ht="48">
      <c r="A122" s="50">
        <v>121</v>
      </c>
      <c r="B122" s="38"/>
      <c r="C122" s="50" t="s">
        <v>1109</v>
      </c>
      <c r="D122" s="38"/>
      <c r="E122" s="38" t="s">
        <v>1110</v>
      </c>
      <c r="F122" s="38" t="s">
        <v>1111</v>
      </c>
      <c r="G122" s="50" t="s">
        <v>1112</v>
      </c>
      <c r="H122" s="38" t="s">
        <v>1113</v>
      </c>
      <c r="I122" s="25" t="s">
        <v>125</v>
      </c>
      <c r="J122" s="38" t="s">
        <v>26</v>
      </c>
      <c r="K122" s="38" t="s">
        <v>127</v>
      </c>
      <c r="L122" s="38"/>
      <c r="M122" s="38"/>
    </row>
    <row r="123" spans="1:13" ht="60">
      <c r="A123" s="50">
        <v>122</v>
      </c>
      <c r="B123" s="38"/>
      <c r="C123" s="50" t="s">
        <v>1114</v>
      </c>
      <c r="D123" s="38"/>
      <c r="E123" s="38" t="s">
        <v>1110</v>
      </c>
      <c r="F123" s="38" t="s">
        <v>1115</v>
      </c>
      <c r="G123" s="50" t="s">
        <v>1116</v>
      </c>
      <c r="H123" s="38" t="s">
        <v>1117</v>
      </c>
      <c r="I123" s="25" t="s">
        <v>322</v>
      </c>
      <c r="J123" s="38" t="s">
        <v>26</v>
      </c>
      <c r="K123" s="38" t="s">
        <v>127</v>
      </c>
      <c r="L123" s="38"/>
      <c r="M123" s="38"/>
    </row>
    <row r="124" spans="1:13" ht="60">
      <c r="A124" s="50">
        <v>123</v>
      </c>
      <c r="B124" s="38"/>
      <c r="C124" s="50" t="s">
        <v>1118</v>
      </c>
      <c r="D124" s="38"/>
      <c r="E124" s="38" t="s">
        <v>1119</v>
      </c>
      <c r="F124" s="38" t="s">
        <v>1120</v>
      </c>
      <c r="G124" s="38" t="s">
        <v>1121</v>
      </c>
      <c r="H124" s="38" t="s">
        <v>1122</v>
      </c>
      <c r="I124" s="25" t="s">
        <v>125</v>
      </c>
      <c r="J124" s="38" t="s">
        <v>26</v>
      </c>
      <c r="K124" s="38" t="s">
        <v>127</v>
      </c>
      <c r="L124" s="38"/>
      <c r="M124" s="38"/>
    </row>
    <row r="125" spans="1:13" ht="36">
      <c r="A125" s="50">
        <v>124</v>
      </c>
      <c r="B125" s="38"/>
      <c r="C125" s="50" t="s">
        <v>1123</v>
      </c>
      <c r="D125" s="38"/>
      <c r="E125" s="38" t="s">
        <v>1124</v>
      </c>
      <c r="F125" s="38" t="s">
        <v>1125</v>
      </c>
      <c r="G125" s="38" t="s">
        <v>1126</v>
      </c>
      <c r="H125" s="38" t="s">
        <v>1127</v>
      </c>
      <c r="I125" s="25" t="s">
        <v>232</v>
      </c>
      <c r="J125" s="38" t="s">
        <v>26</v>
      </c>
      <c r="K125" s="38" t="s">
        <v>127</v>
      </c>
      <c r="L125" s="38"/>
      <c r="M125" s="38"/>
    </row>
    <row r="126" spans="1:13" ht="72">
      <c r="A126" s="50">
        <v>125</v>
      </c>
      <c r="B126" s="50"/>
      <c r="C126" s="50" t="s">
        <v>1128</v>
      </c>
      <c r="D126" s="38"/>
      <c r="E126" s="38" t="s">
        <v>850</v>
      </c>
      <c r="F126" s="38" t="s">
        <v>1129</v>
      </c>
      <c r="G126" s="50" t="s">
        <v>1130</v>
      </c>
      <c r="H126" s="38" t="s">
        <v>1131</v>
      </c>
      <c r="I126" s="24" t="s">
        <v>125</v>
      </c>
      <c r="J126" s="50" t="s">
        <v>202</v>
      </c>
      <c r="K126" s="25" t="s">
        <v>127</v>
      </c>
      <c r="L126" s="38"/>
      <c r="M126" s="38"/>
    </row>
    <row r="127" spans="1:13" ht="72">
      <c r="A127" s="50">
        <v>126</v>
      </c>
      <c r="B127" s="51"/>
      <c r="C127" s="50" t="s">
        <v>1132</v>
      </c>
      <c r="D127" s="51"/>
      <c r="E127" s="38" t="s">
        <v>1133</v>
      </c>
      <c r="F127" s="25" t="s">
        <v>456</v>
      </c>
      <c r="G127" s="25" t="s">
        <v>457</v>
      </c>
      <c r="H127" s="25" t="s">
        <v>458</v>
      </c>
      <c r="I127" s="25" t="s">
        <v>125</v>
      </c>
      <c r="J127" s="25" t="s">
        <v>334</v>
      </c>
      <c r="K127" s="51" t="s">
        <v>127</v>
      </c>
      <c r="L127" s="51"/>
      <c r="M127" s="51"/>
    </row>
    <row r="128" spans="1:13" ht="60">
      <c r="A128" s="50">
        <v>127</v>
      </c>
      <c r="B128" s="51"/>
      <c r="C128" s="50" t="s">
        <v>1134</v>
      </c>
      <c r="D128" s="51"/>
      <c r="E128" s="38" t="s">
        <v>1133</v>
      </c>
      <c r="F128" s="25" t="s">
        <v>461</v>
      </c>
      <c r="G128" s="25" t="s">
        <v>462</v>
      </c>
      <c r="H128" s="25" t="s">
        <v>458</v>
      </c>
      <c r="I128" s="25" t="s">
        <v>125</v>
      </c>
      <c r="J128" s="25" t="s">
        <v>334</v>
      </c>
      <c r="K128" s="51" t="s">
        <v>127</v>
      </c>
      <c r="L128" s="51"/>
      <c r="M128" s="51"/>
    </row>
    <row r="129" spans="1:13" ht="60">
      <c r="A129" s="50">
        <v>128</v>
      </c>
      <c r="B129" s="51"/>
      <c r="C129" s="50" t="s">
        <v>1135</v>
      </c>
      <c r="D129" s="51"/>
      <c r="E129" s="38" t="s">
        <v>922</v>
      </c>
      <c r="F129" s="51" t="s">
        <v>1136</v>
      </c>
      <c r="G129" s="25" t="s">
        <v>1137</v>
      </c>
      <c r="H129" s="38" t="s">
        <v>1138</v>
      </c>
      <c r="I129" s="25" t="s">
        <v>125</v>
      </c>
      <c r="J129" s="25" t="s">
        <v>334</v>
      </c>
      <c r="K129" s="51" t="s">
        <v>127</v>
      </c>
      <c r="L129" s="51"/>
      <c r="M129" s="51"/>
    </row>
    <row r="130" spans="1:13" ht="84">
      <c r="A130" s="50">
        <v>129</v>
      </c>
      <c r="B130" s="51"/>
      <c r="C130" s="50" t="s">
        <v>1139</v>
      </c>
      <c r="D130" s="51"/>
      <c r="E130" s="38" t="s">
        <v>1140</v>
      </c>
      <c r="F130" s="38" t="s">
        <v>1141</v>
      </c>
      <c r="G130" s="25" t="s">
        <v>1142</v>
      </c>
      <c r="H130" s="38" t="s">
        <v>1143</v>
      </c>
      <c r="I130" s="24" t="s">
        <v>232</v>
      </c>
      <c r="J130" s="51" t="s">
        <v>334</v>
      </c>
      <c r="K130" s="51" t="s">
        <v>127</v>
      </c>
      <c r="L130" s="51"/>
      <c r="M130" s="51"/>
    </row>
    <row r="131" spans="1:13" ht="96">
      <c r="A131" s="50">
        <v>130</v>
      </c>
      <c r="B131" s="51"/>
      <c r="C131" s="50" t="s">
        <v>1144</v>
      </c>
      <c r="D131" s="51"/>
      <c r="E131" s="38" t="s">
        <v>1140</v>
      </c>
      <c r="F131" s="51" t="s">
        <v>979</v>
      </c>
      <c r="G131" s="25" t="s">
        <v>1145</v>
      </c>
      <c r="H131" s="51" t="s">
        <v>1146</v>
      </c>
      <c r="I131" s="24" t="s">
        <v>232</v>
      </c>
      <c r="J131" s="51" t="s">
        <v>334</v>
      </c>
      <c r="K131" s="51" t="s">
        <v>127</v>
      </c>
      <c r="L131" s="51"/>
      <c r="M131" s="51"/>
    </row>
    <row r="132" spans="1:13" ht="72">
      <c r="A132" s="50">
        <v>131</v>
      </c>
      <c r="B132" s="50"/>
      <c r="C132" s="50" t="s">
        <v>1147</v>
      </c>
      <c r="D132" s="38"/>
      <c r="E132" s="38" t="s">
        <v>1024</v>
      </c>
      <c r="F132" s="38" t="s">
        <v>1148</v>
      </c>
      <c r="G132" s="38" t="s">
        <v>1149</v>
      </c>
      <c r="H132" s="38" t="s">
        <v>1150</v>
      </c>
      <c r="I132" s="24" t="s">
        <v>125</v>
      </c>
      <c r="J132" s="38" t="s">
        <v>334</v>
      </c>
      <c r="K132" s="25" t="s">
        <v>127</v>
      </c>
      <c r="L132" s="38"/>
      <c r="M132" s="38"/>
    </row>
    <row r="133" spans="1:13" ht="84">
      <c r="A133" s="50">
        <v>132</v>
      </c>
      <c r="B133" s="51"/>
      <c r="C133" s="50" t="s">
        <v>1151</v>
      </c>
      <c r="D133" s="51"/>
      <c r="E133" s="38" t="s">
        <v>1152</v>
      </c>
      <c r="F133" s="51" t="s">
        <v>1153</v>
      </c>
      <c r="G133" s="38" t="s">
        <v>1154</v>
      </c>
      <c r="H133" s="51" t="s">
        <v>1155</v>
      </c>
      <c r="I133" s="24" t="s">
        <v>125</v>
      </c>
      <c r="J133" s="38" t="s">
        <v>334</v>
      </c>
      <c r="K133" s="51" t="s">
        <v>127</v>
      </c>
      <c r="L133" s="51"/>
      <c r="M133" s="51"/>
    </row>
    <row r="134" spans="1:13" ht="183" customHeight="1">
      <c r="A134" s="50">
        <v>133</v>
      </c>
      <c r="B134" s="51"/>
      <c r="C134" s="50" t="s">
        <v>1156</v>
      </c>
      <c r="D134" s="51"/>
      <c r="E134" s="38" t="s">
        <v>1152</v>
      </c>
      <c r="F134" s="51" t="s">
        <v>1157</v>
      </c>
      <c r="G134" s="38" t="s">
        <v>1158</v>
      </c>
      <c r="H134" s="38" t="s">
        <v>1159</v>
      </c>
      <c r="I134" s="24" t="s">
        <v>125</v>
      </c>
      <c r="J134" s="38" t="s">
        <v>334</v>
      </c>
      <c r="K134" s="51" t="s">
        <v>127</v>
      </c>
      <c r="L134" s="51"/>
      <c r="M134" s="38"/>
    </row>
    <row r="135" spans="1:13" ht="60">
      <c r="A135" s="50">
        <v>134</v>
      </c>
      <c r="B135" s="51"/>
      <c r="C135" s="50" t="s">
        <v>1160</v>
      </c>
      <c r="D135" s="51"/>
      <c r="E135" s="38" t="s">
        <v>1152</v>
      </c>
      <c r="F135" s="51" t="s">
        <v>1161</v>
      </c>
      <c r="G135" s="38" t="s">
        <v>1162</v>
      </c>
      <c r="H135" s="38" t="s">
        <v>1163</v>
      </c>
      <c r="I135" s="24" t="s">
        <v>125</v>
      </c>
      <c r="J135" s="38" t="s">
        <v>334</v>
      </c>
      <c r="K135" s="51" t="s">
        <v>127</v>
      </c>
      <c r="L135" s="51"/>
      <c r="M135" s="51"/>
    </row>
    <row r="136" spans="1:13" ht="72">
      <c r="A136" s="50">
        <v>135</v>
      </c>
      <c r="B136" s="51"/>
      <c r="C136" s="50" t="s">
        <v>1164</v>
      </c>
      <c r="D136" s="51"/>
      <c r="E136" s="38" t="s">
        <v>1152</v>
      </c>
      <c r="F136" s="51" t="s">
        <v>1165</v>
      </c>
      <c r="G136" s="38" t="s">
        <v>1166</v>
      </c>
      <c r="H136" s="51" t="s">
        <v>1167</v>
      </c>
      <c r="I136" s="24" t="s">
        <v>232</v>
      </c>
      <c r="J136" s="51" t="s">
        <v>334</v>
      </c>
      <c r="K136" s="51" t="s">
        <v>127</v>
      </c>
      <c r="L136" s="51"/>
      <c r="M136" s="51"/>
    </row>
    <row r="137" spans="1:13" ht="60">
      <c r="A137" s="50">
        <v>136</v>
      </c>
      <c r="B137" s="51"/>
      <c r="C137" s="50" t="s">
        <v>1168</v>
      </c>
      <c r="D137" s="51"/>
      <c r="E137" s="38" t="s">
        <v>1152</v>
      </c>
      <c r="F137" s="51" t="s">
        <v>1169</v>
      </c>
      <c r="G137" s="38" t="s">
        <v>1170</v>
      </c>
      <c r="H137" s="38" t="s">
        <v>1171</v>
      </c>
      <c r="I137" s="24" t="s">
        <v>125</v>
      </c>
      <c r="J137" s="51" t="s">
        <v>334</v>
      </c>
      <c r="K137" s="51" t="s">
        <v>127</v>
      </c>
      <c r="L137" s="51"/>
      <c r="M137" s="51"/>
    </row>
    <row r="138" spans="1:13" ht="60">
      <c r="A138" s="50">
        <v>137</v>
      </c>
      <c r="B138" s="51"/>
      <c r="C138" s="50" t="s">
        <v>1172</v>
      </c>
      <c r="D138" s="51"/>
      <c r="E138" s="38" t="s">
        <v>1152</v>
      </c>
      <c r="F138" s="51" t="s">
        <v>47</v>
      </c>
      <c r="G138" s="38" t="s">
        <v>1173</v>
      </c>
      <c r="H138" s="38" t="s">
        <v>1174</v>
      </c>
      <c r="I138" s="24" t="s">
        <v>125</v>
      </c>
      <c r="J138" s="51" t="s">
        <v>334</v>
      </c>
      <c r="K138" s="51" t="s">
        <v>127</v>
      </c>
      <c r="L138" s="51"/>
      <c r="M138" s="51"/>
    </row>
    <row r="139" spans="1:13" ht="60">
      <c r="A139" s="53">
        <v>138</v>
      </c>
      <c r="B139" s="53"/>
      <c r="C139" s="53" t="s">
        <v>1175</v>
      </c>
      <c r="D139" s="53"/>
      <c r="E139" s="54" t="s">
        <v>1176</v>
      </c>
      <c r="F139" s="54" t="s">
        <v>1177</v>
      </c>
      <c r="G139" s="54" t="s">
        <v>1178</v>
      </c>
      <c r="H139" s="54" t="s">
        <v>1179</v>
      </c>
      <c r="I139" s="55" t="s">
        <v>322</v>
      </c>
      <c r="J139" s="53" t="s">
        <v>334</v>
      </c>
      <c r="K139" s="53" t="s">
        <v>127</v>
      </c>
      <c r="L139" s="53"/>
      <c r="M139" s="53"/>
    </row>
    <row r="140" spans="1:13" ht="75.75">
      <c r="A140" s="51">
        <v>139</v>
      </c>
      <c r="B140" s="51"/>
      <c r="C140" s="50" t="s">
        <v>1180</v>
      </c>
      <c r="D140" s="51"/>
      <c r="E140" s="51" t="s">
        <v>1181</v>
      </c>
      <c r="F140" s="51" t="s">
        <v>1182</v>
      </c>
      <c r="G140" s="38" t="s">
        <v>1183</v>
      </c>
      <c r="H140" s="38" t="s">
        <v>1184</v>
      </c>
      <c r="I140" s="24" t="s">
        <v>125</v>
      </c>
      <c r="J140" s="51" t="s">
        <v>334</v>
      </c>
      <c r="K140" s="51" t="s">
        <v>127</v>
      </c>
      <c r="L140" s="51"/>
      <c r="M140" s="51"/>
    </row>
  </sheetData>
  <conditionalFormatting sqref="K2:K121">
    <cfRule type="containsText" dxfId="143" priority="2" operator="containsText" text="Pass">
      <formula>NOT(ISERROR(SEARCH("Pass",K2)))</formula>
    </cfRule>
    <cfRule type="containsText" dxfId="142" priority="3" operator="containsText" text="Fail">
      <formula>NOT(ISERROR(SEARCH("Fail",K2)))</formula>
    </cfRule>
    <cfRule type="containsText" dxfId="141" priority="4" operator="containsText" text="Not Tested">
      <formula>NOT(ISERROR(SEARCH("Not Tested",K2)))</formula>
    </cfRule>
    <cfRule type="containsText" dxfId="140" priority="5" operator="containsText" text="Not Applicable">
      <formula>NOT(ISERROR(SEARCH("Not Applicable",K2)))</formula>
    </cfRule>
  </conditionalFormatting>
  <conditionalFormatting sqref="K126">
    <cfRule type="containsText" dxfId="139" priority="6" operator="containsText" text="Pass">
      <formula>NOT(ISERROR(SEARCH("Pass",K126)))</formula>
    </cfRule>
    <cfRule type="containsText" dxfId="138" priority="7" operator="containsText" text="Fail">
      <formula>NOT(ISERROR(SEARCH("Fail",K126)))</formula>
    </cfRule>
    <cfRule type="containsText" dxfId="137" priority="8" operator="containsText" text="Not Tested">
      <formula>NOT(ISERROR(SEARCH("Not Tested",K126)))</formula>
    </cfRule>
    <cfRule type="containsText" dxfId="136" priority="9" operator="containsText" text="Not Applicable">
      <formula>NOT(ISERROR(SEARCH("Not Applicable",K126)))</formula>
    </cfRule>
  </conditionalFormatting>
  <conditionalFormatting sqref="K132">
    <cfRule type="containsText" dxfId="135" priority="10" operator="containsText" text="Pass">
      <formula>NOT(ISERROR(SEARCH("Pass",K132)))</formula>
    </cfRule>
    <cfRule type="containsText" dxfId="134" priority="11" operator="containsText" text="Fail">
      <formula>NOT(ISERROR(SEARCH("Fail",K132)))</formula>
    </cfRule>
    <cfRule type="containsText" dxfId="133" priority="12" operator="containsText" text="Not Tested">
      <formula>NOT(ISERROR(SEARCH("Not Tested",K132)))</formula>
    </cfRule>
    <cfRule type="containsText" dxfId="132" priority="13" operator="containsText" text="Not Applicable">
      <formula>NOT(ISERROR(SEARCH("Not Applicable",K132)))</formula>
    </cfRule>
  </conditionalFormatting>
  <dataValidations count="2">
    <dataValidation type="list" allowBlank="1" sqref="K2:K1140" xr:uid="{00000000-0002-0000-0600-000000000000}">
      <formula1>"Pass,Fail,Not Tested,Not Applicable,Not Available"</formula1>
      <formula2>0</formula2>
    </dataValidation>
    <dataValidation type="list" allowBlank="1" showInputMessage="1" showErrorMessage="1" sqref="I2:I120 I126:I129 I132:I135 I137:I140" xr:uid="{00000000-0002-0000-0600-000001000000}">
      <formula1>"BTS,CPE,BTS &amp; CPE"</formula1>
      <formula2>0</formula2>
    </dataValidation>
  </dataValidations>
  <hyperlinks>
    <hyperlink ref="A1" location="Summary!A1" display="S.No" xr:uid="{00000000-0004-0000-0600-000000000000}"/>
  </hyperlink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479"/>
  <sheetViews>
    <sheetView zoomScale="90" zoomScaleNormal="90" workbookViewId="0"/>
  </sheetViews>
  <sheetFormatPr defaultColWidth="8.42578125" defaultRowHeight="12"/>
  <cols>
    <col min="1" max="1" width="7.85546875" style="22" customWidth="1"/>
    <col min="2" max="2" width="17.140625" style="22" customWidth="1"/>
    <col min="3" max="3" width="8" style="22" customWidth="1"/>
    <col min="4" max="4" width="5.85546875" style="22" customWidth="1"/>
    <col min="5" max="5" width="4.42578125" style="22" customWidth="1"/>
    <col min="6" max="6" width="11.42578125" style="22" customWidth="1"/>
    <col min="7" max="7" width="3.85546875" style="22" customWidth="1"/>
    <col min="8" max="8" width="7.85546875" style="22" customWidth="1"/>
    <col min="9" max="10" width="8.85546875" style="22" customWidth="1"/>
    <col min="11" max="11" width="6.42578125" style="22" customWidth="1"/>
    <col min="12" max="12" width="7.140625" style="22" customWidth="1"/>
    <col min="13" max="13" width="8.42578125" style="22"/>
    <col min="14" max="14" width="14.140625" style="22" customWidth="1"/>
    <col min="15" max="16" width="11.85546875" style="22" customWidth="1"/>
    <col min="17" max="17" width="5.140625" style="22" customWidth="1"/>
    <col min="18" max="18" width="13" style="22" customWidth="1"/>
    <col min="19" max="19" width="8.85546875" style="22" customWidth="1"/>
    <col min="20" max="20" width="33" style="22" customWidth="1"/>
    <col min="21" max="21" width="9.140625" style="22" customWidth="1"/>
    <col min="22" max="22" width="9.85546875" style="22" customWidth="1"/>
    <col min="23" max="23" width="10.42578125" style="22" customWidth="1"/>
    <col min="24" max="1024" width="8.42578125" style="22"/>
  </cols>
  <sheetData>
    <row r="1" spans="1:23" ht="14.25">
      <c r="A1" s="56" t="s">
        <v>1185</v>
      </c>
    </row>
    <row r="2" spans="1:23">
      <c r="A2" s="5" t="s">
        <v>1186</v>
      </c>
      <c r="B2" s="5"/>
      <c r="C2" s="5"/>
      <c r="D2" s="5"/>
      <c r="E2" s="5"/>
      <c r="F2" s="5"/>
      <c r="G2" s="5"/>
      <c r="H2" s="5"/>
      <c r="I2" s="5"/>
      <c r="J2" s="5"/>
      <c r="K2" s="5"/>
      <c r="L2" s="5"/>
      <c r="M2" s="5"/>
      <c r="N2" s="5"/>
      <c r="O2" s="5"/>
      <c r="P2" s="5"/>
      <c r="Q2" s="5"/>
      <c r="R2" s="5"/>
      <c r="S2" s="5"/>
      <c r="T2" s="5"/>
      <c r="U2" s="5"/>
      <c r="V2" s="5"/>
      <c r="W2" s="5"/>
    </row>
    <row r="3" spans="1:23" ht="12" customHeight="1">
      <c r="A3" s="4" t="s">
        <v>691</v>
      </c>
      <c r="B3" s="4" t="s">
        <v>1187</v>
      </c>
      <c r="C3" s="4" t="s">
        <v>1188</v>
      </c>
      <c r="D3" s="4" t="s">
        <v>1189</v>
      </c>
      <c r="E3" s="57" t="s">
        <v>1190</v>
      </c>
      <c r="F3" s="4" t="s">
        <v>1191</v>
      </c>
      <c r="G3" s="4" t="s">
        <v>1192</v>
      </c>
      <c r="H3" s="4" t="s">
        <v>1193</v>
      </c>
      <c r="I3" s="4" t="s">
        <v>1194</v>
      </c>
      <c r="J3" s="4" t="s">
        <v>1195</v>
      </c>
      <c r="K3" s="4" t="s">
        <v>1196</v>
      </c>
      <c r="L3" s="4" t="s">
        <v>1197</v>
      </c>
      <c r="M3" s="4" t="s">
        <v>1198</v>
      </c>
      <c r="N3" s="4" t="s">
        <v>1199</v>
      </c>
      <c r="O3" s="4" t="s">
        <v>1200</v>
      </c>
      <c r="P3" s="4" t="s">
        <v>1201</v>
      </c>
      <c r="Q3" s="4" t="s">
        <v>1202</v>
      </c>
      <c r="R3" s="4" t="s">
        <v>1203</v>
      </c>
      <c r="S3" s="4" t="s">
        <v>1204</v>
      </c>
      <c r="T3" s="4" t="s">
        <v>1205</v>
      </c>
      <c r="U3" s="4" t="s">
        <v>87</v>
      </c>
      <c r="V3" s="4" t="s">
        <v>1206</v>
      </c>
      <c r="W3" s="4" t="s">
        <v>1207</v>
      </c>
    </row>
    <row r="4" spans="1:23" ht="24">
      <c r="A4" s="4"/>
      <c r="B4" s="4"/>
      <c r="C4" s="4"/>
      <c r="D4" s="4"/>
      <c r="E4" s="57" t="s">
        <v>1208</v>
      </c>
      <c r="F4" s="4"/>
      <c r="G4" s="4"/>
      <c r="H4" s="4"/>
      <c r="I4" s="4"/>
      <c r="J4" s="4"/>
      <c r="K4" s="4"/>
      <c r="L4" s="4"/>
      <c r="M4" s="4"/>
      <c r="N4" s="4"/>
      <c r="O4" s="4"/>
      <c r="P4" s="4"/>
      <c r="Q4" s="4"/>
      <c r="R4" s="4"/>
      <c r="S4" s="4"/>
      <c r="T4" s="4"/>
      <c r="U4" s="4"/>
      <c r="V4" s="4"/>
      <c r="W4" s="4"/>
    </row>
    <row r="5" spans="1:23" ht="12" customHeight="1">
      <c r="A5" s="5" t="s">
        <v>1209</v>
      </c>
      <c r="B5" s="3" t="s">
        <v>1210</v>
      </c>
      <c r="C5" s="24" t="s">
        <v>232</v>
      </c>
      <c r="D5" s="3"/>
      <c r="E5" s="3"/>
      <c r="F5" s="24"/>
      <c r="G5" s="24">
        <v>23</v>
      </c>
      <c r="H5" s="24"/>
      <c r="I5" s="24"/>
      <c r="J5" s="24"/>
      <c r="K5" s="24"/>
      <c r="L5" s="24"/>
      <c r="M5" s="24"/>
      <c r="N5" s="24"/>
      <c r="O5" s="24"/>
      <c r="P5" s="24"/>
      <c r="Q5" s="5" t="s">
        <v>1211</v>
      </c>
      <c r="R5" s="5">
        <v>1518</v>
      </c>
      <c r="S5" s="5" t="s">
        <v>1212</v>
      </c>
      <c r="T5" s="5"/>
      <c r="U5" s="5"/>
      <c r="V5" s="5" t="s">
        <v>1213</v>
      </c>
      <c r="W5" s="24"/>
    </row>
    <row r="6" spans="1:23">
      <c r="A6" s="5"/>
      <c r="B6" s="3"/>
      <c r="C6" s="24" t="s">
        <v>322</v>
      </c>
      <c r="D6" s="3"/>
      <c r="E6" s="3"/>
      <c r="F6" s="24"/>
      <c r="G6" s="24">
        <v>23</v>
      </c>
      <c r="H6" s="24"/>
      <c r="I6" s="24"/>
      <c r="J6" s="24"/>
      <c r="K6" s="24"/>
      <c r="L6" s="24"/>
      <c r="M6" s="24"/>
      <c r="N6" s="24"/>
      <c r="O6" s="24"/>
      <c r="P6" s="24"/>
      <c r="Q6" s="5"/>
      <c r="R6" s="5"/>
      <c r="S6" s="5"/>
      <c r="T6" s="5"/>
      <c r="U6" s="5"/>
      <c r="V6" s="5"/>
      <c r="W6" s="24"/>
    </row>
    <row r="7" spans="1:23" ht="12" customHeight="1">
      <c r="A7" s="5" t="s">
        <v>1209</v>
      </c>
      <c r="B7" s="3" t="s">
        <v>1210</v>
      </c>
      <c r="C7" s="24" t="s">
        <v>232</v>
      </c>
      <c r="D7" s="3"/>
      <c r="E7" s="3"/>
      <c r="F7" s="24"/>
      <c r="G7" s="24">
        <v>22</v>
      </c>
      <c r="H7" s="24"/>
      <c r="I7" s="24"/>
      <c r="J7" s="24"/>
      <c r="K7" s="24"/>
      <c r="L7" s="24"/>
      <c r="M7" s="24"/>
      <c r="N7" s="24"/>
      <c r="O7" s="24"/>
      <c r="P7" s="24"/>
      <c r="Q7" s="5" t="s">
        <v>1211</v>
      </c>
      <c r="R7" s="5">
        <v>1518</v>
      </c>
      <c r="S7" s="5" t="s">
        <v>1212</v>
      </c>
      <c r="T7" s="5"/>
      <c r="U7" s="5"/>
      <c r="V7" s="5" t="s">
        <v>1213</v>
      </c>
      <c r="W7" s="24"/>
    </row>
    <row r="8" spans="1:23">
      <c r="A8" s="5"/>
      <c r="B8" s="3"/>
      <c r="C8" s="24" t="s">
        <v>322</v>
      </c>
      <c r="D8" s="3"/>
      <c r="E8" s="3"/>
      <c r="F8" s="24"/>
      <c r="G8" s="24">
        <v>22</v>
      </c>
      <c r="H8" s="24"/>
      <c r="I8" s="24"/>
      <c r="J8" s="24"/>
      <c r="K8" s="24"/>
      <c r="L8" s="24"/>
      <c r="M8" s="24"/>
      <c r="N8" s="24"/>
      <c r="O8" s="24"/>
      <c r="P8" s="24"/>
      <c r="Q8" s="5"/>
      <c r="R8" s="5"/>
      <c r="S8" s="5"/>
      <c r="T8" s="5"/>
      <c r="U8" s="5"/>
      <c r="V8" s="5"/>
      <c r="W8" s="24"/>
    </row>
    <row r="9" spans="1:23" ht="12" customHeight="1">
      <c r="A9" s="5" t="s">
        <v>1209</v>
      </c>
      <c r="B9" s="3" t="s">
        <v>1210</v>
      </c>
      <c r="C9" s="24" t="s">
        <v>232</v>
      </c>
      <c r="D9" s="3"/>
      <c r="E9" s="3"/>
      <c r="F9" s="24"/>
      <c r="G9" s="24">
        <v>21</v>
      </c>
      <c r="H9" s="24"/>
      <c r="I9" s="24"/>
      <c r="J9" s="24"/>
      <c r="K9" s="24"/>
      <c r="L9" s="24"/>
      <c r="M9" s="24"/>
      <c r="N9" s="24"/>
      <c r="O9" s="24"/>
      <c r="P9" s="24"/>
      <c r="Q9" s="5" t="s">
        <v>1211</v>
      </c>
      <c r="R9" s="5">
        <v>1518</v>
      </c>
      <c r="S9" s="5" t="s">
        <v>1212</v>
      </c>
      <c r="T9" s="5"/>
      <c r="U9" s="5"/>
      <c r="V9" s="5" t="s">
        <v>1213</v>
      </c>
      <c r="W9" s="24"/>
    </row>
    <row r="10" spans="1:23">
      <c r="A10" s="5"/>
      <c r="B10" s="3"/>
      <c r="C10" s="24" t="s">
        <v>322</v>
      </c>
      <c r="D10" s="3"/>
      <c r="E10" s="3"/>
      <c r="F10" s="24"/>
      <c r="G10" s="24">
        <v>21</v>
      </c>
      <c r="H10" s="24"/>
      <c r="I10" s="24"/>
      <c r="J10" s="24"/>
      <c r="K10" s="24"/>
      <c r="L10" s="24"/>
      <c r="M10" s="24"/>
      <c r="N10" s="24"/>
      <c r="O10" s="24"/>
      <c r="P10" s="24"/>
      <c r="Q10" s="5"/>
      <c r="R10" s="5"/>
      <c r="S10" s="5"/>
      <c r="T10" s="5"/>
      <c r="U10" s="5"/>
      <c r="V10" s="5"/>
      <c r="W10" s="24"/>
    </row>
    <row r="11" spans="1:23" ht="12" customHeight="1">
      <c r="A11" s="5" t="s">
        <v>1209</v>
      </c>
      <c r="B11" s="3" t="s">
        <v>1210</v>
      </c>
      <c r="C11" s="24" t="s">
        <v>232</v>
      </c>
      <c r="D11" s="3"/>
      <c r="E11" s="3"/>
      <c r="F11" s="24"/>
      <c r="G11" s="24">
        <v>20</v>
      </c>
      <c r="H11" s="24"/>
      <c r="I11" s="24"/>
      <c r="J11" s="24"/>
      <c r="K11" s="24"/>
      <c r="L11" s="24"/>
      <c r="M11" s="24"/>
      <c r="N11" s="24"/>
      <c r="O11" s="24"/>
      <c r="P11" s="24"/>
      <c r="Q11" s="5" t="s">
        <v>1211</v>
      </c>
      <c r="R11" s="5">
        <v>1518</v>
      </c>
      <c r="S11" s="5" t="s">
        <v>1212</v>
      </c>
      <c r="T11" s="5"/>
      <c r="U11" s="5"/>
      <c r="V11" s="5" t="s">
        <v>1213</v>
      </c>
      <c r="W11" s="24"/>
    </row>
    <row r="12" spans="1:23">
      <c r="A12" s="5"/>
      <c r="B12" s="3"/>
      <c r="C12" s="24" t="s">
        <v>322</v>
      </c>
      <c r="D12" s="3"/>
      <c r="E12" s="3"/>
      <c r="F12" s="24"/>
      <c r="G12" s="24">
        <v>20</v>
      </c>
      <c r="H12" s="24"/>
      <c r="I12" s="24"/>
      <c r="J12" s="24"/>
      <c r="K12" s="24"/>
      <c r="L12" s="24"/>
      <c r="M12" s="24"/>
      <c r="N12" s="24"/>
      <c r="O12" s="24"/>
      <c r="P12" s="24"/>
      <c r="Q12" s="5"/>
      <c r="R12" s="5"/>
      <c r="S12" s="5"/>
      <c r="T12" s="5"/>
      <c r="U12" s="5"/>
      <c r="V12" s="5"/>
      <c r="W12" s="24"/>
    </row>
    <row r="13" spans="1:23" ht="12" customHeight="1">
      <c r="A13" s="5" t="s">
        <v>1209</v>
      </c>
      <c r="B13" s="3" t="s">
        <v>1210</v>
      </c>
      <c r="C13" s="24" t="s">
        <v>232</v>
      </c>
      <c r="D13" s="3"/>
      <c r="E13" s="3"/>
      <c r="F13" s="24"/>
      <c r="G13" s="24">
        <v>19</v>
      </c>
      <c r="H13" s="24"/>
      <c r="I13" s="24"/>
      <c r="J13" s="24"/>
      <c r="K13" s="24"/>
      <c r="L13" s="24"/>
      <c r="M13" s="24"/>
      <c r="N13" s="24"/>
      <c r="O13" s="24"/>
      <c r="P13" s="24"/>
      <c r="Q13" s="5" t="s">
        <v>1211</v>
      </c>
      <c r="R13" s="5">
        <v>1518</v>
      </c>
      <c r="S13" s="5" t="s">
        <v>1212</v>
      </c>
      <c r="T13" s="5"/>
      <c r="U13" s="5"/>
      <c r="V13" s="5" t="s">
        <v>1213</v>
      </c>
      <c r="W13" s="24"/>
    </row>
    <row r="14" spans="1:23">
      <c r="A14" s="5"/>
      <c r="B14" s="3"/>
      <c r="C14" s="24" t="s">
        <v>322</v>
      </c>
      <c r="D14" s="3"/>
      <c r="E14" s="3"/>
      <c r="F14" s="24"/>
      <c r="G14" s="24">
        <v>19</v>
      </c>
      <c r="H14" s="24"/>
      <c r="I14" s="24"/>
      <c r="J14" s="24"/>
      <c r="K14" s="24"/>
      <c r="L14" s="24"/>
      <c r="M14" s="24"/>
      <c r="N14" s="24"/>
      <c r="O14" s="24"/>
      <c r="P14" s="24"/>
      <c r="Q14" s="5"/>
      <c r="R14" s="5"/>
      <c r="S14" s="5"/>
      <c r="T14" s="5"/>
      <c r="U14" s="5"/>
      <c r="V14" s="5"/>
      <c r="W14" s="24"/>
    </row>
    <row r="15" spans="1:23" ht="12" customHeight="1">
      <c r="A15" s="5" t="s">
        <v>1209</v>
      </c>
      <c r="B15" s="3" t="s">
        <v>1210</v>
      </c>
      <c r="C15" s="24" t="s">
        <v>232</v>
      </c>
      <c r="D15" s="3"/>
      <c r="E15" s="3"/>
      <c r="F15" s="24"/>
      <c r="G15" s="24">
        <v>18</v>
      </c>
      <c r="H15" s="24"/>
      <c r="I15" s="24"/>
      <c r="J15" s="24"/>
      <c r="K15" s="24"/>
      <c r="L15" s="24"/>
      <c r="M15" s="24"/>
      <c r="N15" s="24"/>
      <c r="O15" s="24"/>
      <c r="P15" s="24"/>
      <c r="Q15" s="5" t="s">
        <v>1211</v>
      </c>
      <c r="R15" s="5">
        <v>1518</v>
      </c>
      <c r="S15" s="5" t="s">
        <v>1212</v>
      </c>
      <c r="T15" s="5"/>
      <c r="U15" s="5"/>
      <c r="V15" s="5" t="s">
        <v>1213</v>
      </c>
      <c r="W15" s="24"/>
    </row>
    <row r="16" spans="1:23">
      <c r="A16" s="5"/>
      <c r="B16" s="3"/>
      <c r="C16" s="24" t="s">
        <v>322</v>
      </c>
      <c r="D16" s="3"/>
      <c r="E16" s="3"/>
      <c r="F16" s="24"/>
      <c r="G16" s="24">
        <v>18</v>
      </c>
      <c r="H16" s="24"/>
      <c r="I16" s="24"/>
      <c r="J16" s="24"/>
      <c r="K16" s="24"/>
      <c r="L16" s="24"/>
      <c r="M16" s="24"/>
      <c r="N16" s="24"/>
      <c r="O16" s="24"/>
      <c r="P16" s="24"/>
      <c r="Q16" s="5"/>
      <c r="R16" s="5"/>
      <c r="S16" s="5"/>
      <c r="T16" s="5"/>
      <c r="U16" s="5"/>
      <c r="V16" s="5"/>
      <c r="W16" s="24"/>
    </row>
    <row r="17" spans="1:23" ht="12" customHeight="1">
      <c r="A17" s="5" t="s">
        <v>1209</v>
      </c>
      <c r="B17" s="3" t="s">
        <v>1210</v>
      </c>
      <c r="C17" s="24" t="s">
        <v>232</v>
      </c>
      <c r="D17" s="3"/>
      <c r="E17" s="3"/>
      <c r="F17" s="25"/>
      <c r="G17" s="25">
        <v>17</v>
      </c>
      <c r="H17" s="25"/>
      <c r="I17" s="25"/>
      <c r="J17" s="25"/>
      <c r="K17" s="25"/>
      <c r="L17" s="25"/>
      <c r="M17" s="25"/>
      <c r="N17" s="25"/>
      <c r="O17" s="24"/>
      <c r="P17" s="25"/>
      <c r="Q17" s="5" t="s">
        <v>1211</v>
      </c>
      <c r="R17" s="3">
        <v>1518</v>
      </c>
      <c r="S17" s="5" t="s">
        <v>1212</v>
      </c>
      <c r="T17" s="3"/>
      <c r="U17" s="3"/>
      <c r="V17" s="5" t="s">
        <v>1213</v>
      </c>
      <c r="W17" s="24"/>
    </row>
    <row r="18" spans="1:23">
      <c r="A18" s="5"/>
      <c r="B18" s="3"/>
      <c r="C18" s="24" t="s">
        <v>322</v>
      </c>
      <c r="D18" s="3"/>
      <c r="E18" s="3"/>
      <c r="F18" s="25"/>
      <c r="G18" s="25">
        <v>17</v>
      </c>
      <c r="H18" s="25"/>
      <c r="I18" s="25"/>
      <c r="J18" s="25"/>
      <c r="K18" s="25"/>
      <c r="L18" s="25"/>
      <c r="M18" s="25"/>
      <c r="N18" s="25"/>
      <c r="O18" s="24"/>
      <c r="P18" s="25"/>
      <c r="Q18" s="5"/>
      <c r="R18" s="3"/>
      <c r="S18" s="5"/>
      <c r="T18" s="3"/>
      <c r="U18" s="3"/>
      <c r="V18" s="5"/>
      <c r="W18" s="24"/>
    </row>
    <row r="19" spans="1:23" ht="12" customHeight="1">
      <c r="A19" s="5" t="s">
        <v>1209</v>
      </c>
      <c r="B19" s="3" t="s">
        <v>1210</v>
      </c>
      <c r="C19" s="24" t="s">
        <v>232</v>
      </c>
      <c r="D19" s="3"/>
      <c r="E19" s="3"/>
      <c r="F19" s="25"/>
      <c r="G19" s="25">
        <v>16</v>
      </c>
      <c r="H19" s="25"/>
      <c r="I19" s="25"/>
      <c r="J19" s="25"/>
      <c r="K19" s="25"/>
      <c r="L19" s="25"/>
      <c r="M19" s="25"/>
      <c r="N19" s="25"/>
      <c r="O19" s="24"/>
      <c r="P19" s="25"/>
      <c r="Q19" s="5" t="s">
        <v>1211</v>
      </c>
      <c r="R19" s="3">
        <v>1518</v>
      </c>
      <c r="S19" s="5" t="s">
        <v>1212</v>
      </c>
      <c r="T19" s="3"/>
      <c r="U19" s="3"/>
      <c r="V19" s="5" t="s">
        <v>1213</v>
      </c>
      <c r="W19" s="24"/>
    </row>
    <row r="20" spans="1:23">
      <c r="A20" s="5"/>
      <c r="B20" s="3"/>
      <c r="C20" s="24" t="s">
        <v>322</v>
      </c>
      <c r="D20" s="3"/>
      <c r="E20" s="3"/>
      <c r="F20" s="25"/>
      <c r="G20" s="25">
        <v>16</v>
      </c>
      <c r="H20" s="25"/>
      <c r="I20" s="25"/>
      <c r="J20" s="25"/>
      <c r="K20" s="25"/>
      <c r="L20" s="25"/>
      <c r="M20" s="25"/>
      <c r="N20" s="25"/>
      <c r="O20" s="24"/>
      <c r="P20" s="25"/>
      <c r="Q20" s="5"/>
      <c r="R20" s="3"/>
      <c r="S20" s="5"/>
      <c r="T20" s="3"/>
      <c r="U20" s="3"/>
      <c r="V20" s="5"/>
      <c r="W20" s="24"/>
    </row>
    <row r="21" spans="1:23" ht="12" customHeight="1">
      <c r="A21" s="5" t="s">
        <v>1209</v>
      </c>
      <c r="B21" s="3" t="s">
        <v>1210</v>
      </c>
      <c r="C21" s="24" t="s">
        <v>232</v>
      </c>
      <c r="D21" s="3"/>
      <c r="E21" s="3"/>
      <c r="F21" s="25"/>
      <c r="G21" s="25">
        <v>15</v>
      </c>
      <c r="H21" s="25"/>
      <c r="I21" s="25"/>
      <c r="J21" s="25"/>
      <c r="K21" s="25"/>
      <c r="L21" s="25"/>
      <c r="M21" s="25"/>
      <c r="N21" s="25"/>
      <c r="O21" s="24"/>
      <c r="P21" s="25"/>
      <c r="Q21" s="5" t="s">
        <v>1211</v>
      </c>
      <c r="R21" s="3">
        <v>1518</v>
      </c>
      <c r="S21" s="5" t="s">
        <v>1212</v>
      </c>
      <c r="T21" s="3"/>
      <c r="U21" s="3"/>
      <c r="V21" s="5" t="s">
        <v>1213</v>
      </c>
      <c r="W21" s="24"/>
    </row>
    <row r="22" spans="1:23">
      <c r="A22" s="5"/>
      <c r="B22" s="3"/>
      <c r="C22" s="24" t="s">
        <v>322</v>
      </c>
      <c r="D22" s="3"/>
      <c r="E22" s="3"/>
      <c r="F22" s="25"/>
      <c r="G22" s="25">
        <v>15</v>
      </c>
      <c r="H22" s="25"/>
      <c r="I22" s="25"/>
      <c r="J22" s="25"/>
      <c r="K22" s="25"/>
      <c r="L22" s="25"/>
      <c r="M22" s="25"/>
      <c r="N22" s="25"/>
      <c r="O22" s="24"/>
      <c r="P22" s="25"/>
      <c r="Q22" s="5"/>
      <c r="R22" s="3"/>
      <c r="S22" s="5"/>
      <c r="T22" s="3"/>
      <c r="U22" s="3"/>
      <c r="V22" s="5"/>
      <c r="W22" s="24"/>
    </row>
    <row r="23" spans="1:23" ht="12" customHeight="1">
      <c r="A23" s="5" t="s">
        <v>1209</v>
      </c>
      <c r="B23" s="3" t="s">
        <v>1210</v>
      </c>
      <c r="C23" s="24" t="s">
        <v>232</v>
      </c>
      <c r="D23" s="3"/>
      <c r="E23" s="3"/>
      <c r="F23" s="25"/>
      <c r="G23" s="25">
        <v>14</v>
      </c>
      <c r="H23" s="24"/>
      <c r="I23" s="24"/>
      <c r="J23" s="24"/>
      <c r="K23" s="24"/>
      <c r="L23" s="24"/>
      <c r="M23" s="24"/>
      <c r="N23" s="24"/>
      <c r="O23" s="24"/>
      <c r="P23" s="24"/>
      <c r="Q23" s="5" t="s">
        <v>1211</v>
      </c>
      <c r="R23" s="3">
        <v>1518</v>
      </c>
      <c r="S23" s="5" t="s">
        <v>1212</v>
      </c>
      <c r="T23" s="5"/>
      <c r="U23" s="5"/>
      <c r="V23" s="5" t="s">
        <v>1213</v>
      </c>
      <c r="W23" s="24"/>
    </row>
    <row r="24" spans="1:23">
      <c r="A24" s="5"/>
      <c r="B24" s="3"/>
      <c r="C24" s="24" t="s">
        <v>322</v>
      </c>
      <c r="D24" s="3"/>
      <c r="E24" s="3"/>
      <c r="F24" s="25"/>
      <c r="G24" s="25">
        <v>14</v>
      </c>
      <c r="H24" s="24"/>
      <c r="I24" s="24"/>
      <c r="J24" s="24"/>
      <c r="K24" s="24"/>
      <c r="L24" s="24"/>
      <c r="M24" s="24"/>
      <c r="N24" s="24"/>
      <c r="O24" s="24"/>
      <c r="P24" s="24"/>
      <c r="Q24" s="5"/>
      <c r="R24" s="3"/>
      <c r="S24" s="5"/>
      <c r="T24" s="5"/>
      <c r="U24" s="5"/>
      <c r="V24" s="5"/>
      <c r="W24" s="24"/>
    </row>
    <row r="25" spans="1:23" ht="12" customHeight="1">
      <c r="A25" s="5" t="s">
        <v>1209</v>
      </c>
      <c r="B25" s="3" t="s">
        <v>1210</v>
      </c>
      <c r="C25" s="24" t="s">
        <v>232</v>
      </c>
      <c r="D25" s="3"/>
      <c r="E25" s="3"/>
      <c r="F25" s="25"/>
      <c r="G25" s="25">
        <v>13</v>
      </c>
      <c r="H25" s="24"/>
      <c r="I25" s="24"/>
      <c r="J25" s="24"/>
      <c r="K25" s="24"/>
      <c r="L25" s="24"/>
      <c r="M25" s="24"/>
      <c r="N25" s="24"/>
      <c r="O25" s="24"/>
      <c r="P25" s="24"/>
      <c r="Q25" s="5" t="s">
        <v>1211</v>
      </c>
      <c r="R25" s="3">
        <v>1518</v>
      </c>
      <c r="S25" s="5" t="s">
        <v>1212</v>
      </c>
      <c r="T25" s="5"/>
      <c r="U25" s="5"/>
      <c r="V25" s="5" t="s">
        <v>1213</v>
      </c>
      <c r="W25" s="24"/>
    </row>
    <row r="26" spans="1:23">
      <c r="A26" s="5"/>
      <c r="B26" s="3"/>
      <c r="C26" s="24" t="s">
        <v>322</v>
      </c>
      <c r="D26" s="3"/>
      <c r="E26" s="3"/>
      <c r="F26" s="25"/>
      <c r="G26" s="25">
        <v>13</v>
      </c>
      <c r="H26" s="24"/>
      <c r="I26" s="24"/>
      <c r="J26" s="24"/>
      <c r="K26" s="24"/>
      <c r="L26" s="24"/>
      <c r="M26" s="24"/>
      <c r="N26" s="24"/>
      <c r="O26" s="24"/>
      <c r="P26" s="24"/>
      <c r="Q26" s="5"/>
      <c r="R26" s="3"/>
      <c r="S26" s="5"/>
      <c r="T26" s="5"/>
      <c r="U26" s="5"/>
      <c r="V26" s="5"/>
      <c r="W26" s="24"/>
    </row>
    <row r="27" spans="1:23" ht="12" customHeight="1">
      <c r="A27" s="5" t="s">
        <v>1209</v>
      </c>
      <c r="B27" s="3" t="s">
        <v>1210</v>
      </c>
      <c r="C27" s="24" t="s">
        <v>232</v>
      </c>
      <c r="D27" s="3"/>
      <c r="E27" s="3"/>
      <c r="F27" s="25"/>
      <c r="G27" s="25">
        <v>12</v>
      </c>
      <c r="H27" s="24"/>
      <c r="I27" s="24"/>
      <c r="J27" s="24"/>
      <c r="K27" s="24"/>
      <c r="L27" s="24"/>
      <c r="M27" s="24"/>
      <c r="N27" s="24"/>
      <c r="O27" s="24"/>
      <c r="P27" s="24"/>
      <c r="Q27" s="5" t="s">
        <v>1211</v>
      </c>
      <c r="R27" s="3">
        <v>1518</v>
      </c>
      <c r="S27" s="5" t="s">
        <v>1212</v>
      </c>
      <c r="T27" s="5"/>
      <c r="U27" s="5"/>
      <c r="V27" s="5" t="s">
        <v>1213</v>
      </c>
      <c r="W27" s="24"/>
    </row>
    <row r="28" spans="1:23">
      <c r="A28" s="5"/>
      <c r="B28" s="3"/>
      <c r="C28" s="24" t="s">
        <v>322</v>
      </c>
      <c r="D28" s="3"/>
      <c r="E28" s="3"/>
      <c r="F28" s="25"/>
      <c r="G28" s="25">
        <v>12</v>
      </c>
      <c r="H28" s="24"/>
      <c r="I28" s="24"/>
      <c r="J28" s="24"/>
      <c r="K28" s="24"/>
      <c r="L28" s="24"/>
      <c r="M28" s="24"/>
      <c r="N28" s="24"/>
      <c r="O28" s="24"/>
      <c r="P28" s="24"/>
      <c r="Q28" s="5"/>
      <c r="R28" s="3"/>
      <c r="S28" s="5"/>
      <c r="T28" s="5"/>
      <c r="U28" s="5"/>
      <c r="V28" s="5"/>
      <c r="W28" s="24"/>
    </row>
    <row r="29" spans="1:23">
      <c r="B29" s="27"/>
      <c r="D29" s="27"/>
      <c r="E29" s="27"/>
      <c r="F29" s="27"/>
      <c r="G29" s="27"/>
      <c r="Q29" s="27"/>
      <c r="R29" s="27"/>
    </row>
    <row r="31" spans="1:23">
      <c r="A31" s="5" t="s">
        <v>1186</v>
      </c>
      <c r="B31" s="5"/>
      <c r="C31" s="5"/>
      <c r="D31" s="5"/>
      <c r="E31" s="5"/>
      <c r="F31" s="5"/>
      <c r="G31" s="5"/>
      <c r="H31" s="5"/>
      <c r="I31" s="5"/>
      <c r="J31" s="5"/>
      <c r="K31" s="5"/>
      <c r="L31" s="5"/>
      <c r="M31" s="5"/>
      <c r="N31" s="5"/>
      <c r="O31" s="5"/>
      <c r="P31" s="5"/>
      <c r="Q31" s="5"/>
      <c r="R31" s="5"/>
      <c r="S31" s="5"/>
      <c r="T31" s="5"/>
      <c r="U31" s="5"/>
      <c r="V31" s="5"/>
      <c r="W31" s="5"/>
    </row>
    <row r="32" spans="1:23" ht="12" customHeight="1">
      <c r="A32" s="4" t="s">
        <v>691</v>
      </c>
      <c r="B32" s="4" t="s">
        <v>1187</v>
      </c>
      <c r="C32" s="4" t="s">
        <v>1188</v>
      </c>
      <c r="D32" s="4" t="s">
        <v>1189</v>
      </c>
      <c r="E32" s="57" t="s">
        <v>1190</v>
      </c>
      <c r="F32" s="4" t="s">
        <v>1191</v>
      </c>
      <c r="G32" s="4" t="s">
        <v>1192</v>
      </c>
      <c r="H32" s="4" t="s">
        <v>1193</v>
      </c>
      <c r="I32" s="4" t="s">
        <v>1194</v>
      </c>
      <c r="J32" s="4" t="s">
        <v>1195</v>
      </c>
      <c r="K32" s="4" t="s">
        <v>1196</v>
      </c>
      <c r="L32" s="4" t="s">
        <v>1197</v>
      </c>
      <c r="M32" s="4" t="s">
        <v>1198</v>
      </c>
      <c r="N32" s="4" t="s">
        <v>1199</v>
      </c>
      <c r="O32" s="4" t="s">
        <v>1200</v>
      </c>
      <c r="P32" s="4" t="s">
        <v>1201</v>
      </c>
      <c r="Q32" s="4" t="s">
        <v>1202</v>
      </c>
      <c r="R32" s="4" t="s">
        <v>1203</v>
      </c>
      <c r="S32" s="4" t="s">
        <v>1204</v>
      </c>
      <c r="T32" s="4" t="s">
        <v>1205</v>
      </c>
      <c r="U32" s="4" t="s">
        <v>87</v>
      </c>
      <c r="V32" s="4" t="s">
        <v>1206</v>
      </c>
      <c r="W32" s="4" t="s">
        <v>1207</v>
      </c>
    </row>
    <row r="33" spans="1:23" ht="24">
      <c r="A33" s="4"/>
      <c r="B33" s="4"/>
      <c r="C33" s="4"/>
      <c r="D33" s="4"/>
      <c r="E33" s="57" t="s">
        <v>1208</v>
      </c>
      <c r="F33" s="4"/>
      <c r="G33" s="4"/>
      <c r="H33" s="4"/>
      <c r="I33" s="4"/>
      <c r="J33" s="4"/>
      <c r="K33" s="4"/>
      <c r="L33" s="4"/>
      <c r="M33" s="4"/>
      <c r="N33" s="4"/>
      <c r="O33" s="4"/>
      <c r="P33" s="4"/>
      <c r="Q33" s="4"/>
      <c r="R33" s="4"/>
      <c r="S33" s="4"/>
      <c r="T33" s="4"/>
      <c r="U33" s="4"/>
      <c r="V33" s="4"/>
      <c r="W33" s="4"/>
    </row>
    <row r="34" spans="1:23" ht="12" customHeight="1">
      <c r="A34" s="5" t="s">
        <v>1214</v>
      </c>
      <c r="B34" s="3" t="s">
        <v>1210</v>
      </c>
      <c r="C34" s="24" t="s">
        <v>232</v>
      </c>
      <c r="D34" s="3"/>
      <c r="E34" s="3"/>
      <c r="F34" s="24"/>
      <c r="G34" s="24">
        <v>23</v>
      </c>
      <c r="H34" s="24"/>
      <c r="I34" s="24"/>
      <c r="J34" s="24"/>
      <c r="K34" s="24"/>
      <c r="L34" s="24"/>
      <c r="M34" s="24"/>
      <c r="N34" s="24"/>
      <c r="O34" s="24"/>
      <c r="P34" s="24"/>
      <c r="Q34" s="5" t="s">
        <v>1211</v>
      </c>
      <c r="R34" s="5">
        <v>1518</v>
      </c>
      <c r="S34" s="5" t="s">
        <v>1212</v>
      </c>
      <c r="T34" s="5"/>
      <c r="U34" s="5"/>
      <c r="V34" s="5" t="s">
        <v>1213</v>
      </c>
      <c r="W34" s="24"/>
    </row>
    <row r="35" spans="1:23">
      <c r="A35" s="5"/>
      <c r="B35" s="3"/>
      <c r="C35" s="24" t="s">
        <v>322</v>
      </c>
      <c r="D35" s="3"/>
      <c r="E35" s="3"/>
      <c r="F35" s="24"/>
      <c r="G35" s="24">
        <v>23</v>
      </c>
      <c r="H35" s="24"/>
      <c r="I35" s="24"/>
      <c r="J35" s="24"/>
      <c r="K35" s="24"/>
      <c r="L35" s="24"/>
      <c r="M35" s="24"/>
      <c r="N35" s="24"/>
      <c r="O35" s="24"/>
      <c r="P35" s="24"/>
      <c r="Q35" s="5"/>
      <c r="R35" s="5"/>
      <c r="S35" s="5"/>
      <c r="T35" s="5"/>
      <c r="U35" s="5"/>
      <c r="V35" s="5"/>
      <c r="W35" s="24"/>
    </row>
    <row r="36" spans="1:23" ht="12" customHeight="1">
      <c r="A36" s="5" t="s">
        <v>1214</v>
      </c>
      <c r="B36" s="3" t="s">
        <v>1210</v>
      </c>
      <c r="C36" s="24" t="s">
        <v>232</v>
      </c>
      <c r="D36" s="3"/>
      <c r="E36" s="3"/>
      <c r="F36" s="24"/>
      <c r="G36" s="24">
        <v>22</v>
      </c>
      <c r="H36" s="24"/>
      <c r="I36" s="24"/>
      <c r="J36" s="24"/>
      <c r="K36" s="24"/>
      <c r="L36" s="24"/>
      <c r="M36" s="24"/>
      <c r="N36" s="24"/>
      <c r="O36" s="24"/>
      <c r="P36" s="24"/>
      <c r="Q36" s="5" t="s">
        <v>1211</v>
      </c>
      <c r="R36" s="5">
        <v>1518</v>
      </c>
      <c r="S36" s="5" t="s">
        <v>1212</v>
      </c>
      <c r="T36" s="5"/>
      <c r="U36" s="5"/>
      <c r="V36" s="5" t="s">
        <v>1213</v>
      </c>
      <c r="W36" s="24"/>
    </row>
    <row r="37" spans="1:23">
      <c r="A37" s="5"/>
      <c r="B37" s="3"/>
      <c r="C37" s="24" t="s">
        <v>322</v>
      </c>
      <c r="D37" s="3"/>
      <c r="E37" s="3"/>
      <c r="F37" s="24"/>
      <c r="G37" s="24">
        <v>22</v>
      </c>
      <c r="H37" s="24"/>
      <c r="I37" s="24"/>
      <c r="J37" s="24"/>
      <c r="K37" s="24"/>
      <c r="L37" s="24"/>
      <c r="M37" s="24"/>
      <c r="N37" s="24"/>
      <c r="O37" s="24"/>
      <c r="P37" s="24"/>
      <c r="Q37" s="5"/>
      <c r="R37" s="5"/>
      <c r="S37" s="5"/>
      <c r="T37" s="5"/>
      <c r="U37" s="5"/>
      <c r="V37" s="5"/>
      <c r="W37" s="24"/>
    </row>
    <row r="38" spans="1:23" ht="12" customHeight="1">
      <c r="A38" s="5" t="s">
        <v>1214</v>
      </c>
      <c r="B38" s="3" t="s">
        <v>1210</v>
      </c>
      <c r="C38" s="24" t="s">
        <v>232</v>
      </c>
      <c r="D38" s="3"/>
      <c r="E38" s="3"/>
      <c r="F38" s="24"/>
      <c r="G38" s="24">
        <v>21</v>
      </c>
      <c r="H38" s="24"/>
      <c r="I38" s="24"/>
      <c r="J38" s="24"/>
      <c r="K38" s="24"/>
      <c r="L38" s="24"/>
      <c r="M38" s="24"/>
      <c r="N38" s="24"/>
      <c r="O38" s="24"/>
      <c r="P38" s="24"/>
      <c r="Q38" s="5" t="s">
        <v>1211</v>
      </c>
      <c r="R38" s="5">
        <v>1518</v>
      </c>
      <c r="S38" s="5" t="s">
        <v>1212</v>
      </c>
      <c r="T38" s="5"/>
      <c r="U38" s="5"/>
      <c r="V38" s="5" t="s">
        <v>1213</v>
      </c>
      <c r="W38" s="24"/>
    </row>
    <row r="39" spans="1:23">
      <c r="A39" s="5"/>
      <c r="B39" s="3"/>
      <c r="C39" s="24" t="s">
        <v>322</v>
      </c>
      <c r="D39" s="3"/>
      <c r="E39" s="3"/>
      <c r="F39" s="24"/>
      <c r="G39" s="24">
        <v>21</v>
      </c>
      <c r="H39" s="24"/>
      <c r="I39" s="24"/>
      <c r="J39" s="24"/>
      <c r="K39" s="24"/>
      <c r="L39" s="24"/>
      <c r="M39" s="24"/>
      <c r="N39" s="24"/>
      <c r="O39" s="24"/>
      <c r="P39" s="24"/>
      <c r="Q39" s="5"/>
      <c r="R39" s="5"/>
      <c r="S39" s="5"/>
      <c r="T39" s="5"/>
      <c r="U39" s="5"/>
      <c r="V39" s="5"/>
      <c r="W39" s="24"/>
    </row>
    <row r="40" spans="1:23" ht="12" customHeight="1">
      <c r="A40" s="5" t="s">
        <v>1214</v>
      </c>
      <c r="B40" s="3" t="s">
        <v>1210</v>
      </c>
      <c r="C40" s="24" t="s">
        <v>232</v>
      </c>
      <c r="D40" s="3"/>
      <c r="E40" s="3"/>
      <c r="F40" s="24"/>
      <c r="G40" s="24">
        <v>20</v>
      </c>
      <c r="H40" s="24"/>
      <c r="I40" s="24"/>
      <c r="J40" s="24"/>
      <c r="K40" s="24"/>
      <c r="L40" s="24"/>
      <c r="M40" s="24"/>
      <c r="N40" s="24"/>
      <c r="O40" s="24"/>
      <c r="P40" s="24"/>
      <c r="Q40" s="5" t="s">
        <v>1211</v>
      </c>
      <c r="R40" s="5">
        <v>1518</v>
      </c>
      <c r="S40" s="5" t="s">
        <v>1212</v>
      </c>
      <c r="T40" s="5"/>
      <c r="U40" s="5"/>
      <c r="V40" s="5" t="s">
        <v>1213</v>
      </c>
      <c r="W40" s="24"/>
    </row>
    <row r="41" spans="1:23">
      <c r="A41" s="5"/>
      <c r="B41" s="3"/>
      <c r="C41" s="24" t="s">
        <v>322</v>
      </c>
      <c r="D41" s="3"/>
      <c r="E41" s="3"/>
      <c r="F41" s="24"/>
      <c r="G41" s="24">
        <v>20</v>
      </c>
      <c r="H41" s="24"/>
      <c r="I41" s="24"/>
      <c r="J41" s="24"/>
      <c r="K41" s="24"/>
      <c r="L41" s="24"/>
      <c r="M41" s="24"/>
      <c r="N41" s="24"/>
      <c r="O41" s="24"/>
      <c r="P41" s="24"/>
      <c r="Q41" s="5"/>
      <c r="R41" s="5"/>
      <c r="S41" s="5"/>
      <c r="T41" s="5"/>
      <c r="U41" s="5"/>
      <c r="V41" s="5"/>
      <c r="W41" s="24"/>
    </row>
    <row r="42" spans="1:23" ht="12" customHeight="1">
      <c r="A42" s="5" t="s">
        <v>1214</v>
      </c>
      <c r="B42" s="3" t="s">
        <v>1210</v>
      </c>
      <c r="C42" s="24" t="s">
        <v>232</v>
      </c>
      <c r="D42" s="3"/>
      <c r="E42" s="3"/>
      <c r="F42" s="24"/>
      <c r="G42" s="24">
        <v>19</v>
      </c>
      <c r="H42" s="24"/>
      <c r="I42" s="24"/>
      <c r="J42" s="24"/>
      <c r="K42" s="24"/>
      <c r="L42" s="24"/>
      <c r="M42" s="24"/>
      <c r="N42" s="24"/>
      <c r="O42" s="24"/>
      <c r="P42" s="24"/>
      <c r="Q42" s="5" t="s">
        <v>1211</v>
      </c>
      <c r="R42" s="5">
        <v>1518</v>
      </c>
      <c r="S42" s="5" t="s">
        <v>1212</v>
      </c>
      <c r="T42" s="5"/>
      <c r="U42" s="5"/>
      <c r="V42" s="5" t="s">
        <v>1213</v>
      </c>
      <c r="W42" s="24"/>
    </row>
    <row r="43" spans="1:23">
      <c r="A43" s="5"/>
      <c r="B43" s="3"/>
      <c r="C43" s="24" t="s">
        <v>322</v>
      </c>
      <c r="D43" s="3"/>
      <c r="E43" s="3"/>
      <c r="F43" s="24"/>
      <c r="G43" s="24">
        <v>19</v>
      </c>
      <c r="H43" s="24"/>
      <c r="I43" s="24"/>
      <c r="J43" s="24"/>
      <c r="K43" s="24"/>
      <c r="L43" s="24"/>
      <c r="M43" s="24"/>
      <c r="N43" s="24"/>
      <c r="O43" s="24"/>
      <c r="P43" s="24"/>
      <c r="Q43" s="5"/>
      <c r="R43" s="5"/>
      <c r="S43" s="5"/>
      <c r="T43" s="5"/>
      <c r="U43" s="5"/>
      <c r="V43" s="5"/>
      <c r="W43" s="24"/>
    </row>
    <row r="44" spans="1:23" ht="12" customHeight="1">
      <c r="A44" s="5" t="s">
        <v>1214</v>
      </c>
      <c r="B44" s="3" t="s">
        <v>1210</v>
      </c>
      <c r="C44" s="24" t="s">
        <v>232</v>
      </c>
      <c r="D44" s="3"/>
      <c r="E44" s="3"/>
      <c r="F44" s="24"/>
      <c r="G44" s="24">
        <v>18</v>
      </c>
      <c r="H44" s="24"/>
      <c r="I44" s="24"/>
      <c r="J44" s="24"/>
      <c r="K44" s="24"/>
      <c r="L44" s="24"/>
      <c r="M44" s="24"/>
      <c r="N44" s="24"/>
      <c r="O44" s="24"/>
      <c r="P44" s="24"/>
      <c r="Q44" s="5" t="s">
        <v>1211</v>
      </c>
      <c r="R44" s="5">
        <v>1518</v>
      </c>
      <c r="S44" s="5" t="s">
        <v>1212</v>
      </c>
      <c r="T44" s="5"/>
      <c r="U44" s="5"/>
      <c r="V44" s="5" t="s">
        <v>1213</v>
      </c>
      <c r="W44" s="24"/>
    </row>
    <row r="45" spans="1:23">
      <c r="A45" s="5"/>
      <c r="B45" s="3"/>
      <c r="C45" s="24" t="s">
        <v>322</v>
      </c>
      <c r="D45" s="3"/>
      <c r="E45" s="3"/>
      <c r="F45" s="24"/>
      <c r="G45" s="24">
        <v>18</v>
      </c>
      <c r="H45" s="24"/>
      <c r="I45" s="24"/>
      <c r="J45" s="24"/>
      <c r="K45" s="24"/>
      <c r="L45" s="24"/>
      <c r="M45" s="24"/>
      <c r="N45" s="24"/>
      <c r="O45" s="24"/>
      <c r="P45" s="24"/>
      <c r="Q45" s="5"/>
      <c r="R45" s="5"/>
      <c r="S45" s="5"/>
      <c r="T45" s="5"/>
      <c r="U45" s="5"/>
      <c r="V45" s="5"/>
      <c r="W45" s="24"/>
    </row>
    <row r="46" spans="1:23" ht="12" customHeight="1">
      <c r="A46" s="5" t="s">
        <v>1214</v>
      </c>
      <c r="B46" s="3" t="s">
        <v>1210</v>
      </c>
      <c r="C46" s="24" t="s">
        <v>232</v>
      </c>
      <c r="D46" s="3"/>
      <c r="E46" s="3"/>
      <c r="F46" s="25"/>
      <c r="G46" s="25">
        <v>17</v>
      </c>
      <c r="H46" s="25"/>
      <c r="I46" s="25"/>
      <c r="J46" s="25"/>
      <c r="K46" s="25"/>
      <c r="L46" s="25"/>
      <c r="M46" s="25"/>
      <c r="N46" s="25"/>
      <c r="O46" s="24"/>
      <c r="P46" s="25"/>
      <c r="Q46" s="5" t="s">
        <v>1211</v>
      </c>
      <c r="R46" s="3">
        <v>1518</v>
      </c>
      <c r="S46" s="5" t="s">
        <v>1212</v>
      </c>
      <c r="T46" s="3"/>
      <c r="U46" s="3"/>
      <c r="V46" s="5" t="s">
        <v>1213</v>
      </c>
      <c r="W46" s="24"/>
    </row>
    <row r="47" spans="1:23">
      <c r="A47" s="5"/>
      <c r="B47" s="3"/>
      <c r="C47" s="24" t="s">
        <v>322</v>
      </c>
      <c r="D47" s="3"/>
      <c r="E47" s="3"/>
      <c r="F47" s="25"/>
      <c r="G47" s="25">
        <v>17</v>
      </c>
      <c r="H47" s="25"/>
      <c r="I47" s="25"/>
      <c r="J47" s="25"/>
      <c r="K47" s="25"/>
      <c r="L47" s="25"/>
      <c r="M47" s="25"/>
      <c r="N47" s="25"/>
      <c r="O47" s="24"/>
      <c r="P47" s="25"/>
      <c r="Q47" s="5"/>
      <c r="R47" s="3"/>
      <c r="S47" s="5"/>
      <c r="T47" s="3"/>
      <c r="U47" s="3"/>
      <c r="V47" s="5"/>
      <c r="W47" s="24"/>
    </row>
    <row r="48" spans="1:23" ht="12" customHeight="1">
      <c r="A48" s="5" t="s">
        <v>1214</v>
      </c>
      <c r="B48" s="3" t="s">
        <v>1210</v>
      </c>
      <c r="C48" s="24" t="s">
        <v>232</v>
      </c>
      <c r="D48" s="3"/>
      <c r="E48" s="3"/>
      <c r="F48" s="25"/>
      <c r="G48" s="25">
        <v>16</v>
      </c>
      <c r="H48" s="25"/>
      <c r="I48" s="25"/>
      <c r="J48" s="25"/>
      <c r="K48" s="25"/>
      <c r="L48" s="25"/>
      <c r="M48" s="25"/>
      <c r="N48" s="25"/>
      <c r="O48" s="24"/>
      <c r="P48" s="25"/>
      <c r="Q48" s="5" t="s">
        <v>1211</v>
      </c>
      <c r="R48" s="3">
        <v>1518</v>
      </c>
      <c r="S48" s="5" t="s">
        <v>1212</v>
      </c>
      <c r="T48" s="3"/>
      <c r="U48" s="3"/>
      <c r="V48" s="5" t="s">
        <v>1213</v>
      </c>
      <c r="W48" s="24"/>
    </row>
    <row r="49" spans="1:23">
      <c r="A49" s="5"/>
      <c r="B49" s="3"/>
      <c r="C49" s="24" t="s">
        <v>322</v>
      </c>
      <c r="D49" s="3"/>
      <c r="E49" s="3"/>
      <c r="F49" s="25"/>
      <c r="G49" s="25">
        <v>16</v>
      </c>
      <c r="H49" s="25"/>
      <c r="I49" s="25"/>
      <c r="J49" s="25"/>
      <c r="K49" s="25"/>
      <c r="L49" s="25"/>
      <c r="M49" s="25"/>
      <c r="N49" s="25"/>
      <c r="O49" s="24"/>
      <c r="P49" s="25"/>
      <c r="Q49" s="5"/>
      <c r="R49" s="3"/>
      <c r="S49" s="5"/>
      <c r="T49" s="3"/>
      <c r="U49" s="3"/>
      <c r="V49" s="5"/>
      <c r="W49" s="24"/>
    </row>
    <row r="50" spans="1:23" ht="12" customHeight="1">
      <c r="A50" s="5" t="s">
        <v>1214</v>
      </c>
      <c r="B50" s="3" t="s">
        <v>1210</v>
      </c>
      <c r="C50" s="24" t="s">
        <v>232</v>
      </c>
      <c r="D50" s="3"/>
      <c r="E50" s="3"/>
      <c r="F50" s="25"/>
      <c r="G50" s="25">
        <v>15</v>
      </c>
      <c r="H50" s="25"/>
      <c r="I50" s="25"/>
      <c r="J50" s="25"/>
      <c r="K50" s="25"/>
      <c r="L50" s="25"/>
      <c r="M50" s="25"/>
      <c r="N50" s="25"/>
      <c r="O50" s="24"/>
      <c r="P50" s="25"/>
      <c r="Q50" s="5" t="s">
        <v>1211</v>
      </c>
      <c r="R50" s="3">
        <v>1518</v>
      </c>
      <c r="S50" s="5" t="s">
        <v>1212</v>
      </c>
      <c r="T50" s="3"/>
      <c r="U50" s="3"/>
      <c r="V50" s="5" t="s">
        <v>1213</v>
      </c>
      <c r="W50" s="24"/>
    </row>
    <row r="51" spans="1:23">
      <c r="A51" s="5"/>
      <c r="B51" s="3"/>
      <c r="C51" s="24" t="s">
        <v>322</v>
      </c>
      <c r="D51" s="3"/>
      <c r="E51" s="3"/>
      <c r="F51" s="25"/>
      <c r="G51" s="25">
        <v>15</v>
      </c>
      <c r="H51" s="25"/>
      <c r="I51" s="25"/>
      <c r="J51" s="25"/>
      <c r="K51" s="25"/>
      <c r="L51" s="25"/>
      <c r="M51" s="25"/>
      <c r="N51" s="25"/>
      <c r="O51" s="24"/>
      <c r="P51" s="25"/>
      <c r="Q51" s="5"/>
      <c r="R51" s="3"/>
      <c r="S51" s="5"/>
      <c r="T51" s="3"/>
      <c r="U51" s="3"/>
      <c r="V51" s="5"/>
      <c r="W51" s="24"/>
    </row>
    <row r="52" spans="1:23" ht="12" customHeight="1">
      <c r="A52" s="5" t="s">
        <v>1214</v>
      </c>
      <c r="B52" s="3" t="s">
        <v>1210</v>
      </c>
      <c r="C52" s="24" t="s">
        <v>232</v>
      </c>
      <c r="D52" s="3"/>
      <c r="E52" s="3"/>
      <c r="F52" s="25"/>
      <c r="G52" s="25">
        <v>14</v>
      </c>
      <c r="H52" s="24"/>
      <c r="I52" s="24"/>
      <c r="J52" s="24"/>
      <c r="K52" s="24"/>
      <c r="L52" s="24"/>
      <c r="M52" s="24"/>
      <c r="N52" s="24"/>
      <c r="O52" s="24"/>
      <c r="P52" s="24"/>
      <c r="Q52" s="5" t="s">
        <v>1211</v>
      </c>
      <c r="R52" s="3">
        <v>1518</v>
      </c>
      <c r="S52" s="5" t="s">
        <v>1212</v>
      </c>
      <c r="T52" s="5"/>
      <c r="U52" s="5"/>
      <c r="V52" s="5" t="s">
        <v>1213</v>
      </c>
      <c r="W52" s="24"/>
    </row>
    <row r="53" spans="1:23">
      <c r="A53" s="5"/>
      <c r="B53" s="3"/>
      <c r="C53" s="24" t="s">
        <v>322</v>
      </c>
      <c r="D53" s="3"/>
      <c r="E53" s="3"/>
      <c r="F53" s="25"/>
      <c r="G53" s="25">
        <v>14</v>
      </c>
      <c r="H53" s="24"/>
      <c r="I53" s="24"/>
      <c r="J53" s="24"/>
      <c r="K53" s="24"/>
      <c r="L53" s="24"/>
      <c r="M53" s="24"/>
      <c r="N53" s="24"/>
      <c r="O53" s="24"/>
      <c r="P53" s="24"/>
      <c r="Q53" s="5"/>
      <c r="R53" s="3"/>
      <c r="S53" s="5"/>
      <c r="T53" s="5"/>
      <c r="U53" s="5"/>
      <c r="V53" s="5"/>
      <c r="W53" s="24"/>
    </row>
    <row r="54" spans="1:23" ht="12" customHeight="1">
      <c r="A54" s="5" t="s">
        <v>1214</v>
      </c>
      <c r="B54" s="3" t="s">
        <v>1210</v>
      </c>
      <c r="C54" s="24" t="s">
        <v>232</v>
      </c>
      <c r="D54" s="3"/>
      <c r="E54" s="3"/>
      <c r="F54" s="25"/>
      <c r="G54" s="25">
        <v>13</v>
      </c>
      <c r="H54" s="24"/>
      <c r="I54" s="24"/>
      <c r="J54" s="24"/>
      <c r="K54" s="24"/>
      <c r="L54" s="24"/>
      <c r="M54" s="24"/>
      <c r="N54" s="24"/>
      <c r="O54" s="24"/>
      <c r="P54" s="24"/>
      <c r="Q54" s="5" t="s">
        <v>1211</v>
      </c>
      <c r="R54" s="3">
        <v>1518</v>
      </c>
      <c r="S54" s="5" t="s">
        <v>1212</v>
      </c>
      <c r="T54" s="5"/>
      <c r="U54" s="5"/>
      <c r="V54" s="5" t="s">
        <v>1213</v>
      </c>
      <c r="W54" s="24"/>
    </row>
    <row r="55" spans="1:23">
      <c r="A55" s="5"/>
      <c r="B55" s="3"/>
      <c r="C55" s="24" t="s">
        <v>322</v>
      </c>
      <c r="D55" s="3"/>
      <c r="E55" s="3"/>
      <c r="F55" s="25"/>
      <c r="G55" s="25">
        <v>13</v>
      </c>
      <c r="H55" s="24"/>
      <c r="I55" s="24"/>
      <c r="J55" s="24"/>
      <c r="K55" s="24"/>
      <c r="L55" s="24"/>
      <c r="M55" s="24"/>
      <c r="N55" s="24"/>
      <c r="O55" s="24"/>
      <c r="P55" s="24"/>
      <c r="Q55" s="5"/>
      <c r="R55" s="3"/>
      <c r="S55" s="5"/>
      <c r="T55" s="5"/>
      <c r="U55" s="5"/>
      <c r="V55" s="5"/>
      <c r="W55" s="24"/>
    </row>
    <row r="56" spans="1:23" ht="12" customHeight="1">
      <c r="A56" s="5" t="s">
        <v>1214</v>
      </c>
      <c r="B56" s="3" t="s">
        <v>1210</v>
      </c>
      <c r="C56" s="24" t="s">
        <v>232</v>
      </c>
      <c r="D56" s="3"/>
      <c r="E56" s="3"/>
      <c r="F56" s="25"/>
      <c r="G56" s="25">
        <v>12</v>
      </c>
      <c r="H56" s="24"/>
      <c r="I56" s="24"/>
      <c r="J56" s="24"/>
      <c r="K56" s="24"/>
      <c r="L56" s="24"/>
      <c r="M56" s="24"/>
      <c r="N56" s="24"/>
      <c r="O56" s="24"/>
      <c r="P56" s="24"/>
      <c r="Q56" s="5" t="s">
        <v>1211</v>
      </c>
      <c r="R56" s="3">
        <v>1518</v>
      </c>
      <c r="S56" s="5" t="s">
        <v>1212</v>
      </c>
      <c r="T56" s="5"/>
      <c r="U56" s="5"/>
      <c r="V56" s="5" t="s">
        <v>1213</v>
      </c>
      <c r="W56" s="24"/>
    </row>
    <row r="57" spans="1:23">
      <c r="A57" s="5"/>
      <c r="B57" s="3"/>
      <c r="C57" s="24" t="s">
        <v>322</v>
      </c>
      <c r="D57" s="3"/>
      <c r="E57" s="3"/>
      <c r="F57" s="25"/>
      <c r="G57" s="25">
        <v>12</v>
      </c>
      <c r="H57" s="24"/>
      <c r="I57" s="24"/>
      <c r="J57" s="24"/>
      <c r="K57" s="24"/>
      <c r="L57" s="24"/>
      <c r="M57" s="24"/>
      <c r="N57" s="24"/>
      <c r="O57" s="24"/>
      <c r="P57" s="24"/>
      <c r="Q57" s="5"/>
      <c r="R57" s="3"/>
      <c r="S57" s="5"/>
      <c r="T57" s="5"/>
      <c r="U57" s="5"/>
      <c r="V57" s="5"/>
      <c r="W57" s="24"/>
    </row>
    <row r="60" spans="1:23">
      <c r="A60" s="5" t="s">
        <v>1186</v>
      </c>
      <c r="B60" s="5"/>
      <c r="C60" s="5"/>
      <c r="D60" s="5"/>
      <c r="E60" s="5"/>
      <c r="F60" s="5"/>
      <c r="G60" s="5"/>
      <c r="H60" s="5"/>
      <c r="I60" s="5"/>
      <c r="J60" s="5"/>
      <c r="K60" s="5"/>
      <c r="L60" s="5"/>
      <c r="M60" s="5"/>
      <c r="N60" s="5"/>
      <c r="O60" s="5"/>
      <c r="P60" s="5"/>
      <c r="Q60" s="5"/>
      <c r="R60" s="5"/>
      <c r="S60" s="5"/>
      <c r="T60" s="5"/>
      <c r="U60" s="5"/>
      <c r="V60" s="5"/>
      <c r="W60" s="5"/>
    </row>
    <row r="61" spans="1:23" ht="12" customHeight="1">
      <c r="A61" s="4" t="s">
        <v>691</v>
      </c>
      <c r="B61" s="4" t="s">
        <v>1187</v>
      </c>
      <c r="C61" s="4" t="s">
        <v>1188</v>
      </c>
      <c r="D61" s="4" t="s">
        <v>1189</v>
      </c>
      <c r="E61" s="57" t="s">
        <v>1190</v>
      </c>
      <c r="F61" s="4" t="s">
        <v>1191</v>
      </c>
      <c r="G61" s="4" t="s">
        <v>1192</v>
      </c>
      <c r="H61" s="4" t="s">
        <v>1193</v>
      </c>
      <c r="I61" s="4" t="s">
        <v>1194</v>
      </c>
      <c r="J61" s="4" t="s">
        <v>1195</v>
      </c>
      <c r="K61" s="4" t="s">
        <v>1196</v>
      </c>
      <c r="L61" s="4" t="s">
        <v>1197</v>
      </c>
      <c r="M61" s="4" t="s">
        <v>1198</v>
      </c>
      <c r="N61" s="4" t="s">
        <v>1199</v>
      </c>
      <c r="O61" s="4" t="s">
        <v>1200</v>
      </c>
      <c r="P61" s="4" t="s">
        <v>1201</v>
      </c>
      <c r="Q61" s="4" t="s">
        <v>1202</v>
      </c>
      <c r="R61" s="4" t="s">
        <v>1203</v>
      </c>
      <c r="S61" s="4" t="s">
        <v>1204</v>
      </c>
      <c r="T61" s="4" t="s">
        <v>1205</v>
      </c>
      <c r="U61" s="4" t="s">
        <v>87</v>
      </c>
      <c r="V61" s="4" t="s">
        <v>1206</v>
      </c>
      <c r="W61" s="4" t="s">
        <v>1207</v>
      </c>
    </row>
    <row r="62" spans="1:23" ht="24">
      <c r="A62" s="4"/>
      <c r="B62" s="4"/>
      <c r="C62" s="4"/>
      <c r="D62" s="4"/>
      <c r="E62" s="57" t="s">
        <v>1208</v>
      </c>
      <c r="F62" s="4"/>
      <c r="G62" s="4"/>
      <c r="H62" s="4"/>
      <c r="I62" s="4"/>
      <c r="J62" s="4"/>
      <c r="K62" s="4"/>
      <c r="L62" s="4"/>
      <c r="M62" s="4"/>
      <c r="N62" s="4"/>
      <c r="O62" s="4"/>
      <c r="P62" s="4"/>
      <c r="Q62" s="4"/>
      <c r="R62" s="4"/>
      <c r="S62" s="4"/>
      <c r="T62" s="4"/>
      <c r="U62" s="4"/>
      <c r="V62" s="4"/>
      <c r="W62" s="4"/>
    </row>
    <row r="63" spans="1:23" ht="12" customHeight="1">
      <c r="A63" s="5" t="s">
        <v>1215</v>
      </c>
      <c r="B63" s="3" t="s">
        <v>1210</v>
      </c>
      <c r="C63" s="24" t="s">
        <v>232</v>
      </c>
      <c r="D63" s="3"/>
      <c r="E63" s="3"/>
      <c r="F63" s="24"/>
      <c r="G63" s="24">
        <v>23</v>
      </c>
      <c r="H63" s="24"/>
      <c r="I63" s="24"/>
      <c r="J63" s="24"/>
      <c r="K63" s="24"/>
      <c r="L63" s="24"/>
      <c r="M63" s="24"/>
      <c r="N63" s="24"/>
      <c r="O63" s="24"/>
      <c r="P63" s="24"/>
      <c r="Q63" s="5" t="s">
        <v>1211</v>
      </c>
      <c r="R63" s="5">
        <v>1518</v>
      </c>
      <c r="S63" s="5" t="s">
        <v>1212</v>
      </c>
      <c r="T63" s="5"/>
      <c r="U63" s="5"/>
      <c r="V63" s="5" t="s">
        <v>1213</v>
      </c>
      <c r="W63" s="24"/>
    </row>
    <row r="64" spans="1:23">
      <c r="A64" s="5"/>
      <c r="B64" s="3"/>
      <c r="C64" s="24" t="s">
        <v>322</v>
      </c>
      <c r="D64" s="3"/>
      <c r="E64" s="3"/>
      <c r="F64" s="24"/>
      <c r="G64" s="24">
        <v>23</v>
      </c>
      <c r="H64" s="24"/>
      <c r="I64" s="24"/>
      <c r="J64" s="24"/>
      <c r="K64" s="24"/>
      <c r="L64" s="24"/>
      <c r="M64" s="24"/>
      <c r="N64" s="24"/>
      <c r="O64" s="24"/>
      <c r="P64" s="24"/>
      <c r="Q64" s="5"/>
      <c r="R64" s="5"/>
      <c r="S64" s="5"/>
      <c r="T64" s="5"/>
      <c r="U64" s="5"/>
      <c r="V64" s="5"/>
      <c r="W64" s="24"/>
    </row>
    <row r="65" spans="1:23" ht="12" customHeight="1">
      <c r="A65" s="5" t="s">
        <v>1215</v>
      </c>
      <c r="B65" s="3" t="s">
        <v>1210</v>
      </c>
      <c r="C65" s="24" t="s">
        <v>232</v>
      </c>
      <c r="D65" s="3"/>
      <c r="E65" s="3"/>
      <c r="F65" s="24"/>
      <c r="G65" s="24">
        <v>22</v>
      </c>
      <c r="H65" s="24"/>
      <c r="I65" s="24"/>
      <c r="J65" s="24"/>
      <c r="K65" s="24"/>
      <c r="L65" s="24"/>
      <c r="M65" s="24"/>
      <c r="N65" s="24"/>
      <c r="O65" s="24"/>
      <c r="P65" s="24"/>
      <c r="Q65" s="5" t="s">
        <v>1211</v>
      </c>
      <c r="R65" s="5">
        <v>1518</v>
      </c>
      <c r="S65" s="5" t="s">
        <v>1212</v>
      </c>
      <c r="T65" s="5"/>
      <c r="U65" s="5"/>
      <c r="V65" s="5" t="s">
        <v>1213</v>
      </c>
      <c r="W65" s="24"/>
    </row>
    <row r="66" spans="1:23">
      <c r="A66" s="5"/>
      <c r="B66" s="3"/>
      <c r="C66" s="24" t="s">
        <v>322</v>
      </c>
      <c r="D66" s="3"/>
      <c r="E66" s="3"/>
      <c r="F66" s="24"/>
      <c r="G66" s="24">
        <v>22</v>
      </c>
      <c r="H66" s="24"/>
      <c r="I66" s="24"/>
      <c r="J66" s="24"/>
      <c r="K66" s="24"/>
      <c r="L66" s="24"/>
      <c r="M66" s="24"/>
      <c r="N66" s="24"/>
      <c r="O66" s="24"/>
      <c r="P66" s="24"/>
      <c r="Q66" s="5"/>
      <c r="R66" s="5"/>
      <c r="S66" s="5"/>
      <c r="T66" s="5"/>
      <c r="U66" s="5"/>
      <c r="V66" s="5"/>
      <c r="W66" s="24"/>
    </row>
    <row r="67" spans="1:23" ht="12" customHeight="1">
      <c r="A67" s="5" t="s">
        <v>1215</v>
      </c>
      <c r="B67" s="3" t="s">
        <v>1210</v>
      </c>
      <c r="C67" s="24" t="s">
        <v>232</v>
      </c>
      <c r="D67" s="3"/>
      <c r="E67" s="3"/>
      <c r="F67" s="24"/>
      <c r="G67" s="24">
        <v>21</v>
      </c>
      <c r="H67" s="24"/>
      <c r="I67" s="24"/>
      <c r="J67" s="24"/>
      <c r="K67" s="24"/>
      <c r="L67" s="24"/>
      <c r="M67" s="24"/>
      <c r="N67" s="24"/>
      <c r="O67" s="24"/>
      <c r="P67" s="24"/>
      <c r="Q67" s="5" t="s">
        <v>1211</v>
      </c>
      <c r="R67" s="5">
        <v>1518</v>
      </c>
      <c r="S67" s="5" t="s">
        <v>1212</v>
      </c>
      <c r="T67" s="5"/>
      <c r="U67" s="5"/>
      <c r="V67" s="5" t="s">
        <v>1213</v>
      </c>
      <c r="W67" s="24"/>
    </row>
    <row r="68" spans="1:23">
      <c r="A68" s="5"/>
      <c r="B68" s="3"/>
      <c r="C68" s="24" t="s">
        <v>322</v>
      </c>
      <c r="D68" s="3"/>
      <c r="E68" s="3"/>
      <c r="F68" s="24"/>
      <c r="G68" s="24">
        <v>21</v>
      </c>
      <c r="H68" s="24"/>
      <c r="I68" s="24"/>
      <c r="J68" s="24"/>
      <c r="K68" s="24"/>
      <c r="L68" s="24"/>
      <c r="M68" s="24"/>
      <c r="N68" s="24"/>
      <c r="O68" s="24"/>
      <c r="P68" s="24"/>
      <c r="Q68" s="5"/>
      <c r="R68" s="5"/>
      <c r="S68" s="5"/>
      <c r="T68" s="5"/>
      <c r="U68" s="5"/>
      <c r="V68" s="5"/>
      <c r="W68" s="24"/>
    </row>
    <row r="69" spans="1:23" ht="12" customHeight="1">
      <c r="A69" s="5" t="s">
        <v>1215</v>
      </c>
      <c r="B69" s="3" t="s">
        <v>1210</v>
      </c>
      <c r="C69" s="24" t="s">
        <v>232</v>
      </c>
      <c r="D69" s="3"/>
      <c r="E69" s="3"/>
      <c r="F69" s="24"/>
      <c r="G69" s="24">
        <v>20</v>
      </c>
      <c r="H69" s="24"/>
      <c r="I69" s="24"/>
      <c r="J69" s="24"/>
      <c r="K69" s="24"/>
      <c r="L69" s="24"/>
      <c r="M69" s="24"/>
      <c r="N69" s="24"/>
      <c r="O69" s="24"/>
      <c r="P69" s="24"/>
      <c r="Q69" s="5" t="s">
        <v>1211</v>
      </c>
      <c r="R69" s="5">
        <v>1518</v>
      </c>
      <c r="S69" s="5" t="s">
        <v>1212</v>
      </c>
      <c r="T69" s="5"/>
      <c r="U69" s="5"/>
      <c r="V69" s="5" t="s">
        <v>1213</v>
      </c>
      <c r="W69" s="24"/>
    </row>
    <row r="70" spans="1:23">
      <c r="A70" s="5"/>
      <c r="B70" s="3"/>
      <c r="C70" s="24" t="s">
        <v>322</v>
      </c>
      <c r="D70" s="3"/>
      <c r="E70" s="3"/>
      <c r="F70" s="24"/>
      <c r="G70" s="24">
        <v>20</v>
      </c>
      <c r="H70" s="24"/>
      <c r="I70" s="24"/>
      <c r="J70" s="24"/>
      <c r="K70" s="24"/>
      <c r="L70" s="24"/>
      <c r="M70" s="24"/>
      <c r="N70" s="24"/>
      <c r="O70" s="24"/>
      <c r="P70" s="24"/>
      <c r="Q70" s="5"/>
      <c r="R70" s="5"/>
      <c r="S70" s="5"/>
      <c r="T70" s="5"/>
      <c r="U70" s="5"/>
      <c r="V70" s="5"/>
      <c r="W70" s="24"/>
    </row>
    <row r="71" spans="1:23" ht="12" customHeight="1">
      <c r="A71" s="5" t="s">
        <v>1215</v>
      </c>
      <c r="B71" s="3" t="s">
        <v>1210</v>
      </c>
      <c r="C71" s="24" t="s">
        <v>232</v>
      </c>
      <c r="D71" s="3"/>
      <c r="E71" s="3"/>
      <c r="F71" s="24"/>
      <c r="G71" s="24">
        <v>19</v>
      </c>
      <c r="H71" s="24"/>
      <c r="I71" s="24"/>
      <c r="J71" s="24"/>
      <c r="K71" s="24"/>
      <c r="L71" s="24"/>
      <c r="M71" s="24"/>
      <c r="N71" s="24"/>
      <c r="O71" s="24"/>
      <c r="P71" s="24"/>
      <c r="Q71" s="5" t="s">
        <v>1211</v>
      </c>
      <c r="R71" s="5">
        <v>1518</v>
      </c>
      <c r="S71" s="5" t="s">
        <v>1212</v>
      </c>
      <c r="T71" s="5"/>
      <c r="U71" s="5"/>
      <c r="V71" s="5" t="s">
        <v>1213</v>
      </c>
      <c r="W71" s="24"/>
    </row>
    <row r="72" spans="1:23">
      <c r="A72" s="5"/>
      <c r="B72" s="3"/>
      <c r="C72" s="24" t="s">
        <v>322</v>
      </c>
      <c r="D72" s="3"/>
      <c r="E72" s="3"/>
      <c r="F72" s="24"/>
      <c r="G72" s="24">
        <v>19</v>
      </c>
      <c r="H72" s="24"/>
      <c r="I72" s="24"/>
      <c r="J72" s="24"/>
      <c r="K72" s="24"/>
      <c r="L72" s="24"/>
      <c r="M72" s="24"/>
      <c r="N72" s="24"/>
      <c r="O72" s="24"/>
      <c r="P72" s="24"/>
      <c r="Q72" s="5"/>
      <c r="R72" s="5"/>
      <c r="S72" s="5"/>
      <c r="T72" s="5"/>
      <c r="U72" s="5"/>
      <c r="V72" s="5"/>
      <c r="W72" s="24"/>
    </row>
    <row r="73" spans="1:23" ht="12" customHeight="1">
      <c r="A73" s="5" t="s">
        <v>1215</v>
      </c>
      <c r="B73" s="3" t="s">
        <v>1210</v>
      </c>
      <c r="C73" s="24" t="s">
        <v>232</v>
      </c>
      <c r="D73" s="3"/>
      <c r="E73" s="3"/>
      <c r="F73" s="24"/>
      <c r="G73" s="24">
        <v>18</v>
      </c>
      <c r="H73" s="24"/>
      <c r="I73" s="24"/>
      <c r="J73" s="24"/>
      <c r="K73" s="24"/>
      <c r="L73" s="24"/>
      <c r="M73" s="24"/>
      <c r="N73" s="24"/>
      <c r="O73" s="24"/>
      <c r="P73" s="24"/>
      <c r="Q73" s="5" t="s">
        <v>1211</v>
      </c>
      <c r="R73" s="5">
        <v>1518</v>
      </c>
      <c r="S73" s="5" t="s">
        <v>1212</v>
      </c>
      <c r="T73" s="5"/>
      <c r="U73" s="5"/>
      <c r="V73" s="5" t="s">
        <v>1213</v>
      </c>
      <c r="W73" s="24"/>
    </row>
    <row r="74" spans="1:23">
      <c r="A74" s="5"/>
      <c r="B74" s="3"/>
      <c r="C74" s="24" t="s">
        <v>322</v>
      </c>
      <c r="D74" s="3"/>
      <c r="E74" s="3"/>
      <c r="F74" s="24"/>
      <c r="G74" s="24">
        <v>18</v>
      </c>
      <c r="H74" s="24"/>
      <c r="I74" s="24"/>
      <c r="J74" s="24"/>
      <c r="K74" s="24"/>
      <c r="L74" s="24"/>
      <c r="M74" s="24"/>
      <c r="N74" s="24"/>
      <c r="O74" s="24"/>
      <c r="P74" s="24"/>
      <c r="Q74" s="5"/>
      <c r="R74" s="5"/>
      <c r="S74" s="5"/>
      <c r="T74" s="5"/>
      <c r="U74" s="5"/>
      <c r="V74" s="5"/>
      <c r="W74" s="24"/>
    </row>
    <row r="75" spans="1:23" ht="12" customHeight="1">
      <c r="A75" s="5" t="s">
        <v>1215</v>
      </c>
      <c r="B75" s="3" t="s">
        <v>1210</v>
      </c>
      <c r="C75" s="24" t="s">
        <v>232</v>
      </c>
      <c r="D75" s="3"/>
      <c r="E75" s="3"/>
      <c r="F75" s="25"/>
      <c r="G75" s="25">
        <v>17</v>
      </c>
      <c r="H75" s="25"/>
      <c r="I75" s="25"/>
      <c r="J75" s="25"/>
      <c r="K75" s="25"/>
      <c r="L75" s="25"/>
      <c r="M75" s="25"/>
      <c r="N75" s="25"/>
      <c r="O75" s="24"/>
      <c r="P75" s="25"/>
      <c r="Q75" s="5" t="s">
        <v>1211</v>
      </c>
      <c r="R75" s="3">
        <v>1518</v>
      </c>
      <c r="S75" s="5" t="s">
        <v>1212</v>
      </c>
      <c r="T75" s="3"/>
      <c r="U75" s="3"/>
      <c r="V75" s="5" t="s">
        <v>1213</v>
      </c>
      <c r="W75" s="24"/>
    </row>
    <row r="76" spans="1:23">
      <c r="A76" s="5"/>
      <c r="B76" s="3"/>
      <c r="C76" s="24" t="s">
        <v>322</v>
      </c>
      <c r="D76" s="3"/>
      <c r="E76" s="3"/>
      <c r="F76" s="25"/>
      <c r="G76" s="25">
        <v>17</v>
      </c>
      <c r="H76" s="25"/>
      <c r="I76" s="25"/>
      <c r="J76" s="25"/>
      <c r="K76" s="25"/>
      <c r="L76" s="25"/>
      <c r="M76" s="25"/>
      <c r="N76" s="25"/>
      <c r="O76" s="24"/>
      <c r="P76" s="25"/>
      <c r="Q76" s="5"/>
      <c r="R76" s="3"/>
      <c r="S76" s="5"/>
      <c r="T76" s="3"/>
      <c r="U76" s="3"/>
      <c r="V76" s="5"/>
      <c r="W76" s="24"/>
    </row>
    <row r="77" spans="1:23" ht="12" customHeight="1">
      <c r="A77" s="5" t="s">
        <v>1215</v>
      </c>
      <c r="B77" s="3" t="s">
        <v>1210</v>
      </c>
      <c r="C77" s="24" t="s">
        <v>232</v>
      </c>
      <c r="D77" s="3"/>
      <c r="E77" s="3"/>
      <c r="F77" s="25"/>
      <c r="G77" s="25">
        <v>16</v>
      </c>
      <c r="H77" s="25"/>
      <c r="I77" s="25"/>
      <c r="J77" s="25"/>
      <c r="K77" s="25"/>
      <c r="L77" s="25"/>
      <c r="M77" s="25"/>
      <c r="N77" s="25"/>
      <c r="O77" s="24"/>
      <c r="P77" s="25"/>
      <c r="Q77" s="5" t="s">
        <v>1211</v>
      </c>
      <c r="R77" s="3">
        <v>1518</v>
      </c>
      <c r="S77" s="5" t="s">
        <v>1212</v>
      </c>
      <c r="T77" s="3"/>
      <c r="U77" s="3"/>
      <c r="V77" s="5" t="s">
        <v>1213</v>
      </c>
      <c r="W77" s="24"/>
    </row>
    <row r="78" spans="1:23">
      <c r="A78" s="5"/>
      <c r="B78" s="3"/>
      <c r="C78" s="24" t="s">
        <v>322</v>
      </c>
      <c r="D78" s="3"/>
      <c r="E78" s="3"/>
      <c r="F78" s="25"/>
      <c r="G78" s="25">
        <v>16</v>
      </c>
      <c r="H78" s="25"/>
      <c r="I78" s="25"/>
      <c r="J78" s="25"/>
      <c r="K78" s="25"/>
      <c r="L78" s="25"/>
      <c r="M78" s="25"/>
      <c r="N78" s="25"/>
      <c r="O78" s="24"/>
      <c r="P78" s="25"/>
      <c r="Q78" s="5"/>
      <c r="R78" s="3"/>
      <c r="S78" s="5"/>
      <c r="T78" s="3"/>
      <c r="U78" s="3"/>
      <c r="V78" s="5"/>
      <c r="W78" s="24"/>
    </row>
    <row r="79" spans="1:23" ht="12" customHeight="1">
      <c r="A79" s="5" t="s">
        <v>1215</v>
      </c>
      <c r="B79" s="3" t="s">
        <v>1210</v>
      </c>
      <c r="C79" s="24" t="s">
        <v>232</v>
      </c>
      <c r="D79" s="3"/>
      <c r="E79" s="3"/>
      <c r="F79" s="25"/>
      <c r="G79" s="25">
        <v>15</v>
      </c>
      <c r="H79" s="25"/>
      <c r="I79" s="25"/>
      <c r="J79" s="25"/>
      <c r="K79" s="25"/>
      <c r="L79" s="25"/>
      <c r="M79" s="25"/>
      <c r="N79" s="25"/>
      <c r="O79" s="24"/>
      <c r="P79" s="25"/>
      <c r="Q79" s="5" t="s">
        <v>1211</v>
      </c>
      <c r="R79" s="3">
        <v>1518</v>
      </c>
      <c r="S79" s="5" t="s">
        <v>1212</v>
      </c>
      <c r="T79" s="3"/>
      <c r="U79" s="3"/>
      <c r="V79" s="5" t="s">
        <v>1213</v>
      </c>
      <c r="W79" s="24"/>
    </row>
    <row r="80" spans="1:23">
      <c r="A80" s="5"/>
      <c r="B80" s="3"/>
      <c r="C80" s="24" t="s">
        <v>322</v>
      </c>
      <c r="D80" s="3"/>
      <c r="E80" s="3"/>
      <c r="F80" s="25"/>
      <c r="G80" s="25">
        <v>15</v>
      </c>
      <c r="H80" s="25"/>
      <c r="I80" s="25"/>
      <c r="J80" s="25"/>
      <c r="K80" s="25"/>
      <c r="L80" s="25"/>
      <c r="M80" s="25"/>
      <c r="N80" s="25"/>
      <c r="O80" s="24"/>
      <c r="P80" s="25"/>
      <c r="Q80" s="5"/>
      <c r="R80" s="3"/>
      <c r="S80" s="5"/>
      <c r="T80" s="3"/>
      <c r="U80" s="3"/>
      <c r="V80" s="5"/>
      <c r="W80" s="24"/>
    </row>
    <row r="81" spans="1:23" ht="12" customHeight="1">
      <c r="A81" s="5" t="s">
        <v>1215</v>
      </c>
      <c r="B81" s="3" t="s">
        <v>1210</v>
      </c>
      <c r="C81" s="24" t="s">
        <v>232</v>
      </c>
      <c r="D81" s="3"/>
      <c r="E81" s="3"/>
      <c r="F81" s="25"/>
      <c r="G81" s="25">
        <v>14</v>
      </c>
      <c r="H81" s="24"/>
      <c r="I81" s="24"/>
      <c r="J81" s="24"/>
      <c r="K81" s="24"/>
      <c r="L81" s="24"/>
      <c r="M81" s="24"/>
      <c r="N81" s="24"/>
      <c r="O81" s="24"/>
      <c r="P81" s="24"/>
      <c r="Q81" s="5" t="s">
        <v>1211</v>
      </c>
      <c r="R81" s="3">
        <v>1518</v>
      </c>
      <c r="S81" s="5" t="s">
        <v>1212</v>
      </c>
      <c r="T81" s="5"/>
      <c r="U81" s="5"/>
      <c r="V81" s="5" t="s">
        <v>1213</v>
      </c>
      <c r="W81" s="24"/>
    </row>
    <row r="82" spans="1:23">
      <c r="A82" s="5"/>
      <c r="B82" s="3"/>
      <c r="C82" s="24" t="s">
        <v>322</v>
      </c>
      <c r="D82" s="3"/>
      <c r="E82" s="3"/>
      <c r="F82" s="25"/>
      <c r="G82" s="25">
        <v>14</v>
      </c>
      <c r="H82" s="24"/>
      <c r="I82" s="24"/>
      <c r="J82" s="24"/>
      <c r="K82" s="24"/>
      <c r="L82" s="24"/>
      <c r="M82" s="24"/>
      <c r="N82" s="24"/>
      <c r="O82" s="24"/>
      <c r="P82" s="24"/>
      <c r="Q82" s="5"/>
      <c r="R82" s="3"/>
      <c r="S82" s="5"/>
      <c r="T82" s="5"/>
      <c r="U82" s="5"/>
      <c r="V82" s="5"/>
      <c r="W82" s="24"/>
    </row>
    <row r="83" spans="1:23" ht="12" customHeight="1">
      <c r="A83" s="5" t="s">
        <v>1215</v>
      </c>
      <c r="B83" s="3" t="s">
        <v>1210</v>
      </c>
      <c r="C83" s="24" t="s">
        <v>232</v>
      </c>
      <c r="D83" s="3"/>
      <c r="E83" s="3"/>
      <c r="F83" s="25"/>
      <c r="G83" s="25">
        <v>13</v>
      </c>
      <c r="H83" s="24"/>
      <c r="I83" s="24"/>
      <c r="J83" s="24"/>
      <c r="K83" s="24"/>
      <c r="L83" s="24"/>
      <c r="M83" s="24"/>
      <c r="N83" s="24"/>
      <c r="O83" s="24"/>
      <c r="P83" s="24"/>
      <c r="Q83" s="5" t="s">
        <v>1211</v>
      </c>
      <c r="R83" s="3">
        <v>1518</v>
      </c>
      <c r="S83" s="5" t="s">
        <v>1212</v>
      </c>
      <c r="T83" s="5"/>
      <c r="U83" s="5"/>
      <c r="V83" s="5" t="s">
        <v>1213</v>
      </c>
      <c r="W83" s="24"/>
    </row>
    <row r="84" spans="1:23">
      <c r="A84" s="5"/>
      <c r="B84" s="3"/>
      <c r="C84" s="24" t="s">
        <v>322</v>
      </c>
      <c r="D84" s="3"/>
      <c r="E84" s="3"/>
      <c r="F84" s="25"/>
      <c r="G84" s="25">
        <v>13</v>
      </c>
      <c r="H84" s="24"/>
      <c r="I84" s="24"/>
      <c r="J84" s="24"/>
      <c r="K84" s="24"/>
      <c r="L84" s="24"/>
      <c r="M84" s="24"/>
      <c r="N84" s="24"/>
      <c r="O84" s="24"/>
      <c r="P84" s="24"/>
      <c r="Q84" s="5"/>
      <c r="R84" s="3"/>
      <c r="S84" s="5"/>
      <c r="T84" s="5"/>
      <c r="U84" s="5"/>
      <c r="V84" s="5"/>
      <c r="W84" s="24"/>
    </row>
    <row r="85" spans="1:23" ht="12" customHeight="1">
      <c r="A85" s="5" t="s">
        <v>1215</v>
      </c>
      <c r="B85" s="3" t="s">
        <v>1210</v>
      </c>
      <c r="C85" s="24" t="s">
        <v>232</v>
      </c>
      <c r="D85" s="3"/>
      <c r="E85" s="3"/>
      <c r="F85" s="25"/>
      <c r="G85" s="25">
        <v>12</v>
      </c>
      <c r="H85" s="24"/>
      <c r="I85" s="24"/>
      <c r="J85" s="24"/>
      <c r="K85" s="24"/>
      <c r="L85" s="24"/>
      <c r="M85" s="24"/>
      <c r="N85" s="24"/>
      <c r="O85" s="24"/>
      <c r="P85" s="24"/>
      <c r="Q85" s="5" t="s">
        <v>1211</v>
      </c>
      <c r="R85" s="3">
        <v>1518</v>
      </c>
      <c r="S85" s="5" t="s">
        <v>1212</v>
      </c>
      <c r="T85" s="5"/>
      <c r="U85" s="5"/>
      <c r="V85" s="5" t="s">
        <v>1213</v>
      </c>
      <c r="W85" s="24"/>
    </row>
    <row r="86" spans="1:23">
      <c r="A86" s="5"/>
      <c r="B86" s="3"/>
      <c r="C86" s="24" t="s">
        <v>322</v>
      </c>
      <c r="D86" s="3"/>
      <c r="E86" s="3"/>
      <c r="F86" s="25"/>
      <c r="G86" s="25">
        <v>12</v>
      </c>
      <c r="H86" s="24"/>
      <c r="I86" s="24"/>
      <c r="J86" s="24"/>
      <c r="K86" s="24"/>
      <c r="L86" s="24"/>
      <c r="M86" s="24"/>
      <c r="N86" s="24"/>
      <c r="O86" s="24"/>
      <c r="P86" s="24"/>
      <c r="Q86" s="5"/>
      <c r="R86" s="3"/>
      <c r="S86" s="5"/>
      <c r="T86" s="5"/>
      <c r="U86" s="5"/>
      <c r="V86" s="5"/>
      <c r="W86" s="24"/>
    </row>
    <row r="89" spans="1:23">
      <c r="A89" s="5" t="s">
        <v>1186</v>
      </c>
      <c r="B89" s="5"/>
      <c r="C89" s="5"/>
      <c r="D89" s="5"/>
      <c r="E89" s="5"/>
      <c r="F89" s="5"/>
      <c r="G89" s="5"/>
      <c r="H89" s="5"/>
      <c r="I89" s="5"/>
      <c r="J89" s="5"/>
      <c r="K89" s="5"/>
      <c r="L89" s="5"/>
      <c r="M89" s="5"/>
      <c r="N89" s="5"/>
      <c r="O89" s="5"/>
      <c r="P89" s="5"/>
      <c r="Q89" s="5"/>
      <c r="R89" s="5"/>
      <c r="S89" s="5"/>
      <c r="T89" s="5"/>
      <c r="U89" s="5"/>
      <c r="V89" s="5"/>
      <c r="W89" s="5"/>
    </row>
    <row r="90" spans="1:23" ht="12" customHeight="1">
      <c r="A90" s="4" t="s">
        <v>691</v>
      </c>
      <c r="B90" s="4" t="s">
        <v>1187</v>
      </c>
      <c r="C90" s="4" t="s">
        <v>1188</v>
      </c>
      <c r="D90" s="4" t="s">
        <v>1189</v>
      </c>
      <c r="E90" s="57" t="s">
        <v>1190</v>
      </c>
      <c r="F90" s="4" t="s">
        <v>1191</v>
      </c>
      <c r="G90" s="4" t="s">
        <v>1192</v>
      </c>
      <c r="H90" s="4" t="s">
        <v>1193</v>
      </c>
      <c r="I90" s="4" t="s">
        <v>1194</v>
      </c>
      <c r="J90" s="4" t="s">
        <v>1195</v>
      </c>
      <c r="K90" s="4" t="s">
        <v>1196</v>
      </c>
      <c r="L90" s="4" t="s">
        <v>1197</v>
      </c>
      <c r="M90" s="4" t="s">
        <v>1198</v>
      </c>
      <c r="N90" s="4" t="s">
        <v>1199</v>
      </c>
      <c r="O90" s="4" t="s">
        <v>1200</v>
      </c>
      <c r="P90" s="4" t="s">
        <v>1201</v>
      </c>
      <c r="Q90" s="4" t="s">
        <v>1202</v>
      </c>
      <c r="R90" s="4" t="s">
        <v>1203</v>
      </c>
      <c r="S90" s="4" t="s">
        <v>1204</v>
      </c>
      <c r="T90" s="4" t="s">
        <v>1205</v>
      </c>
      <c r="U90" s="4" t="s">
        <v>87</v>
      </c>
      <c r="V90" s="4" t="s">
        <v>1206</v>
      </c>
      <c r="W90" s="4" t="s">
        <v>1207</v>
      </c>
    </row>
    <row r="91" spans="1:23" ht="24">
      <c r="A91" s="4"/>
      <c r="B91" s="4"/>
      <c r="C91" s="4"/>
      <c r="D91" s="4"/>
      <c r="E91" s="57" t="s">
        <v>1208</v>
      </c>
      <c r="F91" s="4"/>
      <c r="G91" s="4"/>
      <c r="H91" s="4"/>
      <c r="I91" s="4"/>
      <c r="J91" s="4"/>
      <c r="K91" s="4"/>
      <c r="L91" s="4"/>
      <c r="M91" s="4"/>
      <c r="N91" s="4"/>
      <c r="O91" s="4"/>
      <c r="P91" s="4"/>
      <c r="Q91" s="4"/>
      <c r="R91" s="4"/>
      <c r="S91" s="4"/>
      <c r="T91" s="4"/>
      <c r="U91" s="4"/>
      <c r="V91" s="4"/>
      <c r="W91" s="4"/>
    </row>
    <row r="92" spans="1:23" ht="12" customHeight="1">
      <c r="A92" s="5" t="s">
        <v>92</v>
      </c>
      <c r="B92" s="3" t="s">
        <v>1210</v>
      </c>
      <c r="C92" s="24" t="s">
        <v>232</v>
      </c>
      <c r="D92" s="3"/>
      <c r="E92" s="3"/>
      <c r="F92" s="24"/>
      <c r="G92" s="24">
        <v>23</v>
      </c>
      <c r="H92" s="24"/>
      <c r="I92" s="24"/>
      <c r="J92" s="24"/>
      <c r="K92" s="24"/>
      <c r="L92" s="24"/>
      <c r="M92" s="24"/>
      <c r="N92" s="24"/>
      <c r="O92" s="24"/>
      <c r="P92" s="24"/>
      <c r="Q92" s="5" t="s">
        <v>1211</v>
      </c>
      <c r="R92" s="5">
        <v>1518</v>
      </c>
      <c r="S92" s="5" t="s">
        <v>1212</v>
      </c>
      <c r="T92" s="5"/>
      <c r="U92" s="5"/>
      <c r="V92" s="5" t="s">
        <v>1213</v>
      </c>
      <c r="W92" s="24"/>
    </row>
    <row r="93" spans="1:23">
      <c r="A93" s="5"/>
      <c r="B93" s="3"/>
      <c r="C93" s="24" t="s">
        <v>322</v>
      </c>
      <c r="D93" s="3"/>
      <c r="E93" s="3"/>
      <c r="F93" s="24"/>
      <c r="G93" s="24">
        <v>23</v>
      </c>
      <c r="H93" s="24"/>
      <c r="I93" s="24"/>
      <c r="J93" s="24"/>
      <c r="K93" s="24"/>
      <c r="L93" s="24"/>
      <c r="M93" s="24"/>
      <c r="N93" s="24"/>
      <c r="O93" s="24"/>
      <c r="P93" s="24"/>
      <c r="Q93" s="5"/>
      <c r="R93" s="5"/>
      <c r="S93" s="5"/>
      <c r="T93" s="5"/>
      <c r="U93" s="5"/>
      <c r="V93" s="5"/>
      <c r="W93" s="24"/>
    </row>
    <row r="94" spans="1:23" ht="12" customHeight="1">
      <c r="A94" s="5" t="s">
        <v>92</v>
      </c>
      <c r="B94" s="3" t="s">
        <v>1210</v>
      </c>
      <c r="C94" s="24" t="s">
        <v>232</v>
      </c>
      <c r="D94" s="3"/>
      <c r="E94" s="3"/>
      <c r="F94" s="24"/>
      <c r="G94" s="24">
        <v>22</v>
      </c>
      <c r="H94" s="24"/>
      <c r="I94" s="24"/>
      <c r="J94" s="24"/>
      <c r="K94" s="24"/>
      <c r="L94" s="24"/>
      <c r="M94" s="24"/>
      <c r="N94" s="24"/>
      <c r="O94" s="24"/>
      <c r="P94" s="24"/>
      <c r="Q94" s="5" t="s">
        <v>1211</v>
      </c>
      <c r="R94" s="5">
        <v>1518</v>
      </c>
      <c r="S94" s="5" t="s">
        <v>1212</v>
      </c>
      <c r="T94" s="5"/>
      <c r="U94" s="5"/>
      <c r="V94" s="5" t="s">
        <v>1213</v>
      </c>
      <c r="W94" s="24"/>
    </row>
    <row r="95" spans="1:23">
      <c r="A95" s="5"/>
      <c r="B95" s="3"/>
      <c r="C95" s="24" t="s">
        <v>322</v>
      </c>
      <c r="D95" s="3"/>
      <c r="E95" s="3"/>
      <c r="F95" s="24"/>
      <c r="G95" s="24">
        <v>22</v>
      </c>
      <c r="H95" s="24"/>
      <c r="I95" s="24"/>
      <c r="J95" s="24"/>
      <c r="K95" s="24"/>
      <c r="L95" s="24"/>
      <c r="M95" s="24"/>
      <c r="N95" s="24"/>
      <c r="O95" s="24"/>
      <c r="P95" s="24"/>
      <c r="Q95" s="5"/>
      <c r="R95" s="5"/>
      <c r="S95" s="5"/>
      <c r="T95" s="5"/>
      <c r="U95" s="5"/>
      <c r="V95" s="5"/>
      <c r="W95" s="24"/>
    </row>
    <row r="96" spans="1:23" ht="12" customHeight="1">
      <c r="A96" s="5" t="s">
        <v>92</v>
      </c>
      <c r="B96" s="3" t="s">
        <v>1210</v>
      </c>
      <c r="C96" s="24" t="s">
        <v>232</v>
      </c>
      <c r="D96" s="3"/>
      <c r="E96" s="3"/>
      <c r="F96" s="24"/>
      <c r="G96" s="24">
        <v>21</v>
      </c>
      <c r="H96" s="24"/>
      <c r="I96" s="24"/>
      <c r="J96" s="24"/>
      <c r="K96" s="24"/>
      <c r="L96" s="24"/>
      <c r="M96" s="24"/>
      <c r="N96" s="24"/>
      <c r="O96" s="24"/>
      <c r="P96" s="24"/>
      <c r="Q96" s="5" t="s">
        <v>1211</v>
      </c>
      <c r="R96" s="5">
        <v>1518</v>
      </c>
      <c r="S96" s="5" t="s">
        <v>1212</v>
      </c>
      <c r="T96" s="5"/>
      <c r="U96" s="5"/>
      <c r="V96" s="5" t="s">
        <v>1213</v>
      </c>
      <c r="W96" s="24"/>
    </row>
    <row r="97" spans="1:23">
      <c r="A97" s="5"/>
      <c r="B97" s="3"/>
      <c r="C97" s="24" t="s">
        <v>322</v>
      </c>
      <c r="D97" s="3"/>
      <c r="E97" s="3"/>
      <c r="F97" s="24"/>
      <c r="G97" s="24">
        <v>21</v>
      </c>
      <c r="H97" s="24"/>
      <c r="I97" s="24"/>
      <c r="J97" s="24"/>
      <c r="K97" s="24"/>
      <c r="L97" s="24"/>
      <c r="M97" s="24"/>
      <c r="N97" s="24"/>
      <c r="O97" s="24"/>
      <c r="P97" s="24"/>
      <c r="Q97" s="5"/>
      <c r="R97" s="5"/>
      <c r="S97" s="5"/>
      <c r="T97" s="5"/>
      <c r="U97" s="5"/>
      <c r="V97" s="5"/>
      <c r="W97" s="24"/>
    </row>
    <row r="98" spans="1:23" ht="12" customHeight="1">
      <c r="A98" s="5" t="s">
        <v>92</v>
      </c>
      <c r="B98" s="3" t="s">
        <v>1210</v>
      </c>
      <c r="C98" s="24" t="s">
        <v>232</v>
      </c>
      <c r="D98" s="3"/>
      <c r="E98" s="3"/>
      <c r="F98" s="24"/>
      <c r="G98" s="24">
        <v>20</v>
      </c>
      <c r="H98" s="24"/>
      <c r="I98" s="24"/>
      <c r="J98" s="24"/>
      <c r="K98" s="24"/>
      <c r="L98" s="24"/>
      <c r="M98" s="24"/>
      <c r="N98" s="24"/>
      <c r="O98" s="24"/>
      <c r="P98" s="24"/>
      <c r="Q98" s="5" t="s">
        <v>1211</v>
      </c>
      <c r="R98" s="5">
        <v>1518</v>
      </c>
      <c r="S98" s="5" t="s">
        <v>1212</v>
      </c>
      <c r="T98" s="5"/>
      <c r="U98" s="5"/>
      <c r="V98" s="5" t="s">
        <v>1213</v>
      </c>
      <c r="W98" s="24"/>
    </row>
    <row r="99" spans="1:23">
      <c r="A99" s="5"/>
      <c r="B99" s="3"/>
      <c r="C99" s="24" t="s">
        <v>322</v>
      </c>
      <c r="D99" s="3"/>
      <c r="E99" s="3"/>
      <c r="F99" s="24"/>
      <c r="G99" s="24">
        <v>20</v>
      </c>
      <c r="H99" s="24"/>
      <c r="I99" s="24"/>
      <c r="J99" s="24"/>
      <c r="K99" s="24"/>
      <c r="L99" s="24"/>
      <c r="M99" s="24"/>
      <c r="N99" s="24"/>
      <c r="O99" s="24"/>
      <c r="P99" s="24"/>
      <c r="Q99" s="5"/>
      <c r="R99" s="5"/>
      <c r="S99" s="5"/>
      <c r="T99" s="5"/>
      <c r="U99" s="5"/>
      <c r="V99" s="5"/>
      <c r="W99" s="24"/>
    </row>
    <row r="100" spans="1:23" ht="12" customHeight="1">
      <c r="A100" s="5" t="s">
        <v>92</v>
      </c>
      <c r="B100" s="3" t="s">
        <v>1210</v>
      </c>
      <c r="C100" s="24" t="s">
        <v>232</v>
      </c>
      <c r="D100" s="3"/>
      <c r="E100" s="3"/>
      <c r="F100" s="24"/>
      <c r="G100" s="24">
        <v>19</v>
      </c>
      <c r="H100" s="24"/>
      <c r="I100" s="24"/>
      <c r="J100" s="24"/>
      <c r="K100" s="24"/>
      <c r="L100" s="24"/>
      <c r="M100" s="24"/>
      <c r="N100" s="24"/>
      <c r="O100" s="24"/>
      <c r="P100" s="24"/>
      <c r="Q100" s="5" t="s">
        <v>1211</v>
      </c>
      <c r="R100" s="5">
        <v>1518</v>
      </c>
      <c r="S100" s="5" t="s">
        <v>1212</v>
      </c>
      <c r="T100" s="5"/>
      <c r="U100" s="5"/>
      <c r="V100" s="5" t="s">
        <v>1213</v>
      </c>
      <c r="W100" s="24"/>
    </row>
    <row r="101" spans="1:23">
      <c r="A101" s="5"/>
      <c r="B101" s="3"/>
      <c r="C101" s="24" t="s">
        <v>322</v>
      </c>
      <c r="D101" s="3"/>
      <c r="E101" s="3"/>
      <c r="F101" s="24"/>
      <c r="G101" s="24">
        <v>19</v>
      </c>
      <c r="H101" s="24"/>
      <c r="I101" s="24"/>
      <c r="J101" s="24"/>
      <c r="K101" s="24"/>
      <c r="L101" s="24"/>
      <c r="M101" s="24"/>
      <c r="N101" s="24"/>
      <c r="O101" s="24"/>
      <c r="P101" s="24"/>
      <c r="Q101" s="5"/>
      <c r="R101" s="5"/>
      <c r="S101" s="5"/>
      <c r="T101" s="5"/>
      <c r="U101" s="5"/>
      <c r="V101" s="5"/>
      <c r="W101" s="24"/>
    </row>
    <row r="102" spans="1:23" ht="12" customHeight="1">
      <c r="A102" s="5" t="s">
        <v>92</v>
      </c>
      <c r="B102" s="3" t="s">
        <v>1210</v>
      </c>
      <c r="C102" s="24" t="s">
        <v>232</v>
      </c>
      <c r="D102" s="3"/>
      <c r="E102" s="3"/>
      <c r="F102" s="24"/>
      <c r="G102" s="24">
        <v>18</v>
      </c>
      <c r="H102" s="24"/>
      <c r="I102" s="24"/>
      <c r="J102" s="24"/>
      <c r="K102" s="24"/>
      <c r="L102" s="24"/>
      <c r="M102" s="24"/>
      <c r="N102" s="24"/>
      <c r="O102" s="24"/>
      <c r="P102" s="24"/>
      <c r="Q102" s="5" t="s">
        <v>1211</v>
      </c>
      <c r="R102" s="5">
        <v>1518</v>
      </c>
      <c r="S102" s="5" t="s">
        <v>1212</v>
      </c>
      <c r="T102" s="5"/>
      <c r="U102" s="5"/>
      <c r="V102" s="5" t="s">
        <v>1213</v>
      </c>
      <c r="W102" s="24"/>
    </row>
    <row r="103" spans="1:23">
      <c r="A103" s="5"/>
      <c r="B103" s="3"/>
      <c r="C103" s="24" t="s">
        <v>322</v>
      </c>
      <c r="D103" s="3"/>
      <c r="E103" s="3"/>
      <c r="F103" s="24"/>
      <c r="G103" s="24">
        <v>18</v>
      </c>
      <c r="H103" s="24"/>
      <c r="I103" s="24"/>
      <c r="J103" s="24"/>
      <c r="K103" s="24"/>
      <c r="L103" s="24"/>
      <c r="M103" s="24"/>
      <c r="N103" s="24"/>
      <c r="O103" s="24"/>
      <c r="P103" s="24"/>
      <c r="Q103" s="5"/>
      <c r="R103" s="5"/>
      <c r="S103" s="5"/>
      <c r="T103" s="5"/>
      <c r="U103" s="5"/>
      <c r="V103" s="5"/>
      <c r="W103" s="24"/>
    </row>
    <row r="104" spans="1:23" ht="12" customHeight="1">
      <c r="A104" s="5" t="s">
        <v>92</v>
      </c>
      <c r="B104" s="3" t="s">
        <v>1210</v>
      </c>
      <c r="C104" s="24" t="s">
        <v>232</v>
      </c>
      <c r="D104" s="3"/>
      <c r="E104" s="3"/>
      <c r="F104" s="25"/>
      <c r="G104" s="25">
        <v>17</v>
      </c>
      <c r="H104" s="25"/>
      <c r="I104" s="25"/>
      <c r="J104" s="25"/>
      <c r="K104" s="25"/>
      <c r="L104" s="25"/>
      <c r="M104" s="25"/>
      <c r="N104" s="25"/>
      <c r="O104" s="24"/>
      <c r="P104" s="25"/>
      <c r="Q104" s="5" t="s">
        <v>1211</v>
      </c>
      <c r="R104" s="3">
        <v>1518</v>
      </c>
      <c r="S104" s="5" t="s">
        <v>1212</v>
      </c>
      <c r="T104" s="3"/>
      <c r="U104" s="3"/>
      <c r="V104" s="5" t="s">
        <v>1213</v>
      </c>
      <c r="W104" s="24"/>
    </row>
    <row r="105" spans="1:23">
      <c r="A105" s="5"/>
      <c r="B105" s="3"/>
      <c r="C105" s="24" t="s">
        <v>322</v>
      </c>
      <c r="D105" s="3"/>
      <c r="E105" s="3"/>
      <c r="F105" s="25"/>
      <c r="G105" s="25">
        <v>17</v>
      </c>
      <c r="H105" s="25"/>
      <c r="I105" s="25"/>
      <c r="J105" s="25"/>
      <c r="K105" s="25"/>
      <c r="L105" s="25"/>
      <c r="M105" s="25"/>
      <c r="N105" s="25"/>
      <c r="O105" s="24"/>
      <c r="P105" s="25"/>
      <c r="Q105" s="5"/>
      <c r="R105" s="3"/>
      <c r="S105" s="5"/>
      <c r="T105" s="3"/>
      <c r="U105" s="3"/>
      <c r="V105" s="5"/>
      <c r="W105" s="24"/>
    </row>
    <row r="106" spans="1:23" ht="12" customHeight="1">
      <c r="A106" s="5" t="s">
        <v>92</v>
      </c>
      <c r="B106" s="3" t="s">
        <v>1210</v>
      </c>
      <c r="C106" s="24" t="s">
        <v>232</v>
      </c>
      <c r="D106" s="3"/>
      <c r="E106" s="3"/>
      <c r="F106" s="25"/>
      <c r="G106" s="25">
        <v>16</v>
      </c>
      <c r="H106" s="25"/>
      <c r="I106" s="25"/>
      <c r="J106" s="25"/>
      <c r="K106" s="25"/>
      <c r="L106" s="25"/>
      <c r="M106" s="25"/>
      <c r="N106" s="25"/>
      <c r="O106" s="24"/>
      <c r="P106" s="25"/>
      <c r="Q106" s="5" t="s">
        <v>1211</v>
      </c>
      <c r="R106" s="3">
        <v>1518</v>
      </c>
      <c r="S106" s="5" t="s">
        <v>1212</v>
      </c>
      <c r="T106" s="3"/>
      <c r="U106" s="3"/>
      <c r="V106" s="5" t="s">
        <v>1213</v>
      </c>
      <c r="W106" s="24"/>
    </row>
    <row r="107" spans="1:23">
      <c r="A107" s="5"/>
      <c r="B107" s="3"/>
      <c r="C107" s="24" t="s">
        <v>322</v>
      </c>
      <c r="D107" s="3"/>
      <c r="E107" s="3"/>
      <c r="F107" s="25"/>
      <c r="G107" s="25">
        <v>16</v>
      </c>
      <c r="H107" s="25"/>
      <c r="I107" s="25"/>
      <c r="J107" s="25"/>
      <c r="K107" s="25"/>
      <c r="L107" s="25"/>
      <c r="M107" s="25"/>
      <c r="N107" s="25"/>
      <c r="O107" s="24"/>
      <c r="P107" s="25"/>
      <c r="Q107" s="5"/>
      <c r="R107" s="3"/>
      <c r="S107" s="5"/>
      <c r="T107" s="3"/>
      <c r="U107" s="3"/>
      <c r="V107" s="5"/>
      <c r="W107" s="24"/>
    </row>
    <row r="108" spans="1:23" ht="12" customHeight="1">
      <c r="A108" s="5" t="s">
        <v>92</v>
      </c>
      <c r="B108" s="3" t="s">
        <v>1210</v>
      </c>
      <c r="C108" s="24" t="s">
        <v>232</v>
      </c>
      <c r="D108" s="3"/>
      <c r="E108" s="3"/>
      <c r="F108" s="25"/>
      <c r="G108" s="25">
        <v>15</v>
      </c>
      <c r="H108" s="25"/>
      <c r="I108" s="25"/>
      <c r="J108" s="25"/>
      <c r="K108" s="25"/>
      <c r="L108" s="25"/>
      <c r="M108" s="25"/>
      <c r="N108" s="25"/>
      <c r="O108" s="24"/>
      <c r="P108" s="25"/>
      <c r="Q108" s="5" t="s">
        <v>1211</v>
      </c>
      <c r="R108" s="3">
        <v>1518</v>
      </c>
      <c r="S108" s="5" t="s">
        <v>1212</v>
      </c>
      <c r="T108" s="3"/>
      <c r="U108" s="3"/>
      <c r="V108" s="5" t="s">
        <v>1213</v>
      </c>
      <c r="W108" s="24"/>
    </row>
    <row r="109" spans="1:23">
      <c r="A109" s="5"/>
      <c r="B109" s="3"/>
      <c r="C109" s="24" t="s">
        <v>322</v>
      </c>
      <c r="D109" s="3"/>
      <c r="E109" s="3"/>
      <c r="F109" s="25"/>
      <c r="G109" s="25">
        <v>15</v>
      </c>
      <c r="H109" s="25"/>
      <c r="I109" s="25"/>
      <c r="J109" s="25"/>
      <c r="K109" s="25"/>
      <c r="L109" s="25"/>
      <c r="M109" s="25"/>
      <c r="N109" s="25"/>
      <c r="O109" s="24"/>
      <c r="P109" s="25"/>
      <c r="Q109" s="5"/>
      <c r="R109" s="3"/>
      <c r="S109" s="5"/>
      <c r="T109" s="3"/>
      <c r="U109" s="3"/>
      <c r="V109" s="5"/>
      <c r="W109" s="24"/>
    </row>
    <row r="110" spans="1:23" ht="12" customHeight="1">
      <c r="A110" s="5" t="s">
        <v>92</v>
      </c>
      <c r="B110" s="3" t="s">
        <v>1210</v>
      </c>
      <c r="C110" s="24" t="s">
        <v>232</v>
      </c>
      <c r="D110" s="3"/>
      <c r="E110" s="3"/>
      <c r="F110" s="25"/>
      <c r="G110" s="25">
        <v>14</v>
      </c>
      <c r="H110" s="24"/>
      <c r="I110" s="24"/>
      <c r="J110" s="24"/>
      <c r="K110" s="24"/>
      <c r="L110" s="24"/>
      <c r="M110" s="24"/>
      <c r="N110" s="24"/>
      <c r="O110" s="24"/>
      <c r="P110" s="24"/>
      <c r="Q110" s="5" t="s">
        <v>1211</v>
      </c>
      <c r="R110" s="3">
        <v>1518</v>
      </c>
      <c r="S110" s="5" t="s">
        <v>1212</v>
      </c>
      <c r="T110" s="5"/>
      <c r="U110" s="5"/>
      <c r="V110" s="5" t="s">
        <v>1213</v>
      </c>
      <c r="W110" s="24"/>
    </row>
    <row r="111" spans="1:23">
      <c r="A111" s="5"/>
      <c r="B111" s="3"/>
      <c r="C111" s="24" t="s">
        <v>322</v>
      </c>
      <c r="D111" s="3"/>
      <c r="E111" s="3"/>
      <c r="F111" s="25"/>
      <c r="G111" s="25">
        <v>14</v>
      </c>
      <c r="H111" s="24"/>
      <c r="I111" s="24"/>
      <c r="J111" s="24"/>
      <c r="K111" s="24"/>
      <c r="L111" s="24"/>
      <c r="M111" s="24"/>
      <c r="N111" s="24"/>
      <c r="O111" s="24"/>
      <c r="P111" s="24"/>
      <c r="Q111" s="5"/>
      <c r="R111" s="3"/>
      <c r="S111" s="5"/>
      <c r="T111" s="5"/>
      <c r="U111" s="5"/>
      <c r="V111" s="5"/>
      <c r="W111" s="24"/>
    </row>
    <row r="112" spans="1:23" ht="12" customHeight="1">
      <c r="A112" s="5" t="s">
        <v>92</v>
      </c>
      <c r="B112" s="3" t="s">
        <v>1210</v>
      </c>
      <c r="C112" s="24" t="s">
        <v>232</v>
      </c>
      <c r="D112" s="3"/>
      <c r="E112" s="3"/>
      <c r="F112" s="25"/>
      <c r="G112" s="25">
        <v>13</v>
      </c>
      <c r="H112" s="24"/>
      <c r="I112" s="24"/>
      <c r="J112" s="24"/>
      <c r="K112" s="24"/>
      <c r="L112" s="24"/>
      <c r="M112" s="24"/>
      <c r="N112" s="24"/>
      <c r="O112" s="24"/>
      <c r="P112" s="24"/>
      <c r="Q112" s="5" t="s">
        <v>1211</v>
      </c>
      <c r="R112" s="3">
        <v>1518</v>
      </c>
      <c r="S112" s="5" t="s">
        <v>1212</v>
      </c>
      <c r="T112" s="5"/>
      <c r="U112" s="5"/>
      <c r="V112" s="5" t="s">
        <v>1213</v>
      </c>
      <c r="W112" s="24"/>
    </row>
    <row r="113" spans="1:23">
      <c r="A113" s="5"/>
      <c r="B113" s="3"/>
      <c r="C113" s="24" t="s">
        <v>322</v>
      </c>
      <c r="D113" s="3"/>
      <c r="E113" s="3"/>
      <c r="F113" s="25"/>
      <c r="G113" s="25">
        <v>13</v>
      </c>
      <c r="H113" s="24"/>
      <c r="I113" s="24"/>
      <c r="J113" s="24"/>
      <c r="K113" s="24"/>
      <c r="L113" s="24"/>
      <c r="M113" s="24"/>
      <c r="N113" s="24"/>
      <c r="O113" s="24"/>
      <c r="P113" s="24"/>
      <c r="Q113" s="5"/>
      <c r="R113" s="3"/>
      <c r="S113" s="5"/>
      <c r="T113" s="5"/>
      <c r="U113" s="5"/>
      <c r="V113" s="5"/>
      <c r="W113" s="24"/>
    </row>
    <row r="114" spans="1:23" ht="12" customHeight="1">
      <c r="A114" s="5" t="s">
        <v>92</v>
      </c>
      <c r="B114" s="3" t="s">
        <v>1210</v>
      </c>
      <c r="C114" s="24" t="s">
        <v>232</v>
      </c>
      <c r="D114" s="3"/>
      <c r="E114" s="3"/>
      <c r="F114" s="25"/>
      <c r="G114" s="25">
        <v>12</v>
      </c>
      <c r="H114" s="24"/>
      <c r="I114" s="24"/>
      <c r="J114" s="24"/>
      <c r="K114" s="24"/>
      <c r="L114" s="24"/>
      <c r="M114" s="24"/>
      <c r="N114" s="24"/>
      <c r="O114" s="24"/>
      <c r="P114" s="24"/>
      <c r="Q114" s="5" t="s">
        <v>1211</v>
      </c>
      <c r="R114" s="3">
        <v>1518</v>
      </c>
      <c r="S114" s="5" t="s">
        <v>1212</v>
      </c>
      <c r="T114" s="5"/>
      <c r="U114" s="5"/>
      <c r="V114" s="5" t="s">
        <v>1213</v>
      </c>
      <c r="W114" s="24"/>
    </row>
    <row r="115" spans="1:23">
      <c r="A115" s="5"/>
      <c r="B115" s="3"/>
      <c r="C115" s="24" t="s">
        <v>322</v>
      </c>
      <c r="D115" s="3"/>
      <c r="E115" s="3"/>
      <c r="F115" s="25"/>
      <c r="G115" s="25">
        <v>12</v>
      </c>
      <c r="H115" s="24"/>
      <c r="I115" s="24"/>
      <c r="J115" s="24"/>
      <c r="K115" s="24"/>
      <c r="L115" s="24"/>
      <c r="M115" s="24"/>
      <c r="N115" s="24"/>
      <c r="O115" s="24"/>
      <c r="P115" s="24"/>
      <c r="Q115" s="5"/>
      <c r="R115" s="3"/>
      <c r="S115" s="5"/>
      <c r="T115" s="5"/>
      <c r="U115" s="5"/>
      <c r="V115" s="5"/>
      <c r="W115" s="24"/>
    </row>
    <row r="124" spans="1:23">
      <c r="A124" s="5" t="s">
        <v>1186</v>
      </c>
      <c r="B124" s="5"/>
      <c r="C124" s="5"/>
      <c r="D124" s="5"/>
      <c r="E124" s="5"/>
      <c r="F124" s="5"/>
      <c r="G124" s="5"/>
      <c r="H124" s="5"/>
      <c r="I124" s="5"/>
      <c r="J124" s="5"/>
      <c r="K124" s="5"/>
      <c r="L124" s="5"/>
      <c r="M124" s="5"/>
      <c r="N124" s="5"/>
      <c r="O124" s="5"/>
      <c r="P124" s="5"/>
      <c r="Q124" s="5"/>
      <c r="R124" s="5"/>
      <c r="S124" s="5"/>
      <c r="T124" s="5"/>
      <c r="U124" s="5"/>
      <c r="V124" s="5"/>
      <c r="W124" s="5"/>
    </row>
    <row r="125" spans="1:23" ht="12" customHeight="1">
      <c r="A125" s="4" t="s">
        <v>691</v>
      </c>
      <c r="B125" s="4" t="s">
        <v>1187</v>
      </c>
      <c r="C125" s="4" t="s">
        <v>1188</v>
      </c>
      <c r="D125" s="4" t="s">
        <v>1189</v>
      </c>
      <c r="E125" s="57" t="s">
        <v>1190</v>
      </c>
      <c r="F125" s="4" t="s">
        <v>1191</v>
      </c>
      <c r="G125" s="4" t="s">
        <v>1192</v>
      </c>
      <c r="H125" s="4" t="s">
        <v>1193</v>
      </c>
      <c r="I125" s="4" t="s">
        <v>1194</v>
      </c>
      <c r="J125" s="4" t="s">
        <v>1195</v>
      </c>
      <c r="K125" s="4" t="s">
        <v>1196</v>
      </c>
      <c r="L125" s="4" t="s">
        <v>1197</v>
      </c>
      <c r="M125" s="4" t="s">
        <v>1198</v>
      </c>
      <c r="N125" s="4" t="s">
        <v>1199</v>
      </c>
      <c r="O125" s="4" t="s">
        <v>1200</v>
      </c>
      <c r="P125" s="4" t="s">
        <v>1201</v>
      </c>
      <c r="Q125" s="4" t="s">
        <v>1202</v>
      </c>
      <c r="R125" s="4" t="s">
        <v>1203</v>
      </c>
      <c r="S125" s="4" t="s">
        <v>1204</v>
      </c>
      <c r="T125" s="4" t="s">
        <v>1205</v>
      </c>
      <c r="U125" s="4" t="s">
        <v>87</v>
      </c>
      <c r="V125" s="4" t="s">
        <v>1206</v>
      </c>
      <c r="W125" s="4" t="s">
        <v>1207</v>
      </c>
    </row>
    <row r="126" spans="1:23" ht="24">
      <c r="A126" s="4"/>
      <c r="B126" s="4"/>
      <c r="C126" s="4"/>
      <c r="D126" s="4"/>
      <c r="E126" s="57" t="s">
        <v>1208</v>
      </c>
      <c r="F126" s="4"/>
      <c r="G126" s="4"/>
      <c r="H126" s="4"/>
      <c r="I126" s="4"/>
      <c r="J126" s="4"/>
      <c r="K126" s="4"/>
      <c r="L126" s="4"/>
      <c r="M126" s="4"/>
      <c r="N126" s="4"/>
      <c r="O126" s="4"/>
      <c r="P126" s="4"/>
      <c r="Q126" s="4"/>
      <c r="R126" s="4"/>
      <c r="S126" s="4"/>
      <c r="T126" s="4"/>
      <c r="U126" s="4"/>
      <c r="V126" s="4"/>
      <c r="W126" s="4"/>
    </row>
    <row r="127" spans="1:23" ht="12" customHeight="1">
      <c r="A127" s="5" t="s">
        <v>1209</v>
      </c>
      <c r="B127" s="3" t="s">
        <v>1210</v>
      </c>
      <c r="C127" s="24" t="s">
        <v>232</v>
      </c>
      <c r="D127" s="3"/>
      <c r="E127" s="3"/>
      <c r="F127" s="24"/>
      <c r="G127" s="24">
        <v>23</v>
      </c>
      <c r="H127" s="24"/>
      <c r="I127" s="24"/>
      <c r="J127" s="24"/>
      <c r="K127" s="24"/>
      <c r="L127" s="24"/>
      <c r="M127" s="24"/>
      <c r="N127" s="24"/>
      <c r="O127" s="24"/>
      <c r="P127" s="24"/>
      <c r="Q127" s="5" t="s">
        <v>1211</v>
      </c>
      <c r="R127" s="5">
        <v>1518</v>
      </c>
      <c r="S127" s="5" t="s">
        <v>1216</v>
      </c>
      <c r="T127" s="5"/>
      <c r="U127" s="5"/>
      <c r="V127" s="5" t="s">
        <v>1213</v>
      </c>
      <c r="W127" s="24"/>
    </row>
    <row r="128" spans="1:23">
      <c r="A128" s="5"/>
      <c r="B128" s="3"/>
      <c r="C128" s="24" t="s">
        <v>322</v>
      </c>
      <c r="D128" s="3"/>
      <c r="E128" s="3"/>
      <c r="F128" s="24"/>
      <c r="G128" s="24">
        <v>23</v>
      </c>
      <c r="H128" s="24"/>
      <c r="I128" s="24"/>
      <c r="J128" s="24"/>
      <c r="K128" s="24"/>
      <c r="L128" s="24"/>
      <c r="M128" s="24"/>
      <c r="N128" s="24"/>
      <c r="O128" s="24"/>
      <c r="P128" s="24"/>
      <c r="Q128" s="5"/>
      <c r="R128" s="5"/>
      <c r="S128" s="5"/>
      <c r="T128" s="5"/>
      <c r="U128" s="5"/>
      <c r="V128" s="5"/>
      <c r="W128" s="24"/>
    </row>
    <row r="129" spans="1:23" ht="12" customHeight="1">
      <c r="A129" s="5" t="s">
        <v>1209</v>
      </c>
      <c r="B129" s="3" t="s">
        <v>1210</v>
      </c>
      <c r="C129" s="24" t="s">
        <v>232</v>
      </c>
      <c r="D129" s="3"/>
      <c r="E129" s="3"/>
      <c r="F129" s="24"/>
      <c r="G129" s="24">
        <v>22</v>
      </c>
      <c r="H129" s="24"/>
      <c r="I129" s="24"/>
      <c r="J129" s="24"/>
      <c r="K129" s="24"/>
      <c r="L129" s="24"/>
      <c r="M129" s="24"/>
      <c r="N129" s="24"/>
      <c r="O129" s="24"/>
      <c r="P129" s="24"/>
      <c r="Q129" s="5" t="s">
        <v>1211</v>
      </c>
      <c r="R129" s="5">
        <v>1518</v>
      </c>
      <c r="S129" s="5" t="s">
        <v>1216</v>
      </c>
      <c r="T129" s="5"/>
      <c r="U129" s="5"/>
      <c r="V129" s="5" t="s">
        <v>1213</v>
      </c>
      <c r="W129" s="24"/>
    </row>
    <row r="130" spans="1:23">
      <c r="A130" s="5"/>
      <c r="B130" s="3"/>
      <c r="C130" s="24" t="s">
        <v>322</v>
      </c>
      <c r="D130" s="3"/>
      <c r="E130" s="3"/>
      <c r="F130" s="24"/>
      <c r="G130" s="24">
        <v>22</v>
      </c>
      <c r="H130" s="24"/>
      <c r="I130" s="24"/>
      <c r="J130" s="24"/>
      <c r="K130" s="24"/>
      <c r="L130" s="24"/>
      <c r="M130" s="24"/>
      <c r="N130" s="24"/>
      <c r="O130" s="24"/>
      <c r="P130" s="24"/>
      <c r="Q130" s="5"/>
      <c r="R130" s="5"/>
      <c r="S130" s="5"/>
      <c r="T130" s="5"/>
      <c r="U130" s="5"/>
      <c r="V130" s="5"/>
      <c r="W130" s="24"/>
    </row>
    <row r="131" spans="1:23" ht="12" customHeight="1">
      <c r="A131" s="5" t="s">
        <v>1209</v>
      </c>
      <c r="B131" s="3" t="s">
        <v>1210</v>
      </c>
      <c r="C131" s="24" t="s">
        <v>232</v>
      </c>
      <c r="D131" s="3"/>
      <c r="E131" s="3"/>
      <c r="F131" s="24"/>
      <c r="G131" s="24">
        <v>21</v>
      </c>
      <c r="H131" s="24"/>
      <c r="I131" s="24"/>
      <c r="J131" s="24"/>
      <c r="K131" s="24"/>
      <c r="L131" s="24"/>
      <c r="M131" s="24"/>
      <c r="N131" s="24"/>
      <c r="O131" s="24"/>
      <c r="P131" s="24"/>
      <c r="Q131" s="5" t="s">
        <v>1211</v>
      </c>
      <c r="R131" s="5">
        <v>1518</v>
      </c>
      <c r="S131" s="5" t="s">
        <v>1216</v>
      </c>
      <c r="T131" s="5"/>
      <c r="U131" s="5"/>
      <c r="V131" s="5" t="s">
        <v>1213</v>
      </c>
      <c r="W131" s="24"/>
    </row>
    <row r="132" spans="1:23">
      <c r="A132" s="5"/>
      <c r="B132" s="3"/>
      <c r="C132" s="24" t="s">
        <v>322</v>
      </c>
      <c r="D132" s="3"/>
      <c r="E132" s="3"/>
      <c r="F132" s="24"/>
      <c r="G132" s="24">
        <v>21</v>
      </c>
      <c r="H132" s="24"/>
      <c r="I132" s="24"/>
      <c r="J132" s="24"/>
      <c r="K132" s="24"/>
      <c r="L132" s="24"/>
      <c r="M132" s="24"/>
      <c r="N132" s="24"/>
      <c r="O132" s="24"/>
      <c r="P132" s="24"/>
      <c r="Q132" s="5"/>
      <c r="R132" s="5"/>
      <c r="S132" s="5"/>
      <c r="T132" s="5"/>
      <c r="U132" s="5"/>
      <c r="V132" s="5"/>
      <c r="W132" s="24"/>
    </row>
    <row r="133" spans="1:23" ht="12" customHeight="1">
      <c r="A133" s="5" t="s">
        <v>1209</v>
      </c>
      <c r="B133" s="3" t="s">
        <v>1210</v>
      </c>
      <c r="C133" s="24" t="s">
        <v>232</v>
      </c>
      <c r="D133" s="3"/>
      <c r="E133" s="3"/>
      <c r="F133" s="24"/>
      <c r="G133" s="24">
        <v>20</v>
      </c>
      <c r="H133" s="24"/>
      <c r="I133" s="24"/>
      <c r="J133" s="24"/>
      <c r="K133" s="24"/>
      <c r="L133" s="24"/>
      <c r="M133" s="24"/>
      <c r="N133" s="24"/>
      <c r="O133" s="24"/>
      <c r="P133" s="24"/>
      <c r="Q133" s="5" t="s">
        <v>1211</v>
      </c>
      <c r="R133" s="5">
        <v>1518</v>
      </c>
      <c r="S133" s="5" t="s">
        <v>1216</v>
      </c>
      <c r="T133" s="5"/>
      <c r="U133" s="5"/>
      <c r="V133" s="5" t="s">
        <v>1213</v>
      </c>
      <c r="W133" s="24"/>
    </row>
    <row r="134" spans="1:23">
      <c r="A134" s="5"/>
      <c r="B134" s="3"/>
      <c r="C134" s="24" t="s">
        <v>322</v>
      </c>
      <c r="D134" s="3"/>
      <c r="E134" s="3"/>
      <c r="F134" s="24"/>
      <c r="G134" s="24">
        <v>20</v>
      </c>
      <c r="H134" s="24"/>
      <c r="I134" s="24"/>
      <c r="J134" s="24"/>
      <c r="K134" s="24"/>
      <c r="L134" s="24"/>
      <c r="M134" s="24"/>
      <c r="N134" s="24"/>
      <c r="O134" s="24"/>
      <c r="P134" s="24"/>
      <c r="Q134" s="5"/>
      <c r="R134" s="5"/>
      <c r="S134" s="5"/>
      <c r="T134" s="5"/>
      <c r="U134" s="5"/>
      <c r="V134" s="5"/>
      <c r="W134" s="24"/>
    </row>
    <row r="135" spans="1:23" ht="12" customHeight="1">
      <c r="A135" s="5" t="s">
        <v>1209</v>
      </c>
      <c r="B135" s="3" t="s">
        <v>1210</v>
      </c>
      <c r="C135" s="24" t="s">
        <v>232</v>
      </c>
      <c r="D135" s="3"/>
      <c r="E135" s="3"/>
      <c r="F135" s="24"/>
      <c r="G135" s="24">
        <v>19</v>
      </c>
      <c r="H135" s="24"/>
      <c r="I135" s="24"/>
      <c r="J135" s="24"/>
      <c r="K135" s="24"/>
      <c r="L135" s="24"/>
      <c r="M135" s="24"/>
      <c r="N135" s="24"/>
      <c r="O135" s="24"/>
      <c r="P135" s="24"/>
      <c r="Q135" s="5" t="s">
        <v>1211</v>
      </c>
      <c r="R135" s="5">
        <v>1518</v>
      </c>
      <c r="S135" s="5" t="s">
        <v>1216</v>
      </c>
      <c r="T135" s="5"/>
      <c r="U135" s="5"/>
      <c r="V135" s="5" t="s">
        <v>1213</v>
      </c>
      <c r="W135" s="24"/>
    </row>
    <row r="136" spans="1:23">
      <c r="A136" s="5"/>
      <c r="B136" s="3"/>
      <c r="C136" s="24" t="s">
        <v>322</v>
      </c>
      <c r="D136" s="3"/>
      <c r="E136" s="3"/>
      <c r="F136" s="24"/>
      <c r="G136" s="24">
        <v>19</v>
      </c>
      <c r="H136" s="24"/>
      <c r="I136" s="24"/>
      <c r="J136" s="24"/>
      <c r="K136" s="24"/>
      <c r="L136" s="24"/>
      <c r="M136" s="24"/>
      <c r="N136" s="24"/>
      <c r="O136" s="24"/>
      <c r="P136" s="24"/>
      <c r="Q136" s="5"/>
      <c r="R136" s="5"/>
      <c r="S136" s="5"/>
      <c r="T136" s="5"/>
      <c r="U136" s="5"/>
      <c r="V136" s="5"/>
      <c r="W136" s="24"/>
    </row>
    <row r="137" spans="1:23" ht="12" customHeight="1">
      <c r="A137" s="5" t="s">
        <v>1209</v>
      </c>
      <c r="B137" s="3" t="s">
        <v>1210</v>
      </c>
      <c r="C137" s="24" t="s">
        <v>232</v>
      </c>
      <c r="D137" s="3"/>
      <c r="E137" s="3"/>
      <c r="F137" s="24"/>
      <c r="G137" s="24">
        <v>18</v>
      </c>
      <c r="H137" s="24"/>
      <c r="I137" s="24"/>
      <c r="J137" s="24"/>
      <c r="K137" s="24"/>
      <c r="L137" s="24"/>
      <c r="M137" s="24"/>
      <c r="N137" s="24"/>
      <c r="O137" s="24"/>
      <c r="P137" s="24"/>
      <c r="Q137" s="5" t="s">
        <v>1211</v>
      </c>
      <c r="R137" s="5">
        <v>1518</v>
      </c>
      <c r="S137" s="5" t="s">
        <v>1216</v>
      </c>
      <c r="T137" s="5"/>
      <c r="U137" s="5"/>
      <c r="V137" s="5" t="s">
        <v>1213</v>
      </c>
      <c r="W137" s="24"/>
    </row>
    <row r="138" spans="1:23">
      <c r="A138" s="5"/>
      <c r="B138" s="3"/>
      <c r="C138" s="24" t="s">
        <v>322</v>
      </c>
      <c r="D138" s="3"/>
      <c r="E138" s="3"/>
      <c r="F138" s="24"/>
      <c r="G138" s="24">
        <v>18</v>
      </c>
      <c r="H138" s="24"/>
      <c r="I138" s="24"/>
      <c r="J138" s="24"/>
      <c r="K138" s="24"/>
      <c r="L138" s="24"/>
      <c r="M138" s="24"/>
      <c r="N138" s="24"/>
      <c r="O138" s="24"/>
      <c r="P138" s="24"/>
      <c r="Q138" s="5"/>
      <c r="R138" s="5"/>
      <c r="S138" s="5"/>
      <c r="T138" s="5"/>
      <c r="U138" s="5"/>
      <c r="V138" s="5"/>
      <c r="W138" s="24"/>
    </row>
    <row r="139" spans="1:23" ht="12" customHeight="1">
      <c r="A139" s="5" t="s">
        <v>1209</v>
      </c>
      <c r="B139" s="3" t="s">
        <v>1210</v>
      </c>
      <c r="C139" s="24" t="s">
        <v>232</v>
      </c>
      <c r="D139" s="3"/>
      <c r="E139" s="3"/>
      <c r="F139" s="25"/>
      <c r="G139" s="25">
        <v>17</v>
      </c>
      <c r="H139" s="25"/>
      <c r="I139" s="25"/>
      <c r="J139" s="25"/>
      <c r="K139" s="25"/>
      <c r="L139" s="25"/>
      <c r="M139" s="25"/>
      <c r="N139" s="25"/>
      <c r="O139" s="24"/>
      <c r="P139" s="25"/>
      <c r="Q139" s="5" t="s">
        <v>1211</v>
      </c>
      <c r="R139" s="3">
        <v>1518</v>
      </c>
      <c r="S139" s="5" t="s">
        <v>1216</v>
      </c>
      <c r="T139" s="3"/>
      <c r="U139" s="3"/>
      <c r="V139" s="5" t="s">
        <v>1213</v>
      </c>
      <c r="W139" s="24"/>
    </row>
    <row r="140" spans="1:23">
      <c r="A140" s="5"/>
      <c r="B140" s="3"/>
      <c r="C140" s="24" t="s">
        <v>322</v>
      </c>
      <c r="D140" s="3"/>
      <c r="E140" s="3"/>
      <c r="F140" s="25"/>
      <c r="G140" s="25">
        <v>17</v>
      </c>
      <c r="H140" s="25"/>
      <c r="I140" s="25"/>
      <c r="J140" s="25"/>
      <c r="K140" s="25"/>
      <c r="L140" s="25"/>
      <c r="M140" s="25"/>
      <c r="N140" s="25"/>
      <c r="O140" s="24"/>
      <c r="P140" s="25"/>
      <c r="Q140" s="5"/>
      <c r="R140" s="3"/>
      <c r="S140" s="5"/>
      <c r="T140" s="3"/>
      <c r="U140" s="3"/>
      <c r="V140" s="5"/>
      <c r="W140" s="24"/>
    </row>
    <row r="141" spans="1:23" ht="12" customHeight="1">
      <c r="A141" s="5" t="s">
        <v>1209</v>
      </c>
      <c r="B141" s="3" t="s">
        <v>1210</v>
      </c>
      <c r="C141" s="24" t="s">
        <v>232</v>
      </c>
      <c r="D141" s="3"/>
      <c r="E141" s="3"/>
      <c r="F141" s="25"/>
      <c r="G141" s="25">
        <v>16</v>
      </c>
      <c r="H141" s="25"/>
      <c r="I141" s="25"/>
      <c r="J141" s="25"/>
      <c r="K141" s="25"/>
      <c r="L141" s="25"/>
      <c r="M141" s="25"/>
      <c r="N141" s="25"/>
      <c r="O141" s="24"/>
      <c r="P141" s="25"/>
      <c r="Q141" s="5" t="s">
        <v>1211</v>
      </c>
      <c r="R141" s="3">
        <v>1518</v>
      </c>
      <c r="S141" s="5" t="s">
        <v>1216</v>
      </c>
      <c r="T141" s="3"/>
      <c r="U141" s="3"/>
      <c r="V141" s="5" t="s">
        <v>1213</v>
      </c>
      <c r="W141" s="24"/>
    </row>
    <row r="142" spans="1:23">
      <c r="A142" s="5"/>
      <c r="B142" s="3"/>
      <c r="C142" s="24" t="s">
        <v>322</v>
      </c>
      <c r="D142" s="3"/>
      <c r="E142" s="3"/>
      <c r="F142" s="25"/>
      <c r="G142" s="25">
        <v>16</v>
      </c>
      <c r="H142" s="25"/>
      <c r="I142" s="25"/>
      <c r="J142" s="25"/>
      <c r="K142" s="25"/>
      <c r="L142" s="25"/>
      <c r="M142" s="25"/>
      <c r="N142" s="25"/>
      <c r="O142" s="24"/>
      <c r="P142" s="25"/>
      <c r="Q142" s="5"/>
      <c r="R142" s="3"/>
      <c r="S142" s="5"/>
      <c r="T142" s="3"/>
      <c r="U142" s="3"/>
      <c r="V142" s="5"/>
      <c r="W142" s="24"/>
    </row>
    <row r="143" spans="1:23" ht="12" customHeight="1">
      <c r="A143" s="5" t="s">
        <v>1209</v>
      </c>
      <c r="B143" s="3" t="s">
        <v>1210</v>
      </c>
      <c r="C143" s="24" t="s">
        <v>232</v>
      </c>
      <c r="D143" s="3"/>
      <c r="E143" s="3"/>
      <c r="F143" s="25"/>
      <c r="G143" s="25">
        <v>15</v>
      </c>
      <c r="H143" s="25"/>
      <c r="I143" s="25"/>
      <c r="J143" s="25"/>
      <c r="K143" s="25"/>
      <c r="L143" s="25"/>
      <c r="M143" s="25"/>
      <c r="N143" s="25"/>
      <c r="O143" s="24"/>
      <c r="P143" s="25"/>
      <c r="Q143" s="5" t="s">
        <v>1211</v>
      </c>
      <c r="R143" s="3">
        <v>1518</v>
      </c>
      <c r="S143" s="5" t="s">
        <v>1216</v>
      </c>
      <c r="T143" s="3"/>
      <c r="U143" s="3"/>
      <c r="V143" s="5" t="s">
        <v>1213</v>
      </c>
      <c r="W143" s="24"/>
    </row>
    <row r="144" spans="1:23">
      <c r="A144" s="5"/>
      <c r="B144" s="3"/>
      <c r="C144" s="24" t="s">
        <v>322</v>
      </c>
      <c r="D144" s="3"/>
      <c r="E144" s="3"/>
      <c r="F144" s="25"/>
      <c r="G144" s="25">
        <v>15</v>
      </c>
      <c r="H144" s="25"/>
      <c r="I144" s="25"/>
      <c r="J144" s="25"/>
      <c r="K144" s="25"/>
      <c r="L144" s="25"/>
      <c r="M144" s="25"/>
      <c r="N144" s="25"/>
      <c r="O144" s="24"/>
      <c r="P144" s="25"/>
      <c r="Q144" s="5"/>
      <c r="R144" s="3"/>
      <c r="S144" s="5"/>
      <c r="T144" s="3"/>
      <c r="U144" s="3"/>
      <c r="V144" s="5"/>
      <c r="W144" s="24"/>
    </row>
    <row r="145" spans="1:23" ht="12" customHeight="1">
      <c r="A145" s="5" t="s">
        <v>1209</v>
      </c>
      <c r="B145" s="3" t="s">
        <v>1210</v>
      </c>
      <c r="C145" s="24" t="s">
        <v>232</v>
      </c>
      <c r="D145" s="3"/>
      <c r="E145" s="3"/>
      <c r="F145" s="25"/>
      <c r="G145" s="25">
        <v>14</v>
      </c>
      <c r="H145" s="24"/>
      <c r="I145" s="24"/>
      <c r="J145" s="24"/>
      <c r="K145" s="24"/>
      <c r="L145" s="24"/>
      <c r="M145" s="24"/>
      <c r="N145" s="24"/>
      <c r="O145" s="24"/>
      <c r="P145" s="24"/>
      <c r="Q145" s="5" t="s">
        <v>1211</v>
      </c>
      <c r="R145" s="3">
        <v>1518</v>
      </c>
      <c r="S145" s="5" t="s">
        <v>1216</v>
      </c>
      <c r="T145" s="5"/>
      <c r="U145" s="5"/>
      <c r="V145" s="5" t="s">
        <v>1213</v>
      </c>
      <c r="W145" s="24"/>
    </row>
    <row r="146" spans="1:23">
      <c r="A146" s="5"/>
      <c r="B146" s="3"/>
      <c r="C146" s="24" t="s">
        <v>322</v>
      </c>
      <c r="D146" s="3"/>
      <c r="E146" s="3"/>
      <c r="F146" s="25"/>
      <c r="G146" s="25">
        <v>14</v>
      </c>
      <c r="H146" s="24"/>
      <c r="I146" s="24"/>
      <c r="J146" s="24"/>
      <c r="K146" s="24"/>
      <c r="L146" s="24"/>
      <c r="M146" s="24"/>
      <c r="N146" s="24"/>
      <c r="O146" s="24"/>
      <c r="P146" s="24"/>
      <c r="Q146" s="5"/>
      <c r="R146" s="3"/>
      <c r="S146" s="5"/>
      <c r="T146" s="5"/>
      <c r="U146" s="5"/>
      <c r="V146" s="5"/>
      <c r="W146" s="24"/>
    </row>
    <row r="147" spans="1:23" ht="12" customHeight="1">
      <c r="A147" s="5" t="s">
        <v>1209</v>
      </c>
      <c r="B147" s="3" t="s">
        <v>1210</v>
      </c>
      <c r="C147" s="24" t="s">
        <v>232</v>
      </c>
      <c r="D147" s="3"/>
      <c r="E147" s="3"/>
      <c r="F147" s="25"/>
      <c r="G147" s="25">
        <v>13</v>
      </c>
      <c r="H147" s="24"/>
      <c r="I147" s="24"/>
      <c r="J147" s="24"/>
      <c r="K147" s="24"/>
      <c r="L147" s="24"/>
      <c r="M147" s="24"/>
      <c r="N147" s="24"/>
      <c r="O147" s="24"/>
      <c r="P147" s="24"/>
      <c r="Q147" s="5" t="s">
        <v>1211</v>
      </c>
      <c r="R147" s="3">
        <v>1518</v>
      </c>
      <c r="S147" s="5" t="s">
        <v>1216</v>
      </c>
      <c r="T147" s="5"/>
      <c r="U147" s="5"/>
      <c r="V147" s="5" t="s">
        <v>1213</v>
      </c>
      <c r="W147" s="24"/>
    </row>
    <row r="148" spans="1:23">
      <c r="A148" s="5"/>
      <c r="B148" s="3"/>
      <c r="C148" s="24" t="s">
        <v>322</v>
      </c>
      <c r="D148" s="3"/>
      <c r="E148" s="3"/>
      <c r="F148" s="25"/>
      <c r="G148" s="25">
        <v>13</v>
      </c>
      <c r="H148" s="24"/>
      <c r="I148" s="24"/>
      <c r="J148" s="24"/>
      <c r="K148" s="24"/>
      <c r="L148" s="24"/>
      <c r="M148" s="24"/>
      <c r="N148" s="24"/>
      <c r="O148" s="24"/>
      <c r="P148" s="24"/>
      <c r="Q148" s="5"/>
      <c r="R148" s="3"/>
      <c r="S148" s="5"/>
      <c r="T148" s="5"/>
      <c r="U148" s="5"/>
      <c r="V148" s="5"/>
      <c r="W148" s="24"/>
    </row>
    <row r="149" spans="1:23" ht="12" customHeight="1">
      <c r="A149" s="5" t="s">
        <v>1209</v>
      </c>
      <c r="B149" s="3" t="s">
        <v>1210</v>
      </c>
      <c r="C149" s="24" t="s">
        <v>232</v>
      </c>
      <c r="D149" s="3"/>
      <c r="E149" s="3"/>
      <c r="F149" s="25"/>
      <c r="G149" s="25">
        <v>12</v>
      </c>
      <c r="H149" s="24"/>
      <c r="I149" s="24"/>
      <c r="J149" s="24"/>
      <c r="K149" s="24"/>
      <c r="L149" s="24"/>
      <c r="M149" s="24"/>
      <c r="N149" s="24"/>
      <c r="O149" s="24"/>
      <c r="P149" s="24"/>
      <c r="Q149" s="5" t="s">
        <v>1211</v>
      </c>
      <c r="R149" s="3">
        <v>1518</v>
      </c>
      <c r="S149" s="5" t="s">
        <v>1216</v>
      </c>
      <c r="T149" s="5"/>
      <c r="U149" s="5"/>
      <c r="V149" s="5" t="s">
        <v>1213</v>
      </c>
      <c r="W149" s="24"/>
    </row>
    <row r="150" spans="1:23">
      <c r="A150" s="5"/>
      <c r="B150" s="3"/>
      <c r="C150" s="24" t="s">
        <v>322</v>
      </c>
      <c r="D150" s="3"/>
      <c r="E150" s="3"/>
      <c r="F150" s="25"/>
      <c r="G150" s="25">
        <v>12</v>
      </c>
      <c r="H150" s="24"/>
      <c r="I150" s="24"/>
      <c r="J150" s="24"/>
      <c r="K150" s="24"/>
      <c r="L150" s="24"/>
      <c r="M150" s="24"/>
      <c r="N150" s="24"/>
      <c r="O150" s="24"/>
      <c r="P150" s="24"/>
      <c r="Q150" s="5"/>
      <c r="R150" s="3"/>
      <c r="S150" s="5"/>
      <c r="T150" s="5"/>
      <c r="U150" s="5"/>
      <c r="V150" s="5"/>
      <c r="W150" s="24"/>
    </row>
    <row r="151" spans="1:23">
      <c r="B151" s="27"/>
      <c r="D151" s="27"/>
      <c r="E151" s="27"/>
      <c r="F151" s="27"/>
      <c r="G151" s="27"/>
      <c r="Q151" s="27"/>
      <c r="R151" s="27"/>
    </row>
    <row r="153" spans="1:23">
      <c r="A153" s="5" t="s">
        <v>1186</v>
      </c>
      <c r="B153" s="5"/>
      <c r="C153" s="5"/>
      <c r="D153" s="5"/>
      <c r="E153" s="5"/>
      <c r="F153" s="5"/>
      <c r="G153" s="5"/>
      <c r="H153" s="5"/>
      <c r="I153" s="5"/>
      <c r="J153" s="5"/>
      <c r="K153" s="5"/>
      <c r="L153" s="5"/>
      <c r="M153" s="5"/>
      <c r="N153" s="5"/>
      <c r="O153" s="5"/>
      <c r="P153" s="5"/>
      <c r="Q153" s="5"/>
      <c r="R153" s="5"/>
      <c r="S153" s="5"/>
      <c r="T153" s="5"/>
      <c r="U153" s="5"/>
      <c r="V153" s="5"/>
      <c r="W153" s="5"/>
    </row>
    <row r="154" spans="1:23" ht="12" customHeight="1">
      <c r="A154" s="4" t="s">
        <v>691</v>
      </c>
      <c r="B154" s="4" t="s">
        <v>1187</v>
      </c>
      <c r="C154" s="4" t="s">
        <v>1188</v>
      </c>
      <c r="D154" s="4" t="s">
        <v>1189</v>
      </c>
      <c r="E154" s="57" t="s">
        <v>1190</v>
      </c>
      <c r="F154" s="4" t="s">
        <v>1191</v>
      </c>
      <c r="G154" s="4" t="s">
        <v>1192</v>
      </c>
      <c r="H154" s="4" t="s">
        <v>1193</v>
      </c>
      <c r="I154" s="4" t="s">
        <v>1194</v>
      </c>
      <c r="J154" s="4" t="s">
        <v>1195</v>
      </c>
      <c r="K154" s="4" t="s">
        <v>1196</v>
      </c>
      <c r="L154" s="4" t="s">
        <v>1197</v>
      </c>
      <c r="M154" s="4" t="s">
        <v>1198</v>
      </c>
      <c r="N154" s="4" t="s">
        <v>1199</v>
      </c>
      <c r="O154" s="4" t="s">
        <v>1200</v>
      </c>
      <c r="P154" s="4" t="s">
        <v>1201</v>
      </c>
      <c r="Q154" s="4" t="s">
        <v>1202</v>
      </c>
      <c r="R154" s="4" t="s">
        <v>1203</v>
      </c>
      <c r="S154" s="4" t="s">
        <v>1204</v>
      </c>
      <c r="T154" s="4" t="s">
        <v>1205</v>
      </c>
      <c r="U154" s="4" t="s">
        <v>87</v>
      </c>
      <c r="V154" s="4" t="s">
        <v>1206</v>
      </c>
      <c r="W154" s="4" t="s">
        <v>1207</v>
      </c>
    </row>
    <row r="155" spans="1:23" ht="24">
      <c r="A155" s="4"/>
      <c r="B155" s="4"/>
      <c r="C155" s="4"/>
      <c r="D155" s="4"/>
      <c r="E155" s="57" t="s">
        <v>1208</v>
      </c>
      <c r="F155" s="4"/>
      <c r="G155" s="4"/>
      <c r="H155" s="4"/>
      <c r="I155" s="4"/>
      <c r="J155" s="4"/>
      <c r="K155" s="4"/>
      <c r="L155" s="4"/>
      <c r="M155" s="4"/>
      <c r="N155" s="4"/>
      <c r="O155" s="4"/>
      <c r="P155" s="4"/>
      <c r="Q155" s="4"/>
      <c r="R155" s="4"/>
      <c r="S155" s="4"/>
      <c r="T155" s="4"/>
      <c r="U155" s="4"/>
      <c r="V155" s="4"/>
      <c r="W155" s="4"/>
    </row>
    <row r="156" spans="1:23" ht="12" customHeight="1">
      <c r="A156" s="5" t="s">
        <v>1214</v>
      </c>
      <c r="B156" s="3" t="s">
        <v>1210</v>
      </c>
      <c r="C156" s="24" t="s">
        <v>232</v>
      </c>
      <c r="D156" s="3"/>
      <c r="E156" s="3"/>
      <c r="F156" s="24"/>
      <c r="G156" s="24">
        <v>23</v>
      </c>
      <c r="H156" s="24"/>
      <c r="I156" s="24"/>
      <c r="J156" s="24"/>
      <c r="K156" s="24"/>
      <c r="L156" s="24"/>
      <c r="M156" s="24"/>
      <c r="N156" s="24"/>
      <c r="O156" s="24"/>
      <c r="P156" s="24"/>
      <c r="Q156" s="5" t="s">
        <v>1211</v>
      </c>
      <c r="R156" s="5">
        <v>1518</v>
      </c>
      <c r="S156" s="5" t="s">
        <v>1216</v>
      </c>
      <c r="T156" s="5"/>
      <c r="U156" s="5"/>
      <c r="V156" s="5" t="s">
        <v>1213</v>
      </c>
      <c r="W156" s="24"/>
    </row>
    <row r="157" spans="1:23">
      <c r="A157" s="5"/>
      <c r="B157" s="3"/>
      <c r="C157" s="24" t="s">
        <v>322</v>
      </c>
      <c r="D157" s="3"/>
      <c r="E157" s="3"/>
      <c r="F157" s="24"/>
      <c r="G157" s="24">
        <v>23</v>
      </c>
      <c r="H157" s="24"/>
      <c r="I157" s="24"/>
      <c r="J157" s="24"/>
      <c r="K157" s="24"/>
      <c r="L157" s="24"/>
      <c r="M157" s="24"/>
      <c r="N157" s="24"/>
      <c r="O157" s="24"/>
      <c r="P157" s="24"/>
      <c r="Q157" s="5"/>
      <c r="R157" s="5"/>
      <c r="S157" s="5"/>
      <c r="T157" s="5"/>
      <c r="U157" s="5"/>
      <c r="V157" s="5"/>
      <c r="W157" s="24"/>
    </row>
    <row r="158" spans="1:23" ht="12" customHeight="1">
      <c r="A158" s="5" t="s">
        <v>1214</v>
      </c>
      <c r="B158" s="3" t="s">
        <v>1210</v>
      </c>
      <c r="C158" s="24" t="s">
        <v>232</v>
      </c>
      <c r="D158" s="3"/>
      <c r="E158" s="3"/>
      <c r="F158" s="24"/>
      <c r="G158" s="24">
        <v>22</v>
      </c>
      <c r="H158" s="24"/>
      <c r="I158" s="24"/>
      <c r="J158" s="24"/>
      <c r="K158" s="24"/>
      <c r="L158" s="24"/>
      <c r="M158" s="24"/>
      <c r="N158" s="24"/>
      <c r="O158" s="24"/>
      <c r="P158" s="24"/>
      <c r="Q158" s="5" t="s">
        <v>1211</v>
      </c>
      <c r="R158" s="5">
        <v>1518</v>
      </c>
      <c r="S158" s="5" t="s">
        <v>1216</v>
      </c>
      <c r="T158" s="5"/>
      <c r="U158" s="5"/>
      <c r="V158" s="5" t="s">
        <v>1213</v>
      </c>
      <c r="W158" s="24"/>
    </row>
    <row r="159" spans="1:23">
      <c r="A159" s="5"/>
      <c r="B159" s="3"/>
      <c r="C159" s="24" t="s">
        <v>322</v>
      </c>
      <c r="D159" s="3"/>
      <c r="E159" s="3"/>
      <c r="F159" s="24"/>
      <c r="G159" s="24">
        <v>22</v>
      </c>
      <c r="H159" s="24"/>
      <c r="I159" s="24"/>
      <c r="J159" s="24"/>
      <c r="K159" s="24"/>
      <c r="L159" s="24"/>
      <c r="M159" s="24"/>
      <c r="N159" s="24"/>
      <c r="O159" s="24"/>
      <c r="P159" s="24"/>
      <c r="Q159" s="5"/>
      <c r="R159" s="5"/>
      <c r="S159" s="5"/>
      <c r="T159" s="5"/>
      <c r="U159" s="5"/>
      <c r="V159" s="5"/>
      <c r="W159" s="24"/>
    </row>
    <row r="160" spans="1:23" ht="12" customHeight="1">
      <c r="A160" s="5" t="s">
        <v>1214</v>
      </c>
      <c r="B160" s="3" t="s">
        <v>1210</v>
      </c>
      <c r="C160" s="24" t="s">
        <v>232</v>
      </c>
      <c r="D160" s="3"/>
      <c r="E160" s="3"/>
      <c r="F160" s="24"/>
      <c r="G160" s="24">
        <v>21</v>
      </c>
      <c r="H160" s="24"/>
      <c r="I160" s="24"/>
      <c r="J160" s="24"/>
      <c r="K160" s="24"/>
      <c r="L160" s="24"/>
      <c r="M160" s="24"/>
      <c r="N160" s="24"/>
      <c r="O160" s="24"/>
      <c r="P160" s="24"/>
      <c r="Q160" s="5" t="s">
        <v>1211</v>
      </c>
      <c r="R160" s="5">
        <v>1518</v>
      </c>
      <c r="S160" s="5" t="s">
        <v>1216</v>
      </c>
      <c r="T160" s="5"/>
      <c r="U160" s="5"/>
      <c r="V160" s="5" t="s">
        <v>1213</v>
      </c>
      <c r="W160" s="24"/>
    </row>
    <row r="161" spans="1:23">
      <c r="A161" s="5"/>
      <c r="B161" s="3"/>
      <c r="C161" s="24" t="s">
        <v>322</v>
      </c>
      <c r="D161" s="3"/>
      <c r="E161" s="3"/>
      <c r="F161" s="24"/>
      <c r="G161" s="24">
        <v>21</v>
      </c>
      <c r="H161" s="24"/>
      <c r="I161" s="24"/>
      <c r="J161" s="24"/>
      <c r="K161" s="24"/>
      <c r="L161" s="24"/>
      <c r="M161" s="24"/>
      <c r="N161" s="24"/>
      <c r="O161" s="24"/>
      <c r="P161" s="24"/>
      <c r="Q161" s="5"/>
      <c r="R161" s="5"/>
      <c r="S161" s="5"/>
      <c r="T161" s="5"/>
      <c r="U161" s="5"/>
      <c r="V161" s="5"/>
      <c r="W161" s="24"/>
    </row>
    <row r="162" spans="1:23" ht="12" customHeight="1">
      <c r="A162" s="5" t="s">
        <v>1214</v>
      </c>
      <c r="B162" s="3" t="s">
        <v>1210</v>
      </c>
      <c r="C162" s="24" t="s">
        <v>232</v>
      </c>
      <c r="D162" s="3"/>
      <c r="E162" s="3"/>
      <c r="F162" s="24"/>
      <c r="G162" s="24">
        <v>20</v>
      </c>
      <c r="H162" s="24"/>
      <c r="I162" s="24"/>
      <c r="J162" s="24"/>
      <c r="K162" s="24"/>
      <c r="L162" s="24"/>
      <c r="M162" s="24"/>
      <c r="N162" s="24"/>
      <c r="O162" s="24"/>
      <c r="P162" s="24"/>
      <c r="Q162" s="5" t="s">
        <v>1211</v>
      </c>
      <c r="R162" s="5">
        <v>1518</v>
      </c>
      <c r="S162" s="5" t="s">
        <v>1216</v>
      </c>
      <c r="T162" s="5"/>
      <c r="U162" s="5"/>
      <c r="V162" s="5" t="s">
        <v>1213</v>
      </c>
      <c r="W162" s="24"/>
    </row>
    <row r="163" spans="1:23">
      <c r="A163" s="5"/>
      <c r="B163" s="3"/>
      <c r="C163" s="24" t="s">
        <v>322</v>
      </c>
      <c r="D163" s="3"/>
      <c r="E163" s="3"/>
      <c r="F163" s="24"/>
      <c r="G163" s="24">
        <v>20</v>
      </c>
      <c r="H163" s="24"/>
      <c r="I163" s="24"/>
      <c r="J163" s="24"/>
      <c r="K163" s="24"/>
      <c r="L163" s="24"/>
      <c r="M163" s="24"/>
      <c r="N163" s="24"/>
      <c r="O163" s="24"/>
      <c r="P163" s="24"/>
      <c r="Q163" s="5"/>
      <c r="R163" s="5"/>
      <c r="S163" s="5"/>
      <c r="T163" s="5"/>
      <c r="U163" s="5"/>
      <c r="V163" s="5"/>
      <c r="W163" s="24"/>
    </row>
    <row r="164" spans="1:23" ht="12" customHeight="1">
      <c r="A164" s="5" t="s">
        <v>1214</v>
      </c>
      <c r="B164" s="3" t="s">
        <v>1210</v>
      </c>
      <c r="C164" s="24" t="s">
        <v>232</v>
      </c>
      <c r="D164" s="3"/>
      <c r="E164" s="3"/>
      <c r="F164" s="24"/>
      <c r="G164" s="24">
        <v>19</v>
      </c>
      <c r="H164" s="24"/>
      <c r="I164" s="24"/>
      <c r="J164" s="24"/>
      <c r="K164" s="24"/>
      <c r="L164" s="24"/>
      <c r="M164" s="24"/>
      <c r="N164" s="24"/>
      <c r="O164" s="24"/>
      <c r="P164" s="24"/>
      <c r="Q164" s="5" t="s">
        <v>1211</v>
      </c>
      <c r="R164" s="5">
        <v>1518</v>
      </c>
      <c r="S164" s="5" t="s">
        <v>1216</v>
      </c>
      <c r="T164" s="5"/>
      <c r="U164" s="5"/>
      <c r="V164" s="5" t="s">
        <v>1213</v>
      </c>
      <c r="W164" s="24"/>
    </row>
    <row r="165" spans="1:23">
      <c r="A165" s="5"/>
      <c r="B165" s="3"/>
      <c r="C165" s="24" t="s">
        <v>322</v>
      </c>
      <c r="D165" s="3"/>
      <c r="E165" s="3"/>
      <c r="F165" s="24"/>
      <c r="G165" s="24">
        <v>19</v>
      </c>
      <c r="H165" s="24"/>
      <c r="I165" s="24"/>
      <c r="J165" s="24"/>
      <c r="K165" s="24"/>
      <c r="L165" s="24"/>
      <c r="M165" s="24"/>
      <c r="N165" s="24"/>
      <c r="O165" s="24"/>
      <c r="P165" s="24"/>
      <c r="Q165" s="5"/>
      <c r="R165" s="5"/>
      <c r="S165" s="5"/>
      <c r="T165" s="5"/>
      <c r="U165" s="5"/>
      <c r="V165" s="5"/>
      <c r="W165" s="24"/>
    </row>
    <row r="166" spans="1:23" ht="12" customHeight="1">
      <c r="A166" s="5" t="s">
        <v>1214</v>
      </c>
      <c r="B166" s="3" t="s">
        <v>1210</v>
      </c>
      <c r="C166" s="24" t="s">
        <v>232</v>
      </c>
      <c r="D166" s="3"/>
      <c r="E166" s="3"/>
      <c r="F166" s="24"/>
      <c r="G166" s="24">
        <v>18</v>
      </c>
      <c r="H166" s="24"/>
      <c r="I166" s="24"/>
      <c r="J166" s="24"/>
      <c r="K166" s="24"/>
      <c r="L166" s="24"/>
      <c r="M166" s="24"/>
      <c r="N166" s="24"/>
      <c r="O166" s="24"/>
      <c r="P166" s="24"/>
      <c r="Q166" s="5" t="s">
        <v>1211</v>
      </c>
      <c r="R166" s="5">
        <v>1518</v>
      </c>
      <c r="S166" s="5" t="s">
        <v>1216</v>
      </c>
      <c r="T166" s="5"/>
      <c r="U166" s="5"/>
      <c r="V166" s="5" t="s">
        <v>1213</v>
      </c>
      <c r="W166" s="24"/>
    </row>
    <row r="167" spans="1:23">
      <c r="A167" s="5"/>
      <c r="B167" s="3"/>
      <c r="C167" s="24" t="s">
        <v>322</v>
      </c>
      <c r="D167" s="3"/>
      <c r="E167" s="3"/>
      <c r="F167" s="24"/>
      <c r="G167" s="24">
        <v>18</v>
      </c>
      <c r="H167" s="24"/>
      <c r="I167" s="24"/>
      <c r="J167" s="24"/>
      <c r="K167" s="24"/>
      <c r="L167" s="24"/>
      <c r="M167" s="24"/>
      <c r="N167" s="24"/>
      <c r="O167" s="24"/>
      <c r="P167" s="24"/>
      <c r="Q167" s="5"/>
      <c r="R167" s="5"/>
      <c r="S167" s="5"/>
      <c r="T167" s="5"/>
      <c r="U167" s="5"/>
      <c r="V167" s="5"/>
      <c r="W167" s="24"/>
    </row>
    <row r="168" spans="1:23" ht="12" customHeight="1">
      <c r="A168" s="5" t="s">
        <v>1214</v>
      </c>
      <c r="B168" s="3" t="s">
        <v>1210</v>
      </c>
      <c r="C168" s="24" t="s">
        <v>232</v>
      </c>
      <c r="D168" s="3"/>
      <c r="E168" s="3"/>
      <c r="F168" s="25"/>
      <c r="G168" s="25">
        <v>17</v>
      </c>
      <c r="H168" s="25"/>
      <c r="I168" s="25"/>
      <c r="J168" s="25"/>
      <c r="K168" s="25"/>
      <c r="L168" s="25"/>
      <c r="M168" s="25"/>
      <c r="N168" s="25"/>
      <c r="O168" s="24"/>
      <c r="P168" s="25"/>
      <c r="Q168" s="5" t="s">
        <v>1211</v>
      </c>
      <c r="R168" s="3">
        <v>1518</v>
      </c>
      <c r="S168" s="5" t="s">
        <v>1216</v>
      </c>
      <c r="T168" s="3"/>
      <c r="U168" s="3"/>
      <c r="V168" s="5" t="s">
        <v>1213</v>
      </c>
      <c r="W168" s="24"/>
    </row>
    <row r="169" spans="1:23">
      <c r="A169" s="5"/>
      <c r="B169" s="3"/>
      <c r="C169" s="24" t="s">
        <v>322</v>
      </c>
      <c r="D169" s="3"/>
      <c r="E169" s="3"/>
      <c r="F169" s="25"/>
      <c r="G169" s="25">
        <v>17</v>
      </c>
      <c r="H169" s="25"/>
      <c r="I169" s="25"/>
      <c r="J169" s="25"/>
      <c r="K169" s="25"/>
      <c r="L169" s="25"/>
      <c r="M169" s="25"/>
      <c r="N169" s="25"/>
      <c r="O169" s="24"/>
      <c r="P169" s="25"/>
      <c r="Q169" s="5"/>
      <c r="R169" s="3"/>
      <c r="S169" s="5"/>
      <c r="T169" s="3"/>
      <c r="U169" s="3"/>
      <c r="V169" s="5"/>
      <c r="W169" s="24"/>
    </row>
    <row r="170" spans="1:23" ht="12" customHeight="1">
      <c r="A170" s="5" t="s">
        <v>1214</v>
      </c>
      <c r="B170" s="3" t="s">
        <v>1210</v>
      </c>
      <c r="C170" s="24" t="s">
        <v>232</v>
      </c>
      <c r="D170" s="3"/>
      <c r="E170" s="3"/>
      <c r="F170" s="25"/>
      <c r="G170" s="25">
        <v>16</v>
      </c>
      <c r="H170" s="25"/>
      <c r="I170" s="25"/>
      <c r="J170" s="25"/>
      <c r="K170" s="25"/>
      <c r="L170" s="25"/>
      <c r="M170" s="25"/>
      <c r="N170" s="25"/>
      <c r="O170" s="24"/>
      <c r="P170" s="25"/>
      <c r="Q170" s="5" t="s">
        <v>1211</v>
      </c>
      <c r="R170" s="3">
        <v>1518</v>
      </c>
      <c r="S170" s="5" t="s">
        <v>1216</v>
      </c>
      <c r="T170" s="3"/>
      <c r="U170" s="3"/>
      <c r="V170" s="5" t="s">
        <v>1213</v>
      </c>
      <c r="W170" s="24"/>
    </row>
    <row r="171" spans="1:23">
      <c r="A171" s="5"/>
      <c r="B171" s="3"/>
      <c r="C171" s="24" t="s">
        <v>322</v>
      </c>
      <c r="D171" s="3"/>
      <c r="E171" s="3"/>
      <c r="F171" s="25"/>
      <c r="G171" s="25">
        <v>16</v>
      </c>
      <c r="H171" s="25"/>
      <c r="I171" s="25"/>
      <c r="J171" s="25"/>
      <c r="K171" s="25"/>
      <c r="L171" s="25"/>
      <c r="M171" s="25"/>
      <c r="N171" s="25"/>
      <c r="O171" s="24"/>
      <c r="P171" s="25"/>
      <c r="Q171" s="5"/>
      <c r="R171" s="3"/>
      <c r="S171" s="5"/>
      <c r="T171" s="3"/>
      <c r="U171" s="3"/>
      <c r="V171" s="5"/>
      <c r="W171" s="24"/>
    </row>
    <row r="172" spans="1:23" ht="12" customHeight="1">
      <c r="A172" s="5" t="s">
        <v>1214</v>
      </c>
      <c r="B172" s="3" t="s">
        <v>1210</v>
      </c>
      <c r="C172" s="24" t="s">
        <v>232</v>
      </c>
      <c r="D172" s="3"/>
      <c r="E172" s="3"/>
      <c r="F172" s="25"/>
      <c r="G172" s="25">
        <v>15</v>
      </c>
      <c r="H172" s="25"/>
      <c r="I172" s="25"/>
      <c r="J172" s="25"/>
      <c r="K172" s="25"/>
      <c r="L172" s="25"/>
      <c r="M172" s="25"/>
      <c r="N172" s="25"/>
      <c r="O172" s="24"/>
      <c r="P172" s="25"/>
      <c r="Q172" s="5" t="s">
        <v>1211</v>
      </c>
      <c r="R172" s="3">
        <v>1518</v>
      </c>
      <c r="S172" s="5" t="s">
        <v>1216</v>
      </c>
      <c r="T172" s="3"/>
      <c r="U172" s="3"/>
      <c r="V172" s="5" t="s">
        <v>1213</v>
      </c>
      <c r="W172" s="24"/>
    </row>
    <row r="173" spans="1:23">
      <c r="A173" s="5"/>
      <c r="B173" s="3"/>
      <c r="C173" s="24" t="s">
        <v>322</v>
      </c>
      <c r="D173" s="3"/>
      <c r="E173" s="3"/>
      <c r="F173" s="25"/>
      <c r="G173" s="25">
        <v>15</v>
      </c>
      <c r="H173" s="25"/>
      <c r="I173" s="25"/>
      <c r="J173" s="25"/>
      <c r="K173" s="25"/>
      <c r="L173" s="25"/>
      <c r="M173" s="25"/>
      <c r="N173" s="25"/>
      <c r="O173" s="24"/>
      <c r="P173" s="25"/>
      <c r="Q173" s="5"/>
      <c r="R173" s="3"/>
      <c r="S173" s="5"/>
      <c r="T173" s="3"/>
      <c r="U173" s="3"/>
      <c r="V173" s="5"/>
      <c r="W173" s="24"/>
    </row>
    <row r="174" spans="1:23" ht="12" customHeight="1">
      <c r="A174" s="5" t="s">
        <v>1214</v>
      </c>
      <c r="B174" s="3" t="s">
        <v>1210</v>
      </c>
      <c r="C174" s="24" t="s">
        <v>232</v>
      </c>
      <c r="D174" s="3"/>
      <c r="E174" s="3"/>
      <c r="F174" s="25"/>
      <c r="G174" s="25">
        <v>14</v>
      </c>
      <c r="H174" s="24"/>
      <c r="I174" s="24"/>
      <c r="J174" s="24"/>
      <c r="K174" s="24"/>
      <c r="L174" s="24"/>
      <c r="M174" s="24"/>
      <c r="N174" s="24"/>
      <c r="O174" s="24"/>
      <c r="P174" s="24"/>
      <c r="Q174" s="5" t="s">
        <v>1211</v>
      </c>
      <c r="R174" s="3">
        <v>1518</v>
      </c>
      <c r="S174" s="5" t="s">
        <v>1216</v>
      </c>
      <c r="T174" s="5"/>
      <c r="U174" s="5"/>
      <c r="V174" s="5" t="s">
        <v>1213</v>
      </c>
      <c r="W174" s="24"/>
    </row>
    <row r="175" spans="1:23">
      <c r="A175" s="5"/>
      <c r="B175" s="3"/>
      <c r="C175" s="24" t="s">
        <v>322</v>
      </c>
      <c r="D175" s="3"/>
      <c r="E175" s="3"/>
      <c r="F175" s="25"/>
      <c r="G175" s="25">
        <v>14</v>
      </c>
      <c r="H175" s="24"/>
      <c r="I175" s="24"/>
      <c r="J175" s="24"/>
      <c r="K175" s="24"/>
      <c r="L175" s="24"/>
      <c r="M175" s="24"/>
      <c r="N175" s="24"/>
      <c r="O175" s="24"/>
      <c r="P175" s="24"/>
      <c r="Q175" s="5"/>
      <c r="R175" s="3"/>
      <c r="S175" s="5"/>
      <c r="T175" s="5"/>
      <c r="U175" s="5"/>
      <c r="V175" s="5"/>
      <c r="W175" s="24"/>
    </row>
    <row r="176" spans="1:23" ht="12" customHeight="1">
      <c r="A176" s="5" t="s">
        <v>1214</v>
      </c>
      <c r="B176" s="3" t="s">
        <v>1210</v>
      </c>
      <c r="C176" s="24" t="s">
        <v>232</v>
      </c>
      <c r="D176" s="3"/>
      <c r="E176" s="3"/>
      <c r="F176" s="25"/>
      <c r="G176" s="25">
        <v>13</v>
      </c>
      <c r="H176" s="24"/>
      <c r="I176" s="24"/>
      <c r="J176" s="24"/>
      <c r="K176" s="24"/>
      <c r="L176" s="24"/>
      <c r="M176" s="24"/>
      <c r="N176" s="24"/>
      <c r="O176" s="24"/>
      <c r="P176" s="24"/>
      <c r="Q176" s="5" t="s">
        <v>1211</v>
      </c>
      <c r="R176" s="3">
        <v>1518</v>
      </c>
      <c r="S176" s="5" t="s">
        <v>1216</v>
      </c>
      <c r="T176" s="5"/>
      <c r="U176" s="5"/>
      <c r="V176" s="5" t="s">
        <v>1213</v>
      </c>
      <c r="W176" s="24"/>
    </row>
    <row r="177" spans="1:23">
      <c r="A177" s="5"/>
      <c r="B177" s="3"/>
      <c r="C177" s="24" t="s">
        <v>322</v>
      </c>
      <c r="D177" s="3"/>
      <c r="E177" s="3"/>
      <c r="F177" s="25"/>
      <c r="G177" s="25">
        <v>13</v>
      </c>
      <c r="H177" s="24"/>
      <c r="I177" s="24"/>
      <c r="J177" s="24"/>
      <c r="K177" s="24"/>
      <c r="L177" s="24"/>
      <c r="M177" s="24"/>
      <c r="N177" s="24"/>
      <c r="O177" s="24"/>
      <c r="P177" s="24"/>
      <c r="Q177" s="5"/>
      <c r="R177" s="3"/>
      <c r="S177" s="5"/>
      <c r="T177" s="5"/>
      <c r="U177" s="5"/>
      <c r="V177" s="5"/>
      <c r="W177" s="24"/>
    </row>
    <row r="178" spans="1:23" ht="12" customHeight="1">
      <c r="A178" s="5" t="s">
        <v>1214</v>
      </c>
      <c r="B178" s="3" t="s">
        <v>1210</v>
      </c>
      <c r="C178" s="24" t="s">
        <v>232</v>
      </c>
      <c r="D178" s="3"/>
      <c r="E178" s="3"/>
      <c r="F178" s="25"/>
      <c r="G178" s="25">
        <v>12</v>
      </c>
      <c r="H178" s="24"/>
      <c r="I178" s="24"/>
      <c r="J178" s="24"/>
      <c r="K178" s="24"/>
      <c r="L178" s="24"/>
      <c r="M178" s="24"/>
      <c r="N178" s="24"/>
      <c r="O178" s="24"/>
      <c r="P178" s="24"/>
      <c r="Q178" s="5" t="s">
        <v>1211</v>
      </c>
      <c r="R178" s="3">
        <v>1518</v>
      </c>
      <c r="S178" s="5" t="s">
        <v>1216</v>
      </c>
      <c r="T178" s="5"/>
      <c r="U178" s="5"/>
      <c r="V178" s="5" t="s">
        <v>1213</v>
      </c>
      <c r="W178" s="24"/>
    </row>
    <row r="179" spans="1:23">
      <c r="A179" s="5"/>
      <c r="B179" s="3"/>
      <c r="C179" s="24" t="s">
        <v>322</v>
      </c>
      <c r="D179" s="3"/>
      <c r="E179" s="3"/>
      <c r="F179" s="25"/>
      <c r="G179" s="25">
        <v>12</v>
      </c>
      <c r="H179" s="24"/>
      <c r="I179" s="24"/>
      <c r="J179" s="24"/>
      <c r="K179" s="24"/>
      <c r="L179" s="24"/>
      <c r="M179" s="24"/>
      <c r="N179" s="24"/>
      <c r="O179" s="24"/>
      <c r="P179" s="24"/>
      <c r="Q179" s="5"/>
      <c r="R179" s="3"/>
      <c r="S179" s="5"/>
      <c r="T179" s="5"/>
      <c r="U179" s="5"/>
      <c r="V179" s="5"/>
      <c r="W179" s="24"/>
    </row>
    <row r="182" spans="1:23">
      <c r="A182" s="5" t="s">
        <v>1186</v>
      </c>
      <c r="B182" s="5"/>
      <c r="C182" s="5"/>
      <c r="D182" s="5"/>
      <c r="E182" s="5"/>
      <c r="F182" s="5"/>
      <c r="G182" s="5"/>
      <c r="H182" s="5"/>
      <c r="I182" s="5"/>
      <c r="J182" s="5"/>
      <c r="K182" s="5"/>
      <c r="L182" s="5"/>
      <c r="M182" s="5"/>
      <c r="N182" s="5"/>
      <c r="O182" s="5"/>
      <c r="P182" s="5"/>
      <c r="Q182" s="5"/>
      <c r="R182" s="5"/>
      <c r="S182" s="5"/>
      <c r="T182" s="5"/>
      <c r="U182" s="5"/>
      <c r="V182" s="5"/>
      <c r="W182" s="5"/>
    </row>
    <row r="183" spans="1:23" ht="12" customHeight="1">
      <c r="A183" s="4" t="s">
        <v>691</v>
      </c>
      <c r="B183" s="4" t="s">
        <v>1187</v>
      </c>
      <c r="C183" s="4" t="s">
        <v>1188</v>
      </c>
      <c r="D183" s="4" t="s">
        <v>1189</v>
      </c>
      <c r="E183" s="57" t="s">
        <v>1190</v>
      </c>
      <c r="F183" s="4" t="s">
        <v>1191</v>
      </c>
      <c r="G183" s="4" t="s">
        <v>1192</v>
      </c>
      <c r="H183" s="4" t="s">
        <v>1193</v>
      </c>
      <c r="I183" s="4" t="s">
        <v>1194</v>
      </c>
      <c r="J183" s="4" t="s">
        <v>1195</v>
      </c>
      <c r="K183" s="4" t="s">
        <v>1196</v>
      </c>
      <c r="L183" s="4" t="s">
        <v>1197</v>
      </c>
      <c r="M183" s="4" t="s">
        <v>1198</v>
      </c>
      <c r="N183" s="4" t="s">
        <v>1199</v>
      </c>
      <c r="O183" s="4" t="s">
        <v>1200</v>
      </c>
      <c r="P183" s="4" t="s">
        <v>1201</v>
      </c>
      <c r="Q183" s="4" t="s">
        <v>1202</v>
      </c>
      <c r="R183" s="4" t="s">
        <v>1203</v>
      </c>
      <c r="S183" s="4" t="s">
        <v>1204</v>
      </c>
      <c r="T183" s="4" t="s">
        <v>1205</v>
      </c>
      <c r="U183" s="4" t="s">
        <v>87</v>
      </c>
      <c r="V183" s="4" t="s">
        <v>1206</v>
      </c>
      <c r="W183" s="4" t="s">
        <v>1207</v>
      </c>
    </row>
    <row r="184" spans="1:23" ht="24">
      <c r="A184" s="4"/>
      <c r="B184" s="4"/>
      <c r="C184" s="4"/>
      <c r="D184" s="4"/>
      <c r="E184" s="57" t="s">
        <v>1208</v>
      </c>
      <c r="F184" s="4"/>
      <c r="G184" s="4"/>
      <c r="H184" s="4"/>
      <c r="I184" s="4"/>
      <c r="J184" s="4"/>
      <c r="K184" s="4"/>
      <c r="L184" s="4"/>
      <c r="M184" s="4"/>
      <c r="N184" s="4"/>
      <c r="O184" s="4"/>
      <c r="P184" s="4"/>
      <c r="Q184" s="4"/>
      <c r="R184" s="4"/>
      <c r="S184" s="4"/>
      <c r="T184" s="4"/>
      <c r="U184" s="4"/>
      <c r="V184" s="4"/>
      <c r="W184" s="4"/>
    </row>
    <row r="185" spans="1:23" ht="12" customHeight="1">
      <c r="A185" s="5" t="s">
        <v>1215</v>
      </c>
      <c r="B185" s="3" t="s">
        <v>1210</v>
      </c>
      <c r="C185" s="24" t="s">
        <v>232</v>
      </c>
      <c r="D185" s="3"/>
      <c r="E185" s="3"/>
      <c r="F185" s="24"/>
      <c r="G185" s="24">
        <v>23</v>
      </c>
      <c r="H185" s="24"/>
      <c r="I185" s="24"/>
      <c r="J185" s="24"/>
      <c r="K185" s="24"/>
      <c r="L185" s="24"/>
      <c r="M185" s="24"/>
      <c r="N185" s="24"/>
      <c r="O185" s="24"/>
      <c r="P185" s="24"/>
      <c r="Q185" s="5" t="s">
        <v>1211</v>
      </c>
      <c r="R185" s="5">
        <v>1518</v>
      </c>
      <c r="S185" s="5" t="s">
        <v>1216</v>
      </c>
      <c r="T185" s="5"/>
      <c r="U185" s="5"/>
      <c r="V185" s="5" t="s">
        <v>1213</v>
      </c>
      <c r="W185" s="24"/>
    </row>
    <row r="186" spans="1:23">
      <c r="A186" s="5"/>
      <c r="B186" s="3"/>
      <c r="C186" s="24" t="s">
        <v>322</v>
      </c>
      <c r="D186" s="3"/>
      <c r="E186" s="3"/>
      <c r="F186" s="24"/>
      <c r="G186" s="24">
        <v>23</v>
      </c>
      <c r="H186" s="24"/>
      <c r="I186" s="24"/>
      <c r="J186" s="24"/>
      <c r="K186" s="24"/>
      <c r="L186" s="24"/>
      <c r="M186" s="24"/>
      <c r="N186" s="24"/>
      <c r="O186" s="24"/>
      <c r="P186" s="24"/>
      <c r="Q186" s="5"/>
      <c r="R186" s="5"/>
      <c r="S186" s="5"/>
      <c r="T186" s="5"/>
      <c r="U186" s="5"/>
      <c r="V186" s="5"/>
      <c r="W186" s="24"/>
    </row>
    <row r="187" spans="1:23" ht="12" customHeight="1">
      <c r="A187" s="5" t="s">
        <v>1215</v>
      </c>
      <c r="B187" s="3" t="s">
        <v>1210</v>
      </c>
      <c r="C187" s="24" t="s">
        <v>232</v>
      </c>
      <c r="D187" s="3"/>
      <c r="E187" s="3"/>
      <c r="F187" s="24"/>
      <c r="G187" s="24">
        <v>22</v>
      </c>
      <c r="H187" s="24"/>
      <c r="I187" s="24"/>
      <c r="J187" s="24"/>
      <c r="K187" s="24"/>
      <c r="L187" s="24"/>
      <c r="M187" s="24"/>
      <c r="N187" s="24"/>
      <c r="O187" s="24"/>
      <c r="P187" s="24"/>
      <c r="Q187" s="5" t="s">
        <v>1211</v>
      </c>
      <c r="R187" s="5">
        <v>1518</v>
      </c>
      <c r="S187" s="5" t="s">
        <v>1216</v>
      </c>
      <c r="T187" s="5"/>
      <c r="U187" s="5"/>
      <c r="V187" s="5" t="s">
        <v>1213</v>
      </c>
      <c r="W187" s="24"/>
    </row>
    <row r="188" spans="1:23">
      <c r="A188" s="5"/>
      <c r="B188" s="3"/>
      <c r="C188" s="24" t="s">
        <v>322</v>
      </c>
      <c r="D188" s="3"/>
      <c r="E188" s="3"/>
      <c r="F188" s="24"/>
      <c r="G188" s="24">
        <v>22</v>
      </c>
      <c r="H188" s="24"/>
      <c r="I188" s="24"/>
      <c r="J188" s="24"/>
      <c r="K188" s="24"/>
      <c r="L188" s="24"/>
      <c r="M188" s="24"/>
      <c r="N188" s="24"/>
      <c r="O188" s="24"/>
      <c r="P188" s="24"/>
      <c r="Q188" s="5"/>
      <c r="R188" s="5"/>
      <c r="S188" s="5"/>
      <c r="T188" s="5"/>
      <c r="U188" s="5"/>
      <c r="V188" s="5"/>
      <c r="W188" s="24"/>
    </row>
    <row r="189" spans="1:23" ht="12" customHeight="1">
      <c r="A189" s="5" t="s">
        <v>1215</v>
      </c>
      <c r="B189" s="3" t="s">
        <v>1210</v>
      </c>
      <c r="C189" s="24" t="s">
        <v>232</v>
      </c>
      <c r="D189" s="3"/>
      <c r="E189" s="3"/>
      <c r="F189" s="24"/>
      <c r="G189" s="24">
        <v>21</v>
      </c>
      <c r="H189" s="24"/>
      <c r="I189" s="24"/>
      <c r="J189" s="24"/>
      <c r="K189" s="24"/>
      <c r="L189" s="24"/>
      <c r="M189" s="24"/>
      <c r="N189" s="24"/>
      <c r="O189" s="24"/>
      <c r="P189" s="24"/>
      <c r="Q189" s="5" t="s">
        <v>1211</v>
      </c>
      <c r="R189" s="5">
        <v>1518</v>
      </c>
      <c r="S189" s="5" t="s">
        <v>1216</v>
      </c>
      <c r="T189" s="5"/>
      <c r="U189" s="5"/>
      <c r="V189" s="5" t="s">
        <v>1213</v>
      </c>
      <c r="W189" s="24"/>
    </row>
    <row r="190" spans="1:23">
      <c r="A190" s="5"/>
      <c r="B190" s="3"/>
      <c r="C190" s="24" t="s">
        <v>322</v>
      </c>
      <c r="D190" s="3"/>
      <c r="E190" s="3"/>
      <c r="F190" s="24"/>
      <c r="G190" s="24">
        <v>21</v>
      </c>
      <c r="H190" s="24"/>
      <c r="I190" s="24"/>
      <c r="J190" s="24"/>
      <c r="K190" s="24"/>
      <c r="L190" s="24"/>
      <c r="M190" s="24"/>
      <c r="N190" s="24"/>
      <c r="O190" s="24"/>
      <c r="P190" s="24"/>
      <c r="Q190" s="5"/>
      <c r="R190" s="5"/>
      <c r="S190" s="5"/>
      <c r="T190" s="5"/>
      <c r="U190" s="5"/>
      <c r="V190" s="5"/>
      <c r="W190" s="24"/>
    </row>
    <row r="191" spans="1:23" ht="12" customHeight="1">
      <c r="A191" s="5" t="s">
        <v>1215</v>
      </c>
      <c r="B191" s="3" t="s">
        <v>1210</v>
      </c>
      <c r="C191" s="24" t="s">
        <v>232</v>
      </c>
      <c r="D191" s="3"/>
      <c r="E191" s="3"/>
      <c r="F191" s="24"/>
      <c r="G191" s="24">
        <v>20</v>
      </c>
      <c r="H191" s="24"/>
      <c r="I191" s="24"/>
      <c r="J191" s="24"/>
      <c r="K191" s="24"/>
      <c r="L191" s="24"/>
      <c r="M191" s="24"/>
      <c r="N191" s="24"/>
      <c r="O191" s="24"/>
      <c r="P191" s="24"/>
      <c r="Q191" s="5" t="s">
        <v>1211</v>
      </c>
      <c r="R191" s="5">
        <v>1518</v>
      </c>
      <c r="S191" s="5" t="s">
        <v>1216</v>
      </c>
      <c r="T191" s="5"/>
      <c r="U191" s="5"/>
      <c r="V191" s="5" t="s">
        <v>1213</v>
      </c>
      <c r="W191" s="24"/>
    </row>
    <row r="192" spans="1:23">
      <c r="A192" s="5"/>
      <c r="B192" s="3"/>
      <c r="C192" s="24" t="s">
        <v>322</v>
      </c>
      <c r="D192" s="3"/>
      <c r="E192" s="3"/>
      <c r="F192" s="24"/>
      <c r="G192" s="24">
        <v>20</v>
      </c>
      <c r="H192" s="24"/>
      <c r="I192" s="24"/>
      <c r="J192" s="24"/>
      <c r="K192" s="24"/>
      <c r="L192" s="24"/>
      <c r="M192" s="24"/>
      <c r="N192" s="24"/>
      <c r="O192" s="24"/>
      <c r="P192" s="24"/>
      <c r="Q192" s="5"/>
      <c r="R192" s="5"/>
      <c r="S192" s="5"/>
      <c r="T192" s="5"/>
      <c r="U192" s="5"/>
      <c r="V192" s="5"/>
      <c r="W192" s="24"/>
    </row>
    <row r="193" spans="1:23" ht="12" customHeight="1">
      <c r="A193" s="5" t="s">
        <v>1215</v>
      </c>
      <c r="B193" s="3" t="s">
        <v>1210</v>
      </c>
      <c r="C193" s="24" t="s">
        <v>232</v>
      </c>
      <c r="D193" s="3"/>
      <c r="E193" s="3"/>
      <c r="F193" s="24"/>
      <c r="G193" s="24">
        <v>19</v>
      </c>
      <c r="H193" s="24"/>
      <c r="I193" s="24"/>
      <c r="J193" s="24"/>
      <c r="K193" s="24"/>
      <c r="L193" s="24"/>
      <c r="M193" s="24"/>
      <c r="N193" s="24"/>
      <c r="O193" s="24"/>
      <c r="P193" s="24"/>
      <c r="Q193" s="5" t="s">
        <v>1211</v>
      </c>
      <c r="R193" s="5">
        <v>1518</v>
      </c>
      <c r="S193" s="5" t="s">
        <v>1216</v>
      </c>
      <c r="T193" s="5"/>
      <c r="U193" s="5"/>
      <c r="V193" s="5" t="s">
        <v>1213</v>
      </c>
      <c r="W193" s="24"/>
    </row>
    <row r="194" spans="1:23">
      <c r="A194" s="5"/>
      <c r="B194" s="3"/>
      <c r="C194" s="24" t="s">
        <v>322</v>
      </c>
      <c r="D194" s="3"/>
      <c r="E194" s="3"/>
      <c r="F194" s="24"/>
      <c r="G194" s="24">
        <v>19</v>
      </c>
      <c r="H194" s="24"/>
      <c r="I194" s="24"/>
      <c r="J194" s="24"/>
      <c r="K194" s="24"/>
      <c r="L194" s="24"/>
      <c r="M194" s="24"/>
      <c r="N194" s="24"/>
      <c r="O194" s="24"/>
      <c r="P194" s="24"/>
      <c r="Q194" s="5"/>
      <c r="R194" s="5"/>
      <c r="S194" s="5"/>
      <c r="T194" s="5"/>
      <c r="U194" s="5"/>
      <c r="V194" s="5"/>
      <c r="W194" s="24"/>
    </row>
    <row r="195" spans="1:23" ht="12" customHeight="1">
      <c r="A195" s="5" t="s">
        <v>1215</v>
      </c>
      <c r="B195" s="3" t="s">
        <v>1210</v>
      </c>
      <c r="C195" s="24" t="s">
        <v>232</v>
      </c>
      <c r="D195" s="3"/>
      <c r="E195" s="3"/>
      <c r="F195" s="24"/>
      <c r="G195" s="24">
        <v>18</v>
      </c>
      <c r="H195" s="24"/>
      <c r="I195" s="24"/>
      <c r="J195" s="24"/>
      <c r="K195" s="24"/>
      <c r="L195" s="24"/>
      <c r="M195" s="24"/>
      <c r="N195" s="24"/>
      <c r="O195" s="24"/>
      <c r="P195" s="24"/>
      <c r="Q195" s="5" t="s">
        <v>1211</v>
      </c>
      <c r="R195" s="5">
        <v>1518</v>
      </c>
      <c r="S195" s="5" t="s">
        <v>1216</v>
      </c>
      <c r="T195" s="5"/>
      <c r="U195" s="5"/>
      <c r="V195" s="5" t="s">
        <v>1213</v>
      </c>
      <c r="W195" s="24"/>
    </row>
    <row r="196" spans="1:23">
      <c r="A196" s="5"/>
      <c r="B196" s="3"/>
      <c r="C196" s="24" t="s">
        <v>322</v>
      </c>
      <c r="D196" s="3"/>
      <c r="E196" s="3"/>
      <c r="F196" s="24"/>
      <c r="G196" s="24">
        <v>18</v>
      </c>
      <c r="H196" s="24"/>
      <c r="I196" s="24"/>
      <c r="J196" s="24"/>
      <c r="K196" s="24"/>
      <c r="L196" s="24"/>
      <c r="M196" s="24"/>
      <c r="N196" s="24"/>
      <c r="O196" s="24"/>
      <c r="P196" s="24"/>
      <c r="Q196" s="5"/>
      <c r="R196" s="5"/>
      <c r="S196" s="5"/>
      <c r="T196" s="5"/>
      <c r="U196" s="5"/>
      <c r="V196" s="5"/>
      <c r="W196" s="24"/>
    </row>
    <row r="197" spans="1:23" ht="12" customHeight="1">
      <c r="A197" s="5" t="s">
        <v>1215</v>
      </c>
      <c r="B197" s="3" t="s">
        <v>1210</v>
      </c>
      <c r="C197" s="24" t="s">
        <v>232</v>
      </c>
      <c r="D197" s="3"/>
      <c r="E197" s="3"/>
      <c r="F197" s="25"/>
      <c r="G197" s="25">
        <v>17</v>
      </c>
      <c r="H197" s="25"/>
      <c r="I197" s="25"/>
      <c r="J197" s="25"/>
      <c r="K197" s="25"/>
      <c r="L197" s="25"/>
      <c r="M197" s="25"/>
      <c r="N197" s="25"/>
      <c r="O197" s="24"/>
      <c r="P197" s="25"/>
      <c r="Q197" s="5" t="s">
        <v>1211</v>
      </c>
      <c r="R197" s="3">
        <v>1518</v>
      </c>
      <c r="S197" s="5" t="s">
        <v>1216</v>
      </c>
      <c r="T197" s="3"/>
      <c r="U197" s="3"/>
      <c r="V197" s="5" t="s">
        <v>1213</v>
      </c>
      <c r="W197" s="24"/>
    </row>
    <row r="198" spans="1:23">
      <c r="A198" s="5"/>
      <c r="B198" s="3"/>
      <c r="C198" s="24" t="s">
        <v>322</v>
      </c>
      <c r="D198" s="3"/>
      <c r="E198" s="3"/>
      <c r="F198" s="25"/>
      <c r="G198" s="25">
        <v>17</v>
      </c>
      <c r="H198" s="25"/>
      <c r="I198" s="25"/>
      <c r="J198" s="25"/>
      <c r="K198" s="25"/>
      <c r="L198" s="25"/>
      <c r="M198" s="25"/>
      <c r="N198" s="25"/>
      <c r="O198" s="24"/>
      <c r="P198" s="25"/>
      <c r="Q198" s="5"/>
      <c r="R198" s="3"/>
      <c r="S198" s="5"/>
      <c r="T198" s="3"/>
      <c r="U198" s="3"/>
      <c r="V198" s="5"/>
      <c r="W198" s="24"/>
    </row>
    <row r="199" spans="1:23" ht="12" customHeight="1">
      <c r="A199" s="5" t="s">
        <v>1215</v>
      </c>
      <c r="B199" s="3" t="s">
        <v>1210</v>
      </c>
      <c r="C199" s="24" t="s">
        <v>232</v>
      </c>
      <c r="D199" s="3"/>
      <c r="E199" s="3"/>
      <c r="F199" s="25"/>
      <c r="G199" s="25">
        <v>16</v>
      </c>
      <c r="H199" s="25"/>
      <c r="I199" s="25"/>
      <c r="J199" s="25"/>
      <c r="K199" s="25"/>
      <c r="L199" s="25"/>
      <c r="M199" s="25"/>
      <c r="N199" s="25"/>
      <c r="O199" s="24"/>
      <c r="P199" s="25"/>
      <c r="Q199" s="5" t="s">
        <v>1211</v>
      </c>
      <c r="R199" s="3">
        <v>1518</v>
      </c>
      <c r="S199" s="5" t="s">
        <v>1216</v>
      </c>
      <c r="T199" s="3"/>
      <c r="U199" s="3"/>
      <c r="V199" s="5" t="s">
        <v>1213</v>
      </c>
      <c r="W199" s="24"/>
    </row>
    <row r="200" spans="1:23">
      <c r="A200" s="5"/>
      <c r="B200" s="3"/>
      <c r="C200" s="24" t="s">
        <v>322</v>
      </c>
      <c r="D200" s="3"/>
      <c r="E200" s="3"/>
      <c r="F200" s="25"/>
      <c r="G200" s="25">
        <v>16</v>
      </c>
      <c r="H200" s="25"/>
      <c r="I200" s="25"/>
      <c r="J200" s="25"/>
      <c r="K200" s="25"/>
      <c r="L200" s="25"/>
      <c r="M200" s="25"/>
      <c r="N200" s="25"/>
      <c r="O200" s="24"/>
      <c r="P200" s="25"/>
      <c r="Q200" s="5"/>
      <c r="R200" s="3"/>
      <c r="S200" s="5"/>
      <c r="T200" s="3"/>
      <c r="U200" s="3"/>
      <c r="V200" s="5"/>
      <c r="W200" s="24"/>
    </row>
    <row r="201" spans="1:23" ht="12" customHeight="1">
      <c r="A201" s="5" t="s">
        <v>1215</v>
      </c>
      <c r="B201" s="3" t="s">
        <v>1210</v>
      </c>
      <c r="C201" s="24" t="s">
        <v>232</v>
      </c>
      <c r="D201" s="3"/>
      <c r="E201" s="3"/>
      <c r="F201" s="25"/>
      <c r="G201" s="25">
        <v>15</v>
      </c>
      <c r="H201" s="25"/>
      <c r="I201" s="25"/>
      <c r="J201" s="25"/>
      <c r="K201" s="25"/>
      <c r="L201" s="25"/>
      <c r="M201" s="25"/>
      <c r="N201" s="25"/>
      <c r="O201" s="24"/>
      <c r="P201" s="25"/>
      <c r="Q201" s="5" t="s">
        <v>1211</v>
      </c>
      <c r="R201" s="3">
        <v>1518</v>
      </c>
      <c r="S201" s="5" t="s">
        <v>1216</v>
      </c>
      <c r="T201" s="3"/>
      <c r="U201" s="3"/>
      <c r="V201" s="5" t="s">
        <v>1213</v>
      </c>
      <c r="W201" s="24"/>
    </row>
    <row r="202" spans="1:23">
      <c r="A202" s="5"/>
      <c r="B202" s="3"/>
      <c r="C202" s="24" t="s">
        <v>322</v>
      </c>
      <c r="D202" s="3"/>
      <c r="E202" s="3"/>
      <c r="F202" s="25"/>
      <c r="G202" s="25">
        <v>15</v>
      </c>
      <c r="H202" s="25"/>
      <c r="I202" s="25"/>
      <c r="J202" s="25"/>
      <c r="K202" s="25"/>
      <c r="L202" s="25"/>
      <c r="M202" s="25"/>
      <c r="N202" s="25"/>
      <c r="O202" s="24"/>
      <c r="P202" s="25"/>
      <c r="Q202" s="5"/>
      <c r="R202" s="3"/>
      <c r="S202" s="5"/>
      <c r="T202" s="3"/>
      <c r="U202" s="3"/>
      <c r="V202" s="5"/>
      <c r="W202" s="24"/>
    </row>
    <row r="203" spans="1:23" ht="12" customHeight="1">
      <c r="A203" s="5" t="s">
        <v>1215</v>
      </c>
      <c r="B203" s="3" t="s">
        <v>1210</v>
      </c>
      <c r="C203" s="24" t="s">
        <v>232</v>
      </c>
      <c r="D203" s="3"/>
      <c r="E203" s="3"/>
      <c r="F203" s="25"/>
      <c r="G203" s="25">
        <v>14</v>
      </c>
      <c r="H203" s="24"/>
      <c r="I203" s="24"/>
      <c r="J203" s="24"/>
      <c r="K203" s="24"/>
      <c r="L203" s="24"/>
      <c r="M203" s="24"/>
      <c r="N203" s="24"/>
      <c r="O203" s="24"/>
      <c r="P203" s="24"/>
      <c r="Q203" s="5" t="s">
        <v>1211</v>
      </c>
      <c r="R203" s="3">
        <v>1518</v>
      </c>
      <c r="S203" s="5" t="s">
        <v>1216</v>
      </c>
      <c r="T203" s="5"/>
      <c r="U203" s="5"/>
      <c r="V203" s="5" t="s">
        <v>1213</v>
      </c>
      <c r="W203" s="24"/>
    </row>
    <row r="204" spans="1:23">
      <c r="A204" s="5"/>
      <c r="B204" s="3"/>
      <c r="C204" s="24" t="s">
        <v>322</v>
      </c>
      <c r="D204" s="3"/>
      <c r="E204" s="3"/>
      <c r="F204" s="25"/>
      <c r="G204" s="25">
        <v>14</v>
      </c>
      <c r="H204" s="24"/>
      <c r="I204" s="24"/>
      <c r="J204" s="24"/>
      <c r="K204" s="24"/>
      <c r="L204" s="24"/>
      <c r="M204" s="24"/>
      <c r="N204" s="24"/>
      <c r="O204" s="24"/>
      <c r="P204" s="24"/>
      <c r="Q204" s="5"/>
      <c r="R204" s="3"/>
      <c r="S204" s="5"/>
      <c r="T204" s="5"/>
      <c r="U204" s="5"/>
      <c r="V204" s="5"/>
      <c r="W204" s="24"/>
    </row>
    <row r="205" spans="1:23" ht="12" customHeight="1">
      <c r="A205" s="5" t="s">
        <v>1215</v>
      </c>
      <c r="B205" s="3" t="s">
        <v>1210</v>
      </c>
      <c r="C205" s="24" t="s">
        <v>232</v>
      </c>
      <c r="D205" s="3"/>
      <c r="E205" s="3"/>
      <c r="F205" s="25"/>
      <c r="G205" s="25">
        <v>13</v>
      </c>
      <c r="H205" s="24"/>
      <c r="I205" s="24"/>
      <c r="J205" s="24"/>
      <c r="K205" s="24"/>
      <c r="L205" s="24"/>
      <c r="M205" s="24"/>
      <c r="N205" s="24"/>
      <c r="O205" s="24"/>
      <c r="P205" s="24"/>
      <c r="Q205" s="5" t="s">
        <v>1211</v>
      </c>
      <c r="R205" s="3">
        <v>1518</v>
      </c>
      <c r="S205" s="5" t="s">
        <v>1216</v>
      </c>
      <c r="T205" s="5"/>
      <c r="U205" s="5"/>
      <c r="V205" s="5" t="s">
        <v>1213</v>
      </c>
      <c r="W205" s="24"/>
    </row>
    <row r="206" spans="1:23">
      <c r="A206" s="5"/>
      <c r="B206" s="3"/>
      <c r="C206" s="24" t="s">
        <v>322</v>
      </c>
      <c r="D206" s="3"/>
      <c r="E206" s="3"/>
      <c r="F206" s="25"/>
      <c r="G206" s="25">
        <v>13</v>
      </c>
      <c r="H206" s="24"/>
      <c r="I206" s="24"/>
      <c r="J206" s="24"/>
      <c r="K206" s="24"/>
      <c r="L206" s="24"/>
      <c r="M206" s="24"/>
      <c r="N206" s="24"/>
      <c r="O206" s="24"/>
      <c r="P206" s="24"/>
      <c r="Q206" s="5"/>
      <c r="R206" s="3"/>
      <c r="S206" s="5"/>
      <c r="T206" s="5"/>
      <c r="U206" s="5"/>
      <c r="V206" s="5"/>
      <c r="W206" s="24"/>
    </row>
    <row r="207" spans="1:23" ht="12" customHeight="1">
      <c r="A207" s="5" t="s">
        <v>1215</v>
      </c>
      <c r="B207" s="3" t="s">
        <v>1210</v>
      </c>
      <c r="C207" s="24" t="s">
        <v>232</v>
      </c>
      <c r="D207" s="3"/>
      <c r="E207" s="3"/>
      <c r="F207" s="25"/>
      <c r="G207" s="25">
        <v>12</v>
      </c>
      <c r="H207" s="24"/>
      <c r="I207" s="24"/>
      <c r="J207" s="24"/>
      <c r="K207" s="24"/>
      <c r="L207" s="24"/>
      <c r="M207" s="24"/>
      <c r="N207" s="24"/>
      <c r="O207" s="24"/>
      <c r="P207" s="24"/>
      <c r="Q207" s="5" t="s">
        <v>1211</v>
      </c>
      <c r="R207" s="3">
        <v>1518</v>
      </c>
      <c r="S207" s="5" t="s">
        <v>1216</v>
      </c>
      <c r="T207" s="5"/>
      <c r="U207" s="5"/>
      <c r="V207" s="5" t="s">
        <v>1213</v>
      </c>
      <c r="W207" s="24"/>
    </row>
    <row r="208" spans="1:23">
      <c r="A208" s="5"/>
      <c r="B208" s="3"/>
      <c r="C208" s="24" t="s">
        <v>322</v>
      </c>
      <c r="D208" s="3"/>
      <c r="E208" s="3"/>
      <c r="F208" s="25"/>
      <c r="G208" s="25">
        <v>12</v>
      </c>
      <c r="H208" s="24"/>
      <c r="I208" s="24"/>
      <c r="J208" s="24"/>
      <c r="K208" s="24"/>
      <c r="L208" s="24"/>
      <c r="M208" s="24"/>
      <c r="N208" s="24"/>
      <c r="O208" s="24"/>
      <c r="P208" s="24"/>
      <c r="Q208" s="5"/>
      <c r="R208" s="3"/>
      <c r="S208" s="5"/>
      <c r="T208" s="5"/>
      <c r="U208" s="5"/>
      <c r="V208" s="5"/>
      <c r="W208" s="24"/>
    </row>
    <row r="211" spans="1:23">
      <c r="A211" s="5" t="s">
        <v>1186</v>
      </c>
      <c r="B211" s="5"/>
      <c r="C211" s="5"/>
      <c r="D211" s="5"/>
      <c r="E211" s="5"/>
      <c r="F211" s="5"/>
      <c r="G211" s="5"/>
      <c r="H211" s="5"/>
      <c r="I211" s="5"/>
      <c r="J211" s="5"/>
      <c r="K211" s="5"/>
      <c r="L211" s="5"/>
      <c r="M211" s="5"/>
      <c r="N211" s="5"/>
      <c r="O211" s="5"/>
      <c r="P211" s="5"/>
      <c r="Q211" s="5"/>
      <c r="R211" s="5"/>
      <c r="S211" s="5"/>
      <c r="T211" s="5"/>
      <c r="U211" s="5"/>
      <c r="V211" s="5"/>
      <c r="W211" s="5"/>
    </row>
    <row r="212" spans="1:23" ht="12" customHeight="1">
      <c r="A212" s="4" t="s">
        <v>691</v>
      </c>
      <c r="B212" s="4" t="s">
        <v>1187</v>
      </c>
      <c r="C212" s="4" t="s">
        <v>1188</v>
      </c>
      <c r="D212" s="4" t="s">
        <v>1189</v>
      </c>
      <c r="E212" s="57" t="s">
        <v>1190</v>
      </c>
      <c r="F212" s="4" t="s">
        <v>1191</v>
      </c>
      <c r="G212" s="4" t="s">
        <v>1192</v>
      </c>
      <c r="H212" s="4" t="s">
        <v>1193</v>
      </c>
      <c r="I212" s="4" t="s">
        <v>1194</v>
      </c>
      <c r="J212" s="4" t="s">
        <v>1195</v>
      </c>
      <c r="K212" s="4" t="s">
        <v>1196</v>
      </c>
      <c r="L212" s="4" t="s">
        <v>1197</v>
      </c>
      <c r="M212" s="4" t="s">
        <v>1198</v>
      </c>
      <c r="N212" s="4" t="s">
        <v>1199</v>
      </c>
      <c r="O212" s="4" t="s">
        <v>1200</v>
      </c>
      <c r="P212" s="4" t="s">
        <v>1201</v>
      </c>
      <c r="Q212" s="4" t="s">
        <v>1202</v>
      </c>
      <c r="R212" s="4" t="s">
        <v>1203</v>
      </c>
      <c r="S212" s="4" t="s">
        <v>1204</v>
      </c>
      <c r="T212" s="4" t="s">
        <v>1205</v>
      </c>
      <c r="U212" s="4" t="s">
        <v>87</v>
      </c>
      <c r="V212" s="4" t="s">
        <v>1206</v>
      </c>
      <c r="W212" s="4" t="s">
        <v>1207</v>
      </c>
    </row>
    <row r="213" spans="1:23" ht="24">
      <c r="A213" s="4"/>
      <c r="B213" s="4"/>
      <c r="C213" s="4"/>
      <c r="D213" s="4"/>
      <c r="E213" s="57" t="s">
        <v>1208</v>
      </c>
      <c r="F213" s="4"/>
      <c r="G213" s="4"/>
      <c r="H213" s="4"/>
      <c r="I213" s="4"/>
      <c r="J213" s="4"/>
      <c r="K213" s="4"/>
      <c r="L213" s="4"/>
      <c r="M213" s="4"/>
      <c r="N213" s="4"/>
      <c r="O213" s="4"/>
      <c r="P213" s="4"/>
      <c r="Q213" s="4"/>
      <c r="R213" s="4"/>
      <c r="S213" s="4"/>
      <c r="T213" s="4"/>
      <c r="U213" s="4"/>
      <c r="V213" s="4"/>
      <c r="W213" s="4"/>
    </row>
    <row r="214" spans="1:23" ht="12" customHeight="1">
      <c r="A214" s="5" t="s">
        <v>92</v>
      </c>
      <c r="B214" s="3" t="s">
        <v>1210</v>
      </c>
      <c r="C214" s="24" t="s">
        <v>232</v>
      </c>
      <c r="D214" s="3"/>
      <c r="E214" s="3"/>
      <c r="F214" s="24"/>
      <c r="G214" s="24">
        <v>23</v>
      </c>
      <c r="H214" s="24"/>
      <c r="I214" s="24"/>
      <c r="J214" s="24"/>
      <c r="K214" s="24"/>
      <c r="L214" s="24"/>
      <c r="M214" s="24"/>
      <c r="N214" s="24"/>
      <c r="O214" s="24"/>
      <c r="P214" s="24"/>
      <c r="Q214" s="5" t="s">
        <v>1211</v>
      </c>
      <c r="R214" s="5">
        <v>1518</v>
      </c>
      <c r="S214" s="5" t="s">
        <v>1216</v>
      </c>
      <c r="T214" s="5"/>
      <c r="U214" s="5"/>
      <c r="V214" s="5" t="s">
        <v>1213</v>
      </c>
      <c r="W214" s="24"/>
    </row>
    <row r="215" spans="1:23">
      <c r="A215" s="5"/>
      <c r="B215" s="3"/>
      <c r="C215" s="24" t="s">
        <v>322</v>
      </c>
      <c r="D215" s="3"/>
      <c r="E215" s="3"/>
      <c r="F215" s="24"/>
      <c r="G215" s="24">
        <v>23</v>
      </c>
      <c r="H215" s="24"/>
      <c r="I215" s="24"/>
      <c r="J215" s="24"/>
      <c r="K215" s="24"/>
      <c r="L215" s="24"/>
      <c r="M215" s="24"/>
      <c r="N215" s="24"/>
      <c r="O215" s="24"/>
      <c r="P215" s="24"/>
      <c r="Q215" s="5"/>
      <c r="R215" s="5"/>
      <c r="S215" s="5"/>
      <c r="T215" s="5"/>
      <c r="U215" s="5"/>
      <c r="V215" s="5"/>
      <c r="W215" s="24"/>
    </row>
    <row r="216" spans="1:23" ht="12" customHeight="1">
      <c r="A216" s="5" t="s">
        <v>92</v>
      </c>
      <c r="B216" s="3" t="s">
        <v>1210</v>
      </c>
      <c r="C216" s="24" t="s">
        <v>232</v>
      </c>
      <c r="D216" s="3"/>
      <c r="E216" s="3"/>
      <c r="F216" s="24"/>
      <c r="G216" s="24">
        <v>22</v>
      </c>
      <c r="H216" s="24"/>
      <c r="I216" s="24"/>
      <c r="J216" s="24"/>
      <c r="K216" s="24"/>
      <c r="L216" s="24"/>
      <c r="M216" s="24"/>
      <c r="N216" s="24"/>
      <c r="O216" s="24"/>
      <c r="P216" s="24"/>
      <c r="Q216" s="5" t="s">
        <v>1211</v>
      </c>
      <c r="R216" s="5">
        <v>1518</v>
      </c>
      <c r="S216" s="5" t="s">
        <v>1216</v>
      </c>
      <c r="T216" s="5"/>
      <c r="U216" s="5"/>
      <c r="V216" s="5" t="s">
        <v>1213</v>
      </c>
      <c r="W216" s="24"/>
    </row>
    <row r="217" spans="1:23">
      <c r="A217" s="5"/>
      <c r="B217" s="3"/>
      <c r="C217" s="24" t="s">
        <v>322</v>
      </c>
      <c r="D217" s="3"/>
      <c r="E217" s="3"/>
      <c r="F217" s="24"/>
      <c r="G217" s="24">
        <v>22</v>
      </c>
      <c r="H217" s="24"/>
      <c r="I217" s="24"/>
      <c r="J217" s="24"/>
      <c r="K217" s="24"/>
      <c r="L217" s="24"/>
      <c r="M217" s="24"/>
      <c r="N217" s="24"/>
      <c r="O217" s="24"/>
      <c r="P217" s="24"/>
      <c r="Q217" s="5"/>
      <c r="R217" s="5"/>
      <c r="S217" s="5"/>
      <c r="T217" s="5"/>
      <c r="U217" s="5"/>
      <c r="V217" s="5"/>
      <c r="W217" s="24"/>
    </row>
    <row r="218" spans="1:23" ht="12" customHeight="1">
      <c r="A218" s="5" t="s">
        <v>92</v>
      </c>
      <c r="B218" s="3" t="s">
        <v>1210</v>
      </c>
      <c r="C218" s="24" t="s">
        <v>232</v>
      </c>
      <c r="D218" s="3"/>
      <c r="E218" s="3"/>
      <c r="F218" s="24"/>
      <c r="G218" s="24">
        <v>21</v>
      </c>
      <c r="H218" s="24"/>
      <c r="I218" s="24"/>
      <c r="J218" s="24"/>
      <c r="K218" s="24"/>
      <c r="L218" s="24"/>
      <c r="M218" s="24"/>
      <c r="N218" s="24"/>
      <c r="O218" s="24"/>
      <c r="P218" s="24"/>
      <c r="Q218" s="5" t="s">
        <v>1211</v>
      </c>
      <c r="R218" s="5">
        <v>1518</v>
      </c>
      <c r="S218" s="5" t="s">
        <v>1216</v>
      </c>
      <c r="T218" s="5"/>
      <c r="U218" s="5"/>
      <c r="V218" s="5" t="s">
        <v>1213</v>
      </c>
      <c r="W218" s="24"/>
    </row>
    <row r="219" spans="1:23">
      <c r="A219" s="5"/>
      <c r="B219" s="3"/>
      <c r="C219" s="24" t="s">
        <v>322</v>
      </c>
      <c r="D219" s="3"/>
      <c r="E219" s="3"/>
      <c r="F219" s="24"/>
      <c r="G219" s="24">
        <v>21</v>
      </c>
      <c r="H219" s="24"/>
      <c r="I219" s="24"/>
      <c r="J219" s="24"/>
      <c r="K219" s="24"/>
      <c r="L219" s="24"/>
      <c r="M219" s="24"/>
      <c r="N219" s="24"/>
      <c r="O219" s="24"/>
      <c r="P219" s="24"/>
      <c r="Q219" s="5"/>
      <c r="R219" s="5"/>
      <c r="S219" s="5"/>
      <c r="T219" s="5"/>
      <c r="U219" s="5"/>
      <c r="V219" s="5"/>
      <c r="W219" s="24"/>
    </row>
    <row r="220" spans="1:23" ht="12" customHeight="1">
      <c r="A220" s="5" t="s">
        <v>92</v>
      </c>
      <c r="B220" s="3" t="s">
        <v>1210</v>
      </c>
      <c r="C220" s="24" t="s">
        <v>232</v>
      </c>
      <c r="D220" s="3"/>
      <c r="E220" s="3"/>
      <c r="F220" s="24"/>
      <c r="G220" s="24">
        <v>20</v>
      </c>
      <c r="H220" s="24"/>
      <c r="I220" s="24"/>
      <c r="J220" s="24"/>
      <c r="K220" s="24"/>
      <c r="L220" s="24"/>
      <c r="M220" s="24"/>
      <c r="N220" s="24"/>
      <c r="O220" s="24"/>
      <c r="P220" s="24"/>
      <c r="Q220" s="5" t="s">
        <v>1211</v>
      </c>
      <c r="R220" s="5">
        <v>1518</v>
      </c>
      <c r="S220" s="5" t="s">
        <v>1216</v>
      </c>
      <c r="T220" s="5"/>
      <c r="U220" s="5"/>
      <c r="V220" s="5" t="s">
        <v>1213</v>
      </c>
      <c r="W220" s="24"/>
    </row>
    <row r="221" spans="1:23">
      <c r="A221" s="5"/>
      <c r="B221" s="3"/>
      <c r="C221" s="24" t="s">
        <v>322</v>
      </c>
      <c r="D221" s="3"/>
      <c r="E221" s="3"/>
      <c r="F221" s="24"/>
      <c r="G221" s="24">
        <v>20</v>
      </c>
      <c r="H221" s="24"/>
      <c r="I221" s="24"/>
      <c r="J221" s="24"/>
      <c r="K221" s="24"/>
      <c r="L221" s="24"/>
      <c r="M221" s="24"/>
      <c r="N221" s="24"/>
      <c r="O221" s="24"/>
      <c r="P221" s="24"/>
      <c r="Q221" s="5"/>
      <c r="R221" s="5"/>
      <c r="S221" s="5"/>
      <c r="T221" s="5"/>
      <c r="U221" s="5"/>
      <c r="V221" s="5"/>
      <c r="W221" s="24"/>
    </row>
    <row r="222" spans="1:23" ht="12" customHeight="1">
      <c r="A222" s="5" t="s">
        <v>92</v>
      </c>
      <c r="B222" s="3" t="s">
        <v>1210</v>
      </c>
      <c r="C222" s="24" t="s">
        <v>232</v>
      </c>
      <c r="D222" s="3"/>
      <c r="E222" s="3"/>
      <c r="F222" s="24"/>
      <c r="G222" s="24">
        <v>19</v>
      </c>
      <c r="H222" s="24"/>
      <c r="I222" s="24"/>
      <c r="J222" s="24"/>
      <c r="K222" s="24"/>
      <c r="L222" s="24"/>
      <c r="M222" s="24"/>
      <c r="N222" s="24"/>
      <c r="O222" s="24"/>
      <c r="P222" s="24"/>
      <c r="Q222" s="5" t="s">
        <v>1211</v>
      </c>
      <c r="R222" s="5">
        <v>1518</v>
      </c>
      <c r="S222" s="5" t="s">
        <v>1216</v>
      </c>
      <c r="T222" s="5"/>
      <c r="U222" s="5"/>
      <c r="V222" s="5" t="s">
        <v>1213</v>
      </c>
      <c r="W222" s="24"/>
    </row>
    <row r="223" spans="1:23">
      <c r="A223" s="5"/>
      <c r="B223" s="3"/>
      <c r="C223" s="24" t="s">
        <v>322</v>
      </c>
      <c r="D223" s="3"/>
      <c r="E223" s="3"/>
      <c r="F223" s="24"/>
      <c r="G223" s="24">
        <v>19</v>
      </c>
      <c r="H223" s="24"/>
      <c r="I223" s="24"/>
      <c r="J223" s="24"/>
      <c r="K223" s="24"/>
      <c r="L223" s="24"/>
      <c r="M223" s="24"/>
      <c r="N223" s="24"/>
      <c r="O223" s="24"/>
      <c r="P223" s="24"/>
      <c r="Q223" s="5"/>
      <c r="R223" s="5"/>
      <c r="S223" s="5"/>
      <c r="T223" s="5"/>
      <c r="U223" s="5"/>
      <c r="V223" s="5"/>
      <c r="W223" s="24"/>
    </row>
    <row r="224" spans="1:23" ht="12" customHeight="1">
      <c r="A224" s="5" t="s">
        <v>92</v>
      </c>
      <c r="B224" s="3" t="s">
        <v>1210</v>
      </c>
      <c r="C224" s="24" t="s">
        <v>232</v>
      </c>
      <c r="D224" s="3"/>
      <c r="E224" s="3"/>
      <c r="F224" s="24"/>
      <c r="G224" s="24">
        <v>18</v>
      </c>
      <c r="H224" s="24"/>
      <c r="I224" s="24"/>
      <c r="J224" s="24"/>
      <c r="K224" s="24"/>
      <c r="L224" s="24"/>
      <c r="M224" s="24"/>
      <c r="N224" s="24"/>
      <c r="O224" s="24"/>
      <c r="P224" s="24"/>
      <c r="Q224" s="5" t="s">
        <v>1211</v>
      </c>
      <c r="R224" s="5">
        <v>1518</v>
      </c>
      <c r="S224" s="5" t="s">
        <v>1216</v>
      </c>
      <c r="T224" s="5"/>
      <c r="U224" s="5"/>
      <c r="V224" s="5" t="s">
        <v>1213</v>
      </c>
      <c r="W224" s="24"/>
    </row>
    <row r="225" spans="1:23">
      <c r="A225" s="5"/>
      <c r="B225" s="3"/>
      <c r="C225" s="24" t="s">
        <v>322</v>
      </c>
      <c r="D225" s="3"/>
      <c r="E225" s="3"/>
      <c r="F225" s="24"/>
      <c r="G225" s="24">
        <v>18</v>
      </c>
      <c r="H225" s="24"/>
      <c r="I225" s="24"/>
      <c r="J225" s="24"/>
      <c r="K225" s="24"/>
      <c r="L225" s="24"/>
      <c r="M225" s="24"/>
      <c r="N225" s="24"/>
      <c r="O225" s="24"/>
      <c r="P225" s="24"/>
      <c r="Q225" s="5"/>
      <c r="R225" s="5"/>
      <c r="S225" s="5"/>
      <c r="T225" s="5"/>
      <c r="U225" s="5"/>
      <c r="V225" s="5"/>
      <c r="W225" s="24"/>
    </row>
    <row r="226" spans="1:23" ht="12" customHeight="1">
      <c r="A226" s="5" t="s">
        <v>92</v>
      </c>
      <c r="B226" s="3" t="s">
        <v>1210</v>
      </c>
      <c r="C226" s="24" t="s">
        <v>232</v>
      </c>
      <c r="D226" s="3"/>
      <c r="E226" s="3"/>
      <c r="F226" s="25"/>
      <c r="G226" s="25">
        <v>17</v>
      </c>
      <c r="H226" s="25"/>
      <c r="I226" s="25"/>
      <c r="J226" s="25"/>
      <c r="K226" s="25"/>
      <c r="L226" s="25"/>
      <c r="M226" s="25"/>
      <c r="N226" s="25"/>
      <c r="O226" s="24"/>
      <c r="P226" s="25"/>
      <c r="Q226" s="5" t="s">
        <v>1211</v>
      </c>
      <c r="R226" s="3">
        <v>1518</v>
      </c>
      <c r="S226" s="5" t="s">
        <v>1216</v>
      </c>
      <c r="T226" s="3"/>
      <c r="U226" s="3"/>
      <c r="V226" s="5" t="s">
        <v>1213</v>
      </c>
      <c r="W226" s="24"/>
    </row>
    <row r="227" spans="1:23">
      <c r="A227" s="5"/>
      <c r="B227" s="3"/>
      <c r="C227" s="24" t="s">
        <v>322</v>
      </c>
      <c r="D227" s="3"/>
      <c r="E227" s="3"/>
      <c r="F227" s="25"/>
      <c r="G227" s="25">
        <v>17</v>
      </c>
      <c r="H227" s="25"/>
      <c r="I227" s="25"/>
      <c r="J227" s="25"/>
      <c r="K227" s="25"/>
      <c r="L227" s="25"/>
      <c r="M227" s="25"/>
      <c r="N227" s="25"/>
      <c r="O227" s="24"/>
      <c r="P227" s="25"/>
      <c r="Q227" s="5"/>
      <c r="R227" s="3"/>
      <c r="S227" s="5"/>
      <c r="T227" s="3"/>
      <c r="U227" s="3"/>
      <c r="V227" s="5"/>
      <c r="W227" s="24"/>
    </row>
    <row r="228" spans="1:23" ht="12" customHeight="1">
      <c r="A228" s="5" t="s">
        <v>92</v>
      </c>
      <c r="B228" s="3" t="s">
        <v>1210</v>
      </c>
      <c r="C228" s="24" t="s">
        <v>232</v>
      </c>
      <c r="D228" s="3"/>
      <c r="E228" s="3"/>
      <c r="F228" s="25"/>
      <c r="G228" s="25">
        <v>16</v>
      </c>
      <c r="H228" s="25"/>
      <c r="I228" s="25"/>
      <c r="J228" s="25"/>
      <c r="K228" s="25"/>
      <c r="L228" s="25"/>
      <c r="M228" s="25"/>
      <c r="N228" s="25"/>
      <c r="O228" s="24"/>
      <c r="P228" s="25"/>
      <c r="Q228" s="5" t="s">
        <v>1211</v>
      </c>
      <c r="R228" s="3">
        <v>1518</v>
      </c>
      <c r="S228" s="5" t="s">
        <v>1216</v>
      </c>
      <c r="T228" s="3"/>
      <c r="U228" s="3"/>
      <c r="V228" s="5" t="s">
        <v>1213</v>
      </c>
      <c r="W228" s="24"/>
    </row>
    <row r="229" spans="1:23">
      <c r="A229" s="5"/>
      <c r="B229" s="3"/>
      <c r="C229" s="24" t="s">
        <v>322</v>
      </c>
      <c r="D229" s="3"/>
      <c r="E229" s="3"/>
      <c r="F229" s="25"/>
      <c r="G229" s="25">
        <v>16</v>
      </c>
      <c r="H229" s="25"/>
      <c r="I229" s="25"/>
      <c r="J229" s="25"/>
      <c r="K229" s="25"/>
      <c r="L229" s="25"/>
      <c r="M229" s="25"/>
      <c r="N229" s="25"/>
      <c r="O229" s="24"/>
      <c r="P229" s="25"/>
      <c r="Q229" s="5"/>
      <c r="R229" s="3"/>
      <c r="S229" s="5"/>
      <c r="T229" s="3"/>
      <c r="U229" s="3"/>
      <c r="V229" s="5"/>
      <c r="W229" s="24"/>
    </row>
    <row r="230" spans="1:23" ht="12" customHeight="1">
      <c r="A230" s="5" t="s">
        <v>92</v>
      </c>
      <c r="B230" s="3" t="s">
        <v>1210</v>
      </c>
      <c r="C230" s="24" t="s">
        <v>232</v>
      </c>
      <c r="D230" s="3"/>
      <c r="E230" s="3"/>
      <c r="F230" s="25"/>
      <c r="G230" s="25">
        <v>15</v>
      </c>
      <c r="H230" s="25"/>
      <c r="I230" s="25"/>
      <c r="J230" s="25"/>
      <c r="K230" s="25"/>
      <c r="L230" s="25"/>
      <c r="M230" s="25"/>
      <c r="N230" s="25"/>
      <c r="O230" s="24"/>
      <c r="P230" s="25"/>
      <c r="Q230" s="5" t="s">
        <v>1211</v>
      </c>
      <c r="R230" s="3">
        <v>1518</v>
      </c>
      <c r="S230" s="5" t="s">
        <v>1216</v>
      </c>
      <c r="T230" s="3"/>
      <c r="U230" s="3"/>
      <c r="V230" s="5" t="s">
        <v>1213</v>
      </c>
      <c r="W230" s="24"/>
    </row>
    <row r="231" spans="1:23">
      <c r="A231" s="5"/>
      <c r="B231" s="3"/>
      <c r="C231" s="24" t="s">
        <v>322</v>
      </c>
      <c r="D231" s="3"/>
      <c r="E231" s="3"/>
      <c r="F231" s="25"/>
      <c r="G231" s="25">
        <v>15</v>
      </c>
      <c r="H231" s="25"/>
      <c r="I231" s="25"/>
      <c r="J231" s="25"/>
      <c r="K231" s="25"/>
      <c r="L231" s="25"/>
      <c r="M231" s="25"/>
      <c r="N231" s="25"/>
      <c r="O231" s="24"/>
      <c r="P231" s="25"/>
      <c r="Q231" s="5"/>
      <c r="R231" s="3"/>
      <c r="S231" s="5"/>
      <c r="T231" s="3"/>
      <c r="U231" s="3"/>
      <c r="V231" s="5"/>
      <c r="W231" s="24"/>
    </row>
    <row r="232" spans="1:23" ht="12" customHeight="1">
      <c r="A232" s="5" t="s">
        <v>92</v>
      </c>
      <c r="B232" s="3" t="s">
        <v>1210</v>
      </c>
      <c r="C232" s="24" t="s">
        <v>232</v>
      </c>
      <c r="D232" s="3"/>
      <c r="E232" s="3"/>
      <c r="F232" s="25"/>
      <c r="G232" s="25">
        <v>14</v>
      </c>
      <c r="H232" s="24"/>
      <c r="I232" s="24"/>
      <c r="J232" s="24"/>
      <c r="K232" s="24"/>
      <c r="L232" s="24"/>
      <c r="M232" s="24"/>
      <c r="N232" s="24"/>
      <c r="O232" s="24"/>
      <c r="P232" s="24"/>
      <c r="Q232" s="5" t="s">
        <v>1211</v>
      </c>
      <c r="R232" s="3">
        <v>1518</v>
      </c>
      <c r="S232" s="5" t="s">
        <v>1216</v>
      </c>
      <c r="T232" s="5"/>
      <c r="U232" s="5"/>
      <c r="V232" s="5" t="s">
        <v>1213</v>
      </c>
      <c r="W232" s="24"/>
    </row>
    <row r="233" spans="1:23">
      <c r="A233" s="5"/>
      <c r="B233" s="3"/>
      <c r="C233" s="24" t="s">
        <v>322</v>
      </c>
      <c r="D233" s="3"/>
      <c r="E233" s="3"/>
      <c r="F233" s="25"/>
      <c r="G233" s="25">
        <v>14</v>
      </c>
      <c r="H233" s="24"/>
      <c r="I233" s="24"/>
      <c r="J233" s="24"/>
      <c r="K233" s="24"/>
      <c r="L233" s="24"/>
      <c r="M233" s="24"/>
      <c r="N233" s="24"/>
      <c r="O233" s="24"/>
      <c r="P233" s="24"/>
      <c r="Q233" s="5"/>
      <c r="R233" s="3"/>
      <c r="S233" s="5"/>
      <c r="T233" s="5"/>
      <c r="U233" s="5"/>
      <c r="V233" s="5"/>
      <c r="W233" s="24"/>
    </row>
    <row r="234" spans="1:23" ht="12" customHeight="1">
      <c r="A234" s="5" t="s">
        <v>92</v>
      </c>
      <c r="B234" s="3" t="s">
        <v>1210</v>
      </c>
      <c r="C234" s="24" t="s">
        <v>232</v>
      </c>
      <c r="D234" s="3"/>
      <c r="E234" s="3"/>
      <c r="F234" s="25"/>
      <c r="G234" s="25">
        <v>13</v>
      </c>
      <c r="H234" s="24"/>
      <c r="I234" s="24"/>
      <c r="J234" s="24"/>
      <c r="K234" s="24"/>
      <c r="L234" s="24"/>
      <c r="M234" s="24"/>
      <c r="N234" s="24"/>
      <c r="O234" s="24"/>
      <c r="P234" s="24"/>
      <c r="Q234" s="5" t="s">
        <v>1211</v>
      </c>
      <c r="R234" s="3">
        <v>1518</v>
      </c>
      <c r="S234" s="5" t="s">
        <v>1216</v>
      </c>
      <c r="T234" s="5"/>
      <c r="U234" s="5"/>
      <c r="V234" s="5" t="s">
        <v>1213</v>
      </c>
      <c r="W234" s="24"/>
    </row>
    <row r="235" spans="1:23">
      <c r="A235" s="5"/>
      <c r="B235" s="3"/>
      <c r="C235" s="24" t="s">
        <v>322</v>
      </c>
      <c r="D235" s="3"/>
      <c r="E235" s="3"/>
      <c r="F235" s="25"/>
      <c r="G235" s="25">
        <v>13</v>
      </c>
      <c r="H235" s="24"/>
      <c r="I235" s="24"/>
      <c r="J235" s="24"/>
      <c r="K235" s="24"/>
      <c r="L235" s="24"/>
      <c r="M235" s="24"/>
      <c r="N235" s="24"/>
      <c r="O235" s="24"/>
      <c r="P235" s="24"/>
      <c r="Q235" s="5"/>
      <c r="R235" s="3"/>
      <c r="S235" s="5"/>
      <c r="T235" s="5"/>
      <c r="U235" s="5"/>
      <c r="V235" s="5"/>
      <c r="W235" s="24"/>
    </row>
    <row r="236" spans="1:23" ht="12" customHeight="1">
      <c r="A236" s="5" t="s">
        <v>92</v>
      </c>
      <c r="B236" s="3" t="s">
        <v>1210</v>
      </c>
      <c r="C236" s="24" t="s">
        <v>232</v>
      </c>
      <c r="D236" s="3"/>
      <c r="E236" s="3"/>
      <c r="F236" s="25"/>
      <c r="G236" s="25">
        <v>12</v>
      </c>
      <c r="H236" s="24"/>
      <c r="I236" s="24"/>
      <c r="J236" s="24"/>
      <c r="K236" s="24"/>
      <c r="L236" s="24"/>
      <c r="M236" s="24"/>
      <c r="N236" s="24"/>
      <c r="O236" s="24"/>
      <c r="P236" s="24"/>
      <c r="Q236" s="5" t="s">
        <v>1211</v>
      </c>
      <c r="R236" s="3">
        <v>1518</v>
      </c>
      <c r="S236" s="5" t="s">
        <v>1216</v>
      </c>
      <c r="T236" s="5"/>
      <c r="U236" s="5"/>
      <c r="V236" s="5" t="s">
        <v>1213</v>
      </c>
      <c r="W236" s="24"/>
    </row>
    <row r="237" spans="1:23">
      <c r="A237" s="5"/>
      <c r="B237" s="3"/>
      <c r="C237" s="24" t="s">
        <v>322</v>
      </c>
      <c r="D237" s="3"/>
      <c r="E237" s="3"/>
      <c r="F237" s="25"/>
      <c r="G237" s="25">
        <v>12</v>
      </c>
      <c r="H237" s="24"/>
      <c r="I237" s="24"/>
      <c r="J237" s="24"/>
      <c r="K237" s="24"/>
      <c r="L237" s="24"/>
      <c r="M237" s="24"/>
      <c r="N237" s="24"/>
      <c r="O237" s="24"/>
      <c r="P237" s="24"/>
      <c r="Q237" s="5"/>
      <c r="R237" s="3"/>
      <c r="S237" s="5"/>
      <c r="T237" s="5"/>
      <c r="U237" s="5"/>
      <c r="V237" s="5"/>
      <c r="W237" s="24"/>
    </row>
    <row r="246" spans="1:23">
      <c r="A246" s="5" t="s">
        <v>1186</v>
      </c>
      <c r="B246" s="5"/>
      <c r="C246" s="5"/>
      <c r="D246" s="5"/>
      <c r="E246" s="5"/>
      <c r="F246" s="5"/>
      <c r="G246" s="5"/>
      <c r="H246" s="5"/>
      <c r="I246" s="5"/>
      <c r="J246" s="5"/>
      <c r="K246" s="5"/>
      <c r="L246" s="5"/>
      <c r="M246" s="5"/>
      <c r="N246" s="5"/>
      <c r="O246" s="5"/>
      <c r="P246" s="5"/>
      <c r="Q246" s="5"/>
      <c r="R246" s="5"/>
      <c r="S246" s="5"/>
      <c r="T246" s="5"/>
      <c r="U246" s="5"/>
      <c r="V246" s="5"/>
      <c r="W246" s="5"/>
    </row>
    <row r="247" spans="1:23" ht="12" customHeight="1">
      <c r="A247" s="4" t="s">
        <v>691</v>
      </c>
      <c r="B247" s="4" t="s">
        <v>1187</v>
      </c>
      <c r="C247" s="4" t="s">
        <v>1188</v>
      </c>
      <c r="D247" s="4" t="s">
        <v>1189</v>
      </c>
      <c r="E247" s="57" t="s">
        <v>1190</v>
      </c>
      <c r="F247" s="4" t="s">
        <v>1191</v>
      </c>
      <c r="G247" s="4" t="s">
        <v>1192</v>
      </c>
      <c r="H247" s="4" t="s">
        <v>1193</v>
      </c>
      <c r="I247" s="4" t="s">
        <v>1194</v>
      </c>
      <c r="J247" s="4" t="s">
        <v>1195</v>
      </c>
      <c r="K247" s="4" t="s">
        <v>1196</v>
      </c>
      <c r="L247" s="4" t="s">
        <v>1197</v>
      </c>
      <c r="M247" s="4" t="s">
        <v>1198</v>
      </c>
      <c r="N247" s="4" t="s">
        <v>1199</v>
      </c>
      <c r="O247" s="4" t="s">
        <v>1200</v>
      </c>
      <c r="P247" s="4" t="s">
        <v>1201</v>
      </c>
      <c r="Q247" s="4" t="s">
        <v>1202</v>
      </c>
      <c r="R247" s="4" t="s">
        <v>1203</v>
      </c>
      <c r="S247" s="4" t="s">
        <v>1204</v>
      </c>
      <c r="T247" s="4" t="s">
        <v>1205</v>
      </c>
      <c r="U247" s="4" t="s">
        <v>87</v>
      </c>
      <c r="V247" s="4" t="s">
        <v>1206</v>
      </c>
      <c r="W247" s="4" t="s">
        <v>1207</v>
      </c>
    </row>
    <row r="248" spans="1:23" ht="24">
      <c r="A248" s="4"/>
      <c r="B248" s="4"/>
      <c r="C248" s="4"/>
      <c r="D248" s="4"/>
      <c r="E248" s="57" t="s">
        <v>1208</v>
      </c>
      <c r="F248" s="4"/>
      <c r="G248" s="4"/>
      <c r="H248" s="4"/>
      <c r="I248" s="4"/>
      <c r="J248" s="4"/>
      <c r="K248" s="4"/>
      <c r="L248" s="4"/>
      <c r="M248" s="4"/>
      <c r="N248" s="4"/>
      <c r="O248" s="4"/>
      <c r="P248" s="4"/>
      <c r="Q248" s="4"/>
      <c r="R248" s="4"/>
      <c r="S248" s="4"/>
      <c r="T248" s="4"/>
      <c r="U248" s="4"/>
      <c r="V248" s="4"/>
      <c r="W248" s="4"/>
    </row>
    <row r="249" spans="1:23" ht="12" customHeight="1">
      <c r="A249" s="5" t="s">
        <v>1209</v>
      </c>
      <c r="B249" s="3" t="s">
        <v>1210</v>
      </c>
      <c r="C249" s="24" t="s">
        <v>232</v>
      </c>
      <c r="D249" s="3"/>
      <c r="E249" s="3"/>
      <c r="F249" s="24"/>
      <c r="G249" s="24">
        <v>23</v>
      </c>
      <c r="H249" s="24"/>
      <c r="I249" s="24"/>
      <c r="J249" s="24"/>
      <c r="K249" s="24"/>
      <c r="L249" s="24"/>
      <c r="M249" s="24"/>
      <c r="N249" s="24"/>
      <c r="O249" s="24"/>
      <c r="P249" s="24"/>
      <c r="Q249" s="5" t="s">
        <v>1211</v>
      </c>
      <c r="R249" s="5">
        <v>1518</v>
      </c>
      <c r="S249" s="5" t="s">
        <v>1217</v>
      </c>
      <c r="T249" s="5"/>
      <c r="U249" s="5"/>
      <c r="V249" s="5" t="s">
        <v>1213</v>
      </c>
      <c r="W249" s="24"/>
    </row>
    <row r="250" spans="1:23">
      <c r="A250" s="5"/>
      <c r="B250" s="3"/>
      <c r="C250" s="24" t="s">
        <v>322</v>
      </c>
      <c r="D250" s="3"/>
      <c r="E250" s="3"/>
      <c r="F250" s="24"/>
      <c r="G250" s="24">
        <v>23</v>
      </c>
      <c r="H250" s="24"/>
      <c r="I250" s="24"/>
      <c r="J250" s="24"/>
      <c r="K250" s="24"/>
      <c r="L250" s="24"/>
      <c r="M250" s="24"/>
      <c r="N250" s="24"/>
      <c r="O250" s="24"/>
      <c r="P250" s="24"/>
      <c r="Q250" s="5"/>
      <c r="R250" s="5"/>
      <c r="S250" s="5"/>
      <c r="T250" s="5"/>
      <c r="U250" s="5"/>
      <c r="V250" s="5"/>
      <c r="W250" s="24"/>
    </row>
    <row r="251" spans="1:23" ht="12" customHeight="1">
      <c r="A251" s="5" t="s">
        <v>1209</v>
      </c>
      <c r="B251" s="3" t="s">
        <v>1210</v>
      </c>
      <c r="C251" s="24" t="s">
        <v>232</v>
      </c>
      <c r="D251" s="3"/>
      <c r="E251" s="3"/>
      <c r="F251" s="24"/>
      <c r="G251" s="24">
        <v>22</v>
      </c>
      <c r="H251" s="24"/>
      <c r="I251" s="24"/>
      <c r="J251" s="24"/>
      <c r="K251" s="24"/>
      <c r="L251" s="24"/>
      <c r="M251" s="24"/>
      <c r="N251" s="24"/>
      <c r="O251" s="24"/>
      <c r="P251" s="24"/>
      <c r="Q251" s="5" t="s">
        <v>1211</v>
      </c>
      <c r="R251" s="5">
        <v>1518</v>
      </c>
      <c r="S251" s="5" t="s">
        <v>1217</v>
      </c>
      <c r="T251" s="5"/>
      <c r="U251" s="5"/>
      <c r="V251" s="5" t="s">
        <v>1213</v>
      </c>
      <c r="W251" s="24"/>
    </row>
    <row r="252" spans="1:23">
      <c r="A252" s="5"/>
      <c r="B252" s="3"/>
      <c r="C252" s="24" t="s">
        <v>322</v>
      </c>
      <c r="D252" s="3"/>
      <c r="E252" s="3"/>
      <c r="F252" s="24"/>
      <c r="G252" s="24">
        <v>22</v>
      </c>
      <c r="H252" s="24"/>
      <c r="I252" s="24"/>
      <c r="J252" s="24"/>
      <c r="K252" s="24"/>
      <c r="L252" s="24"/>
      <c r="M252" s="24"/>
      <c r="N252" s="24"/>
      <c r="O252" s="24"/>
      <c r="P252" s="24"/>
      <c r="Q252" s="5"/>
      <c r="R252" s="5"/>
      <c r="S252" s="5"/>
      <c r="T252" s="5"/>
      <c r="U252" s="5"/>
      <c r="V252" s="5"/>
      <c r="W252" s="24"/>
    </row>
    <row r="253" spans="1:23" ht="12" customHeight="1">
      <c r="A253" s="5" t="s">
        <v>1209</v>
      </c>
      <c r="B253" s="3" t="s">
        <v>1210</v>
      </c>
      <c r="C253" s="24" t="s">
        <v>232</v>
      </c>
      <c r="D253" s="3"/>
      <c r="E253" s="3"/>
      <c r="F253" s="24"/>
      <c r="G253" s="24">
        <v>21</v>
      </c>
      <c r="H253" s="24"/>
      <c r="I253" s="24"/>
      <c r="J253" s="24"/>
      <c r="K253" s="24"/>
      <c r="L253" s="24"/>
      <c r="M253" s="24"/>
      <c r="N253" s="24"/>
      <c r="O253" s="24"/>
      <c r="P253" s="24"/>
      <c r="Q253" s="5" t="s">
        <v>1211</v>
      </c>
      <c r="R253" s="5">
        <v>1518</v>
      </c>
      <c r="S253" s="5" t="s">
        <v>1217</v>
      </c>
      <c r="T253" s="5"/>
      <c r="U253" s="5"/>
      <c r="V253" s="5" t="s">
        <v>1213</v>
      </c>
      <c r="W253" s="24"/>
    </row>
    <row r="254" spans="1:23">
      <c r="A254" s="5"/>
      <c r="B254" s="3"/>
      <c r="C254" s="24" t="s">
        <v>322</v>
      </c>
      <c r="D254" s="3"/>
      <c r="E254" s="3"/>
      <c r="F254" s="24"/>
      <c r="G254" s="24">
        <v>21</v>
      </c>
      <c r="H254" s="24"/>
      <c r="I254" s="24"/>
      <c r="J254" s="24"/>
      <c r="K254" s="24"/>
      <c r="L254" s="24"/>
      <c r="M254" s="24"/>
      <c r="N254" s="24"/>
      <c r="O254" s="24"/>
      <c r="P254" s="24"/>
      <c r="Q254" s="5"/>
      <c r="R254" s="5"/>
      <c r="S254" s="5"/>
      <c r="T254" s="5"/>
      <c r="U254" s="5"/>
      <c r="V254" s="5"/>
      <c r="W254" s="24"/>
    </row>
    <row r="255" spans="1:23" ht="12" customHeight="1">
      <c r="A255" s="5" t="s">
        <v>1209</v>
      </c>
      <c r="B255" s="3" t="s">
        <v>1210</v>
      </c>
      <c r="C255" s="24" t="s">
        <v>232</v>
      </c>
      <c r="D255" s="3"/>
      <c r="E255" s="3"/>
      <c r="F255" s="24"/>
      <c r="G255" s="24">
        <v>20</v>
      </c>
      <c r="H255" s="24"/>
      <c r="I255" s="24"/>
      <c r="J255" s="24"/>
      <c r="K255" s="24"/>
      <c r="L255" s="24"/>
      <c r="M255" s="24"/>
      <c r="N255" s="24"/>
      <c r="O255" s="24"/>
      <c r="P255" s="24"/>
      <c r="Q255" s="5" t="s">
        <v>1211</v>
      </c>
      <c r="R255" s="5">
        <v>1518</v>
      </c>
      <c r="S255" s="5" t="s">
        <v>1217</v>
      </c>
      <c r="T255" s="5"/>
      <c r="U255" s="5"/>
      <c r="V255" s="5" t="s">
        <v>1213</v>
      </c>
      <c r="W255" s="24"/>
    </row>
    <row r="256" spans="1:23">
      <c r="A256" s="5"/>
      <c r="B256" s="3"/>
      <c r="C256" s="24" t="s">
        <v>322</v>
      </c>
      <c r="D256" s="3"/>
      <c r="E256" s="3"/>
      <c r="F256" s="24"/>
      <c r="G256" s="24">
        <v>20</v>
      </c>
      <c r="H256" s="24"/>
      <c r="I256" s="24"/>
      <c r="J256" s="24"/>
      <c r="K256" s="24"/>
      <c r="L256" s="24"/>
      <c r="M256" s="24"/>
      <c r="N256" s="24"/>
      <c r="O256" s="24"/>
      <c r="P256" s="24"/>
      <c r="Q256" s="5"/>
      <c r="R256" s="5"/>
      <c r="S256" s="5"/>
      <c r="T256" s="5"/>
      <c r="U256" s="5"/>
      <c r="V256" s="5"/>
      <c r="W256" s="24"/>
    </row>
    <row r="257" spans="1:23" ht="12" customHeight="1">
      <c r="A257" s="5" t="s">
        <v>1209</v>
      </c>
      <c r="B257" s="3" t="s">
        <v>1210</v>
      </c>
      <c r="C257" s="24" t="s">
        <v>232</v>
      </c>
      <c r="D257" s="3"/>
      <c r="E257" s="3"/>
      <c r="F257" s="24"/>
      <c r="G257" s="24">
        <v>19</v>
      </c>
      <c r="H257" s="24"/>
      <c r="I257" s="24"/>
      <c r="J257" s="24"/>
      <c r="K257" s="24"/>
      <c r="L257" s="24"/>
      <c r="M257" s="24"/>
      <c r="N257" s="24"/>
      <c r="O257" s="24"/>
      <c r="P257" s="24"/>
      <c r="Q257" s="5" t="s">
        <v>1211</v>
      </c>
      <c r="R257" s="5">
        <v>1518</v>
      </c>
      <c r="S257" s="5" t="s">
        <v>1217</v>
      </c>
      <c r="T257" s="5"/>
      <c r="U257" s="5"/>
      <c r="V257" s="5" t="s">
        <v>1213</v>
      </c>
      <c r="W257" s="24"/>
    </row>
    <row r="258" spans="1:23">
      <c r="A258" s="5"/>
      <c r="B258" s="3"/>
      <c r="C258" s="24" t="s">
        <v>322</v>
      </c>
      <c r="D258" s="3"/>
      <c r="E258" s="3"/>
      <c r="F258" s="24"/>
      <c r="G258" s="24">
        <v>19</v>
      </c>
      <c r="H258" s="24"/>
      <c r="I258" s="24"/>
      <c r="J258" s="24"/>
      <c r="K258" s="24"/>
      <c r="L258" s="24"/>
      <c r="M258" s="24"/>
      <c r="N258" s="24"/>
      <c r="O258" s="24"/>
      <c r="P258" s="24"/>
      <c r="Q258" s="5"/>
      <c r="R258" s="5"/>
      <c r="S258" s="5"/>
      <c r="T258" s="5"/>
      <c r="U258" s="5"/>
      <c r="V258" s="5"/>
      <c r="W258" s="24"/>
    </row>
    <row r="259" spans="1:23" ht="12" customHeight="1">
      <c r="A259" s="5" t="s">
        <v>1209</v>
      </c>
      <c r="B259" s="3" t="s">
        <v>1210</v>
      </c>
      <c r="C259" s="24" t="s">
        <v>232</v>
      </c>
      <c r="D259" s="3"/>
      <c r="E259" s="3"/>
      <c r="F259" s="24"/>
      <c r="G259" s="24">
        <v>18</v>
      </c>
      <c r="H259" s="24"/>
      <c r="I259" s="24"/>
      <c r="J259" s="24"/>
      <c r="K259" s="24"/>
      <c r="L259" s="24"/>
      <c r="M259" s="24"/>
      <c r="N259" s="24"/>
      <c r="O259" s="24"/>
      <c r="P259" s="24"/>
      <c r="Q259" s="5" t="s">
        <v>1211</v>
      </c>
      <c r="R259" s="5">
        <v>1518</v>
      </c>
      <c r="S259" s="5" t="s">
        <v>1217</v>
      </c>
      <c r="T259" s="5"/>
      <c r="U259" s="5"/>
      <c r="V259" s="5" t="s">
        <v>1213</v>
      </c>
      <c r="W259" s="24"/>
    </row>
    <row r="260" spans="1:23">
      <c r="A260" s="5"/>
      <c r="B260" s="3"/>
      <c r="C260" s="24" t="s">
        <v>322</v>
      </c>
      <c r="D260" s="3"/>
      <c r="E260" s="3"/>
      <c r="F260" s="24"/>
      <c r="G260" s="24">
        <v>18</v>
      </c>
      <c r="H260" s="24"/>
      <c r="I260" s="24"/>
      <c r="J260" s="24"/>
      <c r="K260" s="24"/>
      <c r="L260" s="24"/>
      <c r="M260" s="24"/>
      <c r="N260" s="24"/>
      <c r="O260" s="24"/>
      <c r="P260" s="24"/>
      <c r="Q260" s="5"/>
      <c r="R260" s="5"/>
      <c r="S260" s="5"/>
      <c r="T260" s="5"/>
      <c r="U260" s="5"/>
      <c r="V260" s="5"/>
      <c r="W260" s="24"/>
    </row>
    <row r="261" spans="1:23" ht="12" customHeight="1">
      <c r="A261" s="5" t="s">
        <v>1209</v>
      </c>
      <c r="B261" s="3" t="s">
        <v>1210</v>
      </c>
      <c r="C261" s="24" t="s">
        <v>232</v>
      </c>
      <c r="D261" s="3"/>
      <c r="E261" s="3"/>
      <c r="F261" s="25"/>
      <c r="G261" s="25">
        <v>17</v>
      </c>
      <c r="H261" s="25"/>
      <c r="I261" s="25"/>
      <c r="J261" s="25"/>
      <c r="K261" s="25"/>
      <c r="L261" s="25"/>
      <c r="M261" s="25"/>
      <c r="N261" s="25"/>
      <c r="O261" s="24"/>
      <c r="P261" s="25"/>
      <c r="Q261" s="5" t="s">
        <v>1211</v>
      </c>
      <c r="R261" s="3">
        <v>1518</v>
      </c>
      <c r="S261" s="5" t="s">
        <v>1217</v>
      </c>
      <c r="T261" s="3"/>
      <c r="U261" s="3"/>
      <c r="V261" s="5" t="s">
        <v>1213</v>
      </c>
      <c r="W261" s="24"/>
    </row>
    <row r="262" spans="1:23">
      <c r="A262" s="5"/>
      <c r="B262" s="3"/>
      <c r="C262" s="24" t="s">
        <v>322</v>
      </c>
      <c r="D262" s="3"/>
      <c r="E262" s="3"/>
      <c r="F262" s="25"/>
      <c r="G262" s="25">
        <v>17</v>
      </c>
      <c r="H262" s="25"/>
      <c r="I262" s="25"/>
      <c r="J262" s="25"/>
      <c r="K262" s="25"/>
      <c r="L262" s="25"/>
      <c r="M262" s="25"/>
      <c r="N262" s="25"/>
      <c r="O262" s="24"/>
      <c r="P262" s="25"/>
      <c r="Q262" s="5"/>
      <c r="R262" s="3"/>
      <c r="S262" s="5"/>
      <c r="T262" s="3"/>
      <c r="U262" s="3"/>
      <c r="V262" s="5"/>
      <c r="W262" s="24"/>
    </row>
    <row r="263" spans="1:23" ht="12" customHeight="1">
      <c r="A263" s="5" t="s">
        <v>1209</v>
      </c>
      <c r="B263" s="3" t="s">
        <v>1210</v>
      </c>
      <c r="C263" s="24" t="s">
        <v>232</v>
      </c>
      <c r="D263" s="3"/>
      <c r="E263" s="3"/>
      <c r="F263" s="25"/>
      <c r="G263" s="25">
        <v>16</v>
      </c>
      <c r="H263" s="25"/>
      <c r="I263" s="25"/>
      <c r="J263" s="25"/>
      <c r="K263" s="25"/>
      <c r="L263" s="25"/>
      <c r="M263" s="25"/>
      <c r="N263" s="25"/>
      <c r="O263" s="24"/>
      <c r="P263" s="25"/>
      <c r="Q263" s="5" t="s">
        <v>1211</v>
      </c>
      <c r="R263" s="3">
        <v>1518</v>
      </c>
      <c r="S263" s="5" t="s">
        <v>1217</v>
      </c>
      <c r="T263" s="3"/>
      <c r="U263" s="3"/>
      <c r="V263" s="5" t="s">
        <v>1213</v>
      </c>
      <c r="W263" s="24"/>
    </row>
    <row r="264" spans="1:23">
      <c r="A264" s="5"/>
      <c r="B264" s="3"/>
      <c r="C264" s="24" t="s">
        <v>322</v>
      </c>
      <c r="D264" s="3"/>
      <c r="E264" s="3"/>
      <c r="F264" s="25"/>
      <c r="G264" s="25">
        <v>16</v>
      </c>
      <c r="H264" s="25"/>
      <c r="I264" s="25"/>
      <c r="J264" s="25"/>
      <c r="K264" s="25"/>
      <c r="L264" s="25"/>
      <c r="M264" s="25"/>
      <c r="N264" s="25"/>
      <c r="O264" s="24"/>
      <c r="P264" s="25"/>
      <c r="Q264" s="5"/>
      <c r="R264" s="3"/>
      <c r="S264" s="5"/>
      <c r="T264" s="3"/>
      <c r="U264" s="3"/>
      <c r="V264" s="5"/>
      <c r="W264" s="24"/>
    </row>
    <row r="265" spans="1:23" ht="12" customHeight="1">
      <c r="A265" s="5" t="s">
        <v>1209</v>
      </c>
      <c r="B265" s="3" t="s">
        <v>1210</v>
      </c>
      <c r="C265" s="24" t="s">
        <v>232</v>
      </c>
      <c r="D265" s="3"/>
      <c r="E265" s="3"/>
      <c r="F265" s="25"/>
      <c r="G265" s="25">
        <v>15</v>
      </c>
      <c r="H265" s="25"/>
      <c r="I265" s="25"/>
      <c r="J265" s="25"/>
      <c r="K265" s="25"/>
      <c r="L265" s="25"/>
      <c r="M265" s="25"/>
      <c r="N265" s="25"/>
      <c r="O265" s="24"/>
      <c r="P265" s="25"/>
      <c r="Q265" s="5" t="s">
        <v>1211</v>
      </c>
      <c r="R265" s="3">
        <v>1518</v>
      </c>
      <c r="S265" s="5" t="s">
        <v>1217</v>
      </c>
      <c r="T265" s="3"/>
      <c r="U265" s="3"/>
      <c r="V265" s="5" t="s">
        <v>1213</v>
      </c>
      <c r="W265" s="24"/>
    </row>
    <row r="266" spans="1:23">
      <c r="A266" s="5"/>
      <c r="B266" s="3"/>
      <c r="C266" s="24" t="s">
        <v>322</v>
      </c>
      <c r="D266" s="3"/>
      <c r="E266" s="3"/>
      <c r="F266" s="25"/>
      <c r="G266" s="25">
        <v>15</v>
      </c>
      <c r="H266" s="25"/>
      <c r="I266" s="25"/>
      <c r="J266" s="25"/>
      <c r="K266" s="25"/>
      <c r="L266" s="25"/>
      <c r="M266" s="25"/>
      <c r="N266" s="25"/>
      <c r="O266" s="24"/>
      <c r="P266" s="25"/>
      <c r="Q266" s="5"/>
      <c r="R266" s="3"/>
      <c r="S266" s="5"/>
      <c r="T266" s="3"/>
      <c r="U266" s="3"/>
      <c r="V266" s="5"/>
      <c r="W266" s="24"/>
    </row>
    <row r="267" spans="1:23" ht="12" customHeight="1">
      <c r="A267" s="5" t="s">
        <v>1209</v>
      </c>
      <c r="B267" s="3" t="s">
        <v>1210</v>
      </c>
      <c r="C267" s="24" t="s">
        <v>232</v>
      </c>
      <c r="D267" s="3"/>
      <c r="E267" s="3"/>
      <c r="F267" s="25"/>
      <c r="G267" s="25">
        <v>14</v>
      </c>
      <c r="H267" s="24"/>
      <c r="I267" s="24"/>
      <c r="J267" s="24"/>
      <c r="K267" s="24"/>
      <c r="L267" s="24"/>
      <c r="M267" s="24"/>
      <c r="N267" s="24"/>
      <c r="O267" s="24"/>
      <c r="P267" s="24"/>
      <c r="Q267" s="5" t="s">
        <v>1211</v>
      </c>
      <c r="R267" s="3">
        <v>1518</v>
      </c>
      <c r="S267" s="5" t="s">
        <v>1217</v>
      </c>
      <c r="T267" s="5"/>
      <c r="U267" s="5"/>
      <c r="V267" s="5" t="s">
        <v>1213</v>
      </c>
      <c r="W267" s="24"/>
    </row>
    <row r="268" spans="1:23">
      <c r="A268" s="5"/>
      <c r="B268" s="3"/>
      <c r="C268" s="24" t="s">
        <v>322</v>
      </c>
      <c r="D268" s="3"/>
      <c r="E268" s="3"/>
      <c r="F268" s="25"/>
      <c r="G268" s="25">
        <v>14</v>
      </c>
      <c r="H268" s="24"/>
      <c r="I268" s="24"/>
      <c r="J268" s="24"/>
      <c r="K268" s="24"/>
      <c r="L268" s="24"/>
      <c r="M268" s="24"/>
      <c r="N268" s="24"/>
      <c r="O268" s="24"/>
      <c r="P268" s="24"/>
      <c r="Q268" s="5"/>
      <c r="R268" s="3"/>
      <c r="S268" s="5"/>
      <c r="T268" s="5"/>
      <c r="U268" s="5"/>
      <c r="V268" s="5"/>
      <c r="W268" s="24"/>
    </row>
    <row r="269" spans="1:23" ht="12" customHeight="1">
      <c r="A269" s="5" t="s">
        <v>1209</v>
      </c>
      <c r="B269" s="3" t="s">
        <v>1210</v>
      </c>
      <c r="C269" s="24" t="s">
        <v>232</v>
      </c>
      <c r="D269" s="3"/>
      <c r="E269" s="3"/>
      <c r="F269" s="25"/>
      <c r="G269" s="25">
        <v>13</v>
      </c>
      <c r="H269" s="24"/>
      <c r="I269" s="24"/>
      <c r="J269" s="24"/>
      <c r="K269" s="24"/>
      <c r="L269" s="24"/>
      <c r="M269" s="24"/>
      <c r="N269" s="24"/>
      <c r="O269" s="24"/>
      <c r="P269" s="24"/>
      <c r="Q269" s="5" t="s">
        <v>1211</v>
      </c>
      <c r="R269" s="3">
        <v>1518</v>
      </c>
      <c r="S269" s="5" t="s">
        <v>1217</v>
      </c>
      <c r="T269" s="5"/>
      <c r="U269" s="5"/>
      <c r="V269" s="5" t="s">
        <v>1213</v>
      </c>
      <c r="W269" s="24"/>
    </row>
    <row r="270" spans="1:23">
      <c r="A270" s="5"/>
      <c r="B270" s="3"/>
      <c r="C270" s="24" t="s">
        <v>322</v>
      </c>
      <c r="D270" s="3"/>
      <c r="E270" s="3"/>
      <c r="F270" s="25"/>
      <c r="G270" s="25">
        <v>13</v>
      </c>
      <c r="H270" s="24"/>
      <c r="I270" s="24"/>
      <c r="J270" s="24"/>
      <c r="K270" s="24"/>
      <c r="L270" s="24"/>
      <c r="M270" s="24"/>
      <c r="N270" s="24"/>
      <c r="O270" s="24"/>
      <c r="P270" s="24"/>
      <c r="Q270" s="5"/>
      <c r="R270" s="3"/>
      <c r="S270" s="5"/>
      <c r="T270" s="5"/>
      <c r="U270" s="5"/>
      <c r="V270" s="5"/>
      <c r="W270" s="24"/>
    </row>
    <row r="271" spans="1:23" ht="12" customHeight="1">
      <c r="A271" s="5" t="s">
        <v>1209</v>
      </c>
      <c r="B271" s="3" t="s">
        <v>1210</v>
      </c>
      <c r="C271" s="24" t="s">
        <v>232</v>
      </c>
      <c r="D271" s="3"/>
      <c r="E271" s="3"/>
      <c r="F271" s="25"/>
      <c r="G271" s="25">
        <v>12</v>
      </c>
      <c r="H271" s="24"/>
      <c r="I271" s="24"/>
      <c r="J271" s="24"/>
      <c r="K271" s="24"/>
      <c r="L271" s="24"/>
      <c r="M271" s="24"/>
      <c r="N271" s="24"/>
      <c r="O271" s="24"/>
      <c r="P271" s="24"/>
      <c r="Q271" s="5" t="s">
        <v>1211</v>
      </c>
      <c r="R271" s="3">
        <v>1518</v>
      </c>
      <c r="S271" s="5" t="s">
        <v>1217</v>
      </c>
      <c r="T271" s="5"/>
      <c r="U271" s="5"/>
      <c r="V271" s="5" t="s">
        <v>1213</v>
      </c>
      <c r="W271" s="24"/>
    </row>
    <row r="272" spans="1:23">
      <c r="A272" s="5"/>
      <c r="B272" s="3"/>
      <c r="C272" s="24" t="s">
        <v>322</v>
      </c>
      <c r="D272" s="3"/>
      <c r="E272" s="3"/>
      <c r="F272" s="25"/>
      <c r="G272" s="25">
        <v>12</v>
      </c>
      <c r="H272" s="24"/>
      <c r="I272" s="24"/>
      <c r="J272" s="24"/>
      <c r="K272" s="24"/>
      <c r="L272" s="24"/>
      <c r="M272" s="24"/>
      <c r="N272" s="24"/>
      <c r="O272" s="24"/>
      <c r="P272" s="24"/>
      <c r="Q272" s="5"/>
      <c r="R272" s="3"/>
      <c r="S272" s="5"/>
      <c r="T272" s="5"/>
      <c r="U272" s="5"/>
      <c r="V272" s="5"/>
      <c r="W272" s="24"/>
    </row>
    <row r="275" spans="1:23">
      <c r="A275" s="5" t="s">
        <v>1186</v>
      </c>
      <c r="B275" s="5"/>
      <c r="C275" s="5"/>
      <c r="D275" s="5"/>
      <c r="E275" s="5"/>
      <c r="F275" s="5"/>
      <c r="G275" s="5"/>
      <c r="H275" s="5"/>
      <c r="I275" s="5"/>
      <c r="J275" s="5"/>
      <c r="K275" s="5"/>
      <c r="L275" s="5"/>
      <c r="M275" s="5"/>
      <c r="N275" s="5"/>
      <c r="O275" s="5"/>
      <c r="P275" s="5"/>
      <c r="Q275" s="5"/>
      <c r="R275" s="5"/>
      <c r="S275" s="5"/>
      <c r="T275" s="5"/>
      <c r="U275" s="5"/>
      <c r="V275" s="5"/>
      <c r="W275" s="5"/>
    </row>
    <row r="276" spans="1:23" ht="12" customHeight="1">
      <c r="A276" s="4" t="s">
        <v>691</v>
      </c>
      <c r="B276" s="4" t="s">
        <v>1187</v>
      </c>
      <c r="C276" s="4" t="s">
        <v>1188</v>
      </c>
      <c r="D276" s="4" t="s">
        <v>1189</v>
      </c>
      <c r="E276" s="57" t="s">
        <v>1190</v>
      </c>
      <c r="F276" s="4" t="s">
        <v>1191</v>
      </c>
      <c r="G276" s="4" t="s">
        <v>1192</v>
      </c>
      <c r="H276" s="4" t="s">
        <v>1193</v>
      </c>
      <c r="I276" s="4" t="s">
        <v>1194</v>
      </c>
      <c r="J276" s="4" t="s">
        <v>1195</v>
      </c>
      <c r="K276" s="4" t="s">
        <v>1196</v>
      </c>
      <c r="L276" s="4" t="s">
        <v>1197</v>
      </c>
      <c r="M276" s="4" t="s">
        <v>1198</v>
      </c>
      <c r="N276" s="4" t="s">
        <v>1199</v>
      </c>
      <c r="O276" s="4" t="s">
        <v>1200</v>
      </c>
      <c r="P276" s="4" t="s">
        <v>1201</v>
      </c>
      <c r="Q276" s="4" t="s">
        <v>1202</v>
      </c>
      <c r="R276" s="4" t="s">
        <v>1203</v>
      </c>
      <c r="S276" s="4" t="s">
        <v>1204</v>
      </c>
      <c r="T276" s="4" t="s">
        <v>1205</v>
      </c>
      <c r="U276" s="4" t="s">
        <v>87</v>
      </c>
      <c r="V276" s="4" t="s">
        <v>1206</v>
      </c>
      <c r="W276" s="4" t="s">
        <v>1207</v>
      </c>
    </row>
    <row r="277" spans="1:23" ht="24">
      <c r="A277" s="4"/>
      <c r="B277" s="4"/>
      <c r="C277" s="4"/>
      <c r="D277" s="4"/>
      <c r="E277" s="57" t="s">
        <v>1208</v>
      </c>
      <c r="F277" s="4"/>
      <c r="G277" s="4"/>
      <c r="H277" s="4"/>
      <c r="I277" s="4"/>
      <c r="J277" s="4"/>
      <c r="K277" s="4"/>
      <c r="L277" s="4"/>
      <c r="M277" s="4"/>
      <c r="N277" s="4"/>
      <c r="O277" s="4"/>
      <c r="P277" s="4"/>
      <c r="Q277" s="4"/>
      <c r="R277" s="4"/>
      <c r="S277" s="4"/>
      <c r="T277" s="4"/>
      <c r="U277" s="4"/>
      <c r="V277" s="4"/>
      <c r="W277" s="4"/>
    </row>
    <row r="278" spans="1:23" ht="12" customHeight="1">
      <c r="A278" s="5" t="s">
        <v>1214</v>
      </c>
      <c r="B278" s="3" t="s">
        <v>1210</v>
      </c>
      <c r="C278" s="24" t="s">
        <v>232</v>
      </c>
      <c r="D278" s="3"/>
      <c r="E278" s="3"/>
      <c r="F278" s="24"/>
      <c r="G278" s="24">
        <v>23</v>
      </c>
      <c r="H278" s="24"/>
      <c r="I278" s="24"/>
      <c r="J278" s="24"/>
      <c r="K278" s="24"/>
      <c r="L278" s="24"/>
      <c r="M278" s="24"/>
      <c r="N278" s="24"/>
      <c r="O278" s="24"/>
      <c r="P278" s="24"/>
      <c r="Q278" s="5" t="s">
        <v>1211</v>
      </c>
      <c r="R278" s="5">
        <v>1518</v>
      </c>
      <c r="S278" s="5" t="s">
        <v>1217</v>
      </c>
      <c r="T278" s="5"/>
      <c r="U278" s="5"/>
      <c r="V278" s="5" t="s">
        <v>1213</v>
      </c>
      <c r="W278" s="24"/>
    </row>
    <row r="279" spans="1:23">
      <c r="A279" s="5"/>
      <c r="B279" s="3"/>
      <c r="C279" s="24" t="s">
        <v>322</v>
      </c>
      <c r="D279" s="3"/>
      <c r="E279" s="3"/>
      <c r="F279" s="24"/>
      <c r="G279" s="24">
        <v>23</v>
      </c>
      <c r="H279" s="24"/>
      <c r="I279" s="24"/>
      <c r="J279" s="24"/>
      <c r="K279" s="24"/>
      <c r="L279" s="24"/>
      <c r="M279" s="24"/>
      <c r="N279" s="24"/>
      <c r="O279" s="24"/>
      <c r="P279" s="24"/>
      <c r="Q279" s="5"/>
      <c r="R279" s="5"/>
      <c r="S279" s="5"/>
      <c r="T279" s="5"/>
      <c r="U279" s="5"/>
      <c r="V279" s="5"/>
      <c r="W279" s="24"/>
    </row>
    <row r="280" spans="1:23" ht="12" customHeight="1">
      <c r="A280" s="5" t="s">
        <v>1214</v>
      </c>
      <c r="B280" s="3" t="s">
        <v>1210</v>
      </c>
      <c r="C280" s="24" t="s">
        <v>232</v>
      </c>
      <c r="D280" s="3"/>
      <c r="E280" s="3"/>
      <c r="F280" s="24"/>
      <c r="G280" s="24">
        <v>22</v>
      </c>
      <c r="H280" s="24"/>
      <c r="I280" s="24"/>
      <c r="J280" s="24"/>
      <c r="K280" s="24"/>
      <c r="L280" s="24"/>
      <c r="M280" s="24"/>
      <c r="N280" s="24"/>
      <c r="O280" s="24"/>
      <c r="P280" s="24"/>
      <c r="Q280" s="5" t="s">
        <v>1211</v>
      </c>
      <c r="R280" s="5">
        <v>1518</v>
      </c>
      <c r="S280" s="5" t="s">
        <v>1217</v>
      </c>
      <c r="T280" s="5"/>
      <c r="U280" s="5"/>
      <c r="V280" s="5" t="s">
        <v>1213</v>
      </c>
      <c r="W280" s="24"/>
    </row>
    <row r="281" spans="1:23">
      <c r="A281" s="5"/>
      <c r="B281" s="3"/>
      <c r="C281" s="24" t="s">
        <v>322</v>
      </c>
      <c r="D281" s="3"/>
      <c r="E281" s="3"/>
      <c r="F281" s="24"/>
      <c r="G281" s="24">
        <v>22</v>
      </c>
      <c r="H281" s="24"/>
      <c r="I281" s="24"/>
      <c r="J281" s="24"/>
      <c r="K281" s="24"/>
      <c r="L281" s="24"/>
      <c r="M281" s="24"/>
      <c r="N281" s="24"/>
      <c r="O281" s="24"/>
      <c r="P281" s="24"/>
      <c r="Q281" s="5"/>
      <c r="R281" s="5"/>
      <c r="S281" s="5"/>
      <c r="T281" s="5"/>
      <c r="U281" s="5"/>
      <c r="V281" s="5"/>
      <c r="W281" s="24"/>
    </row>
    <row r="282" spans="1:23" ht="12" customHeight="1">
      <c r="A282" s="5" t="s">
        <v>1214</v>
      </c>
      <c r="B282" s="3" t="s">
        <v>1210</v>
      </c>
      <c r="C282" s="24" t="s">
        <v>232</v>
      </c>
      <c r="D282" s="3"/>
      <c r="E282" s="3"/>
      <c r="F282" s="24"/>
      <c r="G282" s="24">
        <v>21</v>
      </c>
      <c r="H282" s="24"/>
      <c r="I282" s="24"/>
      <c r="J282" s="24"/>
      <c r="K282" s="24"/>
      <c r="L282" s="24"/>
      <c r="M282" s="24"/>
      <c r="N282" s="24"/>
      <c r="O282" s="24"/>
      <c r="P282" s="24"/>
      <c r="Q282" s="5" t="s">
        <v>1211</v>
      </c>
      <c r="R282" s="5">
        <v>1518</v>
      </c>
      <c r="S282" s="5" t="s">
        <v>1217</v>
      </c>
      <c r="T282" s="5"/>
      <c r="U282" s="5"/>
      <c r="V282" s="5" t="s">
        <v>1213</v>
      </c>
      <c r="W282" s="24"/>
    </row>
    <row r="283" spans="1:23">
      <c r="A283" s="5"/>
      <c r="B283" s="3"/>
      <c r="C283" s="24" t="s">
        <v>322</v>
      </c>
      <c r="D283" s="3"/>
      <c r="E283" s="3"/>
      <c r="F283" s="24"/>
      <c r="G283" s="24">
        <v>21</v>
      </c>
      <c r="H283" s="24"/>
      <c r="I283" s="24"/>
      <c r="J283" s="24"/>
      <c r="K283" s="24"/>
      <c r="L283" s="24"/>
      <c r="M283" s="24"/>
      <c r="N283" s="24"/>
      <c r="O283" s="24"/>
      <c r="P283" s="24"/>
      <c r="Q283" s="5"/>
      <c r="R283" s="5"/>
      <c r="S283" s="5"/>
      <c r="T283" s="5"/>
      <c r="U283" s="5"/>
      <c r="V283" s="5"/>
      <c r="W283" s="24"/>
    </row>
    <row r="284" spans="1:23" ht="12" customHeight="1">
      <c r="A284" s="5" t="s">
        <v>1214</v>
      </c>
      <c r="B284" s="3" t="s">
        <v>1210</v>
      </c>
      <c r="C284" s="24" t="s">
        <v>232</v>
      </c>
      <c r="D284" s="3"/>
      <c r="E284" s="3"/>
      <c r="F284" s="24"/>
      <c r="G284" s="24">
        <v>20</v>
      </c>
      <c r="H284" s="24"/>
      <c r="I284" s="24"/>
      <c r="J284" s="24"/>
      <c r="K284" s="24"/>
      <c r="L284" s="24"/>
      <c r="M284" s="24"/>
      <c r="N284" s="24"/>
      <c r="O284" s="24"/>
      <c r="P284" s="24"/>
      <c r="Q284" s="5" t="s">
        <v>1211</v>
      </c>
      <c r="R284" s="5">
        <v>1518</v>
      </c>
      <c r="S284" s="5" t="s">
        <v>1217</v>
      </c>
      <c r="T284" s="5"/>
      <c r="U284" s="5"/>
      <c r="V284" s="5" t="s">
        <v>1213</v>
      </c>
      <c r="W284" s="24"/>
    </row>
    <row r="285" spans="1:23">
      <c r="A285" s="5"/>
      <c r="B285" s="3"/>
      <c r="C285" s="24" t="s">
        <v>322</v>
      </c>
      <c r="D285" s="3"/>
      <c r="E285" s="3"/>
      <c r="F285" s="24"/>
      <c r="G285" s="24">
        <v>20</v>
      </c>
      <c r="H285" s="24"/>
      <c r="I285" s="24"/>
      <c r="J285" s="24"/>
      <c r="K285" s="24"/>
      <c r="L285" s="24"/>
      <c r="M285" s="24"/>
      <c r="N285" s="24"/>
      <c r="O285" s="24"/>
      <c r="P285" s="24"/>
      <c r="Q285" s="5"/>
      <c r="R285" s="5"/>
      <c r="S285" s="5"/>
      <c r="T285" s="5"/>
      <c r="U285" s="5"/>
      <c r="V285" s="5"/>
      <c r="W285" s="24"/>
    </row>
    <row r="286" spans="1:23" ht="12" customHeight="1">
      <c r="A286" s="5" t="s">
        <v>1214</v>
      </c>
      <c r="B286" s="3" t="s">
        <v>1210</v>
      </c>
      <c r="C286" s="24" t="s">
        <v>232</v>
      </c>
      <c r="D286" s="3"/>
      <c r="E286" s="3"/>
      <c r="F286" s="24"/>
      <c r="G286" s="24">
        <v>19</v>
      </c>
      <c r="H286" s="24"/>
      <c r="I286" s="24"/>
      <c r="J286" s="24"/>
      <c r="K286" s="24"/>
      <c r="L286" s="24"/>
      <c r="M286" s="24"/>
      <c r="N286" s="24"/>
      <c r="O286" s="24"/>
      <c r="P286" s="24"/>
      <c r="Q286" s="5" t="s">
        <v>1211</v>
      </c>
      <c r="R286" s="5">
        <v>1518</v>
      </c>
      <c r="S286" s="5" t="s">
        <v>1217</v>
      </c>
      <c r="T286" s="5"/>
      <c r="U286" s="5"/>
      <c r="V286" s="5" t="s">
        <v>1213</v>
      </c>
      <c r="W286" s="24"/>
    </row>
    <row r="287" spans="1:23">
      <c r="A287" s="5"/>
      <c r="B287" s="3"/>
      <c r="C287" s="24" t="s">
        <v>322</v>
      </c>
      <c r="D287" s="3"/>
      <c r="E287" s="3"/>
      <c r="F287" s="24"/>
      <c r="G287" s="24">
        <v>19</v>
      </c>
      <c r="H287" s="24"/>
      <c r="I287" s="24"/>
      <c r="J287" s="24"/>
      <c r="K287" s="24"/>
      <c r="L287" s="24"/>
      <c r="M287" s="24"/>
      <c r="N287" s="24"/>
      <c r="O287" s="24"/>
      <c r="P287" s="24"/>
      <c r="Q287" s="5"/>
      <c r="R287" s="5"/>
      <c r="S287" s="5"/>
      <c r="T287" s="5"/>
      <c r="U287" s="5"/>
      <c r="V287" s="5"/>
      <c r="W287" s="24"/>
    </row>
    <row r="288" spans="1:23" ht="12" customHeight="1">
      <c r="A288" s="5" t="s">
        <v>1214</v>
      </c>
      <c r="B288" s="3" t="s">
        <v>1210</v>
      </c>
      <c r="C288" s="24" t="s">
        <v>232</v>
      </c>
      <c r="D288" s="3"/>
      <c r="E288" s="3"/>
      <c r="F288" s="24"/>
      <c r="G288" s="24">
        <v>18</v>
      </c>
      <c r="H288" s="24"/>
      <c r="I288" s="24"/>
      <c r="J288" s="24"/>
      <c r="K288" s="24"/>
      <c r="L288" s="24"/>
      <c r="M288" s="24"/>
      <c r="N288" s="24"/>
      <c r="O288" s="24"/>
      <c r="P288" s="24"/>
      <c r="Q288" s="5" t="s">
        <v>1211</v>
      </c>
      <c r="R288" s="5">
        <v>1518</v>
      </c>
      <c r="S288" s="5" t="s">
        <v>1217</v>
      </c>
      <c r="T288" s="5"/>
      <c r="U288" s="5"/>
      <c r="V288" s="5" t="s">
        <v>1213</v>
      </c>
      <c r="W288" s="24"/>
    </row>
    <row r="289" spans="1:23">
      <c r="A289" s="5"/>
      <c r="B289" s="3"/>
      <c r="C289" s="24" t="s">
        <v>322</v>
      </c>
      <c r="D289" s="3"/>
      <c r="E289" s="3"/>
      <c r="F289" s="24"/>
      <c r="G289" s="24">
        <v>18</v>
      </c>
      <c r="H289" s="24"/>
      <c r="I289" s="24"/>
      <c r="J289" s="24"/>
      <c r="K289" s="24"/>
      <c r="L289" s="24"/>
      <c r="M289" s="24"/>
      <c r="N289" s="24"/>
      <c r="O289" s="24"/>
      <c r="P289" s="24"/>
      <c r="Q289" s="5"/>
      <c r="R289" s="5"/>
      <c r="S289" s="5"/>
      <c r="T289" s="5"/>
      <c r="U289" s="5"/>
      <c r="V289" s="5"/>
      <c r="W289" s="24"/>
    </row>
    <row r="290" spans="1:23" ht="12" customHeight="1">
      <c r="A290" s="5" t="s">
        <v>1214</v>
      </c>
      <c r="B290" s="3" t="s">
        <v>1210</v>
      </c>
      <c r="C290" s="24" t="s">
        <v>232</v>
      </c>
      <c r="D290" s="3"/>
      <c r="E290" s="3"/>
      <c r="F290" s="25"/>
      <c r="G290" s="25">
        <v>17</v>
      </c>
      <c r="H290" s="25"/>
      <c r="I290" s="25"/>
      <c r="J290" s="25"/>
      <c r="K290" s="25"/>
      <c r="L290" s="25"/>
      <c r="M290" s="25"/>
      <c r="N290" s="25"/>
      <c r="O290" s="24"/>
      <c r="P290" s="25"/>
      <c r="Q290" s="5" t="s">
        <v>1211</v>
      </c>
      <c r="R290" s="3">
        <v>1518</v>
      </c>
      <c r="S290" s="5" t="s">
        <v>1217</v>
      </c>
      <c r="T290" s="3"/>
      <c r="U290" s="3"/>
      <c r="V290" s="5" t="s">
        <v>1213</v>
      </c>
      <c r="W290" s="24"/>
    </row>
    <row r="291" spans="1:23">
      <c r="A291" s="5"/>
      <c r="B291" s="3"/>
      <c r="C291" s="24" t="s">
        <v>322</v>
      </c>
      <c r="D291" s="3"/>
      <c r="E291" s="3"/>
      <c r="F291" s="25"/>
      <c r="G291" s="25">
        <v>17</v>
      </c>
      <c r="H291" s="25"/>
      <c r="I291" s="25"/>
      <c r="J291" s="25"/>
      <c r="K291" s="25"/>
      <c r="L291" s="25"/>
      <c r="M291" s="25"/>
      <c r="N291" s="25"/>
      <c r="O291" s="24"/>
      <c r="P291" s="25"/>
      <c r="Q291" s="5"/>
      <c r="R291" s="3"/>
      <c r="S291" s="5"/>
      <c r="T291" s="3"/>
      <c r="U291" s="3"/>
      <c r="V291" s="5"/>
      <c r="W291" s="24"/>
    </row>
    <row r="292" spans="1:23" ht="12" customHeight="1">
      <c r="A292" s="5" t="s">
        <v>1214</v>
      </c>
      <c r="B292" s="3" t="s">
        <v>1210</v>
      </c>
      <c r="C292" s="24" t="s">
        <v>232</v>
      </c>
      <c r="D292" s="3"/>
      <c r="E292" s="3"/>
      <c r="F292" s="25"/>
      <c r="G292" s="25">
        <v>16</v>
      </c>
      <c r="H292" s="25"/>
      <c r="I292" s="25"/>
      <c r="J292" s="25"/>
      <c r="K292" s="25"/>
      <c r="L292" s="25"/>
      <c r="M292" s="25"/>
      <c r="N292" s="25"/>
      <c r="O292" s="24"/>
      <c r="P292" s="25"/>
      <c r="Q292" s="5" t="s">
        <v>1211</v>
      </c>
      <c r="R292" s="3">
        <v>1518</v>
      </c>
      <c r="S292" s="5" t="s">
        <v>1217</v>
      </c>
      <c r="T292" s="3"/>
      <c r="U292" s="3"/>
      <c r="V292" s="5" t="s">
        <v>1213</v>
      </c>
      <c r="W292" s="24"/>
    </row>
    <row r="293" spans="1:23">
      <c r="A293" s="5"/>
      <c r="B293" s="3"/>
      <c r="C293" s="24" t="s">
        <v>322</v>
      </c>
      <c r="D293" s="3"/>
      <c r="E293" s="3"/>
      <c r="F293" s="25"/>
      <c r="G293" s="25">
        <v>16</v>
      </c>
      <c r="H293" s="25"/>
      <c r="I293" s="25"/>
      <c r="J293" s="25"/>
      <c r="K293" s="25"/>
      <c r="L293" s="25"/>
      <c r="M293" s="25"/>
      <c r="N293" s="25"/>
      <c r="O293" s="24"/>
      <c r="P293" s="25"/>
      <c r="Q293" s="5"/>
      <c r="R293" s="3"/>
      <c r="S293" s="5"/>
      <c r="T293" s="3"/>
      <c r="U293" s="3"/>
      <c r="V293" s="5"/>
      <c r="W293" s="24"/>
    </row>
    <row r="294" spans="1:23" ht="12" customHeight="1">
      <c r="A294" s="5" t="s">
        <v>1214</v>
      </c>
      <c r="B294" s="3" t="s">
        <v>1210</v>
      </c>
      <c r="C294" s="24" t="s">
        <v>232</v>
      </c>
      <c r="D294" s="3"/>
      <c r="E294" s="3"/>
      <c r="F294" s="25"/>
      <c r="G294" s="25">
        <v>15</v>
      </c>
      <c r="H294" s="25"/>
      <c r="I294" s="25"/>
      <c r="J294" s="25"/>
      <c r="K294" s="25"/>
      <c r="L294" s="25"/>
      <c r="M294" s="25"/>
      <c r="N294" s="25"/>
      <c r="O294" s="24"/>
      <c r="P294" s="25"/>
      <c r="Q294" s="5" t="s">
        <v>1211</v>
      </c>
      <c r="R294" s="3">
        <v>1518</v>
      </c>
      <c r="S294" s="5" t="s">
        <v>1217</v>
      </c>
      <c r="T294" s="3"/>
      <c r="U294" s="3"/>
      <c r="V294" s="5" t="s">
        <v>1213</v>
      </c>
      <c r="W294" s="24"/>
    </row>
    <row r="295" spans="1:23">
      <c r="A295" s="5"/>
      <c r="B295" s="3"/>
      <c r="C295" s="24" t="s">
        <v>322</v>
      </c>
      <c r="D295" s="3"/>
      <c r="E295" s="3"/>
      <c r="F295" s="25"/>
      <c r="G295" s="25">
        <v>15</v>
      </c>
      <c r="H295" s="25"/>
      <c r="I295" s="25"/>
      <c r="J295" s="25"/>
      <c r="K295" s="25"/>
      <c r="L295" s="25"/>
      <c r="M295" s="25"/>
      <c r="N295" s="25"/>
      <c r="O295" s="24"/>
      <c r="P295" s="25"/>
      <c r="Q295" s="5"/>
      <c r="R295" s="3"/>
      <c r="S295" s="5"/>
      <c r="T295" s="3"/>
      <c r="U295" s="3"/>
      <c r="V295" s="5"/>
      <c r="W295" s="24"/>
    </row>
    <row r="296" spans="1:23" ht="12" customHeight="1">
      <c r="A296" s="5" t="s">
        <v>1214</v>
      </c>
      <c r="B296" s="3" t="s">
        <v>1210</v>
      </c>
      <c r="C296" s="24" t="s">
        <v>232</v>
      </c>
      <c r="D296" s="3"/>
      <c r="E296" s="3"/>
      <c r="F296" s="25"/>
      <c r="G296" s="25">
        <v>14</v>
      </c>
      <c r="H296" s="24"/>
      <c r="I296" s="24"/>
      <c r="J296" s="24"/>
      <c r="K296" s="24"/>
      <c r="L296" s="24"/>
      <c r="M296" s="24"/>
      <c r="N296" s="24"/>
      <c r="O296" s="24"/>
      <c r="P296" s="24"/>
      <c r="Q296" s="5" t="s">
        <v>1211</v>
      </c>
      <c r="R296" s="3">
        <v>1518</v>
      </c>
      <c r="S296" s="5" t="s">
        <v>1217</v>
      </c>
      <c r="T296" s="5"/>
      <c r="U296" s="5"/>
      <c r="V296" s="5" t="s">
        <v>1213</v>
      </c>
      <c r="W296" s="24"/>
    </row>
    <row r="297" spans="1:23">
      <c r="A297" s="5"/>
      <c r="B297" s="3"/>
      <c r="C297" s="24" t="s">
        <v>322</v>
      </c>
      <c r="D297" s="3"/>
      <c r="E297" s="3"/>
      <c r="F297" s="25"/>
      <c r="G297" s="25">
        <v>14</v>
      </c>
      <c r="H297" s="24"/>
      <c r="I297" s="24"/>
      <c r="J297" s="24"/>
      <c r="K297" s="24"/>
      <c r="L297" s="24"/>
      <c r="M297" s="24"/>
      <c r="N297" s="24"/>
      <c r="O297" s="24"/>
      <c r="P297" s="24"/>
      <c r="Q297" s="5"/>
      <c r="R297" s="3"/>
      <c r="S297" s="5"/>
      <c r="T297" s="5"/>
      <c r="U297" s="5"/>
      <c r="V297" s="5"/>
      <c r="W297" s="24"/>
    </row>
    <row r="298" spans="1:23" ht="12" customHeight="1">
      <c r="A298" s="5" t="s">
        <v>1214</v>
      </c>
      <c r="B298" s="3" t="s">
        <v>1210</v>
      </c>
      <c r="C298" s="24" t="s">
        <v>232</v>
      </c>
      <c r="D298" s="3"/>
      <c r="E298" s="3"/>
      <c r="F298" s="25"/>
      <c r="G298" s="25">
        <v>13</v>
      </c>
      <c r="H298" s="24"/>
      <c r="I298" s="24"/>
      <c r="J298" s="24"/>
      <c r="K298" s="24"/>
      <c r="L298" s="24"/>
      <c r="M298" s="24"/>
      <c r="N298" s="24"/>
      <c r="O298" s="24"/>
      <c r="P298" s="24"/>
      <c r="Q298" s="5" t="s">
        <v>1211</v>
      </c>
      <c r="R298" s="3">
        <v>1518</v>
      </c>
      <c r="S298" s="5" t="s">
        <v>1217</v>
      </c>
      <c r="T298" s="5"/>
      <c r="U298" s="5"/>
      <c r="V298" s="5" t="s">
        <v>1213</v>
      </c>
      <c r="W298" s="24"/>
    </row>
    <row r="299" spans="1:23">
      <c r="A299" s="5"/>
      <c r="B299" s="3"/>
      <c r="C299" s="24" t="s">
        <v>322</v>
      </c>
      <c r="D299" s="3"/>
      <c r="E299" s="3"/>
      <c r="F299" s="25"/>
      <c r="G299" s="25">
        <v>13</v>
      </c>
      <c r="H299" s="24"/>
      <c r="I299" s="24"/>
      <c r="J299" s="24"/>
      <c r="K299" s="24"/>
      <c r="L299" s="24"/>
      <c r="M299" s="24"/>
      <c r="N299" s="24"/>
      <c r="O299" s="24"/>
      <c r="P299" s="24"/>
      <c r="Q299" s="5"/>
      <c r="R299" s="3"/>
      <c r="S299" s="5"/>
      <c r="T299" s="5"/>
      <c r="U299" s="5"/>
      <c r="V299" s="5"/>
      <c r="W299" s="24"/>
    </row>
    <row r="300" spans="1:23" ht="12" customHeight="1">
      <c r="A300" s="5" t="s">
        <v>1214</v>
      </c>
      <c r="B300" s="3" t="s">
        <v>1210</v>
      </c>
      <c r="C300" s="24" t="s">
        <v>232</v>
      </c>
      <c r="D300" s="3"/>
      <c r="E300" s="3"/>
      <c r="F300" s="25"/>
      <c r="G300" s="25">
        <v>12</v>
      </c>
      <c r="H300" s="24"/>
      <c r="I300" s="24"/>
      <c r="J300" s="24"/>
      <c r="K300" s="24"/>
      <c r="L300" s="24"/>
      <c r="M300" s="24"/>
      <c r="N300" s="24"/>
      <c r="O300" s="24"/>
      <c r="P300" s="24"/>
      <c r="Q300" s="5" t="s">
        <v>1211</v>
      </c>
      <c r="R300" s="3">
        <v>1518</v>
      </c>
      <c r="S300" s="5" t="s">
        <v>1217</v>
      </c>
      <c r="T300" s="5"/>
      <c r="U300" s="5"/>
      <c r="V300" s="5" t="s">
        <v>1213</v>
      </c>
      <c r="W300" s="24"/>
    </row>
    <row r="301" spans="1:23">
      <c r="A301" s="5"/>
      <c r="B301" s="3"/>
      <c r="C301" s="24" t="s">
        <v>322</v>
      </c>
      <c r="D301" s="3"/>
      <c r="E301" s="3"/>
      <c r="F301" s="25"/>
      <c r="G301" s="25">
        <v>12</v>
      </c>
      <c r="H301" s="24"/>
      <c r="I301" s="24"/>
      <c r="J301" s="24"/>
      <c r="K301" s="24"/>
      <c r="L301" s="24"/>
      <c r="M301" s="24"/>
      <c r="N301" s="24"/>
      <c r="O301" s="24"/>
      <c r="P301" s="24"/>
      <c r="Q301" s="5"/>
      <c r="R301" s="3"/>
      <c r="S301" s="5"/>
      <c r="T301" s="5"/>
      <c r="U301" s="5"/>
      <c r="V301" s="5"/>
      <c r="W301" s="24"/>
    </row>
    <row r="304" spans="1:23">
      <c r="A304" s="5" t="s">
        <v>1186</v>
      </c>
      <c r="B304" s="5"/>
      <c r="C304" s="5"/>
      <c r="D304" s="5"/>
      <c r="E304" s="5"/>
      <c r="F304" s="5"/>
      <c r="G304" s="5"/>
      <c r="H304" s="5"/>
      <c r="I304" s="5"/>
      <c r="J304" s="5"/>
      <c r="K304" s="5"/>
      <c r="L304" s="5"/>
      <c r="M304" s="5"/>
      <c r="N304" s="5"/>
      <c r="O304" s="5"/>
      <c r="P304" s="5"/>
      <c r="Q304" s="5"/>
      <c r="R304" s="5"/>
      <c r="S304" s="5"/>
      <c r="T304" s="5"/>
      <c r="U304" s="5"/>
      <c r="V304" s="5"/>
      <c r="W304" s="5"/>
    </row>
    <row r="305" spans="1:23" ht="12" customHeight="1">
      <c r="A305" s="4" t="s">
        <v>691</v>
      </c>
      <c r="B305" s="4" t="s">
        <v>1187</v>
      </c>
      <c r="C305" s="4" t="s">
        <v>1188</v>
      </c>
      <c r="D305" s="4" t="s">
        <v>1189</v>
      </c>
      <c r="E305" s="57" t="s">
        <v>1190</v>
      </c>
      <c r="F305" s="4" t="s">
        <v>1191</v>
      </c>
      <c r="G305" s="4" t="s">
        <v>1192</v>
      </c>
      <c r="H305" s="4" t="s">
        <v>1193</v>
      </c>
      <c r="I305" s="4" t="s">
        <v>1194</v>
      </c>
      <c r="J305" s="4" t="s">
        <v>1195</v>
      </c>
      <c r="K305" s="4" t="s">
        <v>1196</v>
      </c>
      <c r="L305" s="4" t="s">
        <v>1197</v>
      </c>
      <c r="M305" s="4" t="s">
        <v>1198</v>
      </c>
      <c r="N305" s="4" t="s">
        <v>1199</v>
      </c>
      <c r="O305" s="4" t="s">
        <v>1200</v>
      </c>
      <c r="P305" s="4" t="s">
        <v>1201</v>
      </c>
      <c r="Q305" s="4" t="s">
        <v>1202</v>
      </c>
      <c r="R305" s="4" t="s">
        <v>1203</v>
      </c>
      <c r="S305" s="4" t="s">
        <v>1204</v>
      </c>
      <c r="T305" s="4" t="s">
        <v>1205</v>
      </c>
      <c r="U305" s="4" t="s">
        <v>87</v>
      </c>
      <c r="V305" s="4" t="s">
        <v>1206</v>
      </c>
      <c r="W305" s="4" t="s">
        <v>1207</v>
      </c>
    </row>
    <row r="306" spans="1:23" ht="24">
      <c r="A306" s="4"/>
      <c r="B306" s="4"/>
      <c r="C306" s="4"/>
      <c r="D306" s="4"/>
      <c r="E306" s="57" t="s">
        <v>1208</v>
      </c>
      <c r="F306" s="4"/>
      <c r="G306" s="4"/>
      <c r="H306" s="4"/>
      <c r="I306" s="4"/>
      <c r="J306" s="4"/>
      <c r="K306" s="4"/>
      <c r="L306" s="4"/>
      <c r="M306" s="4"/>
      <c r="N306" s="4"/>
      <c r="O306" s="4"/>
      <c r="P306" s="4"/>
      <c r="Q306" s="4"/>
      <c r="R306" s="4"/>
      <c r="S306" s="4"/>
      <c r="T306" s="4"/>
      <c r="U306" s="4"/>
      <c r="V306" s="4"/>
      <c r="W306" s="4"/>
    </row>
    <row r="307" spans="1:23" ht="12" customHeight="1">
      <c r="A307" s="5" t="s">
        <v>1215</v>
      </c>
      <c r="B307" s="3" t="s">
        <v>1210</v>
      </c>
      <c r="C307" s="24" t="s">
        <v>232</v>
      </c>
      <c r="D307" s="3"/>
      <c r="E307" s="3"/>
      <c r="F307" s="24"/>
      <c r="G307" s="24">
        <v>23</v>
      </c>
      <c r="H307" s="24"/>
      <c r="I307" s="24"/>
      <c r="J307" s="24"/>
      <c r="K307" s="24"/>
      <c r="L307" s="24"/>
      <c r="M307" s="24"/>
      <c r="N307" s="24"/>
      <c r="O307" s="24"/>
      <c r="P307" s="24"/>
      <c r="Q307" s="5" t="s">
        <v>1211</v>
      </c>
      <c r="R307" s="5">
        <v>1518</v>
      </c>
      <c r="S307" s="5" t="s">
        <v>1217</v>
      </c>
      <c r="T307" s="5"/>
      <c r="U307" s="5"/>
      <c r="V307" s="5" t="s">
        <v>1213</v>
      </c>
      <c r="W307" s="24"/>
    </row>
    <row r="308" spans="1:23">
      <c r="A308" s="5"/>
      <c r="B308" s="3"/>
      <c r="C308" s="24" t="s">
        <v>322</v>
      </c>
      <c r="D308" s="3"/>
      <c r="E308" s="3"/>
      <c r="F308" s="24"/>
      <c r="G308" s="24">
        <v>23</v>
      </c>
      <c r="H308" s="24"/>
      <c r="I308" s="24"/>
      <c r="J308" s="24"/>
      <c r="K308" s="24"/>
      <c r="L308" s="24"/>
      <c r="M308" s="24"/>
      <c r="N308" s="24"/>
      <c r="O308" s="24"/>
      <c r="P308" s="24"/>
      <c r="Q308" s="5"/>
      <c r="R308" s="5"/>
      <c r="S308" s="5"/>
      <c r="T308" s="5"/>
      <c r="U308" s="5"/>
      <c r="V308" s="5"/>
      <c r="W308" s="24"/>
    </row>
    <row r="309" spans="1:23" ht="12" customHeight="1">
      <c r="A309" s="5" t="s">
        <v>1215</v>
      </c>
      <c r="B309" s="3" t="s">
        <v>1210</v>
      </c>
      <c r="C309" s="24" t="s">
        <v>232</v>
      </c>
      <c r="D309" s="3"/>
      <c r="E309" s="3"/>
      <c r="F309" s="24"/>
      <c r="G309" s="24">
        <v>22</v>
      </c>
      <c r="H309" s="24"/>
      <c r="I309" s="24"/>
      <c r="J309" s="24"/>
      <c r="K309" s="24"/>
      <c r="L309" s="24"/>
      <c r="M309" s="24"/>
      <c r="N309" s="24"/>
      <c r="O309" s="24"/>
      <c r="P309" s="24"/>
      <c r="Q309" s="5" t="s">
        <v>1211</v>
      </c>
      <c r="R309" s="5">
        <v>1518</v>
      </c>
      <c r="S309" s="5" t="s">
        <v>1217</v>
      </c>
      <c r="T309" s="5"/>
      <c r="U309" s="5"/>
      <c r="V309" s="5" t="s">
        <v>1213</v>
      </c>
      <c r="W309" s="24"/>
    </row>
    <row r="310" spans="1:23">
      <c r="A310" s="5"/>
      <c r="B310" s="3"/>
      <c r="C310" s="24" t="s">
        <v>322</v>
      </c>
      <c r="D310" s="3"/>
      <c r="E310" s="3"/>
      <c r="F310" s="24"/>
      <c r="G310" s="24">
        <v>22</v>
      </c>
      <c r="H310" s="24"/>
      <c r="I310" s="24"/>
      <c r="J310" s="24"/>
      <c r="K310" s="24"/>
      <c r="L310" s="24"/>
      <c r="M310" s="24"/>
      <c r="N310" s="24"/>
      <c r="O310" s="24"/>
      <c r="P310" s="24"/>
      <c r="Q310" s="5"/>
      <c r="R310" s="5"/>
      <c r="S310" s="5"/>
      <c r="T310" s="5"/>
      <c r="U310" s="5"/>
      <c r="V310" s="5"/>
      <c r="W310" s="24"/>
    </row>
    <row r="311" spans="1:23" ht="12" customHeight="1">
      <c r="A311" s="5" t="s">
        <v>1215</v>
      </c>
      <c r="B311" s="3" t="s">
        <v>1210</v>
      </c>
      <c r="C311" s="24" t="s">
        <v>232</v>
      </c>
      <c r="D311" s="3"/>
      <c r="E311" s="3"/>
      <c r="F311" s="24"/>
      <c r="G311" s="24">
        <v>21</v>
      </c>
      <c r="H311" s="24"/>
      <c r="I311" s="24"/>
      <c r="J311" s="24"/>
      <c r="K311" s="24"/>
      <c r="L311" s="24"/>
      <c r="M311" s="24"/>
      <c r="N311" s="24"/>
      <c r="O311" s="24"/>
      <c r="P311" s="24"/>
      <c r="Q311" s="5" t="s">
        <v>1211</v>
      </c>
      <c r="R311" s="5">
        <v>1518</v>
      </c>
      <c r="S311" s="5" t="s">
        <v>1217</v>
      </c>
      <c r="T311" s="5"/>
      <c r="U311" s="5"/>
      <c r="V311" s="5" t="s">
        <v>1213</v>
      </c>
      <c r="W311" s="24"/>
    </row>
    <row r="312" spans="1:23">
      <c r="A312" s="5"/>
      <c r="B312" s="3"/>
      <c r="C312" s="24" t="s">
        <v>322</v>
      </c>
      <c r="D312" s="3"/>
      <c r="E312" s="3"/>
      <c r="F312" s="24"/>
      <c r="G312" s="24">
        <v>21</v>
      </c>
      <c r="H312" s="24"/>
      <c r="I312" s="24"/>
      <c r="J312" s="24"/>
      <c r="K312" s="24"/>
      <c r="L312" s="24"/>
      <c r="M312" s="24"/>
      <c r="N312" s="24"/>
      <c r="O312" s="24"/>
      <c r="P312" s="24"/>
      <c r="Q312" s="5"/>
      <c r="R312" s="5"/>
      <c r="S312" s="5"/>
      <c r="T312" s="5"/>
      <c r="U312" s="5"/>
      <c r="V312" s="5"/>
      <c r="W312" s="24"/>
    </row>
    <row r="313" spans="1:23" ht="12" customHeight="1">
      <c r="A313" s="5" t="s">
        <v>1215</v>
      </c>
      <c r="B313" s="3" t="s">
        <v>1210</v>
      </c>
      <c r="C313" s="24" t="s">
        <v>232</v>
      </c>
      <c r="D313" s="3"/>
      <c r="E313" s="3"/>
      <c r="F313" s="24"/>
      <c r="G313" s="24">
        <v>20</v>
      </c>
      <c r="H313" s="24"/>
      <c r="I313" s="24"/>
      <c r="J313" s="24"/>
      <c r="K313" s="24"/>
      <c r="L313" s="24"/>
      <c r="M313" s="24"/>
      <c r="N313" s="24"/>
      <c r="O313" s="24"/>
      <c r="P313" s="24"/>
      <c r="Q313" s="5" t="s">
        <v>1211</v>
      </c>
      <c r="R313" s="5">
        <v>1518</v>
      </c>
      <c r="S313" s="5" t="s">
        <v>1217</v>
      </c>
      <c r="T313" s="5"/>
      <c r="U313" s="5"/>
      <c r="V313" s="5" t="s">
        <v>1213</v>
      </c>
      <c r="W313" s="24"/>
    </row>
    <row r="314" spans="1:23">
      <c r="A314" s="5"/>
      <c r="B314" s="3"/>
      <c r="C314" s="24" t="s">
        <v>322</v>
      </c>
      <c r="D314" s="3"/>
      <c r="E314" s="3"/>
      <c r="F314" s="24"/>
      <c r="G314" s="24">
        <v>20</v>
      </c>
      <c r="H314" s="24"/>
      <c r="I314" s="24"/>
      <c r="J314" s="24"/>
      <c r="K314" s="24"/>
      <c r="L314" s="24"/>
      <c r="M314" s="24"/>
      <c r="N314" s="24"/>
      <c r="O314" s="24"/>
      <c r="P314" s="24"/>
      <c r="Q314" s="5"/>
      <c r="R314" s="5"/>
      <c r="S314" s="5"/>
      <c r="T314" s="5"/>
      <c r="U314" s="5"/>
      <c r="V314" s="5"/>
      <c r="W314" s="24"/>
    </row>
    <row r="315" spans="1:23" ht="12" customHeight="1">
      <c r="A315" s="5" t="s">
        <v>1215</v>
      </c>
      <c r="B315" s="3" t="s">
        <v>1210</v>
      </c>
      <c r="C315" s="24" t="s">
        <v>232</v>
      </c>
      <c r="D315" s="3"/>
      <c r="E315" s="3"/>
      <c r="F315" s="24"/>
      <c r="G315" s="24">
        <v>19</v>
      </c>
      <c r="H315" s="24"/>
      <c r="I315" s="24"/>
      <c r="J315" s="24"/>
      <c r="K315" s="24"/>
      <c r="L315" s="24"/>
      <c r="M315" s="24"/>
      <c r="N315" s="24"/>
      <c r="O315" s="24"/>
      <c r="P315" s="24"/>
      <c r="Q315" s="5" t="s">
        <v>1211</v>
      </c>
      <c r="R315" s="5">
        <v>1518</v>
      </c>
      <c r="S315" s="5" t="s">
        <v>1217</v>
      </c>
      <c r="T315" s="5"/>
      <c r="U315" s="5"/>
      <c r="V315" s="5" t="s">
        <v>1213</v>
      </c>
      <c r="W315" s="24"/>
    </row>
    <row r="316" spans="1:23">
      <c r="A316" s="5"/>
      <c r="B316" s="3"/>
      <c r="C316" s="24" t="s">
        <v>322</v>
      </c>
      <c r="D316" s="3"/>
      <c r="E316" s="3"/>
      <c r="F316" s="24"/>
      <c r="G316" s="24">
        <v>19</v>
      </c>
      <c r="H316" s="24"/>
      <c r="I316" s="24"/>
      <c r="J316" s="24"/>
      <c r="K316" s="24"/>
      <c r="L316" s="24"/>
      <c r="M316" s="24"/>
      <c r="N316" s="24"/>
      <c r="O316" s="24"/>
      <c r="P316" s="24"/>
      <c r="Q316" s="5"/>
      <c r="R316" s="5"/>
      <c r="S316" s="5"/>
      <c r="T316" s="5"/>
      <c r="U316" s="5"/>
      <c r="V316" s="5"/>
      <c r="W316" s="24"/>
    </row>
    <row r="317" spans="1:23" ht="12" customHeight="1">
      <c r="A317" s="5" t="s">
        <v>1215</v>
      </c>
      <c r="B317" s="3" t="s">
        <v>1210</v>
      </c>
      <c r="C317" s="24" t="s">
        <v>232</v>
      </c>
      <c r="D317" s="3"/>
      <c r="E317" s="3"/>
      <c r="F317" s="24"/>
      <c r="G317" s="24">
        <v>18</v>
      </c>
      <c r="H317" s="24"/>
      <c r="I317" s="24"/>
      <c r="J317" s="24"/>
      <c r="K317" s="24"/>
      <c r="L317" s="24"/>
      <c r="M317" s="24"/>
      <c r="N317" s="24"/>
      <c r="O317" s="24"/>
      <c r="P317" s="24"/>
      <c r="Q317" s="5" t="s">
        <v>1211</v>
      </c>
      <c r="R317" s="5">
        <v>1518</v>
      </c>
      <c r="S317" s="5" t="s">
        <v>1217</v>
      </c>
      <c r="T317" s="5"/>
      <c r="U317" s="5"/>
      <c r="V317" s="5" t="s">
        <v>1213</v>
      </c>
      <c r="W317" s="24"/>
    </row>
    <row r="318" spans="1:23">
      <c r="A318" s="5"/>
      <c r="B318" s="3"/>
      <c r="C318" s="24" t="s">
        <v>322</v>
      </c>
      <c r="D318" s="3"/>
      <c r="E318" s="3"/>
      <c r="F318" s="24"/>
      <c r="G318" s="24">
        <v>18</v>
      </c>
      <c r="H318" s="24"/>
      <c r="I318" s="24"/>
      <c r="J318" s="24"/>
      <c r="K318" s="24"/>
      <c r="L318" s="24"/>
      <c r="M318" s="24"/>
      <c r="N318" s="24"/>
      <c r="O318" s="24"/>
      <c r="P318" s="24"/>
      <c r="Q318" s="5"/>
      <c r="R318" s="5"/>
      <c r="S318" s="5"/>
      <c r="T318" s="5"/>
      <c r="U318" s="5"/>
      <c r="V318" s="5"/>
      <c r="W318" s="24"/>
    </row>
    <row r="319" spans="1:23" ht="12" customHeight="1">
      <c r="A319" s="5" t="s">
        <v>1215</v>
      </c>
      <c r="B319" s="3" t="s">
        <v>1210</v>
      </c>
      <c r="C319" s="24" t="s">
        <v>232</v>
      </c>
      <c r="D319" s="3"/>
      <c r="E319" s="3"/>
      <c r="F319" s="25"/>
      <c r="G319" s="25">
        <v>17</v>
      </c>
      <c r="H319" s="25"/>
      <c r="I319" s="25"/>
      <c r="J319" s="25"/>
      <c r="K319" s="25"/>
      <c r="L319" s="25"/>
      <c r="M319" s="25"/>
      <c r="N319" s="25"/>
      <c r="O319" s="24"/>
      <c r="P319" s="25"/>
      <c r="Q319" s="5" t="s">
        <v>1211</v>
      </c>
      <c r="R319" s="3">
        <v>1518</v>
      </c>
      <c r="S319" s="5" t="s">
        <v>1217</v>
      </c>
      <c r="T319" s="3"/>
      <c r="U319" s="3"/>
      <c r="V319" s="5" t="s">
        <v>1213</v>
      </c>
      <c r="W319" s="24"/>
    </row>
    <row r="320" spans="1:23">
      <c r="A320" s="5"/>
      <c r="B320" s="3"/>
      <c r="C320" s="24" t="s">
        <v>322</v>
      </c>
      <c r="D320" s="3"/>
      <c r="E320" s="3"/>
      <c r="F320" s="25"/>
      <c r="G320" s="25">
        <v>17</v>
      </c>
      <c r="H320" s="25"/>
      <c r="I320" s="25"/>
      <c r="J320" s="25"/>
      <c r="K320" s="25"/>
      <c r="L320" s="25"/>
      <c r="M320" s="25"/>
      <c r="N320" s="25"/>
      <c r="O320" s="24"/>
      <c r="P320" s="25"/>
      <c r="Q320" s="5"/>
      <c r="R320" s="3"/>
      <c r="S320" s="5"/>
      <c r="T320" s="3"/>
      <c r="U320" s="3"/>
      <c r="V320" s="5"/>
      <c r="W320" s="24"/>
    </row>
    <row r="321" spans="1:23" ht="12" customHeight="1">
      <c r="A321" s="5" t="s">
        <v>1215</v>
      </c>
      <c r="B321" s="3" t="s">
        <v>1210</v>
      </c>
      <c r="C321" s="24" t="s">
        <v>232</v>
      </c>
      <c r="D321" s="3"/>
      <c r="E321" s="3"/>
      <c r="F321" s="25"/>
      <c r="G321" s="25">
        <v>16</v>
      </c>
      <c r="H321" s="25"/>
      <c r="I321" s="25"/>
      <c r="J321" s="25"/>
      <c r="K321" s="25"/>
      <c r="L321" s="25"/>
      <c r="M321" s="25"/>
      <c r="N321" s="25"/>
      <c r="O321" s="24"/>
      <c r="P321" s="25"/>
      <c r="Q321" s="5" t="s">
        <v>1211</v>
      </c>
      <c r="R321" s="3">
        <v>1518</v>
      </c>
      <c r="S321" s="5" t="s">
        <v>1217</v>
      </c>
      <c r="T321" s="3"/>
      <c r="U321" s="3"/>
      <c r="V321" s="5" t="s">
        <v>1213</v>
      </c>
      <c r="W321" s="24"/>
    </row>
    <row r="322" spans="1:23">
      <c r="A322" s="5"/>
      <c r="B322" s="3"/>
      <c r="C322" s="24" t="s">
        <v>322</v>
      </c>
      <c r="D322" s="3"/>
      <c r="E322" s="3"/>
      <c r="F322" s="25"/>
      <c r="G322" s="25">
        <v>16</v>
      </c>
      <c r="H322" s="25"/>
      <c r="I322" s="25"/>
      <c r="J322" s="25"/>
      <c r="K322" s="25"/>
      <c r="L322" s="25"/>
      <c r="M322" s="25"/>
      <c r="N322" s="25"/>
      <c r="O322" s="24"/>
      <c r="P322" s="25"/>
      <c r="Q322" s="5"/>
      <c r="R322" s="3"/>
      <c r="S322" s="5"/>
      <c r="T322" s="3"/>
      <c r="U322" s="3"/>
      <c r="V322" s="5"/>
      <c r="W322" s="24"/>
    </row>
    <row r="323" spans="1:23" ht="12" customHeight="1">
      <c r="A323" s="5" t="s">
        <v>1215</v>
      </c>
      <c r="B323" s="3" t="s">
        <v>1210</v>
      </c>
      <c r="C323" s="24" t="s">
        <v>232</v>
      </c>
      <c r="D323" s="3"/>
      <c r="E323" s="3"/>
      <c r="F323" s="25"/>
      <c r="G323" s="25">
        <v>15</v>
      </c>
      <c r="H323" s="25"/>
      <c r="I323" s="25"/>
      <c r="J323" s="25"/>
      <c r="K323" s="25"/>
      <c r="L323" s="25"/>
      <c r="M323" s="25"/>
      <c r="N323" s="25"/>
      <c r="O323" s="24"/>
      <c r="P323" s="25"/>
      <c r="Q323" s="5" t="s">
        <v>1211</v>
      </c>
      <c r="R323" s="3">
        <v>1518</v>
      </c>
      <c r="S323" s="5" t="s">
        <v>1217</v>
      </c>
      <c r="T323" s="3"/>
      <c r="U323" s="3"/>
      <c r="V323" s="5" t="s">
        <v>1213</v>
      </c>
      <c r="W323" s="24"/>
    </row>
    <row r="324" spans="1:23">
      <c r="A324" s="5"/>
      <c r="B324" s="3"/>
      <c r="C324" s="24" t="s">
        <v>322</v>
      </c>
      <c r="D324" s="3"/>
      <c r="E324" s="3"/>
      <c r="F324" s="25"/>
      <c r="G324" s="25">
        <v>15</v>
      </c>
      <c r="H324" s="25"/>
      <c r="I324" s="25"/>
      <c r="J324" s="25"/>
      <c r="K324" s="25"/>
      <c r="L324" s="25"/>
      <c r="M324" s="25"/>
      <c r="N324" s="25"/>
      <c r="O324" s="24"/>
      <c r="P324" s="25"/>
      <c r="Q324" s="5"/>
      <c r="R324" s="3"/>
      <c r="S324" s="5"/>
      <c r="T324" s="3"/>
      <c r="U324" s="3"/>
      <c r="V324" s="5"/>
      <c r="W324" s="24"/>
    </row>
    <row r="325" spans="1:23" ht="12" customHeight="1">
      <c r="A325" s="5" t="s">
        <v>1215</v>
      </c>
      <c r="B325" s="3" t="s">
        <v>1210</v>
      </c>
      <c r="C325" s="24" t="s">
        <v>232</v>
      </c>
      <c r="D325" s="3"/>
      <c r="E325" s="3"/>
      <c r="F325" s="25"/>
      <c r="G325" s="25">
        <v>14</v>
      </c>
      <c r="H325" s="24"/>
      <c r="I325" s="24"/>
      <c r="J325" s="24"/>
      <c r="K325" s="24"/>
      <c r="L325" s="24"/>
      <c r="M325" s="24"/>
      <c r="N325" s="24"/>
      <c r="O325" s="24"/>
      <c r="P325" s="24"/>
      <c r="Q325" s="5" t="s">
        <v>1211</v>
      </c>
      <c r="R325" s="3">
        <v>1518</v>
      </c>
      <c r="S325" s="5" t="s">
        <v>1217</v>
      </c>
      <c r="T325" s="5"/>
      <c r="U325" s="5"/>
      <c r="V325" s="5" t="s">
        <v>1213</v>
      </c>
      <c r="W325" s="24"/>
    </row>
    <row r="326" spans="1:23">
      <c r="A326" s="5"/>
      <c r="B326" s="3"/>
      <c r="C326" s="24" t="s">
        <v>322</v>
      </c>
      <c r="D326" s="3"/>
      <c r="E326" s="3"/>
      <c r="F326" s="25"/>
      <c r="G326" s="25">
        <v>14</v>
      </c>
      <c r="H326" s="24"/>
      <c r="I326" s="24"/>
      <c r="J326" s="24"/>
      <c r="K326" s="24"/>
      <c r="L326" s="24"/>
      <c r="M326" s="24"/>
      <c r="N326" s="24"/>
      <c r="O326" s="24"/>
      <c r="P326" s="24"/>
      <c r="Q326" s="5"/>
      <c r="R326" s="3"/>
      <c r="S326" s="5"/>
      <c r="T326" s="5"/>
      <c r="U326" s="5"/>
      <c r="V326" s="5"/>
      <c r="W326" s="24"/>
    </row>
    <row r="327" spans="1:23" ht="12" customHeight="1">
      <c r="A327" s="5" t="s">
        <v>1215</v>
      </c>
      <c r="B327" s="3" t="s">
        <v>1210</v>
      </c>
      <c r="C327" s="24" t="s">
        <v>232</v>
      </c>
      <c r="D327" s="3"/>
      <c r="E327" s="3"/>
      <c r="F327" s="25"/>
      <c r="G327" s="25">
        <v>13</v>
      </c>
      <c r="H327" s="24"/>
      <c r="I327" s="24"/>
      <c r="J327" s="24"/>
      <c r="K327" s="24"/>
      <c r="L327" s="24"/>
      <c r="M327" s="24"/>
      <c r="N327" s="24"/>
      <c r="O327" s="24"/>
      <c r="P327" s="24"/>
      <c r="Q327" s="5" t="s">
        <v>1211</v>
      </c>
      <c r="R327" s="3">
        <v>1518</v>
      </c>
      <c r="S327" s="5" t="s">
        <v>1217</v>
      </c>
      <c r="T327" s="5"/>
      <c r="U327" s="5"/>
      <c r="V327" s="5" t="s">
        <v>1213</v>
      </c>
      <c r="W327" s="24"/>
    </row>
    <row r="328" spans="1:23">
      <c r="A328" s="5"/>
      <c r="B328" s="3"/>
      <c r="C328" s="24" t="s">
        <v>322</v>
      </c>
      <c r="D328" s="3"/>
      <c r="E328" s="3"/>
      <c r="F328" s="25"/>
      <c r="G328" s="25">
        <v>13</v>
      </c>
      <c r="H328" s="24"/>
      <c r="I328" s="24"/>
      <c r="J328" s="24"/>
      <c r="K328" s="24"/>
      <c r="L328" s="24"/>
      <c r="M328" s="24"/>
      <c r="N328" s="24"/>
      <c r="O328" s="24"/>
      <c r="P328" s="24"/>
      <c r="Q328" s="5"/>
      <c r="R328" s="3"/>
      <c r="S328" s="5"/>
      <c r="T328" s="5"/>
      <c r="U328" s="5"/>
      <c r="V328" s="5"/>
      <c r="W328" s="24"/>
    </row>
    <row r="329" spans="1:23" ht="12" customHeight="1">
      <c r="A329" s="5" t="s">
        <v>1215</v>
      </c>
      <c r="B329" s="3" t="s">
        <v>1210</v>
      </c>
      <c r="C329" s="24" t="s">
        <v>232</v>
      </c>
      <c r="D329" s="3"/>
      <c r="E329" s="3"/>
      <c r="F329" s="25"/>
      <c r="G329" s="25">
        <v>12</v>
      </c>
      <c r="H329" s="24"/>
      <c r="I329" s="24"/>
      <c r="J329" s="24"/>
      <c r="K329" s="24"/>
      <c r="L329" s="24"/>
      <c r="M329" s="24"/>
      <c r="N329" s="24"/>
      <c r="O329" s="24"/>
      <c r="P329" s="24"/>
      <c r="Q329" s="5" t="s">
        <v>1211</v>
      </c>
      <c r="R329" s="3">
        <v>1518</v>
      </c>
      <c r="S329" s="5" t="s">
        <v>1217</v>
      </c>
      <c r="T329" s="5"/>
      <c r="U329" s="5"/>
      <c r="V329" s="5" t="s">
        <v>1213</v>
      </c>
      <c r="W329" s="24"/>
    </row>
    <row r="330" spans="1:23">
      <c r="A330" s="5"/>
      <c r="B330" s="3"/>
      <c r="C330" s="24" t="s">
        <v>322</v>
      </c>
      <c r="D330" s="3"/>
      <c r="E330" s="3"/>
      <c r="F330" s="25"/>
      <c r="G330" s="25">
        <v>12</v>
      </c>
      <c r="H330" s="24"/>
      <c r="I330" s="24"/>
      <c r="J330" s="24"/>
      <c r="K330" s="24"/>
      <c r="L330" s="24"/>
      <c r="M330" s="24"/>
      <c r="N330" s="24"/>
      <c r="O330" s="24"/>
      <c r="P330" s="24"/>
      <c r="Q330" s="5"/>
      <c r="R330" s="3"/>
      <c r="S330" s="5"/>
      <c r="T330" s="5"/>
      <c r="U330" s="5"/>
      <c r="V330" s="5"/>
      <c r="W330" s="24"/>
    </row>
    <row r="333" spans="1:23">
      <c r="A333" s="5" t="s">
        <v>1186</v>
      </c>
      <c r="B333" s="5"/>
      <c r="C333" s="5"/>
      <c r="D333" s="5"/>
      <c r="E333" s="5"/>
      <c r="F333" s="5"/>
      <c r="G333" s="5"/>
      <c r="H333" s="5"/>
      <c r="I333" s="5"/>
      <c r="J333" s="5"/>
      <c r="K333" s="5"/>
      <c r="L333" s="5"/>
      <c r="M333" s="5"/>
      <c r="N333" s="5"/>
      <c r="O333" s="5"/>
      <c r="P333" s="5"/>
      <c r="Q333" s="5"/>
      <c r="R333" s="5"/>
      <c r="S333" s="5"/>
      <c r="T333" s="5"/>
      <c r="U333" s="5"/>
      <c r="V333" s="5"/>
      <c r="W333" s="5"/>
    </row>
    <row r="334" spans="1:23" ht="12" customHeight="1">
      <c r="A334" s="4" t="s">
        <v>691</v>
      </c>
      <c r="B334" s="4" t="s">
        <v>1187</v>
      </c>
      <c r="C334" s="4" t="s">
        <v>1188</v>
      </c>
      <c r="D334" s="4" t="s">
        <v>1189</v>
      </c>
      <c r="E334" s="57" t="s">
        <v>1190</v>
      </c>
      <c r="F334" s="4" t="s">
        <v>1191</v>
      </c>
      <c r="G334" s="4" t="s">
        <v>1192</v>
      </c>
      <c r="H334" s="4" t="s">
        <v>1193</v>
      </c>
      <c r="I334" s="4" t="s">
        <v>1194</v>
      </c>
      <c r="J334" s="4" t="s">
        <v>1195</v>
      </c>
      <c r="K334" s="4" t="s">
        <v>1196</v>
      </c>
      <c r="L334" s="4" t="s">
        <v>1197</v>
      </c>
      <c r="M334" s="4" t="s">
        <v>1198</v>
      </c>
      <c r="N334" s="4" t="s">
        <v>1199</v>
      </c>
      <c r="O334" s="4" t="s">
        <v>1200</v>
      </c>
      <c r="P334" s="4" t="s">
        <v>1201</v>
      </c>
      <c r="Q334" s="4" t="s">
        <v>1202</v>
      </c>
      <c r="R334" s="4" t="s">
        <v>1203</v>
      </c>
      <c r="S334" s="4" t="s">
        <v>1204</v>
      </c>
      <c r="T334" s="4" t="s">
        <v>1205</v>
      </c>
      <c r="U334" s="4" t="s">
        <v>87</v>
      </c>
      <c r="V334" s="4" t="s">
        <v>1206</v>
      </c>
      <c r="W334" s="4" t="s">
        <v>1207</v>
      </c>
    </row>
    <row r="335" spans="1:23" ht="24">
      <c r="A335" s="4"/>
      <c r="B335" s="4"/>
      <c r="C335" s="4"/>
      <c r="D335" s="4"/>
      <c r="E335" s="57" t="s">
        <v>1208</v>
      </c>
      <c r="F335" s="4"/>
      <c r="G335" s="4"/>
      <c r="H335" s="4"/>
      <c r="I335" s="4"/>
      <c r="J335" s="4"/>
      <c r="K335" s="4"/>
      <c r="L335" s="4"/>
      <c r="M335" s="4"/>
      <c r="N335" s="4"/>
      <c r="O335" s="4"/>
      <c r="P335" s="4"/>
      <c r="Q335" s="4"/>
      <c r="R335" s="4"/>
      <c r="S335" s="4"/>
      <c r="T335" s="4"/>
      <c r="U335" s="4"/>
      <c r="V335" s="4"/>
      <c r="W335" s="4"/>
    </row>
    <row r="336" spans="1:23" ht="12" customHeight="1">
      <c r="A336" s="5" t="s">
        <v>92</v>
      </c>
      <c r="B336" s="3" t="s">
        <v>1210</v>
      </c>
      <c r="C336" s="24" t="s">
        <v>232</v>
      </c>
      <c r="D336" s="3"/>
      <c r="E336" s="3"/>
      <c r="F336" s="24"/>
      <c r="G336" s="24">
        <v>23</v>
      </c>
      <c r="H336" s="24"/>
      <c r="I336" s="24"/>
      <c r="J336" s="24"/>
      <c r="K336" s="24"/>
      <c r="L336" s="24"/>
      <c r="M336" s="24"/>
      <c r="N336" s="24"/>
      <c r="O336" s="24"/>
      <c r="P336" s="24"/>
      <c r="Q336" s="5" t="s">
        <v>1211</v>
      </c>
      <c r="R336" s="5">
        <v>1518</v>
      </c>
      <c r="S336" s="5" t="s">
        <v>1217</v>
      </c>
      <c r="T336" s="5"/>
      <c r="U336" s="5"/>
      <c r="V336" s="5" t="s">
        <v>1213</v>
      </c>
      <c r="W336" s="24"/>
    </row>
    <row r="337" spans="1:23">
      <c r="A337" s="5"/>
      <c r="B337" s="3"/>
      <c r="C337" s="24" t="s">
        <v>322</v>
      </c>
      <c r="D337" s="3"/>
      <c r="E337" s="3"/>
      <c r="F337" s="24"/>
      <c r="G337" s="24">
        <v>23</v>
      </c>
      <c r="H337" s="24"/>
      <c r="I337" s="24"/>
      <c r="J337" s="24"/>
      <c r="K337" s="24"/>
      <c r="L337" s="24"/>
      <c r="M337" s="24"/>
      <c r="N337" s="24"/>
      <c r="O337" s="24"/>
      <c r="P337" s="24"/>
      <c r="Q337" s="5"/>
      <c r="R337" s="5"/>
      <c r="S337" s="5"/>
      <c r="T337" s="5"/>
      <c r="U337" s="5"/>
      <c r="V337" s="5"/>
      <c r="W337" s="24"/>
    </row>
    <row r="338" spans="1:23" ht="12" customHeight="1">
      <c r="A338" s="5" t="s">
        <v>92</v>
      </c>
      <c r="B338" s="3" t="s">
        <v>1210</v>
      </c>
      <c r="C338" s="24" t="s">
        <v>232</v>
      </c>
      <c r="D338" s="3"/>
      <c r="E338" s="3"/>
      <c r="F338" s="24"/>
      <c r="G338" s="24">
        <v>22</v>
      </c>
      <c r="H338" s="24"/>
      <c r="I338" s="24"/>
      <c r="J338" s="24"/>
      <c r="K338" s="24"/>
      <c r="L338" s="24"/>
      <c r="M338" s="24"/>
      <c r="N338" s="24"/>
      <c r="O338" s="24"/>
      <c r="P338" s="24"/>
      <c r="Q338" s="5" t="s">
        <v>1211</v>
      </c>
      <c r="R338" s="5">
        <v>1518</v>
      </c>
      <c r="S338" s="5" t="s">
        <v>1217</v>
      </c>
      <c r="T338" s="5"/>
      <c r="U338" s="5"/>
      <c r="V338" s="5" t="s">
        <v>1213</v>
      </c>
      <c r="W338" s="24"/>
    </row>
    <row r="339" spans="1:23">
      <c r="A339" s="5"/>
      <c r="B339" s="3"/>
      <c r="C339" s="24" t="s">
        <v>322</v>
      </c>
      <c r="D339" s="3"/>
      <c r="E339" s="3"/>
      <c r="F339" s="24"/>
      <c r="G339" s="24">
        <v>22</v>
      </c>
      <c r="H339" s="24"/>
      <c r="I339" s="24"/>
      <c r="J339" s="24"/>
      <c r="K339" s="24"/>
      <c r="L339" s="24"/>
      <c r="M339" s="24"/>
      <c r="N339" s="24"/>
      <c r="O339" s="24"/>
      <c r="P339" s="24"/>
      <c r="Q339" s="5"/>
      <c r="R339" s="5"/>
      <c r="S339" s="5"/>
      <c r="T339" s="5"/>
      <c r="U339" s="5"/>
      <c r="V339" s="5"/>
      <c r="W339" s="24"/>
    </row>
    <row r="340" spans="1:23" ht="12" customHeight="1">
      <c r="A340" s="5" t="s">
        <v>92</v>
      </c>
      <c r="B340" s="3" t="s">
        <v>1210</v>
      </c>
      <c r="C340" s="24" t="s">
        <v>232</v>
      </c>
      <c r="D340" s="3"/>
      <c r="E340" s="3"/>
      <c r="F340" s="24"/>
      <c r="G340" s="24">
        <v>21</v>
      </c>
      <c r="H340" s="24"/>
      <c r="I340" s="24"/>
      <c r="J340" s="24"/>
      <c r="K340" s="24"/>
      <c r="L340" s="24"/>
      <c r="M340" s="24"/>
      <c r="N340" s="24"/>
      <c r="O340" s="24"/>
      <c r="P340" s="24"/>
      <c r="Q340" s="5" t="s">
        <v>1211</v>
      </c>
      <c r="R340" s="5">
        <v>1518</v>
      </c>
      <c r="S340" s="5" t="s">
        <v>1217</v>
      </c>
      <c r="T340" s="5"/>
      <c r="U340" s="5"/>
      <c r="V340" s="5" t="s">
        <v>1213</v>
      </c>
      <c r="W340" s="24"/>
    </row>
    <row r="341" spans="1:23">
      <c r="A341" s="5"/>
      <c r="B341" s="3"/>
      <c r="C341" s="24" t="s">
        <v>322</v>
      </c>
      <c r="D341" s="3"/>
      <c r="E341" s="3"/>
      <c r="F341" s="24"/>
      <c r="G341" s="24">
        <v>21</v>
      </c>
      <c r="H341" s="24"/>
      <c r="I341" s="24"/>
      <c r="J341" s="24"/>
      <c r="K341" s="24"/>
      <c r="L341" s="24"/>
      <c r="M341" s="24"/>
      <c r="N341" s="24"/>
      <c r="O341" s="24"/>
      <c r="P341" s="24"/>
      <c r="Q341" s="5"/>
      <c r="R341" s="5"/>
      <c r="S341" s="5"/>
      <c r="T341" s="5"/>
      <c r="U341" s="5"/>
      <c r="V341" s="5"/>
      <c r="W341" s="24"/>
    </row>
    <row r="342" spans="1:23" ht="12" customHeight="1">
      <c r="A342" s="5" t="s">
        <v>92</v>
      </c>
      <c r="B342" s="3" t="s">
        <v>1210</v>
      </c>
      <c r="C342" s="24" t="s">
        <v>232</v>
      </c>
      <c r="D342" s="3"/>
      <c r="E342" s="3"/>
      <c r="F342" s="24"/>
      <c r="G342" s="24">
        <v>20</v>
      </c>
      <c r="H342" s="24"/>
      <c r="I342" s="24"/>
      <c r="J342" s="24"/>
      <c r="K342" s="24"/>
      <c r="L342" s="24"/>
      <c r="M342" s="24"/>
      <c r="N342" s="24"/>
      <c r="O342" s="24"/>
      <c r="P342" s="24"/>
      <c r="Q342" s="5" t="s">
        <v>1211</v>
      </c>
      <c r="R342" s="5">
        <v>1518</v>
      </c>
      <c r="S342" s="5" t="s">
        <v>1217</v>
      </c>
      <c r="T342" s="5"/>
      <c r="U342" s="5"/>
      <c r="V342" s="5" t="s">
        <v>1213</v>
      </c>
      <c r="W342" s="24"/>
    </row>
    <row r="343" spans="1:23">
      <c r="A343" s="5"/>
      <c r="B343" s="3"/>
      <c r="C343" s="24" t="s">
        <v>322</v>
      </c>
      <c r="D343" s="3"/>
      <c r="E343" s="3"/>
      <c r="F343" s="24"/>
      <c r="G343" s="24">
        <v>20</v>
      </c>
      <c r="H343" s="24"/>
      <c r="I343" s="24"/>
      <c r="J343" s="24"/>
      <c r="K343" s="24"/>
      <c r="L343" s="24"/>
      <c r="M343" s="24"/>
      <c r="N343" s="24"/>
      <c r="O343" s="24"/>
      <c r="P343" s="24"/>
      <c r="Q343" s="5"/>
      <c r="R343" s="5"/>
      <c r="S343" s="5"/>
      <c r="T343" s="5"/>
      <c r="U343" s="5"/>
      <c r="V343" s="5"/>
      <c r="W343" s="24"/>
    </row>
    <row r="344" spans="1:23" ht="12" customHeight="1">
      <c r="A344" s="5" t="s">
        <v>92</v>
      </c>
      <c r="B344" s="3" t="s">
        <v>1210</v>
      </c>
      <c r="C344" s="24" t="s">
        <v>232</v>
      </c>
      <c r="D344" s="3"/>
      <c r="E344" s="3"/>
      <c r="F344" s="24"/>
      <c r="G344" s="24">
        <v>19</v>
      </c>
      <c r="H344" s="24"/>
      <c r="I344" s="24"/>
      <c r="J344" s="24"/>
      <c r="K344" s="24"/>
      <c r="L344" s="24"/>
      <c r="M344" s="24"/>
      <c r="N344" s="24"/>
      <c r="O344" s="24"/>
      <c r="P344" s="24"/>
      <c r="Q344" s="5" t="s">
        <v>1211</v>
      </c>
      <c r="R344" s="5">
        <v>1518</v>
      </c>
      <c r="S344" s="5" t="s">
        <v>1217</v>
      </c>
      <c r="T344" s="5"/>
      <c r="U344" s="5"/>
      <c r="V344" s="5" t="s">
        <v>1213</v>
      </c>
      <c r="W344" s="24"/>
    </row>
    <row r="345" spans="1:23">
      <c r="A345" s="5"/>
      <c r="B345" s="3"/>
      <c r="C345" s="24" t="s">
        <v>322</v>
      </c>
      <c r="D345" s="3"/>
      <c r="E345" s="3"/>
      <c r="F345" s="24"/>
      <c r="G345" s="24">
        <v>19</v>
      </c>
      <c r="H345" s="24"/>
      <c r="I345" s="24"/>
      <c r="J345" s="24"/>
      <c r="K345" s="24"/>
      <c r="L345" s="24"/>
      <c r="M345" s="24"/>
      <c r="N345" s="24"/>
      <c r="O345" s="24"/>
      <c r="P345" s="24"/>
      <c r="Q345" s="5"/>
      <c r="R345" s="5"/>
      <c r="S345" s="5"/>
      <c r="T345" s="5"/>
      <c r="U345" s="5"/>
      <c r="V345" s="5"/>
      <c r="W345" s="24"/>
    </row>
    <row r="346" spans="1:23" ht="12" customHeight="1">
      <c r="A346" s="5" t="s">
        <v>92</v>
      </c>
      <c r="B346" s="3" t="s">
        <v>1210</v>
      </c>
      <c r="C346" s="24" t="s">
        <v>232</v>
      </c>
      <c r="D346" s="3"/>
      <c r="E346" s="3"/>
      <c r="F346" s="24"/>
      <c r="G346" s="24">
        <v>18</v>
      </c>
      <c r="H346" s="24"/>
      <c r="I346" s="24"/>
      <c r="J346" s="24"/>
      <c r="K346" s="24"/>
      <c r="L346" s="24"/>
      <c r="M346" s="24"/>
      <c r="N346" s="24"/>
      <c r="O346" s="24"/>
      <c r="P346" s="24"/>
      <c r="Q346" s="5" t="s">
        <v>1211</v>
      </c>
      <c r="R346" s="5">
        <v>1518</v>
      </c>
      <c r="S346" s="5" t="s">
        <v>1217</v>
      </c>
      <c r="T346" s="5"/>
      <c r="U346" s="5"/>
      <c r="V346" s="5" t="s">
        <v>1213</v>
      </c>
      <c r="W346" s="24"/>
    </row>
    <row r="347" spans="1:23">
      <c r="A347" s="5"/>
      <c r="B347" s="3"/>
      <c r="C347" s="24" t="s">
        <v>322</v>
      </c>
      <c r="D347" s="3"/>
      <c r="E347" s="3"/>
      <c r="F347" s="24"/>
      <c r="G347" s="24">
        <v>18</v>
      </c>
      <c r="H347" s="24"/>
      <c r="I347" s="24"/>
      <c r="J347" s="24"/>
      <c r="K347" s="24"/>
      <c r="L347" s="24"/>
      <c r="M347" s="24"/>
      <c r="N347" s="24"/>
      <c r="O347" s="24"/>
      <c r="P347" s="24"/>
      <c r="Q347" s="5"/>
      <c r="R347" s="5"/>
      <c r="S347" s="5"/>
      <c r="T347" s="5"/>
      <c r="U347" s="5"/>
      <c r="V347" s="5"/>
      <c r="W347" s="24"/>
    </row>
    <row r="348" spans="1:23" ht="12" customHeight="1">
      <c r="A348" s="5" t="s">
        <v>92</v>
      </c>
      <c r="B348" s="3" t="s">
        <v>1210</v>
      </c>
      <c r="C348" s="24" t="s">
        <v>232</v>
      </c>
      <c r="D348" s="3"/>
      <c r="E348" s="3"/>
      <c r="F348" s="25"/>
      <c r="G348" s="25">
        <v>17</v>
      </c>
      <c r="H348" s="25"/>
      <c r="I348" s="25"/>
      <c r="J348" s="25"/>
      <c r="K348" s="25"/>
      <c r="L348" s="25"/>
      <c r="M348" s="25"/>
      <c r="N348" s="25"/>
      <c r="O348" s="24"/>
      <c r="P348" s="25"/>
      <c r="Q348" s="5" t="s">
        <v>1211</v>
      </c>
      <c r="R348" s="3">
        <v>1518</v>
      </c>
      <c r="S348" s="5" t="s">
        <v>1217</v>
      </c>
      <c r="T348" s="3"/>
      <c r="U348" s="3"/>
      <c r="V348" s="5" t="s">
        <v>1213</v>
      </c>
      <c r="W348" s="24"/>
    </row>
    <row r="349" spans="1:23">
      <c r="A349" s="5"/>
      <c r="B349" s="3"/>
      <c r="C349" s="24" t="s">
        <v>322</v>
      </c>
      <c r="D349" s="3"/>
      <c r="E349" s="3"/>
      <c r="F349" s="25"/>
      <c r="G349" s="25">
        <v>17</v>
      </c>
      <c r="H349" s="25"/>
      <c r="I349" s="25"/>
      <c r="J349" s="25"/>
      <c r="K349" s="25"/>
      <c r="L349" s="25"/>
      <c r="M349" s="25"/>
      <c r="N349" s="25"/>
      <c r="O349" s="24"/>
      <c r="P349" s="25"/>
      <c r="Q349" s="5"/>
      <c r="R349" s="3"/>
      <c r="S349" s="5"/>
      <c r="T349" s="3"/>
      <c r="U349" s="3"/>
      <c r="V349" s="5"/>
      <c r="W349" s="24"/>
    </row>
    <row r="350" spans="1:23" ht="12" customHeight="1">
      <c r="A350" s="5" t="s">
        <v>92</v>
      </c>
      <c r="B350" s="3" t="s">
        <v>1210</v>
      </c>
      <c r="C350" s="24" t="s">
        <v>232</v>
      </c>
      <c r="D350" s="3"/>
      <c r="E350" s="3"/>
      <c r="F350" s="25"/>
      <c r="G350" s="25">
        <v>16</v>
      </c>
      <c r="H350" s="25"/>
      <c r="I350" s="25"/>
      <c r="J350" s="25"/>
      <c r="K350" s="25"/>
      <c r="L350" s="25"/>
      <c r="M350" s="25"/>
      <c r="N350" s="25"/>
      <c r="O350" s="24"/>
      <c r="P350" s="25"/>
      <c r="Q350" s="5" t="s">
        <v>1211</v>
      </c>
      <c r="R350" s="3">
        <v>1518</v>
      </c>
      <c r="S350" s="5" t="s">
        <v>1217</v>
      </c>
      <c r="T350" s="3"/>
      <c r="U350" s="3"/>
      <c r="V350" s="5" t="s">
        <v>1213</v>
      </c>
      <c r="W350" s="24"/>
    </row>
    <row r="351" spans="1:23">
      <c r="A351" s="5"/>
      <c r="B351" s="3"/>
      <c r="C351" s="24" t="s">
        <v>322</v>
      </c>
      <c r="D351" s="3"/>
      <c r="E351" s="3"/>
      <c r="F351" s="25"/>
      <c r="G351" s="25">
        <v>16</v>
      </c>
      <c r="H351" s="25"/>
      <c r="I351" s="25"/>
      <c r="J351" s="25"/>
      <c r="K351" s="25"/>
      <c r="L351" s="25"/>
      <c r="M351" s="25"/>
      <c r="N351" s="25"/>
      <c r="O351" s="24"/>
      <c r="P351" s="25"/>
      <c r="Q351" s="5"/>
      <c r="R351" s="3"/>
      <c r="S351" s="5"/>
      <c r="T351" s="3"/>
      <c r="U351" s="3"/>
      <c r="V351" s="5"/>
      <c r="W351" s="24"/>
    </row>
    <row r="352" spans="1:23" ht="12" customHeight="1">
      <c r="A352" s="5" t="s">
        <v>92</v>
      </c>
      <c r="B352" s="3" t="s">
        <v>1210</v>
      </c>
      <c r="C352" s="24" t="s">
        <v>232</v>
      </c>
      <c r="D352" s="3"/>
      <c r="E352" s="3"/>
      <c r="F352" s="25"/>
      <c r="G352" s="25">
        <v>15</v>
      </c>
      <c r="H352" s="25"/>
      <c r="I352" s="25"/>
      <c r="J352" s="25"/>
      <c r="K352" s="25"/>
      <c r="L352" s="25"/>
      <c r="M352" s="25"/>
      <c r="N352" s="25"/>
      <c r="O352" s="24"/>
      <c r="P352" s="25"/>
      <c r="Q352" s="5" t="s">
        <v>1211</v>
      </c>
      <c r="R352" s="3">
        <v>1518</v>
      </c>
      <c r="S352" s="5" t="s">
        <v>1217</v>
      </c>
      <c r="T352" s="3"/>
      <c r="U352" s="3"/>
      <c r="V352" s="5" t="s">
        <v>1213</v>
      </c>
      <c r="W352" s="24"/>
    </row>
    <row r="353" spans="1:23">
      <c r="A353" s="5"/>
      <c r="B353" s="3"/>
      <c r="C353" s="24" t="s">
        <v>322</v>
      </c>
      <c r="D353" s="3"/>
      <c r="E353" s="3"/>
      <c r="F353" s="25"/>
      <c r="G353" s="25">
        <v>15</v>
      </c>
      <c r="H353" s="25"/>
      <c r="I353" s="25"/>
      <c r="J353" s="25"/>
      <c r="K353" s="25"/>
      <c r="L353" s="25"/>
      <c r="M353" s="25"/>
      <c r="N353" s="25"/>
      <c r="O353" s="24"/>
      <c r="P353" s="25"/>
      <c r="Q353" s="5"/>
      <c r="R353" s="3"/>
      <c r="S353" s="5"/>
      <c r="T353" s="3"/>
      <c r="U353" s="3"/>
      <c r="V353" s="5"/>
      <c r="W353" s="24"/>
    </row>
    <row r="354" spans="1:23" ht="12" customHeight="1">
      <c r="A354" s="5" t="s">
        <v>92</v>
      </c>
      <c r="B354" s="3" t="s">
        <v>1210</v>
      </c>
      <c r="C354" s="24" t="s">
        <v>232</v>
      </c>
      <c r="D354" s="3"/>
      <c r="E354" s="3"/>
      <c r="F354" s="25"/>
      <c r="G354" s="25">
        <v>14</v>
      </c>
      <c r="H354" s="24"/>
      <c r="I354" s="24"/>
      <c r="J354" s="24"/>
      <c r="K354" s="24"/>
      <c r="L354" s="24"/>
      <c r="M354" s="24"/>
      <c r="N354" s="24"/>
      <c r="O354" s="24"/>
      <c r="P354" s="24"/>
      <c r="Q354" s="5" t="s">
        <v>1211</v>
      </c>
      <c r="R354" s="3">
        <v>1518</v>
      </c>
      <c r="S354" s="5" t="s">
        <v>1217</v>
      </c>
      <c r="T354" s="5"/>
      <c r="U354" s="5"/>
      <c r="V354" s="5" t="s">
        <v>1213</v>
      </c>
      <c r="W354" s="24"/>
    </row>
    <row r="355" spans="1:23">
      <c r="A355" s="5"/>
      <c r="B355" s="3"/>
      <c r="C355" s="24" t="s">
        <v>322</v>
      </c>
      <c r="D355" s="3"/>
      <c r="E355" s="3"/>
      <c r="F355" s="25"/>
      <c r="G355" s="25">
        <v>14</v>
      </c>
      <c r="H355" s="24"/>
      <c r="I355" s="24"/>
      <c r="J355" s="24"/>
      <c r="K355" s="24"/>
      <c r="L355" s="24"/>
      <c r="M355" s="24"/>
      <c r="N355" s="24"/>
      <c r="O355" s="24"/>
      <c r="P355" s="24"/>
      <c r="Q355" s="5"/>
      <c r="R355" s="3"/>
      <c r="S355" s="5"/>
      <c r="T355" s="5"/>
      <c r="U355" s="5"/>
      <c r="V355" s="5"/>
      <c r="W355" s="24"/>
    </row>
    <row r="356" spans="1:23" ht="12" customHeight="1">
      <c r="A356" s="5" t="s">
        <v>92</v>
      </c>
      <c r="B356" s="3" t="s">
        <v>1210</v>
      </c>
      <c r="C356" s="24" t="s">
        <v>232</v>
      </c>
      <c r="D356" s="3"/>
      <c r="E356" s="3"/>
      <c r="F356" s="25"/>
      <c r="G356" s="25">
        <v>13</v>
      </c>
      <c r="H356" s="24"/>
      <c r="I356" s="24"/>
      <c r="J356" s="24"/>
      <c r="K356" s="24"/>
      <c r="L356" s="24"/>
      <c r="M356" s="24"/>
      <c r="N356" s="24"/>
      <c r="O356" s="24"/>
      <c r="P356" s="24"/>
      <c r="Q356" s="5" t="s">
        <v>1211</v>
      </c>
      <c r="R356" s="3">
        <v>1518</v>
      </c>
      <c r="S356" s="5" t="s">
        <v>1217</v>
      </c>
      <c r="T356" s="5"/>
      <c r="U356" s="5"/>
      <c r="V356" s="5" t="s">
        <v>1213</v>
      </c>
      <c r="W356" s="24"/>
    </row>
    <row r="357" spans="1:23">
      <c r="A357" s="5"/>
      <c r="B357" s="3"/>
      <c r="C357" s="24" t="s">
        <v>322</v>
      </c>
      <c r="D357" s="3"/>
      <c r="E357" s="3"/>
      <c r="F357" s="25"/>
      <c r="G357" s="25">
        <v>13</v>
      </c>
      <c r="H357" s="24"/>
      <c r="I357" s="24"/>
      <c r="J357" s="24"/>
      <c r="K357" s="24"/>
      <c r="L357" s="24"/>
      <c r="M357" s="24"/>
      <c r="N357" s="24"/>
      <c r="O357" s="24"/>
      <c r="P357" s="24"/>
      <c r="Q357" s="5"/>
      <c r="R357" s="3"/>
      <c r="S357" s="5"/>
      <c r="T357" s="5"/>
      <c r="U357" s="5"/>
      <c r="V357" s="5"/>
      <c r="W357" s="24"/>
    </row>
    <row r="358" spans="1:23" ht="12" customHeight="1">
      <c r="A358" s="5" t="s">
        <v>92</v>
      </c>
      <c r="B358" s="3" t="s">
        <v>1210</v>
      </c>
      <c r="C358" s="24" t="s">
        <v>232</v>
      </c>
      <c r="D358" s="3"/>
      <c r="E358" s="3"/>
      <c r="F358" s="25"/>
      <c r="G358" s="25">
        <v>12</v>
      </c>
      <c r="H358" s="24"/>
      <c r="I358" s="24"/>
      <c r="J358" s="24"/>
      <c r="K358" s="24"/>
      <c r="L358" s="24"/>
      <c r="M358" s="24"/>
      <c r="N358" s="24"/>
      <c r="O358" s="24"/>
      <c r="P358" s="24"/>
      <c r="Q358" s="5" t="s">
        <v>1211</v>
      </c>
      <c r="R358" s="3">
        <v>1518</v>
      </c>
      <c r="S358" s="5" t="s">
        <v>1217</v>
      </c>
      <c r="T358" s="5"/>
      <c r="U358" s="5"/>
      <c r="V358" s="5" t="s">
        <v>1213</v>
      </c>
      <c r="W358" s="24"/>
    </row>
    <row r="359" spans="1:23">
      <c r="A359" s="5"/>
      <c r="B359" s="3"/>
      <c r="C359" s="24" t="s">
        <v>322</v>
      </c>
      <c r="D359" s="3"/>
      <c r="E359" s="3"/>
      <c r="F359" s="25"/>
      <c r="G359" s="25">
        <v>12</v>
      </c>
      <c r="H359" s="24"/>
      <c r="I359" s="24"/>
      <c r="J359" s="24"/>
      <c r="K359" s="24"/>
      <c r="L359" s="24"/>
      <c r="M359" s="24"/>
      <c r="N359" s="24"/>
      <c r="O359" s="24"/>
      <c r="P359" s="24"/>
      <c r="Q359" s="5"/>
      <c r="R359" s="3"/>
      <c r="S359" s="5"/>
      <c r="T359" s="5"/>
      <c r="U359" s="5"/>
      <c r="V359" s="5"/>
      <c r="W359" s="24"/>
    </row>
    <row r="366" spans="1:23">
      <c r="A366" s="5" t="s">
        <v>1186</v>
      </c>
      <c r="B366" s="5"/>
      <c r="C366" s="5"/>
      <c r="D366" s="5"/>
      <c r="E366" s="5"/>
      <c r="F366" s="5"/>
      <c r="G366" s="5"/>
      <c r="H366" s="5"/>
      <c r="I366" s="5"/>
      <c r="J366" s="5"/>
      <c r="K366" s="5"/>
      <c r="L366" s="5"/>
      <c r="M366" s="5"/>
      <c r="N366" s="5"/>
      <c r="O366" s="5"/>
      <c r="P366" s="5"/>
      <c r="Q366" s="5"/>
      <c r="R366" s="5"/>
      <c r="S366" s="5"/>
      <c r="T366" s="5"/>
      <c r="U366" s="5"/>
      <c r="V366" s="5"/>
      <c r="W366" s="5"/>
    </row>
    <row r="367" spans="1:23" ht="12" customHeight="1">
      <c r="A367" s="4" t="s">
        <v>691</v>
      </c>
      <c r="B367" s="4" t="s">
        <v>1187</v>
      </c>
      <c r="C367" s="4" t="s">
        <v>1188</v>
      </c>
      <c r="D367" s="4" t="s">
        <v>1189</v>
      </c>
      <c r="E367" s="57" t="s">
        <v>1190</v>
      </c>
      <c r="F367" s="4" t="s">
        <v>1191</v>
      </c>
      <c r="G367" s="4" t="s">
        <v>1192</v>
      </c>
      <c r="H367" s="4" t="s">
        <v>1193</v>
      </c>
      <c r="I367" s="4" t="s">
        <v>1194</v>
      </c>
      <c r="J367" s="4" t="s">
        <v>1195</v>
      </c>
      <c r="K367" s="4" t="s">
        <v>1196</v>
      </c>
      <c r="L367" s="4" t="s">
        <v>1197</v>
      </c>
      <c r="M367" s="4" t="s">
        <v>1198</v>
      </c>
      <c r="N367" s="4" t="s">
        <v>1199</v>
      </c>
      <c r="O367" s="4" t="s">
        <v>1200</v>
      </c>
      <c r="P367" s="4" t="s">
        <v>1201</v>
      </c>
      <c r="Q367" s="4" t="s">
        <v>1202</v>
      </c>
      <c r="R367" s="4" t="s">
        <v>1203</v>
      </c>
      <c r="S367" s="4" t="s">
        <v>1204</v>
      </c>
      <c r="T367" s="4" t="s">
        <v>1205</v>
      </c>
      <c r="U367" s="4" t="s">
        <v>87</v>
      </c>
      <c r="V367" s="4" t="s">
        <v>1206</v>
      </c>
      <c r="W367" s="4" t="s">
        <v>1207</v>
      </c>
    </row>
    <row r="368" spans="1:23" ht="24">
      <c r="A368" s="4"/>
      <c r="B368" s="4"/>
      <c r="C368" s="4"/>
      <c r="D368" s="4"/>
      <c r="E368" s="57" t="s">
        <v>1208</v>
      </c>
      <c r="F368" s="4"/>
      <c r="G368" s="4"/>
      <c r="H368" s="4"/>
      <c r="I368" s="4"/>
      <c r="J368" s="4"/>
      <c r="K368" s="4"/>
      <c r="L368" s="4"/>
      <c r="M368" s="4"/>
      <c r="N368" s="4"/>
      <c r="O368" s="4"/>
      <c r="P368" s="4"/>
      <c r="Q368" s="4"/>
      <c r="R368" s="4"/>
      <c r="S368" s="4"/>
      <c r="T368" s="4"/>
      <c r="U368" s="4"/>
      <c r="V368" s="4"/>
      <c r="W368" s="4"/>
    </row>
    <row r="369" spans="1:23" ht="12" customHeight="1">
      <c r="A369" s="5" t="s">
        <v>1209</v>
      </c>
      <c r="B369" s="3" t="s">
        <v>1210</v>
      </c>
      <c r="C369" s="24" t="s">
        <v>232</v>
      </c>
      <c r="D369" s="3"/>
      <c r="E369" s="3"/>
      <c r="F369" s="24"/>
      <c r="G369" s="24">
        <v>23</v>
      </c>
      <c r="H369" s="24"/>
      <c r="I369" s="24"/>
      <c r="J369" s="24"/>
      <c r="K369" s="24"/>
      <c r="L369" s="24"/>
      <c r="M369" s="24"/>
      <c r="N369" s="24"/>
      <c r="O369" s="24"/>
      <c r="P369" s="24"/>
      <c r="Q369" s="5" t="s">
        <v>1211</v>
      </c>
      <c r="R369" s="5">
        <v>1518</v>
      </c>
      <c r="S369" s="5" t="s">
        <v>1218</v>
      </c>
      <c r="T369" s="5"/>
      <c r="U369" s="5"/>
      <c r="V369" s="5" t="s">
        <v>1213</v>
      </c>
      <c r="W369" s="24"/>
    </row>
    <row r="370" spans="1:23">
      <c r="A370" s="5"/>
      <c r="B370" s="3"/>
      <c r="C370" s="24" t="s">
        <v>322</v>
      </c>
      <c r="D370" s="3"/>
      <c r="E370" s="3"/>
      <c r="F370" s="24"/>
      <c r="G370" s="24">
        <v>23</v>
      </c>
      <c r="H370" s="24"/>
      <c r="I370" s="24"/>
      <c r="J370" s="24"/>
      <c r="K370" s="24"/>
      <c r="L370" s="24"/>
      <c r="M370" s="24"/>
      <c r="N370" s="24"/>
      <c r="O370" s="24"/>
      <c r="P370" s="24"/>
      <c r="Q370" s="5"/>
      <c r="R370" s="5"/>
      <c r="S370" s="5"/>
      <c r="T370" s="5"/>
      <c r="U370" s="5"/>
      <c r="V370" s="5"/>
      <c r="W370" s="24"/>
    </row>
    <row r="371" spans="1:23" ht="12" customHeight="1">
      <c r="A371" s="5" t="s">
        <v>1209</v>
      </c>
      <c r="B371" s="3" t="s">
        <v>1210</v>
      </c>
      <c r="C371" s="24" t="s">
        <v>232</v>
      </c>
      <c r="D371" s="3"/>
      <c r="E371" s="3"/>
      <c r="F371" s="24"/>
      <c r="G371" s="24">
        <v>22</v>
      </c>
      <c r="H371" s="24"/>
      <c r="I371" s="24"/>
      <c r="J371" s="24"/>
      <c r="K371" s="24"/>
      <c r="L371" s="24"/>
      <c r="M371" s="24"/>
      <c r="N371" s="24"/>
      <c r="O371" s="24"/>
      <c r="P371" s="24"/>
      <c r="Q371" s="5" t="s">
        <v>1211</v>
      </c>
      <c r="R371" s="5">
        <v>1518</v>
      </c>
      <c r="S371" s="5" t="s">
        <v>1218</v>
      </c>
      <c r="T371" s="5"/>
      <c r="U371" s="5"/>
      <c r="V371" s="5" t="s">
        <v>1213</v>
      </c>
      <c r="W371" s="24"/>
    </row>
    <row r="372" spans="1:23">
      <c r="A372" s="5"/>
      <c r="B372" s="3"/>
      <c r="C372" s="24" t="s">
        <v>322</v>
      </c>
      <c r="D372" s="3"/>
      <c r="E372" s="3"/>
      <c r="F372" s="24"/>
      <c r="G372" s="24">
        <v>22</v>
      </c>
      <c r="H372" s="24"/>
      <c r="I372" s="24"/>
      <c r="J372" s="24"/>
      <c r="K372" s="24"/>
      <c r="L372" s="24"/>
      <c r="M372" s="24"/>
      <c r="N372" s="24"/>
      <c r="O372" s="24"/>
      <c r="P372" s="24"/>
      <c r="Q372" s="5"/>
      <c r="R372" s="5"/>
      <c r="S372" s="5"/>
      <c r="T372" s="5"/>
      <c r="U372" s="5"/>
      <c r="V372" s="5"/>
      <c r="W372" s="24"/>
    </row>
    <row r="373" spans="1:23" ht="12" customHeight="1">
      <c r="A373" s="5" t="s">
        <v>1209</v>
      </c>
      <c r="B373" s="3" t="s">
        <v>1210</v>
      </c>
      <c r="C373" s="24" t="s">
        <v>232</v>
      </c>
      <c r="D373" s="3"/>
      <c r="E373" s="3"/>
      <c r="F373" s="24"/>
      <c r="G373" s="24">
        <v>21</v>
      </c>
      <c r="H373" s="24"/>
      <c r="I373" s="24"/>
      <c r="J373" s="24"/>
      <c r="K373" s="24"/>
      <c r="L373" s="24"/>
      <c r="M373" s="24"/>
      <c r="N373" s="24"/>
      <c r="O373" s="24"/>
      <c r="P373" s="24"/>
      <c r="Q373" s="5" t="s">
        <v>1211</v>
      </c>
      <c r="R373" s="5">
        <v>1518</v>
      </c>
      <c r="S373" s="5" t="s">
        <v>1218</v>
      </c>
      <c r="T373" s="5"/>
      <c r="U373" s="5"/>
      <c r="V373" s="5" t="s">
        <v>1213</v>
      </c>
      <c r="W373" s="24"/>
    </row>
    <row r="374" spans="1:23">
      <c r="A374" s="5"/>
      <c r="B374" s="3"/>
      <c r="C374" s="24" t="s">
        <v>322</v>
      </c>
      <c r="D374" s="3"/>
      <c r="E374" s="3"/>
      <c r="F374" s="24"/>
      <c r="G374" s="24">
        <v>21</v>
      </c>
      <c r="H374" s="24"/>
      <c r="I374" s="24"/>
      <c r="J374" s="24"/>
      <c r="K374" s="24"/>
      <c r="L374" s="24"/>
      <c r="M374" s="24"/>
      <c r="N374" s="24"/>
      <c r="O374" s="24"/>
      <c r="P374" s="24"/>
      <c r="Q374" s="5"/>
      <c r="R374" s="5"/>
      <c r="S374" s="5"/>
      <c r="T374" s="5"/>
      <c r="U374" s="5"/>
      <c r="V374" s="5"/>
      <c r="W374" s="24"/>
    </row>
    <row r="375" spans="1:23" ht="12" customHeight="1">
      <c r="A375" s="5" t="s">
        <v>1209</v>
      </c>
      <c r="B375" s="3" t="s">
        <v>1210</v>
      </c>
      <c r="C375" s="24" t="s">
        <v>232</v>
      </c>
      <c r="D375" s="3"/>
      <c r="E375" s="3"/>
      <c r="F375" s="24"/>
      <c r="G375" s="24">
        <v>20</v>
      </c>
      <c r="H375" s="24"/>
      <c r="I375" s="24"/>
      <c r="J375" s="24"/>
      <c r="K375" s="24"/>
      <c r="L375" s="24"/>
      <c r="M375" s="24"/>
      <c r="N375" s="24"/>
      <c r="O375" s="24"/>
      <c r="P375" s="24"/>
      <c r="Q375" s="5" t="s">
        <v>1211</v>
      </c>
      <c r="R375" s="5">
        <v>1518</v>
      </c>
      <c r="S375" s="5" t="s">
        <v>1218</v>
      </c>
      <c r="T375" s="5"/>
      <c r="U375" s="5"/>
      <c r="V375" s="5" t="s">
        <v>1213</v>
      </c>
      <c r="W375" s="24"/>
    </row>
    <row r="376" spans="1:23">
      <c r="A376" s="5"/>
      <c r="B376" s="3"/>
      <c r="C376" s="24" t="s">
        <v>322</v>
      </c>
      <c r="D376" s="3"/>
      <c r="E376" s="3"/>
      <c r="F376" s="24"/>
      <c r="G376" s="24">
        <v>20</v>
      </c>
      <c r="H376" s="24"/>
      <c r="I376" s="24"/>
      <c r="J376" s="24"/>
      <c r="K376" s="24"/>
      <c r="L376" s="24"/>
      <c r="M376" s="24"/>
      <c r="N376" s="24"/>
      <c r="O376" s="24"/>
      <c r="P376" s="24"/>
      <c r="Q376" s="5"/>
      <c r="R376" s="5"/>
      <c r="S376" s="5"/>
      <c r="T376" s="5"/>
      <c r="U376" s="5"/>
      <c r="V376" s="5"/>
      <c r="W376" s="24"/>
    </row>
    <row r="377" spans="1:23" ht="12" customHeight="1">
      <c r="A377" s="5" t="s">
        <v>1209</v>
      </c>
      <c r="B377" s="3" t="s">
        <v>1210</v>
      </c>
      <c r="C377" s="24" t="s">
        <v>232</v>
      </c>
      <c r="D377" s="3"/>
      <c r="E377" s="3"/>
      <c r="F377" s="24"/>
      <c r="G377" s="24">
        <v>19</v>
      </c>
      <c r="H377" s="24"/>
      <c r="I377" s="24"/>
      <c r="J377" s="24"/>
      <c r="K377" s="24"/>
      <c r="L377" s="24"/>
      <c r="M377" s="24"/>
      <c r="N377" s="24"/>
      <c r="O377" s="24"/>
      <c r="P377" s="24"/>
      <c r="Q377" s="5" t="s">
        <v>1211</v>
      </c>
      <c r="R377" s="5">
        <v>1518</v>
      </c>
      <c r="S377" s="5" t="s">
        <v>1218</v>
      </c>
      <c r="T377" s="5"/>
      <c r="U377" s="5"/>
      <c r="V377" s="5" t="s">
        <v>1213</v>
      </c>
      <c r="W377" s="24"/>
    </row>
    <row r="378" spans="1:23">
      <c r="A378" s="5"/>
      <c r="B378" s="3"/>
      <c r="C378" s="24" t="s">
        <v>322</v>
      </c>
      <c r="D378" s="3"/>
      <c r="E378" s="3"/>
      <c r="F378" s="24"/>
      <c r="G378" s="24">
        <v>19</v>
      </c>
      <c r="H378" s="24"/>
      <c r="I378" s="24"/>
      <c r="J378" s="24"/>
      <c r="K378" s="24"/>
      <c r="L378" s="24"/>
      <c r="M378" s="24"/>
      <c r="N378" s="24"/>
      <c r="O378" s="24"/>
      <c r="P378" s="24"/>
      <c r="Q378" s="5"/>
      <c r="R378" s="5"/>
      <c r="S378" s="5"/>
      <c r="T378" s="5"/>
      <c r="U378" s="5"/>
      <c r="V378" s="5"/>
      <c r="W378" s="24"/>
    </row>
    <row r="379" spans="1:23" ht="12" customHeight="1">
      <c r="A379" s="5" t="s">
        <v>1209</v>
      </c>
      <c r="B379" s="3" t="s">
        <v>1210</v>
      </c>
      <c r="C379" s="24" t="s">
        <v>232</v>
      </c>
      <c r="D379" s="3"/>
      <c r="E379" s="3"/>
      <c r="F379" s="24"/>
      <c r="G379" s="24">
        <v>18</v>
      </c>
      <c r="H379" s="24"/>
      <c r="I379" s="24"/>
      <c r="J379" s="24"/>
      <c r="K379" s="24"/>
      <c r="L379" s="24"/>
      <c r="M379" s="24"/>
      <c r="N379" s="24"/>
      <c r="O379" s="24"/>
      <c r="P379" s="24"/>
      <c r="Q379" s="5" t="s">
        <v>1211</v>
      </c>
      <c r="R379" s="5">
        <v>1518</v>
      </c>
      <c r="S379" s="5" t="s">
        <v>1218</v>
      </c>
      <c r="T379" s="5"/>
      <c r="U379" s="5"/>
      <c r="V379" s="5" t="s">
        <v>1213</v>
      </c>
      <c r="W379" s="24"/>
    </row>
    <row r="380" spans="1:23">
      <c r="A380" s="5"/>
      <c r="B380" s="3"/>
      <c r="C380" s="24" t="s">
        <v>322</v>
      </c>
      <c r="D380" s="3"/>
      <c r="E380" s="3"/>
      <c r="F380" s="24"/>
      <c r="G380" s="24">
        <v>18</v>
      </c>
      <c r="H380" s="24"/>
      <c r="I380" s="24"/>
      <c r="J380" s="24"/>
      <c r="K380" s="24"/>
      <c r="L380" s="24"/>
      <c r="M380" s="24"/>
      <c r="N380" s="24"/>
      <c r="O380" s="24"/>
      <c r="P380" s="24"/>
      <c r="Q380" s="5"/>
      <c r="R380" s="5"/>
      <c r="S380" s="5"/>
      <c r="T380" s="5"/>
      <c r="U380" s="5"/>
      <c r="V380" s="5"/>
      <c r="W380" s="24"/>
    </row>
    <row r="381" spans="1:23" ht="12" customHeight="1">
      <c r="A381" s="5" t="s">
        <v>1209</v>
      </c>
      <c r="B381" s="3" t="s">
        <v>1210</v>
      </c>
      <c r="C381" s="24" t="s">
        <v>232</v>
      </c>
      <c r="D381" s="3"/>
      <c r="E381" s="3"/>
      <c r="F381" s="25"/>
      <c r="G381" s="25">
        <v>17</v>
      </c>
      <c r="H381" s="25"/>
      <c r="I381" s="25"/>
      <c r="J381" s="25"/>
      <c r="K381" s="25"/>
      <c r="L381" s="25"/>
      <c r="M381" s="25"/>
      <c r="N381" s="25"/>
      <c r="O381" s="24"/>
      <c r="P381" s="25"/>
      <c r="Q381" s="5" t="s">
        <v>1211</v>
      </c>
      <c r="R381" s="3">
        <v>1518</v>
      </c>
      <c r="S381" s="5" t="s">
        <v>1218</v>
      </c>
      <c r="T381" s="3"/>
      <c r="U381" s="3"/>
      <c r="V381" s="5" t="s">
        <v>1213</v>
      </c>
      <c r="W381" s="24"/>
    </row>
    <row r="382" spans="1:23">
      <c r="A382" s="5"/>
      <c r="B382" s="3"/>
      <c r="C382" s="24" t="s">
        <v>322</v>
      </c>
      <c r="D382" s="3"/>
      <c r="E382" s="3"/>
      <c r="F382" s="25"/>
      <c r="G382" s="25">
        <v>17</v>
      </c>
      <c r="H382" s="25"/>
      <c r="I382" s="25"/>
      <c r="J382" s="25"/>
      <c r="K382" s="25"/>
      <c r="L382" s="25"/>
      <c r="M382" s="25"/>
      <c r="N382" s="25"/>
      <c r="O382" s="24"/>
      <c r="P382" s="25"/>
      <c r="Q382" s="5"/>
      <c r="R382" s="3"/>
      <c r="S382" s="5"/>
      <c r="T382" s="3"/>
      <c r="U382" s="3"/>
      <c r="V382" s="5"/>
      <c r="W382" s="24"/>
    </row>
    <row r="383" spans="1:23" ht="12" customHeight="1">
      <c r="A383" s="5" t="s">
        <v>1209</v>
      </c>
      <c r="B383" s="3" t="s">
        <v>1210</v>
      </c>
      <c r="C383" s="24" t="s">
        <v>232</v>
      </c>
      <c r="D383" s="3"/>
      <c r="E383" s="3"/>
      <c r="F383" s="25"/>
      <c r="G383" s="25">
        <v>16</v>
      </c>
      <c r="H383" s="25"/>
      <c r="I383" s="25"/>
      <c r="J383" s="25"/>
      <c r="K383" s="25"/>
      <c r="L383" s="25"/>
      <c r="M383" s="25"/>
      <c r="N383" s="25"/>
      <c r="O383" s="24"/>
      <c r="P383" s="25"/>
      <c r="Q383" s="5" t="s">
        <v>1211</v>
      </c>
      <c r="R383" s="3">
        <v>1518</v>
      </c>
      <c r="S383" s="5" t="s">
        <v>1218</v>
      </c>
      <c r="T383" s="3"/>
      <c r="U383" s="3"/>
      <c r="V383" s="5" t="s">
        <v>1213</v>
      </c>
      <c r="W383" s="24"/>
    </row>
    <row r="384" spans="1:23">
      <c r="A384" s="5"/>
      <c r="B384" s="3"/>
      <c r="C384" s="24" t="s">
        <v>322</v>
      </c>
      <c r="D384" s="3"/>
      <c r="E384" s="3"/>
      <c r="F384" s="25"/>
      <c r="G384" s="25">
        <v>16</v>
      </c>
      <c r="H384" s="25"/>
      <c r="I384" s="25"/>
      <c r="J384" s="25"/>
      <c r="K384" s="25"/>
      <c r="L384" s="25"/>
      <c r="M384" s="25"/>
      <c r="N384" s="25"/>
      <c r="O384" s="24"/>
      <c r="P384" s="25"/>
      <c r="Q384" s="5"/>
      <c r="R384" s="3"/>
      <c r="S384" s="5"/>
      <c r="T384" s="3"/>
      <c r="U384" s="3"/>
      <c r="V384" s="5"/>
      <c r="W384" s="24"/>
    </row>
    <row r="385" spans="1:23" ht="12" customHeight="1">
      <c r="A385" s="5" t="s">
        <v>1209</v>
      </c>
      <c r="B385" s="3" t="s">
        <v>1210</v>
      </c>
      <c r="C385" s="24" t="s">
        <v>232</v>
      </c>
      <c r="D385" s="3"/>
      <c r="E385" s="3"/>
      <c r="F385" s="25"/>
      <c r="G385" s="25">
        <v>15</v>
      </c>
      <c r="H385" s="25"/>
      <c r="I385" s="25"/>
      <c r="J385" s="25"/>
      <c r="K385" s="25"/>
      <c r="L385" s="25"/>
      <c r="M385" s="25"/>
      <c r="N385" s="25"/>
      <c r="O385" s="24"/>
      <c r="P385" s="25"/>
      <c r="Q385" s="5" t="s">
        <v>1211</v>
      </c>
      <c r="R385" s="3">
        <v>1518</v>
      </c>
      <c r="S385" s="5" t="s">
        <v>1218</v>
      </c>
      <c r="T385" s="3"/>
      <c r="U385" s="3"/>
      <c r="V385" s="5" t="s">
        <v>1213</v>
      </c>
      <c r="W385" s="24"/>
    </row>
    <row r="386" spans="1:23">
      <c r="A386" s="5"/>
      <c r="B386" s="3"/>
      <c r="C386" s="24" t="s">
        <v>322</v>
      </c>
      <c r="D386" s="3"/>
      <c r="E386" s="3"/>
      <c r="F386" s="25"/>
      <c r="G386" s="25">
        <v>15</v>
      </c>
      <c r="H386" s="25"/>
      <c r="I386" s="25"/>
      <c r="J386" s="25"/>
      <c r="K386" s="25"/>
      <c r="L386" s="25"/>
      <c r="M386" s="25"/>
      <c r="N386" s="25"/>
      <c r="O386" s="24"/>
      <c r="P386" s="25"/>
      <c r="Q386" s="5"/>
      <c r="R386" s="3"/>
      <c r="S386" s="5"/>
      <c r="T386" s="3"/>
      <c r="U386" s="3"/>
      <c r="V386" s="5"/>
      <c r="W386" s="24"/>
    </row>
    <row r="387" spans="1:23" ht="12" customHeight="1">
      <c r="A387" s="5" t="s">
        <v>1209</v>
      </c>
      <c r="B387" s="3" t="s">
        <v>1210</v>
      </c>
      <c r="C387" s="24" t="s">
        <v>232</v>
      </c>
      <c r="D387" s="3"/>
      <c r="E387" s="3"/>
      <c r="F387" s="25"/>
      <c r="G387" s="25">
        <v>14</v>
      </c>
      <c r="H387" s="24"/>
      <c r="I387" s="24"/>
      <c r="J387" s="24"/>
      <c r="K387" s="24"/>
      <c r="L387" s="24"/>
      <c r="M387" s="24"/>
      <c r="N387" s="24"/>
      <c r="O387" s="24"/>
      <c r="P387" s="24"/>
      <c r="Q387" s="5" t="s">
        <v>1211</v>
      </c>
      <c r="R387" s="3">
        <v>1518</v>
      </c>
      <c r="S387" s="5" t="s">
        <v>1218</v>
      </c>
      <c r="T387" s="5"/>
      <c r="U387" s="5"/>
      <c r="V387" s="5" t="s">
        <v>1213</v>
      </c>
      <c r="W387" s="24"/>
    </row>
    <row r="388" spans="1:23">
      <c r="A388" s="5"/>
      <c r="B388" s="3"/>
      <c r="C388" s="24" t="s">
        <v>322</v>
      </c>
      <c r="D388" s="3"/>
      <c r="E388" s="3"/>
      <c r="F388" s="25"/>
      <c r="G388" s="25">
        <v>14</v>
      </c>
      <c r="H388" s="24"/>
      <c r="I388" s="24"/>
      <c r="J388" s="24"/>
      <c r="K388" s="24"/>
      <c r="L388" s="24"/>
      <c r="M388" s="24"/>
      <c r="N388" s="24"/>
      <c r="O388" s="24"/>
      <c r="P388" s="24"/>
      <c r="Q388" s="5"/>
      <c r="R388" s="3"/>
      <c r="S388" s="5"/>
      <c r="T388" s="5"/>
      <c r="U388" s="5"/>
      <c r="V388" s="5"/>
      <c r="W388" s="24"/>
    </row>
    <row r="389" spans="1:23" ht="12" customHeight="1">
      <c r="A389" s="5" t="s">
        <v>1209</v>
      </c>
      <c r="B389" s="3" t="s">
        <v>1210</v>
      </c>
      <c r="C389" s="24" t="s">
        <v>232</v>
      </c>
      <c r="D389" s="3"/>
      <c r="E389" s="3"/>
      <c r="F389" s="25"/>
      <c r="G389" s="25">
        <v>13</v>
      </c>
      <c r="H389" s="24"/>
      <c r="I389" s="24"/>
      <c r="J389" s="24"/>
      <c r="K389" s="24"/>
      <c r="L389" s="24"/>
      <c r="M389" s="24"/>
      <c r="N389" s="24"/>
      <c r="O389" s="24"/>
      <c r="P389" s="24"/>
      <c r="Q389" s="5" t="s">
        <v>1211</v>
      </c>
      <c r="R389" s="3">
        <v>1518</v>
      </c>
      <c r="S389" s="5" t="s">
        <v>1218</v>
      </c>
      <c r="T389" s="5"/>
      <c r="U389" s="5"/>
      <c r="V389" s="5" t="s">
        <v>1213</v>
      </c>
      <c r="W389" s="24"/>
    </row>
    <row r="390" spans="1:23">
      <c r="A390" s="5"/>
      <c r="B390" s="3"/>
      <c r="C390" s="24" t="s">
        <v>322</v>
      </c>
      <c r="D390" s="3"/>
      <c r="E390" s="3"/>
      <c r="F390" s="25"/>
      <c r="G390" s="25">
        <v>13</v>
      </c>
      <c r="H390" s="24"/>
      <c r="I390" s="24"/>
      <c r="J390" s="24"/>
      <c r="K390" s="24"/>
      <c r="L390" s="24"/>
      <c r="M390" s="24"/>
      <c r="N390" s="24"/>
      <c r="O390" s="24"/>
      <c r="P390" s="24"/>
      <c r="Q390" s="5"/>
      <c r="R390" s="3"/>
      <c r="S390" s="5"/>
      <c r="T390" s="5"/>
      <c r="U390" s="5"/>
      <c r="V390" s="5"/>
      <c r="W390" s="24"/>
    </row>
    <row r="391" spans="1:23" ht="12" customHeight="1">
      <c r="A391" s="5" t="s">
        <v>1209</v>
      </c>
      <c r="B391" s="3" t="s">
        <v>1210</v>
      </c>
      <c r="C391" s="24" t="s">
        <v>232</v>
      </c>
      <c r="D391" s="3"/>
      <c r="E391" s="3"/>
      <c r="F391" s="25"/>
      <c r="G391" s="25">
        <v>12</v>
      </c>
      <c r="H391" s="24"/>
      <c r="I391" s="24"/>
      <c r="J391" s="24"/>
      <c r="K391" s="24"/>
      <c r="L391" s="24"/>
      <c r="M391" s="24"/>
      <c r="N391" s="24"/>
      <c r="O391" s="24"/>
      <c r="P391" s="24"/>
      <c r="Q391" s="5" t="s">
        <v>1211</v>
      </c>
      <c r="R391" s="3">
        <v>1518</v>
      </c>
      <c r="S391" s="5" t="s">
        <v>1218</v>
      </c>
      <c r="T391" s="5"/>
      <c r="U391" s="5"/>
      <c r="V391" s="5" t="s">
        <v>1213</v>
      </c>
      <c r="W391" s="24"/>
    </row>
    <row r="392" spans="1:23">
      <c r="A392" s="5"/>
      <c r="B392" s="3"/>
      <c r="C392" s="24" t="s">
        <v>322</v>
      </c>
      <c r="D392" s="3"/>
      <c r="E392" s="3"/>
      <c r="F392" s="25"/>
      <c r="G392" s="25">
        <v>12</v>
      </c>
      <c r="H392" s="24"/>
      <c r="I392" s="24"/>
      <c r="J392" s="24"/>
      <c r="K392" s="24"/>
      <c r="L392" s="24"/>
      <c r="M392" s="24"/>
      <c r="N392" s="24"/>
      <c r="O392" s="24"/>
      <c r="P392" s="24"/>
      <c r="Q392" s="5"/>
      <c r="R392" s="3"/>
      <c r="S392" s="5"/>
      <c r="T392" s="5"/>
      <c r="U392" s="5"/>
      <c r="V392" s="5"/>
      <c r="W392" s="24"/>
    </row>
    <row r="393" spans="1:23">
      <c r="B393" s="27"/>
      <c r="D393" s="27"/>
      <c r="E393" s="27"/>
      <c r="F393" s="27"/>
      <c r="G393" s="27"/>
      <c r="Q393" s="27"/>
      <c r="R393" s="27"/>
    </row>
    <row r="395" spans="1:23">
      <c r="A395" s="5" t="s">
        <v>1186</v>
      </c>
      <c r="B395" s="5"/>
      <c r="C395" s="5"/>
      <c r="D395" s="5"/>
      <c r="E395" s="5"/>
      <c r="F395" s="5"/>
      <c r="G395" s="5"/>
      <c r="H395" s="5"/>
      <c r="I395" s="5"/>
      <c r="J395" s="5"/>
      <c r="K395" s="5"/>
      <c r="L395" s="5"/>
      <c r="M395" s="5"/>
      <c r="N395" s="5"/>
      <c r="O395" s="5"/>
      <c r="P395" s="5"/>
      <c r="Q395" s="5"/>
      <c r="R395" s="5"/>
      <c r="S395" s="5"/>
      <c r="T395" s="5"/>
      <c r="U395" s="5"/>
      <c r="V395" s="5"/>
      <c r="W395" s="5"/>
    </row>
    <row r="396" spans="1:23" ht="12" customHeight="1">
      <c r="A396" s="4" t="s">
        <v>691</v>
      </c>
      <c r="B396" s="4" t="s">
        <v>1187</v>
      </c>
      <c r="C396" s="4" t="s">
        <v>1188</v>
      </c>
      <c r="D396" s="4" t="s">
        <v>1189</v>
      </c>
      <c r="E396" s="57" t="s">
        <v>1190</v>
      </c>
      <c r="F396" s="4" t="s">
        <v>1191</v>
      </c>
      <c r="G396" s="4" t="s">
        <v>1192</v>
      </c>
      <c r="H396" s="4" t="s">
        <v>1193</v>
      </c>
      <c r="I396" s="4" t="s">
        <v>1194</v>
      </c>
      <c r="J396" s="4" t="s">
        <v>1195</v>
      </c>
      <c r="K396" s="4" t="s">
        <v>1196</v>
      </c>
      <c r="L396" s="4" t="s">
        <v>1197</v>
      </c>
      <c r="M396" s="4" t="s">
        <v>1198</v>
      </c>
      <c r="N396" s="4" t="s">
        <v>1199</v>
      </c>
      <c r="O396" s="4" t="s">
        <v>1200</v>
      </c>
      <c r="P396" s="4" t="s">
        <v>1201</v>
      </c>
      <c r="Q396" s="4" t="s">
        <v>1202</v>
      </c>
      <c r="R396" s="4" t="s">
        <v>1203</v>
      </c>
      <c r="S396" s="4" t="s">
        <v>1204</v>
      </c>
      <c r="T396" s="4" t="s">
        <v>1205</v>
      </c>
      <c r="U396" s="4" t="s">
        <v>87</v>
      </c>
      <c r="V396" s="4" t="s">
        <v>1206</v>
      </c>
      <c r="W396" s="4" t="s">
        <v>1207</v>
      </c>
    </row>
    <row r="397" spans="1:23" ht="24">
      <c r="A397" s="4"/>
      <c r="B397" s="4"/>
      <c r="C397" s="4"/>
      <c r="D397" s="4"/>
      <c r="E397" s="57" t="s">
        <v>1208</v>
      </c>
      <c r="F397" s="4"/>
      <c r="G397" s="4"/>
      <c r="H397" s="4"/>
      <c r="I397" s="4"/>
      <c r="J397" s="4"/>
      <c r="K397" s="4"/>
      <c r="L397" s="4"/>
      <c r="M397" s="4"/>
      <c r="N397" s="4"/>
      <c r="O397" s="4"/>
      <c r="P397" s="4"/>
      <c r="Q397" s="4"/>
      <c r="R397" s="4"/>
      <c r="S397" s="4"/>
      <c r="T397" s="4"/>
      <c r="U397" s="4"/>
      <c r="V397" s="4"/>
      <c r="W397" s="4"/>
    </row>
    <row r="398" spans="1:23" ht="12" customHeight="1">
      <c r="A398" s="5" t="s">
        <v>1214</v>
      </c>
      <c r="B398" s="3" t="s">
        <v>1210</v>
      </c>
      <c r="C398" s="24" t="s">
        <v>232</v>
      </c>
      <c r="D398" s="3"/>
      <c r="E398" s="3"/>
      <c r="F398" s="24"/>
      <c r="G398" s="24">
        <v>23</v>
      </c>
      <c r="H398" s="24"/>
      <c r="I398" s="24"/>
      <c r="J398" s="24"/>
      <c r="K398" s="24"/>
      <c r="L398" s="24"/>
      <c r="M398" s="24"/>
      <c r="N398" s="24"/>
      <c r="O398" s="24"/>
      <c r="P398" s="24"/>
      <c r="Q398" s="5" t="s">
        <v>1211</v>
      </c>
      <c r="R398" s="5">
        <v>1518</v>
      </c>
      <c r="S398" s="5" t="s">
        <v>1218</v>
      </c>
      <c r="T398" s="5"/>
      <c r="U398" s="5"/>
      <c r="V398" s="5" t="s">
        <v>1213</v>
      </c>
      <c r="W398" s="24"/>
    </row>
    <row r="399" spans="1:23">
      <c r="A399" s="5"/>
      <c r="B399" s="3"/>
      <c r="C399" s="24" t="s">
        <v>322</v>
      </c>
      <c r="D399" s="3"/>
      <c r="E399" s="3"/>
      <c r="F399" s="24"/>
      <c r="G399" s="24">
        <v>23</v>
      </c>
      <c r="H399" s="24"/>
      <c r="I399" s="24"/>
      <c r="J399" s="24"/>
      <c r="K399" s="24"/>
      <c r="L399" s="24"/>
      <c r="M399" s="24"/>
      <c r="N399" s="24"/>
      <c r="O399" s="24"/>
      <c r="P399" s="24"/>
      <c r="Q399" s="5"/>
      <c r="R399" s="5"/>
      <c r="S399" s="5"/>
      <c r="T399" s="5"/>
      <c r="U399" s="5"/>
      <c r="V399" s="5"/>
      <c r="W399" s="24"/>
    </row>
    <row r="400" spans="1:23" ht="12" customHeight="1">
      <c r="A400" s="5" t="s">
        <v>1214</v>
      </c>
      <c r="B400" s="3" t="s">
        <v>1210</v>
      </c>
      <c r="C400" s="24" t="s">
        <v>232</v>
      </c>
      <c r="D400" s="3"/>
      <c r="E400" s="3"/>
      <c r="F400" s="24"/>
      <c r="G400" s="24">
        <v>22</v>
      </c>
      <c r="H400" s="24"/>
      <c r="I400" s="24"/>
      <c r="J400" s="24"/>
      <c r="K400" s="24"/>
      <c r="L400" s="24"/>
      <c r="M400" s="24"/>
      <c r="N400" s="24"/>
      <c r="O400" s="24"/>
      <c r="P400" s="24"/>
      <c r="Q400" s="5" t="s">
        <v>1211</v>
      </c>
      <c r="R400" s="5">
        <v>1518</v>
      </c>
      <c r="S400" s="5" t="s">
        <v>1218</v>
      </c>
      <c r="T400" s="5"/>
      <c r="U400" s="5"/>
      <c r="V400" s="5" t="s">
        <v>1213</v>
      </c>
      <c r="W400" s="24"/>
    </row>
    <row r="401" spans="1:23">
      <c r="A401" s="5"/>
      <c r="B401" s="3"/>
      <c r="C401" s="24" t="s">
        <v>322</v>
      </c>
      <c r="D401" s="3"/>
      <c r="E401" s="3"/>
      <c r="F401" s="24"/>
      <c r="G401" s="24">
        <v>22</v>
      </c>
      <c r="H401" s="24"/>
      <c r="I401" s="24"/>
      <c r="J401" s="24"/>
      <c r="K401" s="24"/>
      <c r="L401" s="24"/>
      <c r="M401" s="24"/>
      <c r="N401" s="24"/>
      <c r="O401" s="24"/>
      <c r="P401" s="24"/>
      <c r="Q401" s="5"/>
      <c r="R401" s="5"/>
      <c r="S401" s="5"/>
      <c r="T401" s="5"/>
      <c r="U401" s="5"/>
      <c r="V401" s="5"/>
      <c r="W401" s="24"/>
    </row>
    <row r="402" spans="1:23" ht="12" customHeight="1">
      <c r="A402" s="5" t="s">
        <v>1214</v>
      </c>
      <c r="B402" s="3" t="s">
        <v>1210</v>
      </c>
      <c r="C402" s="24" t="s">
        <v>232</v>
      </c>
      <c r="D402" s="3"/>
      <c r="E402" s="3"/>
      <c r="F402" s="24"/>
      <c r="G402" s="24">
        <v>21</v>
      </c>
      <c r="H402" s="24"/>
      <c r="I402" s="24"/>
      <c r="J402" s="24"/>
      <c r="K402" s="24"/>
      <c r="L402" s="24"/>
      <c r="M402" s="24"/>
      <c r="N402" s="24"/>
      <c r="O402" s="24"/>
      <c r="P402" s="24"/>
      <c r="Q402" s="5" t="s">
        <v>1211</v>
      </c>
      <c r="R402" s="5">
        <v>1518</v>
      </c>
      <c r="S402" s="5" t="s">
        <v>1218</v>
      </c>
      <c r="T402" s="5"/>
      <c r="U402" s="5"/>
      <c r="V402" s="5" t="s">
        <v>1213</v>
      </c>
      <c r="W402" s="24"/>
    </row>
    <row r="403" spans="1:23">
      <c r="A403" s="5"/>
      <c r="B403" s="3"/>
      <c r="C403" s="24" t="s">
        <v>322</v>
      </c>
      <c r="D403" s="3"/>
      <c r="E403" s="3"/>
      <c r="F403" s="24"/>
      <c r="G403" s="24">
        <v>21</v>
      </c>
      <c r="H403" s="24"/>
      <c r="I403" s="24"/>
      <c r="J403" s="24"/>
      <c r="K403" s="24"/>
      <c r="L403" s="24"/>
      <c r="M403" s="24"/>
      <c r="N403" s="24"/>
      <c r="O403" s="24"/>
      <c r="P403" s="24"/>
      <c r="Q403" s="5"/>
      <c r="R403" s="5"/>
      <c r="S403" s="5"/>
      <c r="T403" s="5"/>
      <c r="U403" s="5"/>
      <c r="V403" s="5"/>
      <c r="W403" s="24"/>
    </row>
    <row r="404" spans="1:23" ht="12" customHeight="1">
      <c r="A404" s="5" t="s">
        <v>1214</v>
      </c>
      <c r="B404" s="3" t="s">
        <v>1210</v>
      </c>
      <c r="C404" s="24" t="s">
        <v>232</v>
      </c>
      <c r="D404" s="3"/>
      <c r="E404" s="3"/>
      <c r="F404" s="24"/>
      <c r="G404" s="24">
        <v>20</v>
      </c>
      <c r="H404" s="24"/>
      <c r="I404" s="24"/>
      <c r="J404" s="24"/>
      <c r="K404" s="24"/>
      <c r="L404" s="24"/>
      <c r="M404" s="24"/>
      <c r="N404" s="24"/>
      <c r="O404" s="24"/>
      <c r="P404" s="24"/>
      <c r="Q404" s="5" t="s">
        <v>1211</v>
      </c>
      <c r="R404" s="5">
        <v>1518</v>
      </c>
      <c r="S404" s="5" t="s">
        <v>1218</v>
      </c>
      <c r="T404" s="5"/>
      <c r="U404" s="5"/>
      <c r="V404" s="5" t="s">
        <v>1213</v>
      </c>
      <c r="W404" s="24"/>
    </row>
    <row r="405" spans="1:23">
      <c r="A405" s="5"/>
      <c r="B405" s="3"/>
      <c r="C405" s="24" t="s">
        <v>322</v>
      </c>
      <c r="D405" s="3"/>
      <c r="E405" s="3"/>
      <c r="F405" s="24"/>
      <c r="G405" s="24">
        <v>20</v>
      </c>
      <c r="H405" s="24"/>
      <c r="I405" s="24"/>
      <c r="J405" s="24"/>
      <c r="K405" s="24"/>
      <c r="L405" s="24"/>
      <c r="M405" s="24"/>
      <c r="N405" s="24"/>
      <c r="O405" s="24"/>
      <c r="P405" s="24"/>
      <c r="Q405" s="5"/>
      <c r="R405" s="5"/>
      <c r="S405" s="5"/>
      <c r="T405" s="5"/>
      <c r="U405" s="5"/>
      <c r="V405" s="5"/>
      <c r="W405" s="24"/>
    </row>
    <row r="406" spans="1:23" ht="12" customHeight="1">
      <c r="A406" s="5" t="s">
        <v>1214</v>
      </c>
      <c r="B406" s="3" t="s">
        <v>1210</v>
      </c>
      <c r="C406" s="24" t="s">
        <v>232</v>
      </c>
      <c r="D406" s="3"/>
      <c r="E406" s="3"/>
      <c r="F406" s="24"/>
      <c r="G406" s="24">
        <v>19</v>
      </c>
      <c r="H406" s="24"/>
      <c r="I406" s="24"/>
      <c r="J406" s="24"/>
      <c r="K406" s="24"/>
      <c r="L406" s="24"/>
      <c r="M406" s="24"/>
      <c r="N406" s="24"/>
      <c r="O406" s="24"/>
      <c r="P406" s="24"/>
      <c r="Q406" s="5" t="s">
        <v>1211</v>
      </c>
      <c r="R406" s="5">
        <v>1518</v>
      </c>
      <c r="S406" s="5" t="s">
        <v>1218</v>
      </c>
      <c r="T406" s="5"/>
      <c r="U406" s="5"/>
      <c r="V406" s="5" t="s">
        <v>1213</v>
      </c>
      <c r="W406" s="24"/>
    </row>
    <row r="407" spans="1:23">
      <c r="A407" s="5"/>
      <c r="B407" s="3"/>
      <c r="C407" s="24" t="s">
        <v>322</v>
      </c>
      <c r="D407" s="3"/>
      <c r="E407" s="3"/>
      <c r="F407" s="24"/>
      <c r="G407" s="24">
        <v>19</v>
      </c>
      <c r="H407" s="24"/>
      <c r="I407" s="24"/>
      <c r="J407" s="24"/>
      <c r="K407" s="24"/>
      <c r="L407" s="24"/>
      <c r="M407" s="24"/>
      <c r="N407" s="24"/>
      <c r="O407" s="24"/>
      <c r="P407" s="24"/>
      <c r="Q407" s="5"/>
      <c r="R407" s="5"/>
      <c r="S407" s="5"/>
      <c r="T407" s="5"/>
      <c r="U407" s="5"/>
      <c r="V407" s="5"/>
      <c r="W407" s="24"/>
    </row>
    <row r="408" spans="1:23" ht="12" customHeight="1">
      <c r="A408" s="5" t="s">
        <v>1214</v>
      </c>
      <c r="B408" s="3" t="s">
        <v>1210</v>
      </c>
      <c r="C408" s="24" t="s">
        <v>232</v>
      </c>
      <c r="D408" s="3"/>
      <c r="E408" s="3"/>
      <c r="F408" s="24"/>
      <c r="G408" s="24">
        <v>18</v>
      </c>
      <c r="H408" s="24"/>
      <c r="I408" s="24"/>
      <c r="J408" s="24"/>
      <c r="K408" s="24"/>
      <c r="L408" s="24"/>
      <c r="M408" s="24"/>
      <c r="N408" s="24"/>
      <c r="O408" s="24"/>
      <c r="P408" s="24"/>
      <c r="Q408" s="5" t="s">
        <v>1211</v>
      </c>
      <c r="R408" s="5">
        <v>1518</v>
      </c>
      <c r="S408" s="5" t="s">
        <v>1218</v>
      </c>
      <c r="T408" s="5"/>
      <c r="U408" s="5"/>
      <c r="V408" s="5" t="s">
        <v>1213</v>
      </c>
      <c r="W408" s="24"/>
    </row>
    <row r="409" spans="1:23">
      <c r="A409" s="5"/>
      <c r="B409" s="3"/>
      <c r="C409" s="24" t="s">
        <v>322</v>
      </c>
      <c r="D409" s="3"/>
      <c r="E409" s="3"/>
      <c r="F409" s="24"/>
      <c r="G409" s="24">
        <v>18</v>
      </c>
      <c r="H409" s="24"/>
      <c r="I409" s="24"/>
      <c r="J409" s="24"/>
      <c r="K409" s="24"/>
      <c r="L409" s="24"/>
      <c r="M409" s="24"/>
      <c r="N409" s="24"/>
      <c r="O409" s="24"/>
      <c r="P409" s="24"/>
      <c r="Q409" s="5"/>
      <c r="R409" s="5"/>
      <c r="S409" s="5"/>
      <c r="T409" s="5"/>
      <c r="U409" s="5"/>
      <c r="V409" s="5"/>
      <c r="W409" s="24"/>
    </row>
    <row r="410" spans="1:23" ht="12" customHeight="1">
      <c r="A410" s="5" t="s">
        <v>1214</v>
      </c>
      <c r="B410" s="3" t="s">
        <v>1210</v>
      </c>
      <c r="C410" s="24" t="s">
        <v>232</v>
      </c>
      <c r="D410" s="3"/>
      <c r="E410" s="3"/>
      <c r="F410" s="25"/>
      <c r="G410" s="25">
        <v>17</v>
      </c>
      <c r="H410" s="25"/>
      <c r="I410" s="25"/>
      <c r="J410" s="25"/>
      <c r="K410" s="25"/>
      <c r="L410" s="25"/>
      <c r="M410" s="25"/>
      <c r="N410" s="25"/>
      <c r="O410" s="24"/>
      <c r="P410" s="25"/>
      <c r="Q410" s="5" t="s">
        <v>1211</v>
      </c>
      <c r="R410" s="3">
        <v>1518</v>
      </c>
      <c r="S410" s="5" t="s">
        <v>1218</v>
      </c>
      <c r="T410" s="3"/>
      <c r="U410" s="3"/>
      <c r="V410" s="5" t="s">
        <v>1213</v>
      </c>
      <c r="W410" s="24"/>
    </row>
    <row r="411" spans="1:23">
      <c r="A411" s="5"/>
      <c r="B411" s="3"/>
      <c r="C411" s="24" t="s">
        <v>322</v>
      </c>
      <c r="D411" s="3"/>
      <c r="E411" s="3"/>
      <c r="F411" s="25"/>
      <c r="G411" s="25">
        <v>17</v>
      </c>
      <c r="H411" s="25"/>
      <c r="I411" s="25"/>
      <c r="J411" s="25"/>
      <c r="K411" s="25"/>
      <c r="L411" s="25"/>
      <c r="M411" s="25"/>
      <c r="N411" s="25"/>
      <c r="O411" s="24"/>
      <c r="P411" s="25"/>
      <c r="Q411" s="5"/>
      <c r="R411" s="3"/>
      <c r="S411" s="5"/>
      <c r="T411" s="3"/>
      <c r="U411" s="3"/>
      <c r="V411" s="5"/>
      <c r="W411" s="24"/>
    </row>
    <row r="412" spans="1:23" ht="12" customHeight="1">
      <c r="A412" s="5" t="s">
        <v>1214</v>
      </c>
      <c r="B412" s="3" t="s">
        <v>1210</v>
      </c>
      <c r="C412" s="24" t="s">
        <v>232</v>
      </c>
      <c r="D412" s="3"/>
      <c r="E412" s="3"/>
      <c r="F412" s="25"/>
      <c r="G412" s="25">
        <v>16</v>
      </c>
      <c r="H412" s="25"/>
      <c r="I412" s="25"/>
      <c r="J412" s="25"/>
      <c r="K412" s="25"/>
      <c r="L412" s="25"/>
      <c r="M412" s="25"/>
      <c r="N412" s="25"/>
      <c r="O412" s="24"/>
      <c r="P412" s="25"/>
      <c r="Q412" s="5" t="s">
        <v>1211</v>
      </c>
      <c r="R412" s="3">
        <v>1518</v>
      </c>
      <c r="S412" s="5" t="s">
        <v>1218</v>
      </c>
      <c r="T412" s="3"/>
      <c r="U412" s="3"/>
      <c r="V412" s="5" t="s">
        <v>1213</v>
      </c>
      <c r="W412" s="24"/>
    </row>
    <row r="413" spans="1:23">
      <c r="A413" s="5"/>
      <c r="B413" s="3"/>
      <c r="C413" s="24" t="s">
        <v>322</v>
      </c>
      <c r="D413" s="3"/>
      <c r="E413" s="3"/>
      <c r="F413" s="25"/>
      <c r="G413" s="25">
        <v>16</v>
      </c>
      <c r="H413" s="25"/>
      <c r="I413" s="25"/>
      <c r="J413" s="25"/>
      <c r="K413" s="25"/>
      <c r="L413" s="25"/>
      <c r="M413" s="25"/>
      <c r="N413" s="25"/>
      <c r="O413" s="24"/>
      <c r="P413" s="25"/>
      <c r="Q413" s="5"/>
      <c r="R413" s="3"/>
      <c r="S413" s="5"/>
      <c r="T413" s="3"/>
      <c r="U413" s="3"/>
      <c r="V413" s="5"/>
      <c r="W413" s="24"/>
    </row>
    <row r="414" spans="1:23" ht="12" customHeight="1">
      <c r="A414" s="5" t="s">
        <v>1214</v>
      </c>
      <c r="B414" s="3" t="s">
        <v>1210</v>
      </c>
      <c r="C414" s="24" t="s">
        <v>232</v>
      </c>
      <c r="D414" s="3"/>
      <c r="E414" s="3"/>
      <c r="F414" s="25"/>
      <c r="G414" s="25">
        <v>15</v>
      </c>
      <c r="H414" s="25"/>
      <c r="I414" s="25"/>
      <c r="J414" s="25"/>
      <c r="K414" s="25"/>
      <c r="L414" s="25"/>
      <c r="M414" s="25"/>
      <c r="N414" s="25"/>
      <c r="O414" s="24"/>
      <c r="P414" s="25"/>
      <c r="Q414" s="5" t="s">
        <v>1211</v>
      </c>
      <c r="R414" s="3">
        <v>1518</v>
      </c>
      <c r="S414" s="5" t="s">
        <v>1218</v>
      </c>
      <c r="T414" s="3"/>
      <c r="U414" s="3"/>
      <c r="V414" s="5" t="s">
        <v>1213</v>
      </c>
      <c r="W414" s="24"/>
    </row>
    <row r="415" spans="1:23">
      <c r="A415" s="5"/>
      <c r="B415" s="3"/>
      <c r="C415" s="24" t="s">
        <v>322</v>
      </c>
      <c r="D415" s="3"/>
      <c r="E415" s="3"/>
      <c r="F415" s="25"/>
      <c r="G415" s="25">
        <v>15</v>
      </c>
      <c r="H415" s="25"/>
      <c r="I415" s="25"/>
      <c r="J415" s="25"/>
      <c r="K415" s="25"/>
      <c r="L415" s="25"/>
      <c r="M415" s="25"/>
      <c r="N415" s="25"/>
      <c r="O415" s="24"/>
      <c r="P415" s="25"/>
      <c r="Q415" s="5"/>
      <c r="R415" s="3"/>
      <c r="S415" s="5"/>
      <c r="T415" s="3"/>
      <c r="U415" s="3"/>
      <c r="V415" s="5"/>
      <c r="W415" s="24"/>
    </row>
    <row r="416" spans="1:23" ht="12" customHeight="1">
      <c r="A416" s="5" t="s">
        <v>1214</v>
      </c>
      <c r="B416" s="3" t="s">
        <v>1210</v>
      </c>
      <c r="C416" s="24" t="s">
        <v>232</v>
      </c>
      <c r="D416" s="3"/>
      <c r="E416" s="3"/>
      <c r="F416" s="25"/>
      <c r="G416" s="25">
        <v>14</v>
      </c>
      <c r="H416" s="24"/>
      <c r="I416" s="24"/>
      <c r="J416" s="24"/>
      <c r="K416" s="24"/>
      <c r="L416" s="24"/>
      <c r="M416" s="24"/>
      <c r="N416" s="24"/>
      <c r="O416" s="24"/>
      <c r="P416" s="24"/>
      <c r="Q416" s="5" t="s">
        <v>1211</v>
      </c>
      <c r="R416" s="3">
        <v>1518</v>
      </c>
      <c r="S416" s="5" t="s">
        <v>1218</v>
      </c>
      <c r="T416" s="5"/>
      <c r="U416" s="5"/>
      <c r="V416" s="5" t="s">
        <v>1213</v>
      </c>
      <c r="W416" s="24"/>
    </row>
    <row r="417" spans="1:23">
      <c r="A417" s="5"/>
      <c r="B417" s="3"/>
      <c r="C417" s="24" t="s">
        <v>322</v>
      </c>
      <c r="D417" s="3"/>
      <c r="E417" s="3"/>
      <c r="F417" s="25"/>
      <c r="G417" s="25">
        <v>14</v>
      </c>
      <c r="H417" s="24"/>
      <c r="I417" s="24"/>
      <c r="J417" s="24"/>
      <c r="K417" s="24"/>
      <c r="L417" s="24"/>
      <c r="M417" s="24"/>
      <c r="N417" s="24"/>
      <c r="O417" s="24"/>
      <c r="P417" s="24"/>
      <c r="Q417" s="5"/>
      <c r="R417" s="3"/>
      <c r="S417" s="5"/>
      <c r="T417" s="5"/>
      <c r="U417" s="5"/>
      <c r="V417" s="5"/>
      <c r="W417" s="24"/>
    </row>
    <row r="418" spans="1:23" ht="12" customHeight="1">
      <c r="A418" s="5" t="s">
        <v>1214</v>
      </c>
      <c r="B418" s="3" t="s">
        <v>1210</v>
      </c>
      <c r="C418" s="24" t="s">
        <v>232</v>
      </c>
      <c r="D418" s="3"/>
      <c r="E418" s="3"/>
      <c r="F418" s="25"/>
      <c r="G418" s="25">
        <v>13</v>
      </c>
      <c r="H418" s="24"/>
      <c r="I418" s="24"/>
      <c r="J418" s="24"/>
      <c r="K418" s="24"/>
      <c r="L418" s="24"/>
      <c r="M418" s="24"/>
      <c r="N418" s="24"/>
      <c r="O418" s="24"/>
      <c r="P418" s="24"/>
      <c r="Q418" s="5" t="s">
        <v>1211</v>
      </c>
      <c r="R418" s="3">
        <v>1518</v>
      </c>
      <c r="S418" s="5" t="s">
        <v>1218</v>
      </c>
      <c r="T418" s="5"/>
      <c r="U418" s="5"/>
      <c r="V418" s="5" t="s">
        <v>1213</v>
      </c>
      <c r="W418" s="24"/>
    </row>
    <row r="419" spans="1:23">
      <c r="A419" s="5"/>
      <c r="B419" s="3"/>
      <c r="C419" s="24" t="s">
        <v>322</v>
      </c>
      <c r="D419" s="3"/>
      <c r="E419" s="3"/>
      <c r="F419" s="25"/>
      <c r="G419" s="25">
        <v>13</v>
      </c>
      <c r="H419" s="24"/>
      <c r="I419" s="24"/>
      <c r="J419" s="24"/>
      <c r="K419" s="24"/>
      <c r="L419" s="24"/>
      <c r="M419" s="24"/>
      <c r="N419" s="24"/>
      <c r="O419" s="24"/>
      <c r="P419" s="24"/>
      <c r="Q419" s="5"/>
      <c r="R419" s="3"/>
      <c r="S419" s="5"/>
      <c r="T419" s="5"/>
      <c r="U419" s="5"/>
      <c r="V419" s="5"/>
      <c r="W419" s="24"/>
    </row>
    <row r="420" spans="1:23" ht="12" customHeight="1">
      <c r="A420" s="5" t="s">
        <v>1214</v>
      </c>
      <c r="B420" s="3" t="s">
        <v>1210</v>
      </c>
      <c r="C420" s="24" t="s">
        <v>232</v>
      </c>
      <c r="D420" s="3"/>
      <c r="E420" s="3"/>
      <c r="F420" s="25"/>
      <c r="G420" s="25">
        <v>12</v>
      </c>
      <c r="H420" s="24"/>
      <c r="I420" s="24"/>
      <c r="J420" s="24"/>
      <c r="K420" s="24"/>
      <c r="L420" s="24"/>
      <c r="M420" s="24"/>
      <c r="N420" s="24"/>
      <c r="O420" s="24"/>
      <c r="P420" s="24"/>
      <c r="Q420" s="5" t="s">
        <v>1211</v>
      </c>
      <c r="R420" s="3">
        <v>1518</v>
      </c>
      <c r="S420" s="5" t="s">
        <v>1218</v>
      </c>
      <c r="T420" s="5"/>
      <c r="U420" s="5"/>
      <c r="V420" s="5" t="s">
        <v>1213</v>
      </c>
      <c r="W420" s="24"/>
    </row>
    <row r="421" spans="1:23">
      <c r="A421" s="5"/>
      <c r="B421" s="3"/>
      <c r="C421" s="24" t="s">
        <v>322</v>
      </c>
      <c r="D421" s="3"/>
      <c r="E421" s="3"/>
      <c r="F421" s="25"/>
      <c r="G421" s="25">
        <v>12</v>
      </c>
      <c r="H421" s="24"/>
      <c r="I421" s="24"/>
      <c r="J421" s="24"/>
      <c r="K421" s="24"/>
      <c r="L421" s="24"/>
      <c r="M421" s="24"/>
      <c r="N421" s="24"/>
      <c r="O421" s="24"/>
      <c r="P421" s="24"/>
      <c r="Q421" s="5"/>
      <c r="R421" s="3"/>
      <c r="S421" s="5"/>
      <c r="T421" s="5"/>
      <c r="U421" s="5"/>
      <c r="V421" s="5"/>
      <c r="W421" s="24"/>
    </row>
    <row r="424" spans="1:23">
      <c r="A424" s="5" t="s">
        <v>1186</v>
      </c>
      <c r="B424" s="5"/>
      <c r="C424" s="5"/>
      <c r="D424" s="5"/>
      <c r="E424" s="5"/>
      <c r="F424" s="5"/>
      <c r="G424" s="5"/>
      <c r="H424" s="5"/>
      <c r="I424" s="5"/>
      <c r="J424" s="5"/>
      <c r="K424" s="5"/>
      <c r="L424" s="5"/>
      <c r="M424" s="5"/>
      <c r="N424" s="5"/>
      <c r="O424" s="5"/>
      <c r="P424" s="5"/>
      <c r="Q424" s="5"/>
      <c r="R424" s="5"/>
      <c r="S424" s="5"/>
      <c r="T424" s="5"/>
      <c r="U424" s="5"/>
      <c r="V424" s="5"/>
      <c r="W424" s="5"/>
    </row>
    <row r="425" spans="1:23" ht="12" customHeight="1">
      <c r="A425" s="4" t="s">
        <v>691</v>
      </c>
      <c r="B425" s="4" t="s">
        <v>1187</v>
      </c>
      <c r="C425" s="4" t="s">
        <v>1188</v>
      </c>
      <c r="D425" s="4" t="s">
        <v>1189</v>
      </c>
      <c r="E425" s="57" t="s">
        <v>1190</v>
      </c>
      <c r="F425" s="4" t="s">
        <v>1191</v>
      </c>
      <c r="G425" s="4" t="s">
        <v>1192</v>
      </c>
      <c r="H425" s="4" t="s">
        <v>1193</v>
      </c>
      <c r="I425" s="4" t="s">
        <v>1194</v>
      </c>
      <c r="J425" s="4" t="s">
        <v>1195</v>
      </c>
      <c r="K425" s="4" t="s">
        <v>1196</v>
      </c>
      <c r="L425" s="4" t="s">
        <v>1197</v>
      </c>
      <c r="M425" s="4" t="s">
        <v>1198</v>
      </c>
      <c r="N425" s="4" t="s">
        <v>1199</v>
      </c>
      <c r="O425" s="4" t="s">
        <v>1200</v>
      </c>
      <c r="P425" s="4" t="s">
        <v>1201</v>
      </c>
      <c r="Q425" s="4" t="s">
        <v>1202</v>
      </c>
      <c r="R425" s="4" t="s">
        <v>1203</v>
      </c>
      <c r="S425" s="4" t="s">
        <v>1204</v>
      </c>
      <c r="T425" s="4" t="s">
        <v>1205</v>
      </c>
      <c r="U425" s="4" t="s">
        <v>87</v>
      </c>
      <c r="V425" s="4" t="s">
        <v>1206</v>
      </c>
      <c r="W425" s="4" t="s">
        <v>1207</v>
      </c>
    </row>
    <row r="426" spans="1:23" ht="24">
      <c r="A426" s="4"/>
      <c r="B426" s="4"/>
      <c r="C426" s="4"/>
      <c r="D426" s="4"/>
      <c r="E426" s="57" t="s">
        <v>1208</v>
      </c>
      <c r="F426" s="4"/>
      <c r="G426" s="4"/>
      <c r="H426" s="4"/>
      <c r="I426" s="4"/>
      <c r="J426" s="4"/>
      <c r="K426" s="4"/>
      <c r="L426" s="4"/>
      <c r="M426" s="4"/>
      <c r="N426" s="4"/>
      <c r="O426" s="4"/>
      <c r="P426" s="4"/>
      <c r="Q426" s="4"/>
      <c r="R426" s="4"/>
      <c r="S426" s="4"/>
      <c r="T426" s="4"/>
      <c r="U426" s="4"/>
      <c r="V426" s="4"/>
      <c r="W426" s="4"/>
    </row>
    <row r="427" spans="1:23" ht="12" customHeight="1">
      <c r="A427" s="5" t="s">
        <v>1215</v>
      </c>
      <c r="B427" s="3" t="s">
        <v>1210</v>
      </c>
      <c r="C427" s="24" t="s">
        <v>232</v>
      </c>
      <c r="D427" s="3"/>
      <c r="E427" s="3"/>
      <c r="F427" s="24"/>
      <c r="G427" s="24">
        <v>23</v>
      </c>
      <c r="H427" s="24"/>
      <c r="I427" s="24"/>
      <c r="J427" s="24"/>
      <c r="K427" s="24"/>
      <c r="L427" s="24"/>
      <c r="M427" s="24"/>
      <c r="N427" s="24"/>
      <c r="O427" s="24"/>
      <c r="P427" s="24"/>
      <c r="Q427" s="5" t="s">
        <v>1211</v>
      </c>
      <c r="R427" s="5">
        <v>1518</v>
      </c>
      <c r="S427" s="5" t="s">
        <v>1218</v>
      </c>
      <c r="T427" s="5"/>
      <c r="U427" s="5"/>
      <c r="V427" s="5" t="s">
        <v>1213</v>
      </c>
      <c r="W427" s="24"/>
    </row>
    <row r="428" spans="1:23">
      <c r="A428" s="5"/>
      <c r="B428" s="3"/>
      <c r="C428" s="24" t="s">
        <v>322</v>
      </c>
      <c r="D428" s="3"/>
      <c r="E428" s="3"/>
      <c r="F428" s="24"/>
      <c r="G428" s="24">
        <v>23</v>
      </c>
      <c r="H428" s="24"/>
      <c r="I428" s="24"/>
      <c r="J428" s="24"/>
      <c r="K428" s="24"/>
      <c r="L428" s="24"/>
      <c r="M428" s="24"/>
      <c r="N428" s="24"/>
      <c r="O428" s="24"/>
      <c r="P428" s="24"/>
      <c r="Q428" s="5"/>
      <c r="R428" s="5"/>
      <c r="S428" s="5"/>
      <c r="T428" s="5"/>
      <c r="U428" s="5"/>
      <c r="V428" s="5"/>
      <c r="W428" s="24"/>
    </row>
    <row r="429" spans="1:23" ht="12" customHeight="1">
      <c r="A429" s="5" t="s">
        <v>1215</v>
      </c>
      <c r="B429" s="3" t="s">
        <v>1210</v>
      </c>
      <c r="C429" s="24" t="s">
        <v>232</v>
      </c>
      <c r="D429" s="3"/>
      <c r="E429" s="3"/>
      <c r="F429" s="24"/>
      <c r="G429" s="24">
        <v>22</v>
      </c>
      <c r="H429" s="24"/>
      <c r="I429" s="24"/>
      <c r="J429" s="24"/>
      <c r="K429" s="24"/>
      <c r="L429" s="24"/>
      <c r="M429" s="24"/>
      <c r="N429" s="24"/>
      <c r="O429" s="24"/>
      <c r="P429" s="24"/>
      <c r="Q429" s="5" t="s">
        <v>1211</v>
      </c>
      <c r="R429" s="5">
        <v>1518</v>
      </c>
      <c r="S429" s="5" t="s">
        <v>1218</v>
      </c>
      <c r="T429" s="5"/>
      <c r="U429" s="5"/>
      <c r="V429" s="5" t="s">
        <v>1213</v>
      </c>
      <c r="W429" s="24"/>
    </row>
    <row r="430" spans="1:23">
      <c r="A430" s="5"/>
      <c r="B430" s="3"/>
      <c r="C430" s="24" t="s">
        <v>322</v>
      </c>
      <c r="D430" s="3"/>
      <c r="E430" s="3"/>
      <c r="F430" s="24"/>
      <c r="G430" s="24">
        <v>22</v>
      </c>
      <c r="H430" s="24"/>
      <c r="I430" s="24"/>
      <c r="J430" s="24"/>
      <c r="K430" s="24"/>
      <c r="L430" s="24"/>
      <c r="M430" s="24"/>
      <c r="N430" s="24"/>
      <c r="O430" s="24"/>
      <c r="P430" s="24"/>
      <c r="Q430" s="5"/>
      <c r="R430" s="5"/>
      <c r="S430" s="5"/>
      <c r="T430" s="5"/>
      <c r="U430" s="5"/>
      <c r="V430" s="5"/>
      <c r="W430" s="24"/>
    </row>
    <row r="431" spans="1:23" ht="12" customHeight="1">
      <c r="A431" s="5" t="s">
        <v>1215</v>
      </c>
      <c r="B431" s="3" t="s">
        <v>1210</v>
      </c>
      <c r="C431" s="24" t="s">
        <v>232</v>
      </c>
      <c r="D431" s="3"/>
      <c r="E431" s="3"/>
      <c r="F431" s="24"/>
      <c r="G431" s="24">
        <v>21</v>
      </c>
      <c r="H431" s="24"/>
      <c r="I431" s="24"/>
      <c r="J431" s="24"/>
      <c r="K431" s="24"/>
      <c r="L431" s="24"/>
      <c r="M431" s="24"/>
      <c r="N431" s="24"/>
      <c r="O431" s="24"/>
      <c r="P431" s="24"/>
      <c r="Q431" s="5" t="s">
        <v>1211</v>
      </c>
      <c r="R431" s="5">
        <v>1518</v>
      </c>
      <c r="S431" s="5" t="s">
        <v>1218</v>
      </c>
      <c r="T431" s="5"/>
      <c r="U431" s="5"/>
      <c r="V431" s="5" t="s">
        <v>1213</v>
      </c>
      <c r="W431" s="24"/>
    </row>
    <row r="432" spans="1:23">
      <c r="A432" s="5"/>
      <c r="B432" s="3"/>
      <c r="C432" s="24" t="s">
        <v>322</v>
      </c>
      <c r="D432" s="3"/>
      <c r="E432" s="3"/>
      <c r="F432" s="24"/>
      <c r="G432" s="24">
        <v>21</v>
      </c>
      <c r="H432" s="24"/>
      <c r="I432" s="24"/>
      <c r="J432" s="24"/>
      <c r="K432" s="24"/>
      <c r="L432" s="24"/>
      <c r="M432" s="24"/>
      <c r="N432" s="24"/>
      <c r="O432" s="24"/>
      <c r="P432" s="24"/>
      <c r="Q432" s="5"/>
      <c r="R432" s="5"/>
      <c r="S432" s="5"/>
      <c r="T432" s="5"/>
      <c r="U432" s="5"/>
      <c r="V432" s="5"/>
      <c r="W432" s="24"/>
    </row>
    <row r="433" spans="1:23" ht="12" customHeight="1">
      <c r="A433" s="5" t="s">
        <v>1215</v>
      </c>
      <c r="B433" s="3" t="s">
        <v>1210</v>
      </c>
      <c r="C433" s="24" t="s">
        <v>232</v>
      </c>
      <c r="D433" s="3"/>
      <c r="E433" s="3"/>
      <c r="F433" s="24"/>
      <c r="G433" s="24">
        <v>20</v>
      </c>
      <c r="H433" s="24"/>
      <c r="I433" s="24"/>
      <c r="J433" s="24"/>
      <c r="K433" s="24"/>
      <c r="L433" s="24"/>
      <c r="M433" s="24"/>
      <c r="N433" s="24"/>
      <c r="O433" s="24"/>
      <c r="P433" s="24"/>
      <c r="Q433" s="5" t="s">
        <v>1211</v>
      </c>
      <c r="R433" s="5">
        <v>1518</v>
      </c>
      <c r="S433" s="5" t="s">
        <v>1218</v>
      </c>
      <c r="T433" s="5"/>
      <c r="U433" s="5"/>
      <c r="V433" s="5" t="s">
        <v>1213</v>
      </c>
      <c r="W433" s="24"/>
    </row>
    <row r="434" spans="1:23">
      <c r="A434" s="5"/>
      <c r="B434" s="3"/>
      <c r="C434" s="24" t="s">
        <v>322</v>
      </c>
      <c r="D434" s="3"/>
      <c r="E434" s="3"/>
      <c r="F434" s="24"/>
      <c r="G434" s="24">
        <v>20</v>
      </c>
      <c r="H434" s="24"/>
      <c r="I434" s="24"/>
      <c r="J434" s="24"/>
      <c r="K434" s="24"/>
      <c r="L434" s="24"/>
      <c r="M434" s="24"/>
      <c r="N434" s="24"/>
      <c r="O434" s="24"/>
      <c r="P434" s="24"/>
      <c r="Q434" s="5"/>
      <c r="R434" s="5"/>
      <c r="S434" s="5"/>
      <c r="T434" s="5"/>
      <c r="U434" s="5"/>
      <c r="V434" s="5"/>
      <c r="W434" s="24"/>
    </row>
    <row r="435" spans="1:23" ht="12" customHeight="1">
      <c r="A435" s="5" t="s">
        <v>1215</v>
      </c>
      <c r="B435" s="3" t="s">
        <v>1210</v>
      </c>
      <c r="C435" s="24" t="s">
        <v>232</v>
      </c>
      <c r="D435" s="3"/>
      <c r="E435" s="3"/>
      <c r="F435" s="24"/>
      <c r="G435" s="24">
        <v>19</v>
      </c>
      <c r="H435" s="24"/>
      <c r="I435" s="24"/>
      <c r="J435" s="24"/>
      <c r="K435" s="24"/>
      <c r="L435" s="24"/>
      <c r="M435" s="24"/>
      <c r="N435" s="24"/>
      <c r="O435" s="24"/>
      <c r="P435" s="24"/>
      <c r="Q435" s="5" t="s">
        <v>1211</v>
      </c>
      <c r="R435" s="5">
        <v>1518</v>
      </c>
      <c r="S435" s="5" t="s">
        <v>1218</v>
      </c>
      <c r="T435" s="5"/>
      <c r="U435" s="5"/>
      <c r="V435" s="5" t="s">
        <v>1213</v>
      </c>
      <c r="W435" s="24"/>
    </row>
    <row r="436" spans="1:23">
      <c r="A436" s="5"/>
      <c r="B436" s="3"/>
      <c r="C436" s="24" t="s">
        <v>322</v>
      </c>
      <c r="D436" s="3"/>
      <c r="E436" s="3"/>
      <c r="F436" s="24"/>
      <c r="G436" s="24">
        <v>19</v>
      </c>
      <c r="H436" s="24"/>
      <c r="I436" s="24"/>
      <c r="J436" s="24"/>
      <c r="K436" s="24"/>
      <c r="L436" s="24"/>
      <c r="M436" s="24"/>
      <c r="N436" s="24"/>
      <c r="O436" s="24"/>
      <c r="P436" s="24"/>
      <c r="Q436" s="5"/>
      <c r="R436" s="5"/>
      <c r="S436" s="5"/>
      <c r="T436" s="5"/>
      <c r="U436" s="5"/>
      <c r="V436" s="5"/>
      <c r="W436" s="24"/>
    </row>
    <row r="437" spans="1:23" ht="12" customHeight="1">
      <c r="A437" s="5" t="s">
        <v>1215</v>
      </c>
      <c r="B437" s="3" t="s">
        <v>1210</v>
      </c>
      <c r="C437" s="24" t="s">
        <v>232</v>
      </c>
      <c r="D437" s="3"/>
      <c r="E437" s="3"/>
      <c r="F437" s="24"/>
      <c r="G437" s="24">
        <v>18</v>
      </c>
      <c r="H437" s="24"/>
      <c r="I437" s="24"/>
      <c r="J437" s="24"/>
      <c r="K437" s="24"/>
      <c r="L437" s="24"/>
      <c r="M437" s="24"/>
      <c r="N437" s="24"/>
      <c r="O437" s="24"/>
      <c r="P437" s="24"/>
      <c r="Q437" s="5" t="s">
        <v>1211</v>
      </c>
      <c r="R437" s="5">
        <v>1518</v>
      </c>
      <c r="S437" s="5" t="s">
        <v>1218</v>
      </c>
      <c r="T437" s="5"/>
      <c r="U437" s="5"/>
      <c r="V437" s="5" t="s">
        <v>1213</v>
      </c>
      <c r="W437" s="24"/>
    </row>
    <row r="438" spans="1:23">
      <c r="A438" s="5"/>
      <c r="B438" s="3"/>
      <c r="C438" s="24" t="s">
        <v>322</v>
      </c>
      <c r="D438" s="3"/>
      <c r="E438" s="3"/>
      <c r="F438" s="24"/>
      <c r="G438" s="24">
        <v>18</v>
      </c>
      <c r="H438" s="24"/>
      <c r="I438" s="24"/>
      <c r="J438" s="24"/>
      <c r="K438" s="24"/>
      <c r="L438" s="24"/>
      <c r="M438" s="24"/>
      <c r="N438" s="24"/>
      <c r="O438" s="24"/>
      <c r="P438" s="24"/>
      <c r="Q438" s="5"/>
      <c r="R438" s="5"/>
      <c r="S438" s="5"/>
      <c r="T438" s="5"/>
      <c r="U438" s="5"/>
      <c r="V438" s="5"/>
      <c r="W438" s="24"/>
    </row>
    <row r="439" spans="1:23" ht="12" customHeight="1">
      <c r="A439" s="5" t="s">
        <v>1215</v>
      </c>
      <c r="B439" s="3" t="s">
        <v>1210</v>
      </c>
      <c r="C439" s="24" t="s">
        <v>232</v>
      </c>
      <c r="D439" s="3"/>
      <c r="E439" s="3"/>
      <c r="F439" s="25"/>
      <c r="G439" s="25">
        <v>17</v>
      </c>
      <c r="H439" s="25"/>
      <c r="I439" s="25"/>
      <c r="J439" s="25"/>
      <c r="K439" s="25"/>
      <c r="L439" s="25"/>
      <c r="M439" s="25"/>
      <c r="N439" s="25"/>
      <c r="O439" s="24"/>
      <c r="P439" s="25"/>
      <c r="Q439" s="5" t="s">
        <v>1211</v>
      </c>
      <c r="R439" s="3">
        <v>1518</v>
      </c>
      <c r="S439" s="5" t="s">
        <v>1218</v>
      </c>
      <c r="T439" s="3"/>
      <c r="U439" s="3"/>
      <c r="V439" s="5" t="s">
        <v>1213</v>
      </c>
      <c r="W439" s="24"/>
    </row>
    <row r="440" spans="1:23">
      <c r="A440" s="5"/>
      <c r="B440" s="3"/>
      <c r="C440" s="24" t="s">
        <v>322</v>
      </c>
      <c r="D440" s="3"/>
      <c r="E440" s="3"/>
      <c r="F440" s="25"/>
      <c r="G440" s="25">
        <v>17</v>
      </c>
      <c r="H440" s="25"/>
      <c r="I440" s="25"/>
      <c r="J440" s="25"/>
      <c r="K440" s="25"/>
      <c r="L440" s="25"/>
      <c r="M440" s="25"/>
      <c r="N440" s="25"/>
      <c r="O440" s="24"/>
      <c r="P440" s="25"/>
      <c r="Q440" s="5"/>
      <c r="R440" s="3"/>
      <c r="S440" s="5"/>
      <c r="T440" s="3"/>
      <c r="U440" s="3"/>
      <c r="V440" s="5"/>
      <c r="W440" s="24"/>
    </row>
    <row r="441" spans="1:23" ht="12" customHeight="1">
      <c r="A441" s="5" t="s">
        <v>1215</v>
      </c>
      <c r="B441" s="3" t="s">
        <v>1210</v>
      </c>
      <c r="C441" s="24" t="s">
        <v>232</v>
      </c>
      <c r="D441" s="3"/>
      <c r="E441" s="3"/>
      <c r="F441" s="25"/>
      <c r="G441" s="25">
        <v>16</v>
      </c>
      <c r="H441" s="25"/>
      <c r="I441" s="25"/>
      <c r="J441" s="25"/>
      <c r="K441" s="25"/>
      <c r="L441" s="25"/>
      <c r="M441" s="25"/>
      <c r="N441" s="25"/>
      <c r="O441" s="24"/>
      <c r="P441" s="25"/>
      <c r="Q441" s="5" t="s">
        <v>1211</v>
      </c>
      <c r="R441" s="3">
        <v>1518</v>
      </c>
      <c r="S441" s="5" t="s">
        <v>1218</v>
      </c>
      <c r="T441" s="3"/>
      <c r="U441" s="3"/>
      <c r="V441" s="5" t="s">
        <v>1213</v>
      </c>
      <c r="W441" s="24"/>
    </row>
    <row r="442" spans="1:23">
      <c r="A442" s="5"/>
      <c r="B442" s="3"/>
      <c r="C442" s="24" t="s">
        <v>322</v>
      </c>
      <c r="D442" s="3"/>
      <c r="E442" s="3"/>
      <c r="F442" s="25"/>
      <c r="G442" s="25">
        <v>16</v>
      </c>
      <c r="H442" s="25"/>
      <c r="I442" s="25"/>
      <c r="J442" s="25"/>
      <c r="K442" s="25"/>
      <c r="L442" s="25"/>
      <c r="M442" s="25"/>
      <c r="N442" s="25"/>
      <c r="O442" s="24"/>
      <c r="P442" s="25"/>
      <c r="Q442" s="5"/>
      <c r="R442" s="3"/>
      <c r="S442" s="5"/>
      <c r="T442" s="3"/>
      <c r="U442" s="3"/>
      <c r="V442" s="5"/>
      <c r="W442" s="24"/>
    </row>
    <row r="443" spans="1:23" ht="12" customHeight="1">
      <c r="A443" s="5" t="s">
        <v>1215</v>
      </c>
      <c r="B443" s="3" t="s">
        <v>1210</v>
      </c>
      <c r="C443" s="24" t="s">
        <v>232</v>
      </c>
      <c r="D443" s="3"/>
      <c r="E443" s="3"/>
      <c r="F443" s="25"/>
      <c r="G443" s="25">
        <v>15</v>
      </c>
      <c r="H443" s="25"/>
      <c r="I443" s="25"/>
      <c r="J443" s="25"/>
      <c r="K443" s="25"/>
      <c r="L443" s="25"/>
      <c r="M443" s="25"/>
      <c r="N443" s="25"/>
      <c r="O443" s="24"/>
      <c r="P443" s="25"/>
      <c r="Q443" s="5" t="s">
        <v>1211</v>
      </c>
      <c r="R443" s="3">
        <v>1518</v>
      </c>
      <c r="S443" s="5" t="s">
        <v>1218</v>
      </c>
      <c r="T443" s="3"/>
      <c r="U443" s="3"/>
      <c r="V443" s="5" t="s">
        <v>1213</v>
      </c>
      <c r="W443" s="24"/>
    </row>
    <row r="444" spans="1:23">
      <c r="A444" s="5"/>
      <c r="B444" s="3"/>
      <c r="C444" s="24" t="s">
        <v>322</v>
      </c>
      <c r="D444" s="3"/>
      <c r="E444" s="3"/>
      <c r="F444" s="25"/>
      <c r="G444" s="25">
        <v>15</v>
      </c>
      <c r="H444" s="25"/>
      <c r="I444" s="25"/>
      <c r="J444" s="25"/>
      <c r="K444" s="25"/>
      <c r="L444" s="25"/>
      <c r="M444" s="25"/>
      <c r="N444" s="25"/>
      <c r="O444" s="24"/>
      <c r="P444" s="25"/>
      <c r="Q444" s="5"/>
      <c r="R444" s="3"/>
      <c r="S444" s="5"/>
      <c r="T444" s="3"/>
      <c r="U444" s="3"/>
      <c r="V444" s="5"/>
      <c r="W444" s="24"/>
    </row>
    <row r="445" spans="1:23" ht="12" customHeight="1">
      <c r="A445" s="5" t="s">
        <v>1215</v>
      </c>
      <c r="B445" s="3" t="s">
        <v>1210</v>
      </c>
      <c r="C445" s="24" t="s">
        <v>232</v>
      </c>
      <c r="D445" s="3"/>
      <c r="E445" s="3"/>
      <c r="F445" s="25"/>
      <c r="G445" s="25">
        <v>14</v>
      </c>
      <c r="H445" s="24"/>
      <c r="I445" s="24"/>
      <c r="J445" s="24"/>
      <c r="K445" s="24"/>
      <c r="L445" s="24"/>
      <c r="M445" s="24"/>
      <c r="N445" s="24"/>
      <c r="O445" s="24"/>
      <c r="P445" s="24"/>
      <c r="Q445" s="5" t="s">
        <v>1211</v>
      </c>
      <c r="R445" s="3">
        <v>1518</v>
      </c>
      <c r="S445" s="5" t="s">
        <v>1218</v>
      </c>
      <c r="T445" s="5"/>
      <c r="U445" s="5"/>
      <c r="V445" s="5" t="s">
        <v>1213</v>
      </c>
      <c r="W445" s="24"/>
    </row>
    <row r="446" spans="1:23">
      <c r="A446" s="5"/>
      <c r="B446" s="3"/>
      <c r="C446" s="24" t="s">
        <v>322</v>
      </c>
      <c r="D446" s="3"/>
      <c r="E446" s="3"/>
      <c r="F446" s="25"/>
      <c r="G446" s="25">
        <v>14</v>
      </c>
      <c r="H446" s="24"/>
      <c r="I446" s="24"/>
      <c r="J446" s="24"/>
      <c r="K446" s="24"/>
      <c r="L446" s="24"/>
      <c r="M446" s="24"/>
      <c r="N446" s="24"/>
      <c r="O446" s="24"/>
      <c r="P446" s="24"/>
      <c r="Q446" s="5"/>
      <c r="R446" s="3"/>
      <c r="S446" s="5"/>
      <c r="T446" s="5"/>
      <c r="U446" s="5"/>
      <c r="V446" s="5"/>
      <c r="W446" s="24"/>
    </row>
    <row r="447" spans="1:23" ht="12" customHeight="1">
      <c r="A447" s="5" t="s">
        <v>1215</v>
      </c>
      <c r="B447" s="3" t="s">
        <v>1210</v>
      </c>
      <c r="C447" s="24" t="s">
        <v>232</v>
      </c>
      <c r="D447" s="3"/>
      <c r="E447" s="3"/>
      <c r="F447" s="25"/>
      <c r="G447" s="25">
        <v>13</v>
      </c>
      <c r="H447" s="24"/>
      <c r="I447" s="24"/>
      <c r="J447" s="24"/>
      <c r="K447" s="24"/>
      <c r="L447" s="24"/>
      <c r="M447" s="24"/>
      <c r="N447" s="24"/>
      <c r="O447" s="24"/>
      <c r="P447" s="24"/>
      <c r="Q447" s="5" t="s">
        <v>1211</v>
      </c>
      <c r="R447" s="3">
        <v>1518</v>
      </c>
      <c r="S447" s="5" t="s">
        <v>1218</v>
      </c>
      <c r="T447" s="5"/>
      <c r="U447" s="5"/>
      <c r="V447" s="5" t="s">
        <v>1213</v>
      </c>
      <c r="W447" s="24"/>
    </row>
    <row r="448" spans="1:23">
      <c r="A448" s="5"/>
      <c r="B448" s="3"/>
      <c r="C448" s="24" t="s">
        <v>322</v>
      </c>
      <c r="D448" s="3"/>
      <c r="E448" s="3"/>
      <c r="F448" s="25"/>
      <c r="G448" s="25">
        <v>13</v>
      </c>
      <c r="H448" s="24"/>
      <c r="I448" s="24"/>
      <c r="J448" s="24"/>
      <c r="K448" s="24"/>
      <c r="L448" s="24"/>
      <c r="M448" s="24"/>
      <c r="N448" s="24"/>
      <c r="O448" s="24"/>
      <c r="P448" s="24"/>
      <c r="Q448" s="5"/>
      <c r="R448" s="3"/>
      <c r="S448" s="5"/>
      <c r="T448" s="5"/>
      <c r="U448" s="5"/>
      <c r="V448" s="5"/>
      <c r="W448" s="24"/>
    </row>
    <row r="449" spans="1:23" ht="12" customHeight="1">
      <c r="A449" s="5" t="s">
        <v>1215</v>
      </c>
      <c r="B449" s="3" t="s">
        <v>1210</v>
      </c>
      <c r="C449" s="24" t="s">
        <v>232</v>
      </c>
      <c r="D449" s="3"/>
      <c r="E449" s="3"/>
      <c r="F449" s="25"/>
      <c r="G449" s="25">
        <v>12</v>
      </c>
      <c r="H449" s="24"/>
      <c r="I449" s="24"/>
      <c r="J449" s="24"/>
      <c r="K449" s="24"/>
      <c r="L449" s="24"/>
      <c r="M449" s="24"/>
      <c r="N449" s="24"/>
      <c r="O449" s="24"/>
      <c r="P449" s="24"/>
      <c r="Q449" s="5" t="s">
        <v>1211</v>
      </c>
      <c r="R449" s="3">
        <v>1518</v>
      </c>
      <c r="S449" s="5" t="s">
        <v>1218</v>
      </c>
      <c r="T449" s="5"/>
      <c r="U449" s="5"/>
      <c r="V449" s="5" t="s">
        <v>1213</v>
      </c>
      <c r="W449" s="24"/>
    </row>
    <row r="450" spans="1:23">
      <c r="A450" s="5"/>
      <c r="B450" s="3"/>
      <c r="C450" s="24" t="s">
        <v>322</v>
      </c>
      <c r="D450" s="3"/>
      <c r="E450" s="3"/>
      <c r="F450" s="25"/>
      <c r="G450" s="25">
        <v>12</v>
      </c>
      <c r="H450" s="24"/>
      <c r="I450" s="24"/>
      <c r="J450" s="24"/>
      <c r="K450" s="24"/>
      <c r="L450" s="24"/>
      <c r="M450" s="24"/>
      <c r="N450" s="24"/>
      <c r="O450" s="24"/>
      <c r="P450" s="24"/>
      <c r="Q450" s="5"/>
      <c r="R450" s="3"/>
      <c r="S450" s="5"/>
      <c r="T450" s="5"/>
      <c r="U450" s="5"/>
      <c r="V450" s="5"/>
      <c r="W450" s="24"/>
    </row>
    <row r="453" spans="1:23">
      <c r="A453" s="5" t="s">
        <v>1186</v>
      </c>
      <c r="B453" s="5"/>
      <c r="C453" s="5"/>
      <c r="D453" s="5"/>
      <c r="E453" s="5"/>
      <c r="F453" s="5"/>
      <c r="G453" s="5"/>
      <c r="H453" s="5"/>
      <c r="I453" s="5"/>
      <c r="J453" s="5"/>
      <c r="K453" s="5"/>
      <c r="L453" s="5"/>
      <c r="M453" s="5"/>
      <c r="N453" s="5"/>
      <c r="O453" s="5"/>
      <c r="P453" s="5"/>
      <c r="Q453" s="5"/>
      <c r="R453" s="5"/>
      <c r="S453" s="5"/>
      <c r="T453" s="5"/>
      <c r="U453" s="5"/>
      <c r="V453" s="5"/>
      <c r="W453" s="5"/>
    </row>
    <row r="454" spans="1:23" ht="12" customHeight="1">
      <c r="A454" s="4" t="s">
        <v>691</v>
      </c>
      <c r="B454" s="4" t="s">
        <v>1187</v>
      </c>
      <c r="C454" s="4" t="s">
        <v>1188</v>
      </c>
      <c r="D454" s="4" t="s">
        <v>1189</v>
      </c>
      <c r="E454" s="57" t="s">
        <v>1190</v>
      </c>
      <c r="F454" s="4" t="s">
        <v>1191</v>
      </c>
      <c r="G454" s="4" t="s">
        <v>1192</v>
      </c>
      <c r="H454" s="4" t="s">
        <v>1193</v>
      </c>
      <c r="I454" s="4" t="s">
        <v>1194</v>
      </c>
      <c r="J454" s="4" t="s">
        <v>1195</v>
      </c>
      <c r="K454" s="4" t="s">
        <v>1196</v>
      </c>
      <c r="L454" s="4" t="s">
        <v>1197</v>
      </c>
      <c r="M454" s="4" t="s">
        <v>1198</v>
      </c>
      <c r="N454" s="4" t="s">
        <v>1199</v>
      </c>
      <c r="O454" s="4" t="s">
        <v>1200</v>
      </c>
      <c r="P454" s="4" t="s">
        <v>1201</v>
      </c>
      <c r="Q454" s="4" t="s">
        <v>1202</v>
      </c>
      <c r="R454" s="4" t="s">
        <v>1203</v>
      </c>
      <c r="S454" s="4" t="s">
        <v>1204</v>
      </c>
      <c r="T454" s="4" t="s">
        <v>1205</v>
      </c>
      <c r="U454" s="4" t="s">
        <v>87</v>
      </c>
      <c r="V454" s="4" t="s">
        <v>1206</v>
      </c>
      <c r="W454" s="4" t="s">
        <v>1207</v>
      </c>
    </row>
    <row r="455" spans="1:23" ht="24">
      <c r="A455" s="4"/>
      <c r="B455" s="4"/>
      <c r="C455" s="4"/>
      <c r="D455" s="4"/>
      <c r="E455" s="57" t="s">
        <v>1208</v>
      </c>
      <c r="F455" s="4"/>
      <c r="G455" s="4"/>
      <c r="H455" s="4"/>
      <c r="I455" s="4"/>
      <c r="J455" s="4"/>
      <c r="K455" s="4"/>
      <c r="L455" s="4"/>
      <c r="M455" s="4"/>
      <c r="N455" s="4"/>
      <c r="O455" s="4"/>
      <c r="P455" s="4"/>
      <c r="Q455" s="4"/>
      <c r="R455" s="4"/>
      <c r="S455" s="4"/>
      <c r="T455" s="4"/>
      <c r="U455" s="4"/>
      <c r="V455" s="4"/>
      <c r="W455" s="4"/>
    </row>
    <row r="456" spans="1:23" ht="12" customHeight="1">
      <c r="A456" s="5" t="s">
        <v>92</v>
      </c>
      <c r="B456" s="3" t="s">
        <v>1210</v>
      </c>
      <c r="C456" s="24" t="s">
        <v>232</v>
      </c>
      <c r="D456" s="3"/>
      <c r="E456" s="3"/>
      <c r="F456" s="24"/>
      <c r="G456" s="24">
        <v>23</v>
      </c>
      <c r="H456" s="24"/>
      <c r="I456" s="24"/>
      <c r="J456" s="24"/>
      <c r="K456" s="24"/>
      <c r="L456" s="24"/>
      <c r="M456" s="24"/>
      <c r="N456" s="24"/>
      <c r="O456" s="24"/>
      <c r="P456" s="24"/>
      <c r="Q456" s="5" t="s">
        <v>1211</v>
      </c>
      <c r="R456" s="5">
        <v>1518</v>
      </c>
      <c r="S456" s="5" t="s">
        <v>1218</v>
      </c>
      <c r="T456" s="5"/>
      <c r="U456" s="5"/>
      <c r="V456" s="5" t="s">
        <v>1213</v>
      </c>
      <c r="W456" s="24"/>
    </row>
    <row r="457" spans="1:23">
      <c r="A457" s="5"/>
      <c r="B457" s="3"/>
      <c r="C457" s="24" t="s">
        <v>322</v>
      </c>
      <c r="D457" s="3"/>
      <c r="E457" s="3"/>
      <c r="F457" s="24"/>
      <c r="G457" s="24">
        <v>23</v>
      </c>
      <c r="H457" s="24"/>
      <c r="I457" s="24"/>
      <c r="J457" s="24"/>
      <c r="K457" s="24"/>
      <c r="L457" s="24"/>
      <c r="M457" s="24"/>
      <c r="N457" s="24"/>
      <c r="O457" s="24"/>
      <c r="P457" s="24"/>
      <c r="Q457" s="5"/>
      <c r="R457" s="5"/>
      <c r="S457" s="5"/>
      <c r="T457" s="5"/>
      <c r="U457" s="5"/>
      <c r="V457" s="5"/>
      <c r="W457" s="24"/>
    </row>
    <row r="458" spans="1:23" ht="12" customHeight="1">
      <c r="A458" s="5" t="s">
        <v>92</v>
      </c>
      <c r="B458" s="3" t="s">
        <v>1210</v>
      </c>
      <c r="C458" s="24" t="s">
        <v>232</v>
      </c>
      <c r="D458" s="3"/>
      <c r="E458" s="3"/>
      <c r="F458" s="24"/>
      <c r="G458" s="24">
        <v>22</v>
      </c>
      <c r="H458" s="24"/>
      <c r="I458" s="24"/>
      <c r="J458" s="24"/>
      <c r="K458" s="24"/>
      <c r="L458" s="24"/>
      <c r="M458" s="24"/>
      <c r="N458" s="24"/>
      <c r="O458" s="24"/>
      <c r="P458" s="24"/>
      <c r="Q458" s="5" t="s">
        <v>1211</v>
      </c>
      <c r="R458" s="5">
        <v>1518</v>
      </c>
      <c r="S458" s="5" t="s">
        <v>1218</v>
      </c>
      <c r="T458" s="5"/>
      <c r="U458" s="5"/>
      <c r="V458" s="5" t="s">
        <v>1213</v>
      </c>
      <c r="W458" s="24"/>
    </row>
    <row r="459" spans="1:23">
      <c r="A459" s="5"/>
      <c r="B459" s="3"/>
      <c r="C459" s="24" t="s">
        <v>322</v>
      </c>
      <c r="D459" s="3"/>
      <c r="E459" s="3"/>
      <c r="F459" s="24"/>
      <c r="G459" s="24">
        <v>22</v>
      </c>
      <c r="H459" s="24"/>
      <c r="I459" s="24"/>
      <c r="J459" s="24"/>
      <c r="K459" s="24"/>
      <c r="L459" s="24"/>
      <c r="M459" s="24"/>
      <c r="N459" s="24"/>
      <c r="O459" s="24"/>
      <c r="P459" s="24"/>
      <c r="Q459" s="5"/>
      <c r="R459" s="5"/>
      <c r="S459" s="5"/>
      <c r="T459" s="5"/>
      <c r="U459" s="5"/>
      <c r="V459" s="5"/>
      <c r="W459" s="24"/>
    </row>
    <row r="460" spans="1:23" ht="12" customHeight="1">
      <c r="A460" s="5" t="s">
        <v>92</v>
      </c>
      <c r="B460" s="3" t="s">
        <v>1210</v>
      </c>
      <c r="C460" s="24" t="s">
        <v>232</v>
      </c>
      <c r="D460" s="3"/>
      <c r="E460" s="3"/>
      <c r="F460" s="24"/>
      <c r="G460" s="24">
        <v>21</v>
      </c>
      <c r="H460" s="24"/>
      <c r="I460" s="24"/>
      <c r="J460" s="24"/>
      <c r="K460" s="24"/>
      <c r="L460" s="24"/>
      <c r="M460" s="24"/>
      <c r="N460" s="24"/>
      <c r="O460" s="24"/>
      <c r="P460" s="24"/>
      <c r="Q460" s="5" t="s">
        <v>1211</v>
      </c>
      <c r="R460" s="5">
        <v>1518</v>
      </c>
      <c r="S460" s="5" t="s">
        <v>1218</v>
      </c>
      <c r="T460" s="5"/>
      <c r="U460" s="5"/>
      <c r="V460" s="5" t="s">
        <v>1213</v>
      </c>
      <c r="W460" s="24"/>
    </row>
    <row r="461" spans="1:23">
      <c r="A461" s="5"/>
      <c r="B461" s="3"/>
      <c r="C461" s="24" t="s">
        <v>322</v>
      </c>
      <c r="D461" s="3"/>
      <c r="E461" s="3"/>
      <c r="F461" s="24"/>
      <c r="G461" s="24">
        <v>21</v>
      </c>
      <c r="H461" s="24"/>
      <c r="I461" s="24"/>
      <c r="J461" s="24"/>
      <c r="K461" s="24"/>
      <c r="L461" s="24"/>
      <c r="M461" s="24"/>
      <c r="N461" s="24"/>
      <c r="O461" s="24"/>
      <c r="P461" s="24"/>
      <c r="Q461" s="5"/>
      <c r="R461" s="5"/>
      <c r="S461" s="5"/>
      <c r="T461" s="5"/>
      <c r="U461" s="5"/>
      <c r="V461" s="5"/>
      <c r="W461" s="24"/>
    </row>
    <row r="462" spans="1:23" ht="12" customHeight="1">
      <c r="A462" s="5" t="s">
        <v>92</v>
      </c>
      <c r="B462" s="3" t="s">
        <v>1210</v>
      </c>
      <c r="C462" s="24" t="s">
        <v>232</v>
      </c>
      <c r="D462" s="3"/>
      <c r="E462" s="3"/>
      <c r="F462" s="24"/>
      <c r="G462" s="24">
        <v>20</v>
      </c>
      <c r="H462" s="24"/>
      <c r="I462" s="24"/>
      <c r="J462" s="24"/>
      <c r="K462" s="24"/>
      <c r="L462" s="24"/>
      <c r="M462" s="24"/>
      <c r="N462" s="24"/>
      <c r="O462" s="24"/>
      <c r="P462" s="24"/>
      <c r="Q462" s="5" t="s">
        <v>1211</v>
      </c>
      <c r="R462" s="5">
        <v>1518</v>
      </c>
      <c r="S462" s="5" t="s">
        <v>1218</v>
      </c>
      <c r="T462" s="5"/>
      <c r="U462" s="5"/>
      <c r="V462" s="5" t="s">
        <v>1213</v>
      </c>
      <c r="W462" s="24"/>
    </row>
    <row r="463" spans="1:23">
      <c r="A463" s="5"/>
      <c r="B463" s="3"/>
      <c r="C463" s="24" t="s">
        <v>322</v>
      </c>
      <c r="D463" s="3"/>
      <c r="E463" s="3"/>
      <c r="F463" s="24"/>
      <c r="G463" s="24">
        <v>20</v>
      </c>
      <c r="H463" s="24"/>
      <c r="I463" s="24"/>
      <c r="J463" s="24"/>
      <c r="K463" s="24"/>
      <c r="L463" s="24"/>
      <c r="M463" s="24"/>
      <c r="N463" s="24"/>
      <c r="O463" s="24"/>
      <c r="P463" s="24"/>
      <c r="Q463" s="5"/>
      <c r="R463" s="5"/>
      <c r="S463" s="5"/>
      <c r="T463" s="5"/>
      <c r="U463" s="5"/>
      <c r="V463" s="5"/>
      <c r="W463" s="24"/>
    </row>
    <row r="464" spans="1:23" ht="12" customHeight="1">
      <c r="A464" s="5" t="s">
        <v>92</v>
      </c>
      <c r="B464" s="3" t="s">
        <v>1210</v>
      </c>
      <c r="C464" s="24" t="s">
        <v>232</v>
      </c>
      <c r="D464" s="3"/>
      <c r="E464" s="3"/>
      <c r="F464" s="24"/>
      <c r="G464" s="24">
        <v>19</v>
      </c>
      <c r="H464" s="24"/>
      <c r="I464" s="24"/>
      <c r="J464" s="24"/>
      <c r="K464" s="24"/>
      <c r="L464" s="24"/>
      <c r="M464" s="24"/>
      <c r="N464" s="24"/>
      <c r="O464" s="24"/>
      <c r="P464" s="24"/>
      <c r="Q464" s="5" t="s">
        <v>1211</v>
      </c>
      <c r="R464" s="5">
        <v>1518</v>
      </c>
      <c r="S464" s="5" t="s">
        <v>1218</v>
      </c>
      <c r="T464" s="5"/>
      <c r="U464" s="5"/>
      <c r="V464" s="5" t="s">
        <v>1213</v>
      </c>
      <c r="W464" s="24"/>
    </row>
    <row r="465" spans="1:23">
      <c r="A465" s="5"/>
      <c r="B465" s="3"/>
      <c r="C465" s="24" t="s">
        <v>322</v>
      </c>
      <c r="D465" s="3"/>
      <c r="E465" s="3"/>
      <c r="F465" s="24"/>
      <c r="G465" s="24">
        <v>19</v>
      </c>
      <c r="H465" s="24"/>
      <c r="I465" s="24"/>
      <c r="J465" s="24"/>
      <c r="K465" s="24"/>
      <c r="L465" s="24"/>
      <c r="M465" s="24"/>
      <c r="N465" s="24"/>
      <c r="O465" s="24"/>
      <c r="P465" s="24"/>
      <c r="Q465" s="5"/>
      <c r="R465" s="5"/>
      <c r="S465" s="5"/>
      <c r="T465" s="5"/>
      <c r="U465" s="5"/>
      <c r="V465" s="5"/>
      <c r="W465" s="24"/>
    </row>
    <row r="466" spans="1:23" ht="12" customHeight="1">
      <c r="A466" s="5" t="s">
        <v>92</v>
      </c>
      <c r="B466" s="3" t="s">
        <v>1210</v>
      </c>
      <c r="C466" s="24" t="s">
        <v>232</v>
      </c>
      <c r="D466" s="3"/>
      <c r="E466" s="3"/>
      <c r="F466" s="24"/>
      <c r="G466" s="24">
        <v>18</v>
      </c>
      <c r="H466" s="24"/>
      <c r="I466" s="24"/>
      <c r="J466" s="24"/>
      <c r="K466" s="24"/>
      <c r="L466" s="24"/>
      <c r="M466" s="24"/>
      <c r="N466" s="24"/>
      <c r="O466" s="24"/>
      <c r="P466" s="24"/>
      <c r="Q466" s="5" t="s">
        <v>1211</v>
      </c>
      <c r="R466" s="5">
        <v>1518</v>
      </c>
      <c r="S466" s="5" t="s">
        <v>1218</v>
      </c>
      <c r="T466" s="5"/>
      <c r="U466" s="5"/>
      <c r="V466" s="5" t="s">
        <v>1213</v>
      </c>
      <c r="W466" s="24"/>
    </row>
    <row r="467" spans="1:23">
      <c r="A467" s="5"/>
      <c r="B467" s="3"/>
      <c r="C467" s="24" t="s">
        <v>322</v>
      </c>
      <c r="D467" s="3"/>
      <c r="E467" s="3"/>
      <c r="F467" s="24"/>
      <c r="G467" s="24">
        <v>18</v>
      </c>
      <c r="H467" s="24"/>
      <c r="I467" s="24"/>
      <c r="J467" s="24"/>
      <c r="K467" s="24"/>
      <c r="L467" s="24"/>
      <c r="M467" s="24"/>
      <c r="N467" s="24"/>
      <c r="O467" s="24"/>
      <c r="P467" s="24"/>
      <c r="Q467" s="5"/>
      <c r="R467" s="5"/>
      <c r="S467" s="5"/>
      <c r="T467" s="5"/>
      <c r="U467" s="5"/>
      <c r="V467" s="5"/>
      <c r="W467" s="24"/>
    </row>
    <row r="468" spans="1:23" ht="12" customHeight="1">
      <c r="A468" s="5" t="s">
        <v>92</v>
      </c>
      <c r="B468" s="3" t="s">
        <v>1210</v>
      </c>
      <c r="C468" s="24" t="s">
        <v>232</v>
      </c>
      <c r="D468" s="3"/>
      <c r="E468" s="3"/>
      <c r="F468" s="25"/>
      <c r="G468" s="25">
        <v>17</v>
      </c>
      <c r="H468" s="25"/>
      <c r="I468" s="25"/>
      <c r="J468" s="25"/>
      <c r="K468" s="25"/>
      <c r="L468" s="25"/>
      <c r="M468" s="25"/>
      <c r="N468" s="25"/>
      <c r="O468" s="24"/>
      <c r="P468" s="25"/>
      <c r="Q468" s="5" t="s">
        <v>1211</v>
      </c>
      <c r="R468" s="3">
        <v>1518</v>
      </c>
      <c r="S468" s="5" t="s">
        <v>1218</v>
      </c>
      <c r="T468" s="3"/>
      <c r="U468" s="3"/>
      <c r="V468" s="5" t="s">
        <v>1213</v>
      </c>
      <c r="W468" s="24"/>
    </row>
    <row r="469" spans="1:23">
      <c r="A469" s="5"/>
      <c r="B469" s="3"/>
      <c r="C469" s="24" t="s">
        <v>322</v>
      </c>
      <c r="D469" s="3"/>
      <c r="E469" s="3"/>
      <c r="F469" s="25"/>
      <c r="G469" s="25">
        <v>17</v>
      </c>
      <c r="H469" s="25"/>
      <c r="I469" s="25"/>
      <c r="J469" s="25"/>
      <c r="K469" s="25"/>
      <c r="L469" s="25"/>
      <c r="M469" s="25"/>
      <c r="N469" s="25"/>
      <c r="O469" s="24"/>
      <c r="P469" s="25"/>
      <c r="Q469" s="5"/>
      <c r="R469" s="3"/>
      <c r="S469" s="5"/>
      <c r="T469" s="3"/>
      <c r="U469" s="3"/>
      <c r="V469" s="5"/>
      <c r="W469" s="24"/>
    </row>
    <row r="470" spans="1:23" ht="12" customHeight="1">
      <c r="A470" s="5" t="s">
        <v>92</v>
      </c>
      <c r="B470" s="3" t="s">
        <v>1210</v>
      </c>
      <c r="C470" s="24" t="s">
        <v>232</v>
      </c>
      <c r="D470" s="3"/>
      <c r="E470" s="3"/>
      <c r="F470" s="25"/>
      <c r="G470" s="25">
        <v>16</v>
      </c>
      <c r="H470" s="25"/>
      <c r="I470" s="25"/>
      <c r="J470" s="25"/>
      <c r="K470" s="25"/>
      <c r="L470" s="25"/>
      <c r="M470" s="25"/>
      <c r="N470" s="25"/>
      <c r="O470" s="24"/>
      <c r="P470" s="25"/>
      <c r="Q470" s="5" t="s">
        <v>1211</v>
      </c>
      <c r="R470" s="3">
        <v>1518</v>
      </c>
      <c r="S470" s="5" t="s">
        <v>1218</v>
      </c>
      <c r="T470" s="3"/>
      <c r="U470" s="3"/>
      <c r="V470" s="5" t="s">
        <v>1213</v>
      </c>
      <c r="W470" s="24"/>
    </row>
    <row r="471" spans="1:23">
      <c r="A471" s="5"/>
      <c r="B471" s="3"/>
      <c r="C471" s="24" t="s">
        <v>322</v>
      </c>
      <c r="D471" s="3"/>
      <c r="E471" s="3"/>
      <c r="F471" s="25"/>
      <c r="G471" s="25">
        <v>16</v>
      </c>
      <c r="H471" s="25"/>
      <c r="I471" s="25"/>
      <c r="J471" s="25"/>
      <c r="K471" s="25"/>
      <c r="L471" s="25"/>
      <c r="M471" s="25"/>
      <c r="N471" s="25"/>
      <c r="O471" s="24"/>
      <c r="P471" s="25"/>
      <c r="Q471" s="5"/>
      <c r="R471" s="3"/>
      <c r="S471" s="5"/>
      <c r="T471" s="3"/>
      <c r="U471" s="3"/>
      <c r="V471" s="5"/>
      <c r="W471" s="24"/>
    </row>
    <row r="472" spans="1:23" ht="12" customHeight="1">
      <c r="A472" s="5" t="s">
        <v>92</v>
      </c>
      <c r="B472" s="3" t="s">
        <v>1210</v>
      </c>
      <c r="C472" s="24" t="s">
        <v>232</v>
      </c>
      <c r="D472" s="3"/>
      <c r="E472" s="3"/>
      <c r="F472" s="25"/>
      <c r="G472" s="25">
        <v>15</v>
      </c>
      <c r="H472" s="25"/>
      <c r="I472" s="25"/>
      <c r="J472" s="25"/>
      <c r="K472" s="25"/>
      <c r="L472" s="25"/>
      <c r="M472" s="25"/>
      <c r="N472" s="25"/>
      <c r="O472" s="24"/>
      <c r="P472" s="25"/>
      <c r="Q472" s="5" t="s">
        <v>1211</v>
      </c>
      <c r="R472" s="3">
        <v>1518</v>
      </c>
      <c r="S472" s="5" t="s">
        <v>1218</v>
      </c>
      <c r="T472" s="3"/>
      <c r="U472" s="3"/>
      <c r="V472" s="5" t="s">
        <v>1213</v>
      </c>
      <c r="W472" s="24"/>
    </row>
    <row r="473" spans="1:23">
      <c r="A473" s="5"/>
      <c r="B473" s="3"/>
      <c r="C473" s="24" t="s">
        <v>322</v>
      </c>
      <c r="D473" s="3"/>
      <c r="E473" s="3"/>
      <c r="F473" s="25"/>
      <c r="G473" s="25">
        <v>15</v>
      </c>
      <c r="H473" s="25"/>
      <c r="I473" s="25"/>
      <c r="J473" s="25"/>
      <c r="K473" s="25"/>
      <c r="L473" s="25"/>
      <c r="M473" s="25"/>
      <c r="N473" s="25"/>
      <c r="O473" s="24"/>
      <c r="P473" s="25"/>
      <c r="Q473" s="5"/>
      <c r="R473" s="3"/>
      <c r="S473" s="5"/>
      <c r="T473" s="3"/>
      <c r="U473" s="3"/>
      <c r="V473" s="5"/>
      <c r="W473" s="24"/>
    </row>
    <row r="474" spans="1:23" ht="12" customHeight="1">
      <c r="A474" s="5" t="s">
        <v>92</v>
      </c>
      <c r="B474" s="3" t="s">
        <v>1210</v>
      </c>
      <c r="C474" s="24" t="s">
        <v>232</v>
      </c>
      <c r="D474" s="3"/>
      <c r="E474" s="3"/>
      <c r="F474" s="25"/>
      <c r="G474" s="25">
        <v>14</v>
      </c>
      <c r="H474" s="24"/>
      <c r="I474" s="24"/>
      <c r="J474" s="24"/>
      <c r="K474" s="24"/>
      <c r="L474" s="24"/>
      <c r="M474" s="24"/>
      <c r="N474" s="24"/>
      <c r="O474" s="24"/>
      <c r="P474" s="24"/>
      <c r="Q474" s="5" t="s">
        <v>1211</v>
      </c>
      <c r="R474" s="3">
        <v>1518</v>
      </c>
      <c r="S474" s="5" t="s">
        <v>1218</v>
      </c>
      <c r="T474" s="5"/>
      <c r="U474" s="5"/>
      <c r="V474" s="5" t="s">
        <v>1213</v>
      </c>
      <c r="W474" s="24"/>
    </row>
    <row r="475" spans="1:23">
      <c r="A475" s="5"/>
      <c r="B475" s="3"/>
      <c r="C475" s="24" t="s">
        <v>322</v>
      </c>
      <c r="D475" s="3"/>
      <c r="E475" s="3"/>
      <c r="F475" s="25"/>
      <c r="G475" s="25">
        <v>14</v>
      </c>
      <c r="H475" s="24"/>
      <c r="I475" s="24"/>
      <c r="J475" s="24"/>
      <c r="K475" s="24"/>
      <c r="L475" s="24"/>
      <c r="M475" s="24"/>
      <c r="N475" s="24"/>
      <c r="O475" s="24"/>
      <c r="P475" s="24"/>
      <c r="Q475" s="5"/>
      <c r="R475" s="3"/>
      <c r="S475" s="5"/>
      <c r="T475" s="5"/>
      <c r="U475" s="5"/>
      <c r="V475" s="5"/>
      <c r="W475" s="24"/>
    </row>
    <row r="476" spans="1:23" ht="12" customHeight="1">
      <c r="A476" s="5" t="s">
        <v>92</v>
      </c>
      <c r="B476" s="3" t="s">
        <v>1210</v>
      </c>
      <c r="C476" s="24" t="s">
        <v>232</v>
      </c>
      <c r="D476" s="3"/>
      <c r="E476" s="3"/>
      <c r="F476" s="25"/>
      <c r="G476" s="25">
        <v>13</v>
      </c>
      <c r="H476" s="24"/>
      <c r="I476" s="24"/>
      <c r="J476" s="24"/>
      <c r="K476" s="24"/>
      <c r="L476" s="24"/>
      <c r="M476" s="24"/>
      <c r="N476" s="24"/>
      <c r="O476" s="24"/>
      <c r="P476" s="24"/>
      <c r="Q476" s="5" t="s">
        <v>1211</v>
      </c>
      <c r="R476" s="3">
        <v>1518</v>
      </c>
      <c r="S476" s="5" t="s">
        <v>1218</v>
      </c>
      <c r="T476" s="5"/>
      <c r="U476" s="5"/>
      <c r="V476" s="5" t="s">
        <v>1213</v>
      </c>
      <c r="W476" s="24"/>
    </row>
    <row r="477" spans="1:23">
      <c r="A477" s="5"/>
      <c r="B477" s="3"/>
      <c r="C477" s="24" t="s">
        <v>322</v>
      </c>
      <c r="D477" s="3"/>
      <c r="E477" s="3"/>
      <c r="F477" s="25"/>
      <c r="G477" s="25">
        <v>13</v>
      </c>
      <c r="H477" s="24"/>
      <c r="I477" s="24"/>
      <c r="J477" s="24"/>
      <c r="K477" s="24"/>
      <c r="L477" s="24"/>
      <c r="M477" s="24"/>
      <c r="N477" s="24"/>
      <c r="O477" s="24"/>
      <c r="P477" s="24"/>
      <c r="Q477" s="5"/>
      <c r="R477" s="3"/>
      <c r="S477" s="5"/>
      <c r="T477" s="5"/>
      <c r="U477" s="5"/>
      <c r="V477" s="5"/>
      <c r="W477" s="24"/>
    </row>
    <row r="478" spans="1:23" ht="12" customHeight="1">
      <c r="A478" s="5" t="s">
        <v>92</v>
      </c>
      <c r="B478" s="3" t="s">
        <v>1210</v>
      </c>
      <c r="C478" s="24" t="s">
        <v>232</v>
      </c>
      <c r="D478" s="3"/>
      <c r="E478" s="3"/>
      <c r="F478" s="25"/>
      <c r="G478" s="25">
        <v>12</v>
      </c>
      <c r="H478" s="24"/>
      <c r="I478" s="24"/>
      <c r="J478" s="24"/>
      <c r="K478" s="24"/>
      <c r="L478" s="24"/>
      <c r="M478" s="24"/>
      <c r="N478" s="24"/>
      <c r="O478" s="24"/>
      <c r="P478" s="24"/>
      <c r="Q478" s="5" t="s">
        <v>1211</v>
      </c>
      <c r="R478" s="3">
        <v>1518</v>
      </c>
      <c r="S478" s="5" t="s">
        <v>1218</v>
      </c>
      <c r="T478" s="5"/>
      <c r="U478" s="5"/>
      <c r="V478" s="5" t="s">
        <v>1213</v>
      </c>
      <c r="W478" s="24"/>
    </row>
    <row r="479" spans="1:23">
      <c r="A479" s="5"/>
      <c r="B479" s="3"/>
      <c r="C479" s="24" t="s">
        <v>322</v>
      </c>
      <c r="D479" s="3"/>
      <c r="E479" s="3"/>
      <c r="F479" s="25"/>
      <c r="G479" s="25">
        <v>12</v>
      </c>
      <c r="H479" s="24"/>
      <c r="I479" s="24"/>
      <c r="J479" s="24"/>
      <c r="K479" s="24"/>
      <c r="L479" s="24"/>
      <c r="M479" s="24"/>
      <c r="N479" s="24"/>
      <c r="O479" s="24"/>
      <c r="P479" s="24"/>
      <c r="Q479" s="5"/>
      <c r="R479" s="3"/>
      <c r="S479" s="5"/>
      <c r="T479" s="5"/>
      <c r="U479" s="5"/>
      <c r="V479" s="5"/>
      <c r="W479" s="24"/>
    </row>
  </sheetData>
  <mergeCells count="2288">
    <mergeCell ref="A476:A477"/>
    <mergeCell ref="B476:B477"/>
    <mergeCell ref="D476:D477"/>
    <mergeCell ref="E476:E477"/>
    <mergeCell ref="Q476:Q477"/>
    <mergeCell ref="R476:R477"/>
    <mergeCell ref="S476:S477"/>
    <mergeCell ref="T476:T477"/>
    <mergeCell ref="U476:U477"/>
    <mergeCell ref="V476:V477"/>
    <mergeCell ref="A478:A479"/>
    <mergeCell ref="B478:B479"/>
    <mergeCell ref="D478:D479"/>
    <mergeCell ref="E478:E479"/>
    <mergeCell ref="Q478:Q479"/>
    <mergeCell ref="R478:R479"/>
    <mergeCell ref="S478:S479"/>
    <mergeCell ref="T478:T479"/>
    <mergeCell ref="U478:U479"/>
    <mergeCell ref="V478:V479"/>
    <mergeCell ref="A472:A473"/>
    <mergeCell ref="B472:B473"/>
    <mergeCell ref="D472:D473"/>
    <mergeCell ref="E472:E473"/>
    <mergeCell ref="Q472:Q473"/>
    <mergeCell ref="R472:R473"/>
    <mergeCell ref="S472:S473"/>
    <mergeCell ref="T472:T473"/>
    <mergeCell ref="U472:U473"/>
    <mergeCell ref="V472:V473"/>
    <mergeCell ref="A474:A475"/>
    <mergeCell ref="B474:B475"/>
    <mergeCell ref="D474:D475"/>
    <mergeCell ref="E474:E475"/>
    <mergeCell ref="Q474:Q475"/>
    <mergeCell ref="R474:R475"/>
    <mergeCell ref="S474:S475"/>
    <mergeCell ref="T474:T475"/>
    <mergeCell ref="U474:U475"/>
    <mergeCell ref="V474:V475"/>
    <mergeCell ref="A468:A469"/>
    <mergeCell ref="B468:B469"/>
    <mergeCell ref="D468:D469"/>
    <mergeCell ref="E468:E469"/>
    <mergeCell ref="Q468:Q469"/>
    <mergeCell ref="R468:R469"/>
    <mergeCell ref="S468:S469"/>
    <mergeCell ref="T468:T469"/>
    <mergeCell ref="U468:U469"/>
    <mergeCell ref="V468:V469"/>
    <mergeCell ref="A470:A471"/>
    <mergeCell ref="B470:B471"/>
    <mergeCell ref="D470:D471"/>
    <mergeCell ref="E470:E471"/>
    <mergeCell ref="Q470:Q471"/>
    <mergeCell ref="R470:R471"/>
    <mergeCell ref="S470:S471"/>
    <mergeCell ref="T470:T471"/>
    <mergeCell ref="U470:U471"/>
    <mergeCell ref="V470:V471"/>
    <mergeCell ref="A464:A465"/>
    <mergeCell ref="B464:B465"/>
    <mergeCell ref="D464:D465"/>
    <mergeCell ref="E464:E465"/>
    <mergeCell ref="Q464:Q465"/>
    <mergeCell ref="R464:R465"/>
    <mergeCell ref="S464:S465"/>
    <mergeCell ref="T464:T465"/>
    <mergeCell ref="U464:U465"/>
    <mergeCell ref="V464:V465"/>
    <mergeCell ref="A466:A467"/>
    <mergeCell ref="B466:B467"/>
    <mergeCell ref="D466:D467"/>
    <mergeCell ref="E466:E467"/>
    <mergeCell ref="Q466:Q467"/>
    <mergeCell ref="R466:R467"/>
    <mergeCell ref="S466:S467"/>
    <mergeCell ref="T466:T467"/>
    <mergeCell ref="U466:U467"/>
    <mergeCell ref="V466:V467"/>
    <mergeCell ref="A460:A461"/>
    <mergeCell ref="B460:B461"/>
    <mergeCell ref="D460:D461"/>
    <mergeCell ref="E460:E461"/>
    <mergeCell ref="Q460:Q461"/>
    <mergeCell ref="R460:R461"/>
    <mergeCell ref="S460:S461"/>
    <mergeCell ref="T460:T461"/>
    <mergeCell ref="U460:U461"/>
    <mergeCell ref="V460:V461"/>
    <mergeCell ref="A462:A463"/>
    <mergeCell ref="B462:B463"/>
    <mergeCell ref="D462:D463"/>
    <mergeCell ref="E462:E463"/>
    <mergeCell ref="Q462:Q463"/>
    <mergeCell ref="R462:R463"/>
    <mergeCell ref="S462:S463"/>
    <mergeCell ref="T462:T463"/>
    <mergeCell ref="U462:U463"/>
    <mergeCell ref="V462:V463"/>
    <mergeCell ref="A456:A457"/>
    <mergeCell ref="B456:B457"/>
    <mergeCell ref="D456:D457"/>
    <mergeCell ref="E456:E457"/>
    <mergeCell ref="Q456:Q457"/>
    <mergeCell ref="R456:R457"/>
    <mergeCell ref="S456:S457"/>
    <mergeCell ref="T456:T457"/>
    <mergeCell ref="U456:U457"/>
    <mergeCell ref="V456:V457"/>
    <mergeCell ref="A458:A459"/>
    <mergeCell ref="B458:B459"/>
    <mergeCell ref="D458:D459"/>
    <mergeCell ref="E458:E459"/>
    <mergeCell ref="Q458:Q459"/>
    <mergeCell ref="R458:R459"/>
    <mergeCell ref="S458:S459"/>
    <mergeCell ref="T458:T459"/>
    <mergeCell ref="U458:U459"/>
    <mergeCell ref="V458:V459"/>
    <mergeCell ref="A453:W453"/>
    <mergeCell ref="A454:A455"/>
    <mergeCell ref="B454:B455"/>
    <mergeCell ref="C454:C455"/>
    <mergeCell ref="D454:D455"/>
    <mergeCell ref="F454:F455"/>
    <mergeCell ref="G454:G455"/>
    <mergeCell ref="H454:H455"/>
    <mergeCell ref="I454:I455"/>
    <mergeCell ref="J454:J455"/>
    <mergeCell ref="K454:K455"/>
    <mergeCell ref="L454:L455"/>
    <mergeCell ref="M454:M455"/>
    <mergeCell ref="N454:N455"/>
    <mergeCell ref="O454:O455"/>
    <mergeCell ref="P454:P455"/>
    <mergeCell ref="Q454:Q455"/>
    <mergeCell ref="R454:R455"/>
    <mergeCell ref="S454:S455"/>
    <mergeCell ref="T454:T455"/>
    <mergeCell ref="U454:U455"/>
    <mergeCell ref="V454:V455"/>
    <mergeCell ref="W454:W455"/>
    <mergeCell ref="A447:A448"/>
    <mergeCell ref="B447:B448"/>
    <mergeCell ref="D447:D448"/>
    <mergeCell ref="E447:E448"/>
    <mergeCell ref="Q447:Q448"/>
    <mergeCell ref="R447:R448"/>
    <mergeCell ref="S447:S448"/>
    <mergeCell ref="T447:T448"/>
    <mergeCell ref="U447:U448"/>
    <mergeCell ref="V447:V448"/>
    <mergeCell ref="A449:A450"/>
    <mergeCell ref="B449:B450"/>
    <mergeCell ref="D449:D450"/>
    <mergeCell ref="E449:E450"/>
    <mergeCell ref="Q449:Q450"/>
    <mergeCell ref="R449:R450"/>
    <mergeCell ref="S449:S450"/>
    <mergeCell ref="T449:T450"/>
    <mergeCell ref="U449:U450"/>
    <mergeCell ref="V449:V450"/>
    <mergeCell ref="A443:A444"/>
    <mergeCell ref="B443:B444"/>
    <mergeCell ref="D443:D444"/>
    <mergeCell ref="E443:E444"/>
    <mergeCell ref="Q443:Q444"/>
    <mergeCell ref="R443:R444"/>
    <mergeCell ref="S443:S444"/>
    <mergeCell ref="T443:T444"/>
    <mergeCell ref="U443:U444"/>
    <mergeCell ref="V443:V444"/>
    <mergeCell ref="A445:A446"/>
    <mergeCell ref="B445:B446"/>
    <mergeCell ref="D445:D446"/>
    <mergeCell ref="E445:E446"/>
    <mergeCell ref="Q445:Q446"/>
    <mergeCell ref="R445:R446"/>
    <mergeCell ref="S445:S446"/>
    <mergeCell ref="T445:T446"/>
    <mergeCell ref="U445:U446"/>
    <mergeCell ref="V445:V446"/>
    <mergeCell ref="A439:A440"/>
    <mergeCell ref="B439:B440"/>
    <mergeCell ref="D439:D440"/>
    <mergeCell ref="E439:E440"/>
    <mergeCell ref="Q439:Q440"/>
    <mergeCell ref="R439:R440"/>
    <mergeCell ref="S439:S440"/>
    <mergeCell ref="T439:T440"/>
    <mergeCell ref="U439:U440"/>
    <mergeCell ref="V439:V440"/>
    <mergeCell ref="A441:A442"/>
    <mergeCell ref="B441:B442"/>
    <mergeCell ref="D441:D442"/>
    <mergeCell ref="E441:E442"/>
    <mergeCell ref="Q441:Q442"/>
    <mergeCell ref="R441:R442"/>
    <mergeCell ref="S441:S442"/>
    <mergeCell ref="T441:T442"/>
    <mergeCell ref="U441:U442"/>
    <mergeCell ref="V441:V442"/>
    <mergeCell ref="A435:A436"/>
    <mergeCell ref="B435:B436"/>
    <mergeCell ref="D435:D436"/>
    <mergeCell ref="E435:E436"/>
    <mergeCell ref="Q435:Q436"/>
    <mergeCell ref="R435:R436"/>
    <mergeCell ref="S435:S436"/>
    <mergeCell ref="T435:T436"/>
    <mergeCell ref="U435:U436"/>
    <mergeCell ref="V435:V436"/>
    <mergeCell ref="A437:A438"/>
    <mergeCell ref="B437:B438"/>
    <mergeCell ref="D437:D438"/>
    <mergeCell ref="E437:E438"/>
    <mergeCell ref="Q437:Q438"/>
    <mergeCell ref="R437:R438"/>
    <mergeCell ref="S437:S438"/>
    <mergeCell ref="T437:T438"/>
    <mergeCell ref="U437:U438"/>
    <mergeCell ref="V437:V438"/>
    <mergeCell ref="A431:A432"/>
    <mergeCell ref="B431:B432"/>
    <mergeCell ref="D431:D432"/>
    <mergeCell ref="E431:E432"/>
    <mergeCell ref="Q431:Q432"/>
    <mergeCell ref="R431:R432"/>
    <mergeCell ref="S431:S432"/>
    <mergeCell ref="T431:T432"/>
    <mergeCell ref="U431:U432"/>
    <mergeCell ref="V431:V432"/>
    <mergeCell ref="A433:A434"/>
    <mergeCell ref="B433:B434"/>
    <mergeCell ref="D433:D434"/>
    <mergeCell ref="E433:E434"/>
    <mergeCell ref="Q433:Q434"/>
    <mergeCell ref="R433:R434"/>
    <mergeCell ref="S433:S434"/>
    <mergeCell ref="T433:T434"/>
    <mergeCell ref="U433:U434"/>
    <mergeCell ref="V433:V434"/>
    <mergeCell ref="A427:A428"/>
    <mergeCell ref="B427:B428"/>
    <mergeCell ref="D427:D428"/>
    <mergeCell ref="E427:E428"/>
    <mergeCell ref="Q427:Q428"/>
    <mergeCell ref="R427:R428"/>
    <mergeCell ref="S427:S428"/>
    <mergeCell ref="T427:T428"/>
    <mergeCell ref="U427:U428"/>
    <mergeCell ref="V427:V428"/>
    <mergeCell ref="A429:A430"/>
    <mergeCell ref="B429:B430"/>
    <mergeCell ref="D429:D430"/>
    <mergeCell ref="E429:E430"/>
    <mergeCell ref="Q429:Q430"/>
    <mergeCell ref="R429:R430"/>
    <mergeCell ref="S429:S430"/>
    <mergeCell ref="T429:T430"/>
    <mergeCell ref="U429:U430"/>
    <mergeCell ref="V429:V430"/>
    <mergeCell ref="A424:W424"/>
    <mergeCell ref="A425:A426"/>
    <mergeCell ref="B425:B426"/>
    <mergeCell ref="C425:C426"/>
    <mergeCell ref="D425:D426"/>
    <mergeCell ref="F425:F426"/>
    <mergeCell ref="G425:G426"/>
    <mergeCell ref="H425:H426"/>
    <mergeCell ref="I425:I426"/>
    <mergeCell ref="J425:J426"/>
    <mergeCell ref="K425:K426"/>
    <mergeCell ref="L425:L426"/>
    <mergeCell ref="M425:M426"/>
    <mergeCell ref="N425:N426"/>
    <mergeCell ref="O425:O426"/>
    <mergeCell ref="P425:P426"/>
    <mergeCell ref="Q425:Q426"/>
    <mergeCell ref="R425:R426"/>
    <mergeCell ref="S425:S426"/>
    <mergeCell ref="T425:T426"/>
    <mergeCell ref="U425:U426"/>
    <mergeCell ref="V425:V426"/>
    <mergeCell ref="W425:W426"/>
    <mergeCell ref="A418:A419"/>
    <mergeCell ref="B418:B419"/>
    <mergeCell ref="D418:D419"/>
    <mergeCell ref="E418:E419"/>
    <mergeCell ref="Q418:Q419"/>
    <mergeCell ref="R418:R419"/>
    <mergeCell ref="S418:S419"/>
    <mergeCell ref="T418:T419"/>
    <mergeCell ref="U418:U419"/>
    <mergeCell ref="V418:V419"/>
    <mergeCell ref="A420:A421"/>
    <mergeCell ref="B420:B421"/>
    <mergeCell ref="D420:D421"/>
    <mergeCell ref="E420:E421"/>
    <mergeCell ref="Q420:Q421"/>
    <mergeCell ref="R420:R421"/>
    <mergeCell ref="S420:S421"/>
    <mergeCell ref="T420:T421"/>
    <mergeCell ref="U420:U421"/>
    <mergeCell ref="V420:V421"/>
    <mergeCell ref="A414:A415"/>
    <mergeCell ref="B414:B415"/>
    <mergeCell ref="D414:D415"/>
    <mergeCell ref="E414:E415"/>
    <mergeCell ref="Q414:Q415"/>
    <mergeCell ref="R414:R415"/>
    <mergeCell ref="S414:S415"/>
    <mergeCell ref="T414:T415"/>
    <mergeCell ref="U414:U415"/>
    <mergeCell ref="V414:V415"/>
    <mergeCell ref="A416:A417"/>
    <mergeCell ref="B416:B417"/>
    <mergeCell ref="D416:D417"/>
    <mergeCell ref="E416:E417"/>
    <mergeCell ref="Q416:Q417"/>
    <mergeCell ref="R416:R417"/>
    <mergeCell ref="S416:S417"/>
    <mergeCell ref="T416:T417"/>
    <mergeCell ref="U416:U417"/>
    <mergeCell ref="V416:V417"/>
    <mergeCell ref="A410:A411"/>
    <mergeCell ref="B410:B411"/>
    <mergeCell ref="D410:D411"/>
    <mergeCell ref="E410:E411"/>
    <mergeCell ref="Q410:Q411"/>
    <mergeCell ref="R410:R411"/>
    <mergeCell ref="S410:S411"/>
    <mergeCell ref="T410:T411"/>
    <mergeCell ref="U410:U411"/>
    <mergeCell ref="V410:V411"/>
    <mergeCell ref="A412:A413"/>
    <mergeCell ref="B412:B413"/>
    <mergeCell ref="D412:D413"/>
    <mergeCell ref="E412:E413"/>
    <mergeCell ref="Q412:Q413"/>
    <mergeCell ref="R412:R413"/>
    <mergeCell ref="S412:S413"/>
    <mergeCell ref="T412:T413"/>
    <mergeCell ref="U412:U413"/>
    <mergeCell ref="V412:V413"/>
    <mergeCell ref="A406:A407"/>
    <mergeCell ref="B406:B407"/>
    <mergeCell ref="D406:D407"/>
    <mergeCell ref="E406:E407"/>
    <mergeCell ref="Q406:Q407"/>
    <mergeCell ref="R406:R407"/>
    <mergeCell ref="S406:S407"/>
    <mergeCell ref="T406:T407"/>
    <mergeCell ref="U406:U407"/>
    <mergeCell ref="V406:V407"/>
    <mergeCell ref="A408:A409"/>
    <mergeCell ref="B408:B409"/>
    <mergeCell ref="D408:D409"/>
    <mergeCell ref="E408:E409"/>
    <mergeCell ref="Q408:Q409"/>
    <mergeCell ref="R408:R409"/>
    <mergeCell ref="S408:S409"/>
    <mergeCell ref="T408:T409"/>
    <mergeCell ref="U408:U409"/>
    <mergeCell ref="V408:V409"/>
    <mergeCell ref="A402:A403"/>
    <mergeCell ref="B402:B403"/>
    <mergeCell ref="D402:D403"/>
    <mergeCell ref="E402:E403"/>
    <mergeCell ref="Q402:Q403"/>
    <mergeCell ref="R402:R403"/>
    <mergeCell ref="S402:S403"/>
    <mergeCell ref="T402:T403"/>
    <mergeCell ref="U402:U403"/>
    <mergeCell ref="V402:V403"/>
    <mergeCell ref="A404:A405"/>
    <mergeCell ref="B404:B405"/>
    <mergeCell ref="D404:D405"/>
    <mergeCell ref="E404:E405"/>
    <mergeCell ref="Q404:Q405"/>
    <mergeCell ref="R404:R405"/>
    <mergeCell ref="S404:S405"/>
    <mergeCell ref="T404:T405"/>
    <mergeCell ref="U404:U405"/>
    <mergeCell ref="V404:V405"/>
    <mergeCell ref="A398:A399"/>
    <mergeCell ref="B398:B399"/>
    <mergeCell ref="D398:D399"/>
    <mergeCell ref="E398:E399"/>
    <mergeCell ref="Q398:Q399"/>
    <mergeCell ref="R398:R399"/>
    <mergeCell ref="S398:S399"/>
    <mergeCell ref="T398:T399"/>
    <mergeCell ref="U398:U399"/>
    <mergeCell ref="V398:V399"/>
    <mergeCell ref="A400:A401"/>
    <mergeCell ref="B400:B401"/>
    <mergeCell ref="D400:D401"/>
    <mergeCell ref="E400:E401"/>
    <mergeCell ref="Q400:Q401"/>
    <mergeCell ref="R400:R401"/>
    <mergeCell ref="S400:S401"/>
    <mergeCell ref="T400:T401"/>
    <mergeCell ref="U400:U401"/>
    <mergeCell ref="V400:V401"/>
    <mergeCell ref="A395:W395"/>
    <mergeCell ref="A396:A397"/>
    <mergeCell ref="B396:B397"/>
    <mergeCell ref="C396:C397"/>
    <mergeCell ref="D396:D397"/>
    <mergeCell ref="F396:F397"/>
    <mergeCell ref="G396:G397"/>
    <mergeCell ref="H396:H397"/>
    <mergeCell ref="I396:I397"/>
    <mergeCell ref="J396:J397"/>
    <mergeCell ref="K396:K397"/>
    <mergeCell ref="L396:L397"/>
    <mergeCell ref="M396:M397"/>
    <mergeCell ref="N396:N397"/>
    <mergeCell ref="O396:O397"/>
    <mergeCell ref="P396:P397"/>
    <mergeCell ref="Q396:Q397"/>
    <mergeCell ref="R396:R397"/>
    <mergeCell ref="S396:S397"/>
    <mergeCell ref="T396:T397"/>
    <mergeCell ref="U396:U397"/>
    <mergeCell ref="V396:V397"/>
    <mergeCell ref="W396:W397"/>
    <mergeCell ref="A389:A390"/>
    <mergeCell ref="B389:B390"/>
    <mergeCell ref="D389:D390"/>
    <mergeCell ref="E389:E390"/>
    <mergeCell ref="Q389:Q390"/>
    <mergeCell ref="R389:R390"/>
    <mergeCell ref="S389:S390"/>
    <mergeCell ref="T389:T390"/>
    <mergeCell ref="U389:U390"/>
    <mergeCell ref="V389:V390"/>
    <mergeCell ref="A391:A392"/>
    <mergeCell ref="B391:B392"/>
    <mergeCell ref="D391:D392"/>
    <mergeCell ref="E391:E392"/>
    <mergeCell ref="Q391:Q392"/>
    <mergeCell ref="R391:R392"/>
    <mergeCell ref="S391:S392"/>
    <mergeCell ref="T391:T392"/>
    <mergeCell ref="U391:U392"/>
    <mergeCell ref="V391:V392"/>
    <mergeCell ref="A385:A386"/>
    <mergeCell ref="B385:B386"/>
    <mergeCell ref="D385:D386"/>
    <mergeCell ref="E385:E386"/>
    <mergeCell ref="Q385:Q386"/>
    <mergeCell ref="R385:R386"/>
    <mergeCell ref="S385:S386"/>
    <mergeCell ref="T385:T386"/>
    <mergeCell ref="U385:U386"/>
    <mergeCell ref="V385:V386"/>
    <mergeCell ref="A387:A388"/>
    <mergeCell ref="B387:B388"/>
    <mergeCell ref="D387:D388"/>
    <mergeCell ref="E387:E388"/>
    <mergeCell ref="Q387:Q388"/>
    <mergeCell ref="R387:R388"/>
    <mergeCell ref="S387:S388"/>
    <mergeCell ref="T387:T388"/>
    <mergeCell ref="U387:U388"/>
    <mergeCell ref="V387:V388"/>
    <mergeCell ref="A381:A382"/>
    <mergeCell ref="B381:B382"/>
    <mergeCell ref="D381:D382"/>
    <mergeCell ref="E381:E382"/>
    <mergeCell ref="Q381:Q382"/>
    <mergeCell ref="R381:R382"/>
    <mergeCell ref="S381:S382"/>
    <mergeCell ref="T381:T382"/>
    <mergeCell ref="U381:U382"/>
    <mergeCell ref="V381:V382"/>
    <mergeCell ref="A383:A384"/>
    <mergeCell ref="B383:B384"/>
    <mergeCell ref="D383:D384"/>
    <mergeCell ref="E383:E384"/>
    <mergeCell ref="Q383:Q384"/>
    <mergeCell ref="R383:R384"/>
    <mergeCell ref="S383:S384"/>
    <mergeCell ref="T383:T384"/>
    <mergeCell ref="U383:U384"/>
    <mergeCell ref="V383:V384"/>
    <mergeCell ref="A377:A378"/>
    <mergeCell ref="B377:B378"/>
    <mergeCell ref="D377:D378"/>
    <mergeCell ref="E377:E378"/>
    <mergeCell ref="Q377:Q378"/>
    <mergeCell ref="R377:R378"/>
    <mergeCell ref="S377:S378"/>
    <mergeCell ref="T377:T378"/>
    <mergeCell ref="U377:U378"/>
    <mergeCell ref="V377:V378"/>
    <mergeCell ref="A379:A380"/>
    <mergeCell ref="B379:B380"/>
    <mergeCell ref="D379:D380"/>
    <mergeCell ref="E379:E380"/>
    <mergeCell ref="Q379:Q380"/>
    <mergeCell ref="R379:R380"/>
    <mergeCell ref="S379:S380"/>
    <mergeCell ref="T379:T380"/>
    <mergeCell ref="U379:U380"/>
    <mergeCell ref="V379:V380"/>
    <mergeCell ref="A373:A374"/>
    <mergeCell ref="B373:B374"/>
    <mergeCell ref="D373:D374"/>
    <mergeCell ref="E373:E374"/>
    <mergeCell ref="Q373:Q374"/>
    <mergeCell ref="R373:R374"/>
    <mergeCell ref="S373:S374"/>
    <mergeCell ref="T373:T374"/>
    <mergeCell ref="U373:U374"/>
    <mergeCell ref="V373:V374"/>
    <mergeCell ref="A375:A376"/>
    <mergeCell ref="B375:B376"/>
    <mergeCell ref="D375:D376"/>
    <mergeCell ref="E375:E376"/>
    <mergeCell ref="Q375:Q376"/>
    <mergeCell ref="R375:R376"/>
    <mergeCell ref="S375:S376"/>
    <mergeCell ref="T375:T376"/>
    <mergeCell ref="U375:U376"/>
    <mergeCell ref="V375:V376"/>
    <mergeCell ref="A369:A370"/>
    <mergeCell ref="B369:B370"/>
    <mergeCell ref="D369:D370"/>
    <mergeCell ref="E369:E370"/>
    <mergeCell ref="Q369:Q370"/>
    <mergeCell ref="R369:R370"/>
    <mergeCell ref="S369:S370"/>
    <mergeCell ref="T369:T370"/>
    <mergeCell ref="U369:U370"/>
    <mergeCell ref="V369:V370"/>
    <mergeCell ref="A371:A372"/>
    <mergeCell ref="B371:B372"/>
    <mergeCell ref="D371:D372"/>
    <mergeCell ref="E371:E372"/>
    <mergeCell ref="Q371:Q372"/>
    <mergeCell ref="R371:R372"/>
    <mergeCell ref="S371:S372"/>
    <mergeCell ref="T371:T372"/>
    <mergeCell ref="U371:U372"/>
    <mergeCell ref="V371:V372"/>
    <mergeCell ref="A366:W366"/>
    <mergeCell ref="A367:A368"/>
    <mergeCell ref="B367:B368"/>
    <mergeCell ref="C367:C368"/>
    <mergeCell ref="D367:D368"/>
    <mergeCell ref="F367:F368"/>
    <mergeCell ref="G367:G368"/>
    <mergeCell ref="H367:H368"/>
    <mergeCell ref="I367:I368"/>
    <mergeCell ref="J367:J368"/>
    <mergeCell ref="K367:K368"/>
    <mergeCell ref="L367:L368"/>
    <mergeCell ref="M367:M368"/>
    <mergeCell ref="N367:N368"/>
    <mergeCell ref="O367:O368"/>
    <mergeCell ref="P367:P368"/>
    <mergeCell ref="Q367:Q368"/>
    <mergeCell ref="R367:R368"/>
    <mergeCell ref="S367:S368"/>
    <mergeCell ref="T367:T368"/>
    <mergeCell ref="U367:U368"/>
    <mergeCell ref="V367:V368"/>
    <mergeCell ref="W367:W368"/>
    <mergeCell ref="A356:A357"/>
    <mergeCell ref="B356:B357"/>
    <mergeCell ref="D356:D357"/>
    <mergeCell ref="E356:E357"/>
    <mergeCell ref="Q356:Q357"/>
    <mergeCell ref="R356:R357"/>
    <mergeCell ref="S356:S357"/>
    <mergeCell ref="T356:T357"/>
    <mergeCell ref="U356:U357"/>
    <mergeCell ref="V356:V357"/>
    <mergeCell ref="A358:A359"/>
    <mergeCell ref="B358:B359"/>
    <mergeCell ref="D358:D359"/>
    <mergeCell ref="E358:E359"/>
    <mergeCell ref="Q358:Q359"/>
    <mergeCell ref="R358:R359"/>
    <mergeCell ref="S358:S359"/>
    <mergeCell ref="T358:T359"/>
    <mergeCell ref="U358:U359"/>
    <mergeCell ref="V358:V359"/>
    <mergeCell ref="A352:A353"/>
    <mergeCell ref="B352:B353"/>
    <mergeCell ref="D352:D353"/>
    <mergeCell ref="E352:E353"/>
    <mergeCell ref="Q352:Q353"/>
    <mergeCell ref="R352:R353"/>
    <mergeCell ref="S352:S353"/>
    <mergeCell ref="T352:T353"/>
    <mergeCell ref="U352:U353"/>
    <mergeCell ref="V352:V353"/>
    <mergeCell ref="A354:A355"/>
    <mergeCell ref="B354:B355"/>
    <mergeCell ref="D354:D355"/>
    <mergeCell ref="E354:E355"/>
    <mergeCell ref="Q354:Q355"/>
    <mergeCell ref="R354:R355"/>
    <mergeCell ref="S354:S355"/>
    <mergeCell ref="T354:T355"/>
    <mergeCell ref="U354:U355"/>
    <mergeCell ref="V354:V355"/>
    <mergeCell ref="A348:A349"/>
    <mergeCell ref="B348:B349"/>
    <mergeCell ref="D348:D349"/>
    <mergeCell ref="E348:E349"/>
    <mergeCell ref="Q348:Q349"/>
    <mergeCell ref="R348:R349"/>
    <mergeCell ref="S348:S349"/>
    <mergeCell ref="T348:T349"/>
    <mergeCell ref="U348:U349"/>
    <mergeCell ref="V348:V349"/>
    <mergeCell ref="A350:A351"/>
    <mergeCell ref="B350:B351"/>
    <mergeCell ref="D350:D351"/>
    <mergeCell ref="E350:E351"/>
    <mergeCell ref="Q350:Q351"/>
    <mergeCell ref="R350:R351"/>
    <mergeCell ref="S350:S351"/>
    <mergeCell ref="T350:T351"/>
    <mergeCell ref="U350:U351"/>
    <mergeCell ref="V350:V351"/>
    <mergeCell ref="A344:A345"/>
    <mergeCell ref="B344:B345"/>
    <mergeCell ref="D344:D345"/>
    <mergeCell ref="E344:E345"/>
    <mergeCell ref="Q344:Q345"/>
    <mergeCell ref="R344:R345"/>
    <mergeCell ref="S344:S345"/>
    <mergeCell ref="T344:T345"/>
    <mergeCell ref="U344:U345"/>
    <mergeCell ref="V344:V345"/>
    <mergeCell ref="A346:A347"/>
    <mergeCell ref="B346:B347"/>
    <mergeCell ref="D346:D347"/>
    <mergeCell ref="E346:E347"/>
    <mergeCell ref="Q346:Q347"/>
    <mergeCell ref="R346:R347"/>
    <mergeCell ref="S346:S347"/>
    <mergeCell ref="T346:T347"/>
    <mergeCell ref="U346:U347"/>
    <mergeCell ref="V346:V347"/>
    <mergeCell ref="A340:A341"/>
    <mergeCell ref="B340:B341"/>
    <mergeCell ref="D340:D341"/>
    <mergeCell ref="E340:E341"/>
    <mergeCell ref="Q340:Q341"/>
    <mergeCell ref="R340:R341"/>
    <mergeCell ref="S340:S341"/>
    <mergeCell ref="T340:T341"/>
    <mergeCell ref="U340:U341"/>
    <mergeCell ref="V340:V341"/>
    <mergeCell ref="A342:A343"/>
    <mergeCell ref="B342:B343"/>
    <mergeCell ref="D342:D343"/>
    <mergeCell ref="E342:E343"/>
    <mergeCell ref="Q342:Q343"/>
    <mergeCell ref="R342:R343"/>
    <mergeCell ref="S342:S343"/>
    <mergeCell ref="T342:T343"/>
    <mergeCell ref="U342:U343"/>
    <mergeCell ref="V342:V343"/>
    <mergeCell ref="A336:A337"/>
    <mergeCell ref="B336:B337"/>
    <mergeCell ref="D336:D337"/>
    <mergeCell ref="E336:E337"/>
    <mergeCell ref="Q336:Q337"/>
    <mergeCell ref="R336:R337"/>
    <mergeCell ref="S336:S337"/>
    <mergeCell ref="T336:T337"/>
    <mergeCell ref="U336:U337"/>
    <mergeCell ref="V336:V337"/>
    <mergeCell ref="A338:A339"/>
    <mergeCell ref="B338:B339"/>
    <mergeCell ref="D338:D339"/>
    <mergeCell ref="E338:E339"/>
    <mergeCell ref="Q338:Q339"/>
    <mergeCell ref="R338:R339"/>
    <mergeCell ref="S338:S339"/>
    <mergeCell ref="T338:T339"/>
    <mergeCell ref="U338:U339"/>
    <mergeCell ref="V338:V339"/>
    <mergeCell ref="A333:W333"/>
    <mergeCell ref="A334:A335"/>
    <mergeCell ref="B334:B335"/>
    <mergeCell ref="C334:C335"/>
    <mergeCell ref="D334:D335"/>
    <mergeCell ref="F334:F335"/>
    <mergeCell ref="G334:G335"/>
    <mergeCell ref="H334:H335"/>
    <mergeCell ref="I334:I335"/>
    <mergeCell ref="J334:J335"/>
    <mergeCell ref="K334:K335"/>
    <mergeCell ref="L334:L335"/>
    <mergeCell ref="M334:M335"/>
    <mergeCell ref="N334:N335"/>
    <mergeCell ref="O334:O335"/>
    <mergeCell ref="P334:P335"/>
    <mergeCell ref="Q334:Q335"/>
    <mergeCell ref="R334:R335"/>
    <mergeCell ref="S334:S335"/>
    <mergeCell ref="T334:T335"/>
    <mergeCell ref="U334:U335"/>
    <mergeCell ref="V334:V335"/>
    <mergeCell ref="W334:W335"/>
    <mergeCell ref="A327:A328"/>
    <mergeCell ref="B327:B328"/>
    <mergeCell ref="D327:D328"/>
    <mergeCell ref="E327:E328"/>
    <mergeCell ref="Q327:Q328"/>
    <mergeCell ref="R327:R328"/>
    <mergeCell ref="S327:S328"/>
    <mergeCell ref="T327:T328"/>
    <mergeCell ref="U327:U328"/>
    <mergeCell ref="V327:V328"/>
    <mergeCell ref="A329:A330"/>
    <mergeCell ref="B329:B330"/>
    <mergeCell ref="D329:D330"/>
    <mergeCell ref="E329:E330"/>
    <mergeCell ref="Q329:Q330"/>
    <mergeCell ref="R329:R330"/>
    <mergeCell ref="S329:S330"/>
    <mergeCell ref="T329:T330"/>
    <mergeCell ref="U329:U330"/>
    <mergeCell ref="V329:V330"/>
    <mergeCell ref="A323:A324"/>
    <mergeCell ref="B323:B324"/>
    <mergeCell ref="D323:D324"/>
    <mergeCell ref="E323:E324"/>
    <mergeCell ref="Q323:Q324"/>
    <mergeCell ref="R323:R324"/>
    <mergeCell ref="S323:S324"/>
    <mergeCell ref="T323:T324"/>
    <mergeCell ref="U323:U324"/>
    <mergeCell ref="V323:V324"/>
    <mergeCell ref="A325:A326"/>
    <mergeCell ref="B325:B326"/>
    <mergeCell ref="D325:D326"/>
    <mergeCell ref="E325:E326"/>
    <mergeCell ref="Q325:Q326"/>
    <mergeCell ref="R325:R326"/>
    <mergeCell ref="S325:S326"/>
    <mergeCell ref="T325:T326"/>
    <mergeCell ref="U325:U326"/>
    <mergeCell ref="V325:V326"/>
    <mergeCell ref="A319:A320"/>
    <mergeCell ref="B319:B320"/>
    <mergeCell ref="D319:D320"/>
    <mergeCell ref="E319:E320"/>
    <mergeCell ref="Q319:Q320"/>
    <mergeCell ref="R319:R320"/>
    <mergeCell ref="S319:S320"/>
    <mergeCell ref="T319:T320"/>
    <mergeCell ref="U319:U320"/>
    <mergeCell ref="V319:V320"/>
    <mergeCell ref="A321:A322"/>
    <mergeCell ref="B321:B322"/>
    <mergeCell ref="D321:D322"/>
    <mergeCell ref="E321:E322"/>
    <mergeCell ref="Q321:Q322"/>
    <mergeCell ref="R321:R322"/>
    <mergeCell ref="S321:S322"/>
    <mergeCell ref="T321:T322"/>
    <mergeCell ref="U321:U322"/>
    <mergeCell ref="V321:V322"/>
    <mergeCell ref="A315:A316"/>
    <mergeCell ref="B315:B316"/>
    <mergeCell ref="D315:D316"/>
    <mergeCell ref="E315:E316"/>
    <mergeCell ref="Q315:Q316"/>
    <mergeCell ref="R315:R316"/>
    <mergeCell ref="S315:S316"/>
    <mergeCell ref="T315:T316"/>
    <mergeCell ref="U315:U316"/>
    <mergeCell ref="V315:V316"/>
    <mergeCell ref="A317:A318"/>
    <mergeCell ref="B317:B318"/>
    <mergeCell ref="D317:D318"/>
    <mergeCell ref="E317:E318"/>
    <mergeCell ref="Q317:Q318"/>
    <mergeCell ref="R317:R318"/>
    <mergeCell ref="S317:S318"/>
    <mergeCell ref="T317:T318"/>
    <mergeCell ref="U317:U318"/>
    <mergeCell ref="V317:V318"/>
    <mergeCell ref="A311:A312"/>
    <mergeCell ref="B311:B312"/>
    <mergeCell ref="D311:D312"/>
    <mergeCell ref="E311:E312"/>
    <mergeCell ref="Q311:Q312"/>
    <mergeCell ref="R311:R312"/>
    <mergeCell ref="S311:S312"/>
    <mergeCell ref="T311:T312"/>
    <mergeCell ref="U311:U312"/>
    <mergeCell ref="V311:V312"/>
    <mergeCell ref="A313:A314"/>
    <mergeCell ref="B313:B314"/>
    <mergeCell ref="D313:D314"/>
    <mergeCell ref="E313:E314"/>
    <mergeCell ref="Q313:Q314"/>
    <mergeCell ref="R313:R314"/>
    <mergeCell ref="S313:S314"/>
    <mergeCell ref="T313:T314"/>
    <mergeCell ref="U313:U314"/>
    <mergeCell ref="V313:V314"/>
    <mergeCell ref="A307:A308"/>
    <mergeCell ref="B307:B308"/>
    <mergeCell ref="D307:D308"/>
    <mergeCell ref="E307:E308"/>
    <mergeCell ref="Q307:Q308"/>
    <mergeCell ref="R307:R308"/>
    <mergeCell ref="S307:S308"/>
    <mergeCell ref="T307:T308"/>
    <mergeCell ref="U307:U308"/>
    <mergeCell ref="V307:V308"/>
    <mergeCell ref="A309:A310"/>
    <mergeCell ref="B309:B310"/>
    <mergeCell ref="D309:D310"/>
    <mergeCell ref="E309:E310"/>
    <mergeCell ref="Q309:Q310"/>
    <mergeCell ref="R309:R310"/>
    <mergeCell ref="S309:S310"/>
    <mergeCell ref="T309:T310"/>
    <mergeCell ref="U309:U310"/>
    <mergeCell ref="V309:V310"/>
    <mergeCell ref="A304:W304"/>
    <mergeCell ref="A305:A306"/>
    <mergeCell ref="B305:B306"/>
    <mergeCell ref="C305:C306"/>
    <mergeCell ref="D305:D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S305:S306"/>
    <mergeCell ref="T305:T306"/>
    <mergeCell ref="U305:U306"/>
    <mergeCell ref="V305:V306"/>
    <mergeCell ref="W305:W306"/>
    <mergeCell ref="A298:A299"/>
    <mergeCell ref="B298:B299"/>
    <mergeCell ref="D298:D299"/>
    <mergeCell ref="E298:E299"/>
    <mergeCell ref="Q298:Q299"/>
    <mergeCell ref="R298:R299"/>
    <mergeCell ref="S298:S299"/>
    <mergeCell ref="T298:T299"/>
    <mergeCell ref="U298:U299"/>
    <mergeCell ref="V298:V299"/>
    <mergeCell ref="A300:A301"/>
    <mergeCell ref="B300:B301"/>
    <mergeCell ref="D300:D301"/>
    <mergeCell ref="E300:E301"/>
    <mergeCell ref="Q300:Q301"/>
    <mergeCell ref="R300:R301"/>
    <mergeCell ref="S300:S301"/>
    <mergeCell ref="T300:T301"/>
    <mergeCell ref="U300:U301"/>
    <mergeCell ref="V300:V301"/>
    <mergeCell ref="A294:A295"/>
    <mergeCell ref="B294:B295"/>
    <mergeCell ref="D294:D295"/>
    <mergeCell ref="E294:E295"/>
    <mergeCell ref="Q294:Q295"/>
    <mergeCell ref="R294:R295"/>
    <mergeCell ref="S294:S295"/>
    <mergeCell ref="T294:T295"/>
    <mergeCell ref="U294:U295"/>
    <mergeCell ref="V294:V295"/>
    <mergeCell ref="A296:A297"/>
    <mergeCell ref="B296:B297"/>
    <mergeCell ref="D296:D297"/>
    <mergeCell ref="E296:E297"/>
    <mergeCell ref="Q296:Q297"/>
    <mergeCell ref="R296:R297"/>
    <mergeCell ref="S296:S297"/>
    <mergeCell ref="T296:T297"/>
    <mergeCell ref="U296:U297"/>
    <mergeCell ref="V296:V297"/>
    <mergeCell ref="A290:A291"/>
    <mergeCell ref="B290:B291"/>
    <mergeCell ref="D290:D291"/>
    <mergeCell ref="E290:E291"/>
    <mergeCell ref="Q290:Q291"/>
    <mergeCell ref="R290:R291"/>
    <mergeCell ref="S290:S291"/>
    <mergeCell ref="T290:T291"/>
    <mergeCell ref="U290:U291"/>
    <mergeCell ref="V290:V291"/>
    <mergeCell ref="A292:A293"/>
    <mergeCell ref="B292:B293"/>
    <mergeCell ref="D292:D293"/>
    <mergeCell ref="E292:E293"/>
    <mergeCell ref="Q292:Q293"/>
    <mergeCell ref="R292:R293"/>
    <mergeCell ref="S292:S293"/>
    <mergeCell ref="T292:T293"/>
    <mergeCell ref="U292:U293"/>
    <mergeCell ref="V292:V293"/>
    <mergeCell ref="A286:A287"/>
    <mergeCell ref="B286:B287"/>
    <mergeCell ref="D286:D287"/>
    <mergeCell ref="E286:E287"/>
    <mergeCell ref="Q286:Q287"/>
    <mergeCell ref="R286:R287"/>
    <mergeCell ref="S286:S287"/>
    <mergeCell ref="T286:T287"/>
    <mergeCell ref="U286:U287"/>
    <mergeCell ref="V286:V287"/>
    <mergeCell ref="A288:A289"/>
    <mergeCell ref="B288:B289"/>
    <mergeCell ref="D288:D289"/>
    <mergeCell ref="E288:E289"/>
    <mergeCell ref="Q288:Q289"/>
    <mergeCell ref="R288:R289"/>
    <mergeCell ref="S288:S289"/>
    <mergeCell ref="T288:T289"/>
    <mergeCell ref="U288:U289"/>
    <mergeCell ref="V288:V289"/>
    <mergeCell ref="A282:A283"/>
    <mergeCell ref="B282:B283"/>
    <mergeCell ref="D282:D283"/>
    <mergeCell ref="E282:E283"/>
    <mergeCell ref="Q282:Q283"/>
    <mergeCell ref="R282:R283"/>
    <mergeCell ref="S282:S283"/>
    <mergeCell ref="T282:T283"/>
    <mergeCell ref="U282:U283"/>
    <mergeCell ref="V282:V283"/>
    <mergeCell ref="A284:A285"/>
    <mergeCell ref="B284:B285"/>
    <mergeCell ref="D284:D285"/>
    <mergeCell ref="E284:E285"/>
    <mergeCell ref="Q284:Q285"/>
    <mergeCell ref="R284:R285"/>
    <mergeCell ref="S284:S285"/>
    <mergeCell ref="T284:T285"/>
    <mergeCell ref="U284:U285"/>
    <mergeCell ref="V284:V285"/>
    <mergeCell ref="A278:A279"/>
    <mergeCell ref="B278:B279"/>
    <mergeCell ref="D278:D279"/>
    <mergeCell ref="E278:E279"/>
    <mergeCell ref="Q278:Q279"/>
    <mergeCell ref="R278:R279"/>
    <mergeCell ref="S278:S279"/>
    <mergeCell ref="T278:T279"/>
    <mergeCell ref="U278:U279"/>
    <mergeCell ref="V278:V279"/>
    <mergeCell ref="A280:A281"/>
    <mergeCell ref="B280:B281"/>
    <mergeCell ref="D280:D281"/>
    <mergeCell ref="E280:E281"/>
    <mergeCell ref="Q280:Q281"/>
    <mergeCell ref="R280:R281"/>
    <mergeCell ref="S280:S281"/>
    <mergeCell ref="T280:T281"/>
    <mergeCell ref="U280:U281"/>
    <mergeCell ref="V280:V281"/>
    <mergeCell ref="A275:W275"/>
    <mergeCell ref="A276:A277"/>
    <mergeCell ref="B276:B277"/>
    <mergeCell ref="C276:C277"/>
    <mergeCell ref="D276:D277"/>
    <mergeCell ref="F276:F277"/>
    <mergeCell ref="G276:G277"/>
    <mergeCell ref="H276:H277"/>
    <mergeCell ref="I276:I277"/>
    <mergeCell ref="J276:J277"/>
    <mergeCell ref="K276:K277"/>
    <mergeCell ref="L276:L277"/>
    <mergeCell ref="M276:M277"/>
    <mergeCell ref="N276:N277"/>
    <mergeCell ref="O276:O277"/>
    <mergeCell ref="P276:P277"/>
    <mergeCell ref="Q276:Q277"/>
    <mergeCell ref="R276:R277"/>
    <mergeCell ref="S276:S277"/>
    <mergeCell ref="T276:T277"/>
    <mergeCell ref="U276:U277"/>
    <mergeCell ref="V276:V277"/>
    <mergeCell ref="W276:W277"/>
    <mergeCell ref="A269:A270"/>
    <mergeCell ref="B269:B270"/>
    <mergeCell ref="D269:D270"/>
    <mergeCell ref="E269:E270"/>
    <mergeCell ref="Q269:Q270"/>
    <mergeCell ref="R269:R270"/>
    <mergeCell ref="S269:S270"/>
    <mergeCell ref="T269:T270"/>
    <mergeCell ref="U269:U270"/>
    <mergeCell ref="V269:V270"/>
    <mergeCell ref="A271:A272"/>
    <mergeCell ref="B271:B272"/>
    <mergeCell ref="D271:D272"/>
    <mergeCell ref="E271:E272"/>
    <mergeCell ref="Q271:Q272"/>
    <mergeCell ref="R271:R272"/>
    <mergeCell ref="S271:S272"/>
    <mergeCell ref="T271:T272"/>
    <mergeCell ref="U271:U272"/>
    <mergeCell ref="V271:V272"/>
    <mergeCell ref="A265:A266"/>
    <mergeCell ref="B265:B266"/>
    <mergeCell ref="D265:D266"/>
    <mergeCell ref="E265:E266"/>
    <mergeCell ref="Q265:Q266"/>
    <mergeCell ref="R265:R266"/>
    <mergeCell ref="S265:S266"/>
    <mergeCell ref="T265:T266"/>
    <mergeCell ref="U265:U266"/>
    <mergeCell ref="V265:V266"/>
    <mergeCell ref="A267:A268"/>
    <mergeCell ref="B267:B268"/>
    <mergeCell ref="D267:D268"/>
    <mergeCell ref="E267:E268"/>
    <mergeCell ref="Q267:Q268"/>
    <mergeCell ref="R267:R268"/>
    <mergeCell ref="S267:S268"/>
    <mergeCell ref="T267:T268"/>
    <mergeCell ref="U267:U268"/>
    <mergeCell ref="V267:V268"/>
    <mergeCell ref="A261:A262"/>
    <mergeCell ref="B261:B262"/>
    <mergeCell ref="D261:D262"/>
    <mergeCell ref="E261:E262"/>
    <mergeCell ref="Q261:Q262"/>
    <mergeCell ref="R261:R262"/>
    <mergeCell ref="S261:S262"/>
    <mergeCell ref="T261:T262"/>
    <mergeCell ref="U261:U262"/>
    <mergeCell ref="V261:V262"/>
    <mergeCell ref="A263:A264"/>
    <mergeCell ref="B263:B264"/>
    <mergeCell ref="D263:D264"/>
    <mergeCell ref="E263:E264"/>
    <mergeCell ref="Q263:Q264"/>
    <mergeCell ref="R263:R264"/>
    <mergeCell ref="S263:S264"/>
    <mergeCell ref="T263:T264"/>
    <mergeCell ref="U263:U264"/>
    <mergeCell ref="V263:V264"/>
    <mergeCell ref="A257:A258"/>
    <mergeCell ref="B257:B258"/>
    <mergeCell ref="D257:D258"/>
    <mergeCell ref="E257:E258"/>
    <mergeCell ref="Q257:Q258"/>
    <mergeCell ref="R257:R258"/>
    <mergeCell ref="S257:S258"/>
    <mergeCell ref="T257:T258"/>
    <mergeCell ref="U257:U258"/>
    <mergeCell ref="V257:V258"/>
    <mergeCell ref="A259:A260"/>
    <mergeCell ref="B259:B260"/>
    <mergeCell ref="D259:D260"/>
    <mergeCell ref="E259:E260"/>
    <mergeCell ref="Q259:Q260"/>
    <mergeCell ref="R259:R260"/>
    <mergeCell ref="S259:S260"/>
    <mergeCell ref="T259:T260"/>
    <mergeCell ref="U259:U260"/>
    <mergeCell ref="V259:V260"/>
    <mergeCell ref="A253:A254"/>
    <mergeCell ref="B253:B254"/>
    <mergeCell ref="D253:D254"/>
    <mergeCell ref="E253:E254"/>
    <mergeCell ref="Q253:Q254"/>
    <mergeCell ref="R253:R254"/>
    <mergeCell ref="S253:S254"/>
    <mergeCell ref="T253:T254"/>
    <mergeCell ref="U253:U254"/>
    <mergeCell ref="V253:V254"/>
    <mergeCell ref="A255:A256"/>
    <mergeCell ref="B255:B256"/>
    <mergeCell ref="D255:D256"/>
    <mergeCell ref="E255:E256"/>
    <mergeCell ref="Q255:Q256"/>
    <mergeCell ref="R255:R256"/>
    <mergeCell ref="S255:S256"/>
    <mergeCell ref="T255:T256"/>
    <mergeCell ref="U255:U256"/>
    <mergeCell ref="V255:V256"/>
    <mergeCell ref="A249:A250"/>
    <mergeCell ref="B249:B250"/>
    <mergeCell ref="D249:D250"/>
    <mergeCell ref="E249:E250"/>
    <mergeCell ref="Q249:Q250"/>
    <mergeCell ref="R249:R250"/>
    <mergeCell ref="S249:S250"/>
    <mergeCell ref="T249:T250"/>
    <mergeCell ref="U249:U250"/>
    <mergeCell ref="V249:V250"/>
    <mergeCell ref="A251:A252"/>
    <mergeCell ref="B251:B252"/>
    <mergeCell ref="D251:D252"/>
    <mergeCell ref="E251:E252"/>
    <mergeCell ref="Q251:Q252"/>
    <mergeCell ref="R251:R252"/>
    <mergeCell ref="S251:S252"/>
    <mergeCell ref="T251:T252"/>
    <mergeCell ref="U251:U252"/>
    <mergeCell ref="V251:V252"/>
    <mergeCell ref="A246:W246"/>
    <mergeCell ref="A247:A248"/>
    <mergeCell ref="B247:B248"/>
    <mergeCell ref="C247:C248"/>
    <mergeCell ref="D247:D248"/>
    <mergeCell ref="F247:F248"/>
    <mergeCell ref="G247:G248"/>
    <mergeCell ref="H247:H248"/>
    <mergeCell ref="I247:I248"/>
    <mergeCell ref="J247:J248"/>
    <mergeCell ref="K247:K248"/>
    <mergeCell ref="L247:L248"/>
    <mergeCell ref="M247:M248"/>
    <mergeCell ref="N247:N248"/>
    <mergeCell ref="O247:O248"/>
    <mergeCell ref="P247:P248"/>
    <mergeCell ref="Q247:Q248"/>
    <mergeCell ref="R247:R248"/>
    <mergeCell ref="S247:S248"/>
    <mergeCell ref="T247:T248"/>
    <mergeCell ref="U247:U248"/>
    <mergeCell ref="V247:V248"/>
    <mergeCell ref="W247:W248"/>
    <mergeCell ref="A234:A235"/>
    <mergeCell ref="B234:B235"/>
    <mergeCell ref="D234:D235"/>
    <mergeCell ref="E234:E235"/>
    <mergeCell ref="Q234:Q235"/>
    <mergeCell ref="R234:R235"/>
    <mergeCell ref="S234:S235"/>
    <mergeCell ref="T234:T235"/>
    <mergeCell ref="U234:U235"/>
    <mergeCell ref="V234:V235"/>
    <mergeCell ref="A236:A237"/>
    <mergeCell ref="B236:B237"/>
    <mergeCell ref="D236:D237"/>
    <mergeCell ref="E236:E237"/>
    <mergeCell ref="Q236:Q237"/>
    <mergeCell ref="R236:R237"/>
    <mergeCell ref="S236:S237"/>
    <mergeCell ref="T236:T237"/>
    <mergeCell ref="U236:U237"/>
    <mergeCell ref="V236:V237"/>
    <mergeCell ref="A230:A231"/>
    <mergeCell ref="B230:B231"/>
    <mergeCell ref="D230:D231"/>
    <mergeCell ref="E230:E231"/>
    <mergeCell ref="Q230:Q231"/>
    <mergeCell ref="R230:R231"/>
    <mergeCell ref="S230:S231"/>
    <mergeCell ref="T230:T231"/>
    <mergeCell ref="U230:U231"/>
    <mergeCell ref="V230:V231"/>
    <mergeCell ref="A232:A233"/>
    <mergeCell ref="B232:B233"/>
    <mergeCell ref="D232:D233"/>
    <mergeCell ref="E232:E233"/>
    <mergeCell ref="Q232:Q233"/>
    <mergeCell ref="R232:R233"/>
    <mergeCell ref="S232:S233"/>
    <mergeCell ref="T232:T233"/>
    <mergeCell ref="U232:U233"/>
    <mergeCell ref="V232:V233"/>
    <mergeCell ref="A226:A227"/>
    <mergeCell ref="B226:B227"/>
    <mergeCell ref="D226:D227"/>
    <mergeCell ref="E226:E227"/>
    <mergeCell ref="Q226:Q227"/>
    <mergeCell ref="R226:R227"/>
    <mergeCell ref="S226:S227"/>
    <mergeCell ref="T226:T227"/>
    <mergeCell ref="U226:U227"/>
    <mergeCell ref="V226:V227"/>
    <mergeCell ref="A228:A229"/>
    <mergeCell ref="B228:B229"/>
    <mergeCell ref="D228:D229"/>
    <mergeCell ref="E228:E229"/>
    <mergeCell ref="Q228:Q229"/>
    <mergeCell ref="R228:R229"/>
    <mergeCell ref="S228:S229"/>
    <mergeCell ref="T228:T229"/>
    <mergeCell ref="U228:U229"/>
    <mergeCell ref="V228:V229"/>
    <mergeCell ref="A222:A223"/>
    <mergeCell ref="B222:B223"/>
    <mergeCell ref="D222:D223"/>
    <mergeCell ref="E222:E223"/>
    <mergeCell ref="Q222:Q223"/>
    <mergeCell ref="R222:R223"/>
    <mergeCell ref="S222:S223"/>
    <mergeCell ref="T222:T223"/>
    <mergeCell ref="U222:U223"/>
    <mergeCell ref="V222:V223"/>
    <mergeCell ref="A224:A225"/>
    <mergeCell ref="B224:B225"/>
    <mergeCell ref="D224:D225"/>
    <mergeCell ref="E224:E225"/>
    <mergeCell ref="Q224:Q225"/>
    <mergeCell ref="R224:R225"/>
    <mergeCell ref="S224:S225"/>
    <mergeCell ref="T224:T225"/>
    <mergeCell ref="U224:U225"/>
    <mergeCell ref="V224:V225"/>
    <mergeCell ref="A218:A219"/>
    <mergeCell ref="B218:B219"/>
    <mergeCell ref="D218:D219"/>
    <mergeCell ref="E218:E219"/>
    <mergeCell ref="Q218:Q219"/>
    <mergeCell ref="R218:R219"/>
    <mergeCell ref="S218:S219"/>
    <mergeCell ref="T218:T219"/>
    <mergeCell ref="U218:U219"/>
    <mergeCell ref="V218:V219"/>
    <mergeCell ref="A220:A221"/>
    <mergeCell ref="B220:B221"/>
    <mergeCell ref="D220:D221"/>
    <mergeCell ref="E220:E221"/>
    <mergeCell ref="Q220:Q221"/>
    <mergeCell ref="R220:R221"/>
    <mergeCell ref="S220:S221"/>
    <mergeCell ref="T220:T221"/>
    <mergeCell ref="U220:U221"/>
    <mergeCell ref="V220:V221"/>
    <mergeCell ref="A214:A215"/>
    <mergeCell ref="B214:B215"/>
    <mergeCell ref="D214:D215"/>
    <mergeCell ref="E214:E215"/>
    <mergeCell ref="Q214:Q215"/>
    <mergeCell ref="R214:R215"/>
    <mergeCell ref="S214:S215"/>
    <mergeCell ref="T214:T215"/>
    <mergeCell ref="U214:U215"/>
    <mergeCell ref="V214:V215"/>
    <mergeCell ref="A216:A217"/>
    <mergeCell ref="B216:B217"/>
    <mergeCell ref="D216:D217"/>
    <mergeCell ref="E216:E217"/>
    <mergeCell ref="Q216:Q217"/>
    <mergeCell ref="R216:R217"/>
    <mergeCell ref="S216:S217"/>
    <mergeCell ref="T216:T217"/>
    <mergeCell ref="U216:U217"/>
    <mergeCell ref="V216:V217"/>
    <mergeCell ref="A211:W211"/>
    <mergeCell ref="A212:A213"/>
    <mergeCell ref="B212:B213"/>
    <mergeCell ref="C212:C213"/>
    <mergeCell ref="D212:D213"/>
    <mergeCell ref="F212:F213"/>
    <mergeCell ref="G212:G213"/>
    <mergeCell ref="H212:H213"/>
    <mergeCell ref="I212:I213"/>
    <mergeCell ref="J212:J213"/>
    <mergeCell ref="K212:K213"/>
    <mergeCell ref="L212:L213"/>
    <mergeCell ref="M212:M213"/>
    <mergeCell ref="N212:N213"/>
    <mergeCell ref="O212:O213"/>
    <mergeCell ref="P212:P213"/>
    <mergeCell ref="Q212:Q213"/>
    <mergeCell ref="R212:R213"/>
    <mergeCell ref="S212:S213"/>
    <mergeCell ref="T212:T213"/>
    <mergeCell ref="U212:U213"/>
    <mergeCell ref="V212:V213"/>
    <mergeCell ref="W212:W213"/>
    <mergeCell ref="A205:A206"/>
    <mergeCell ref="B205:B206"/>
    <mergeCell ref="D205:D206"/>
    <mergeCell ref="E205:E206"/>
    <mergeCell ref="Q205:Q206"/>
    <mergeCell ref="R205:R206"/>
    <mergeCell ref="S205:S206"/>
    <mergeCell ref="T205:T206"/>
    <mergeCell ref="U205:U206"/>
    <mergeCell ref="V205:V206"/>
    <mergeCell ref="A207:A208"/>
    <mergeCell ref="B207:B208"/>
    <mergeCell ref="D207:D208"/>
    <mergeCell ref="E207:E208"/>
    <mergeCell ref="Q207:Q208"/>
    <mergeCell ref="R207:R208"/>
    <mergeCell ref="S207:S208"/>
    <mergeCell ref="T207:T208"/>
    <mergeCell ref="U207:U208"/>
    <mergeCell ref="V207:V208"/>
    <mergeCell ref="A201:A202"/>
    <mergeCell ref="B201:B202"/>
    <mergeCell ref="D201:D202"/>
    <mergeCell ref="E201:E202"/>
    <mergeCell ref="Q201:Q202"/>
    <mergeCell ref="R201:R202"/>
    <mergeCell ref="S201:S202"/>
    <mergeCell ref="T201:T202"/>
    <mergeCell ref="U201:U202"/>
    <mergeCell ref="V201:V202"/>
    <mergeCell ref="A203:A204"/>
    <mergeCell ref="B203:B204"/>
    <mergeCell ref="D203:D204"/>
    <mergeCell ref="E203:E204"/>
    <mergeCell ref="Q203:Q204"/>
    <mergeCell ref="R203:R204"/>
    <mergeCell ref="S203:S204"/>
    <mergeCell ref="T203:T204"/>
    <mergeCell ref="U203:U204"/>
    <mergeCell ref="V203:V204"/>
    <mergeCell ref="A197:A198"/>
    <mergeCell ref="B197:B198"/>
    <mergeCell ref="D197:D198"/>
    <mergeCell ref="E197:E198"/>
    <mergeCell ref="Q197:Q198"/>
    <mergeCell ref="R197:R198"/>
    <mergeCell ref="S197:S198"/>
    <mergeCell ref="T197:T198"/>
    <mergeCell ref="U197:U198"/>
    <mergeCell ref="V197:V198"/>
    <mergeCell ref="A199:A200"/>
    <mergeCell ref="B199:B200"/>
    <mergeCell ref="D199:D200"/>
    <mergeCell ref="E199:E200"/>
    <mergeCell ref="Q199:Q200"/>
    <mergeCell ref="R199:R200"/>
    <mergeCell ref="S199:S200"/>
    <mergeCell ref="T199:T200"/>
    <mergeCell ref="U199:U200"/>
    <mergeCell ref="V199:V200"/>
    <mergeCell ref="A193:A194"/>
    <mergeCell ref="B193:B194"/>
    <mergeCell ref="D193:D194"/>
    <mergeCell ref="E193:E194"/>
    <mergeCell ref="Q193:Q194"/>
    <mergeCell ref="R193:R194"/>
    <mergeCell ref="S193:S194"/>
    <mergeCell ref="T193:T194"/>
    <mergeCell ref="U193:U194"/>
    <mergeCell ref="V193:V194"/>
    <mergeCell ref="A195:A196"/>
    <mergeCell ref="B195:B196"/>
    <mergeCell ref="D195:D196"/>
    <mergeCell ref="E195:E196"/>
    <mergeCell ref="Q195:Q196"/>
    <mergeCell ref="R195:R196"/>
    <mergeCell ref="S195:S196"/>
    <mergeCell ref="T195:T196"/>
    <mergeCell ref="U195:U196"/>
    <mergeCell ref="V195:V196"/>
    <mergeCell ref="A189:A190"/>
    <mergeCell ref="B189:B190"/>
    <mergeCell ref="D189:D190"/>
    <mergeCell ref="E189:E190"/>
    <mergeCell ref="Q189:Q190"/>
    <mergeCell ref="R189:R190"/>
    <mergeCell ref="S189:S190"/>
    <mergeCell ref="T189:T190"/>
    <mergeCell ref="U189:U190"/>
    <mergeCell ref="V189:V190"/>
    <mergeCell ref="A191:A192"/>
    <mergeCell ref="B191:B192"/>
    <mergeCell ref="D191:D192"/>
    <mergeCell ref="E191:E192"/>
    <mergeCell ref="Q191:Q192"/>
    <mergeCell ref="R191:R192"/>
    <mergeCell ref="S191:S192"/>
    <mergeCell ref="T191:T192"/>
    <mergeCell ref="U191:U192"/>
    <mergeCell ref="V191:V192"/>
    <mergeCell ref="A185:A186"/>
    <mergeCell ref="B185:B186"/>
    <mergeCell ref="D185:D186"/>
    <mergeCell ref="E185:E186"/>
    <mergeCell ref="Q185:Q186"/>
    <mergeCell ref="R185:R186"/>
    <mergeCell ref="S185:S186"/>
    <mergeCell ref="T185:T186"/>
    <mergeCell ref="U185:U186"/>
    <mergeCell ref="V185:V186"/>
    <mergeCell ref="A187:A188"/>
    <mergeCell ref="B187:B188"/>
    <mergeCell ref="D187:D188"/>
    <mergeCell ref="E187:E188"/>
    <mergeCell ref="Q187:Q188"/>
    <mergeCell ref="R187:R188"/>
    <mergeCell ref="S187:S188"/>
    <mergeCell ref="T187:T188"/>
    <mergeCell ref="U187:U188"/>
    <mergeCell ref="V187:V188"/>
    <mergeCell ref="A182:W182"/>
    <mergeCell ref="A183:A184"/>
    <mergeCell ref="B183:B184"/>
    <mergeCell ref="C183:C184"/>
    <mergeCell ref="D183:D184"/>
    <mergeCell ref="F183:F184"/>
    <mergeCell ref="G183:G184"/>
    <mergeCell ref="H183:H184"/>
    <mergeCell ref="I183:I184"/>
    <mergeCell ref="J183:J184"/>
    <mergeCell ref="K183:K184"/>
    <mergeCell ref="L183:L184"/>
    <mergeCell ref="M183:M184"/>
    <mergeCell ref="N183:N184"/>
    <mergeCell ref="O183:O184"/>
    <mergeCell ref="P183:P184"/>
    <mergeCell ref="Q183:Q184"/>
    <mergeCell ref="R183:R184"/>
    <mergeCell ref="S183:S184"/>
    <mergeCell ref="T183:T184"/>
    <mergeCell ref="U183:U184"/>
    <mergeCell ref="V183:V184"/>
    <mergeCell ref="W183:W184"/>
    <mergeCell ref="A176:A177"/>
    <mergeCell ref="B176:B177"/>
    <mergeCell ref="D176:D177"/>
    <mergeCell ref="E176:E177"/>
    <mergeCell ref="Q176:Q177"/>
    <mergeCell ref="R176:R177"/>
    <mergeCell ref="S176:S177"/>
    <mergeCell ref="T176:T177"/>
    <mergeCell ref="U176:U177"/>
    <mergeCell ref="V176:V177"/>
    <mergeCell ref="A178:A179"/>
    <mergeCell ref="B178:B179"/>
    <mergeCell ref="D178:D179"/>
    <mergeCell ref="E178:E179"/>
    <mergeCell ref="Q178:Q179"/>
    <mergeCell ref="R178:R179"/>
    <mergeCell ref="S178:S179"/>
    <mergeCell ref="T178:T179"/>
    <mergeCell ref="U178:U179"/>
    <mergeCell ref="V178:V179"/>
    <mergeCell ref="A172:A173"/>
    <mergeCell ref="B172:B173"/>
    <mergeCell ref="D172:D173"/>
    <mergeCell ref="E172:E173"/>
    <mergeCell ref="Q172:Q173"/>
    <mergeCell ref="R172:R173"/>
    <mergeCell ref="S172:S173"/>
    <mergeCell ref="T172:T173"/>
    <mergeCell ref="U172:U173"/>
    <mergeCell ref="V172:V173"/>
    <mergeCell ref="A174:A175"/>
    <mergeCell ref="B174:B175"/>
    <mergeCell ref="D174:D175"/>
    <mergeCell ref="E174:E175"/>
    <mergeCell ref="Q174:Q175"/>
    <mergeCell ref="R174:R175"/>
    <mergeCell ref="S174:S175"/>
    <mergeCell ref="T174:T175"/>
    <mergeCell ref="U174:U175"/>
    <mergeCell ref="V174:V175"/>
    <mergeCell ref="A168:A169"/>
    <mergeCell ref="B168:B169"/>
    <mergeCell ref="D168:D169"/>
    <mergeCell ref="E168:E169"/>
    <mergeCell ref="Q168:Q169"/>
    <mergeCell ref="R168:R169"/>
    <mergeCell ref="S168:S169"/>
    <mergeCell ref="T168:T169"/>
    <mergeCell ref="U168:U169"/>
    <mergeCell ref="V168:V169"/>
    <mergeCell ref="A170:A171"/>
    <mergeCell ref="B170:B171"/>
    <mergeCell ref="D170:D171"/>
    <mergeCell ref="E170:E171"/>
    <mergeCell ref="Q170:Q171"/>
    <mergeCell ref="R170:R171"/>
    <mergeCell ref="S170:S171"/>
    <mergeCell ref="T170:T171"/>
    <mergeCell ref="U170:U171"/>
    <mergeCell ref="V170:V171"/>
    <mergeCell ref="A164:A165"/>
    <mergeCell ref="B164:B165"/>
    <mergeCell ref="D164:D165"/>
    <mergeCell ref="E164:E165"/>
    <mergeCell ref="Q164:Q165"/>
    <mergeCell ref="R164:R165"/>
    <mergeCell ref="S164:S165"/>
    <mergeCell ref="T164:T165"/>
    <mergeCell ref="U164:U165"/>
    <mergeCell ref="V164:V165"/>
    <mergeCell ref="A166:A167"/>
    <mergeCell ref="B166:B167"/>
    <mergeCell ref="D166:D167"/>
    <mergeCell ref="E166:E167"/>
    <mergeCell ref="Q166:Q167"/>
    <mergeCell ref="R166:R167"/>
    <mergeCell ref="S166:S167"/>
    <mergeCell ref="T166:T167"/>
    <mergeCell ref="U166:U167"/>
    <mergeCell ref="V166:V167"/>
    <mergeCell ref="A160:A161"/>
    <mergeCell ref="B160:B161"/>
    <mergeCell ref="D160:D161"/>
    <mergeCell ref="E160:E161"/>
    <mergeCell ref="Q160:Q161"/>
    <mergeCell ref="R160:R161"/>
    <mergeCell ref="S160:S161"/>
    <mergeCell ref="T160:T161"/>
    <mergeCell ref="U160:U161"/>
    <mergeCell ref="V160:V161"/>
    <mergeCell ref="A162:A163"/>
    <mergeCell ref="B162:B163"/>
    <mergeCell ref="D162:D163"/>
    <mergeCell ref="E162:E163"/>
    <mergeCell ref="Q162:Q163"/>
    <mergeCell ref="R162:R163"/>
    <mergeCell ref="S162:S163"/>
    <mergeCell ref="T162:T163"/>
    <mergeCell ref="U162:U163"/>
    <mergeCell ref="V162:V163"/>
    <mergeCell ref="A156:A157"/>
    <mergeCell ref="B156:B157"/>
    <mergeCell ref="D156:D157"/>
    <mergeCell ref="E156:E157"/>
    <mergeCell ref="Q156:Q157"/>
    <mergeCell ref="R156:R157"/>
    <mergeCell ref="S156:S157"/>
    <mergeCell ref="T156:T157"/>
    <mergeCell ref="U156:U157"/>
    <mergeCell ref="V156:V157"/>
    <mergeCell ref="A158:A159"/>
    <mergeCell ref="B158:B159"/>
    <mergeCell ref="D158:D159"/>
    <mergeCell ref="E158:E159"/>
    <mergeCell ref="Q158:Q159"/>
    <mergeCell ref="R158:R159"/>
    <mergeCell ref="S158:S159"/>
    <mergeCell ref="T158:T159"/>
    <mergeCell ref="U158:U159"/>
    <mergeCell ref="V158:V159"/>
    <mergeCell ref="A153:W153"/>
    <mergeCell ref="A154:A155"/>
    <mergeCell ref="B154:B155"/>
    <mergeCell ref="C154:C155"/>
    <mergeCell ref="D154:D155"/>
    <mergeCell ref="F154:F155"/>
    <mergeCell ref="G154:G155"/>
    <mergeCell ref="H154:H155"/>
    <mergeCell ref="I154:I155"/>
    <mergeCell ref="J154:J155"/>
    <mergeCell ref="K154:K155"/>
    <mergeCell ref="L154:L155"/>
    <mergeCell ref="M154:M155"/>
    <mergeCell ref="N154:N155"/>
    <mergeCell ref="O154:O155"/>
    <mergeCell ref="P154:P155"/>
    <mergeCell ref="Q154:Q155"/>
    <mergeCell ref="R154:R155"/>
    <mergeCell ref="S154:S155"/>
    <mergeCell ref="T154:T155"/>
    <mergeCell ref="U154:U155"/>
    <mergeCell ref="V154:V155"/>
    <mergeCell ref="W154:W155"/>
    <mergeCell ref="A147:A148"/>
    <mergeCell ref="B147:B148"/>
    <mergeCell ref="D147:D148"/>
    <mergeCell ref="E147:E148"/>
    <mergeCell ref="Q147:Q148"/>
    <mergeCell ref="R147:R148"/>
    <mergeCell ref="S147:S148"/>
    <mergeCell ref="T147:T148"/>
    <mergeCell ref="U147:U148"/>
    <mergeCell ref="V147:V148"/>
    <mergeCell ref="A149:A150"/>
    <mergeCell ref="B149:B150"/>
    <mergeCell ref="D149:D150"/>
    <mergeCell ref="E149:E150"/>
    <mergeCell ref="Q149:Q150"/>
    <mergeCell ref="R149:R150"/>
    <mergeCell ref="S149:S150"/>
    <mergeCell ref="T149:T150"/>
    <mergeCell ref="U149:U150"/>
    <mergeCell ref="V149:V150"/>
    <mergeCell ref="A143:A144"/>
    <mergeCell ref="B143:B144"/>
    <mergeCell ref="D143:D144"/>
    <mergeCell ref="E143:E144"/>
    <mergeCell ref="Q143:Q144"/>
    <mergeCell ref="R143:R144"/>
    <mergeCell ref="S143:S144"/>
    <mergeCell ref="T143:T144"/>
    <mergeCell ref="U143:U144"/>
    <mergeCell ref="V143:V144"/>
    <mergeCell ref="A145:A146"/>
    <mergeCell ref="B145:B146"/>
    <mergeCell ref="D145:D146"/>
    <mergeCell ref="E145:E146"/>
    <mergeCell ref="Q145:Q146"/>
    <mergeCell ref="R145:R146"/>
    <mergeCell ref="S145:S146"/>
    <mergeCell ref="T145:T146"/>
    <mergeCell ref="U145:U146"/>
    <mergeCell ref="V145:V146"/>
    <mergeCell ref="A139:A140"/>
    <mergeCell ref="B139:B140"/>
    <mergeCell ref="D139:D140"/>
    <mergeCell ref="E139:E140"/>
    <mergeCell ref="Q139:Q140"/>
    <mergeCell ref="R139:R140"/>
    <mergeCell ref="S139:S140"/>
    <mergeCell ref="T139:T140"/>
    <mergeCell ref="U139:U140"/>
    <mergeCell ref="V139:V140"/>
    <mergeCell ref="A141:A142"/>
    <mergeCell ref="B141:B142"/>
    <mergeCell ref="D141:D142"/>
    <mergeCell ref="E141:E142"/>
    <mergeCell ref="Q141:Q142"/>
    <mergeCell ref="R141:R142"/>
    <mergeCell ref="S141:S142"/>
    <mergeCell ref="T141:T142"/>
    <mergeCell ref="U141:U142"/>
    <mergeCell ref="V141:V142"/>
    <mergeCell ref="A135:A136"/>
    <mergeCell ref="B135:B136"/>
    <mergeCell ref="D135:D136"/>
    <mergeCell ref="E135:E136"/>
    <mergeCell ref="Q135:Q136"/>
    <mergeCell ref="R135:R136"/>
    <mergeCell ref="S135:S136"/>
    <mergeCell ref="T135:T136"/>
    <mergeCell ref="U135:U136"/>
    <mergeCell ref="V135:V136"/>
    <mergeCell ref="A137:A138"/>
    <mergeCell ref="B137:B138"/>
    <mergeCell ref="D137:D138"/>
    <mergeCell ref="E137:E138"/>
    <mergeCell ref="Q137:Q138"/>
    <mergeCell ref="R137:R138"/>
    <mergeCell ref="S137:S138"/>
    <mergeCell ref="T137:T138"/>
    <mergeCell ref="U137:U138"/>
    <mergeCell ref="V137:V138"/>
    <mergeCell ref="A131:A132"/>
    <mergeCell ref="B131:B132"/>
    <mergeCell ref="D131:D132"/>
    <mergeCell ref="E131:E132"/>
    <mergeCell ref="Q131:Q132"/>
    <mergeCell ref="R131:R132"/>
    <mergeCell ref="S131:S132"/>
    <mergeCell ref="T131:T132"/>
    <mergeCell ref="U131:U132"/>
    <mergeCell ref="V131:V132"/>
    <mergeCell ref="A133:A134"/>
    <mergeCell ref="B133:B134"/>
    <mergeCell ref="D133:D134"/>
    <mergeCell ref="E133:E134"/>
    <mergeCell ref="Q133:Q134"/>
    <mergeCell ref="R133:R134"/>
    <mergeCell ref="S133:S134"/>
    <mergeCell ref="T133:T134"/>
    <mergeCell ref="U133:U134"/>
    <mergeCell ref="V133:V134"/>
    <mergeCell ref="A127:A128"/>
    <mergeCell ref="B127:B128"/>
    <mergeCell ref="D127:D128"/>
    <mergeCell ref="E127:E128"/>
    <mergeCell ref="Q127:Q128"/>
    <mergeCell ref="R127:R128"/>
    <mergeCell ref="S127:S128"/>
    <mergeCell ref="T127:T128"/>
    <mergeCell ref="U127:U128"/>
    <mergeCell ref="V127:V128"/>
    <mergeCell ref="A129:A130"/>
    <mergeCell ref="B129:B130"/>
    <mergeCell ref="D129:D130"/>
    <mergeCell ref="E129:E130"/>
    <mergeCell ref="Q129:Q130"/>
    <mergeCell ref="R129:R130"/>
    <mergeCell ref="S129:S130"/>
    <mergeCell ref="T129:T130"/>
    <mergeCell ref="U129:U130"/>
    <mergeCell ref="V129:V130"/>
    <mergeCell ref="A124:W124"/>
    <mergeCell ref="A125:A126"/>
    <mergeCell ref="B125:B126"/>
    <mergeCell ref="C125:C126"/>
    <mergeCell ref="D125:D126"/>
    <mergeCell ref="F125:F126"/>
    <mergeCell ref="G125:G126"/>
    <mergeCell ref="H125:H126"/>
    <mergeCell ref="I125:I126"/>
    <mergeCell ref="J125:J126"/>
    <mergeCell ref="K125:K126"/>
    <mergeCell ref="L125:L126"/>
    <mergeCell ref="M125:M126"/>
    <mergeCell ref="N125:N126"/>
    <mergeCell ref="O125:O126"/>
    <mergeCell ref="P125:P126"/>
    <mergeCell ref="Q125:Q126"/>
    <mergeCell ref="R125:R126"/>
    <mergeCell ref="S125:S126"/>
    <mergeCell ref="T125:T126"/>
    <mergeCell ref="U125:U126"/>
    <mergeCell ref="V125:V126"/>
    <mergeCell ref="W125:W126"/>
    <mergeCell ref="A112:A113"/>
    <mergeCell ref="B112:B113"/>
    <mergeCell ref="D112:D113"/>
    <mergeCell ref="E112:E113"/>
    <mergeCell ref="Q112:Q113"/>
    <mergeCell ref="R112:R113"/>
    <mergeCell ref="S112:S113"/>
    <mergeCell ref="T112:T113"/>
    <mergeCell ref="U112:U113"/>
    <mergeCell ref="V112:V113"/>
    <mergeCell ref="A114:A115"/>
    <mergeCell ref="B114:B115"/>
    <mergeCell ref="D114:D115"/>
    <mergeCell ref="E114:E115"/>
    <mergeCell ref="Q114:Q115"/>
    <mergeCell ref="R114:R115"/>
    <mergeCell ref="S114:S115"/>
    <mergeCell ref="T114:T115"/>
    <mergeCell ref="U114:U115"/>
    <mergeCell ref="V114:V115"/>
    <mergeCell ref="A108:A109"/>
    <mergeCell ref="B108:B109"/>
    <mergeCell ref="D108:D109"/>
    <mergeCell ref="E108:E109"/>
    <mergeCell ref="Q108:Q109"/>
    <mergeCell ref="R108:R109"/>
    <mergeCell ref="S108:S109"/>
    <mergeCell ref="T108:T109"/>
    <mergeCell ref="U108:U109"/>
    <mergeCell ref="V108:V109"/>
    <mergeCell ref="A110:A111"/>
    <mergeCell ref="B110:B111"/>
    <mergeCell ref="D110:D111"/>
    <mergeCell ref="E110:E111"/>
    <mergeCell ref="Q110:Q111"/>
    <mergeCell ref="R110:R111"/>
    <mergeCell ref="S110:S111"/>
    <mergeCell ref="T110:T111"/>
    <mergeCell ref="U110:U111"/>
    <mergeCell ref="V110:V111"/>
    <mergeCell ref="A104:A105"/>
    <mergeCell ref="B104:B105"/>
    <mergeCell ref="D104:D105"/>
    <mergeCell ref="E104:E105"/>
    <mergeCell ref="Q104:Q105"/>
    <mergeCell ref="R104:R105"/>
    <mergeCell ref="S104:S105"/>
    <mergeCell ref="T104:T105"/>
    <mergeCell ref="U104:U105"/>
    <mergeCell ref="V104:V105"/>
    <mergeCell ref="A106:A107"/>
    <mergeCell ref="B106:B107"/>
    <mergeCell ref="D106:D107"/>
    <mergeCell ref="E106:E107"/>
    <mergeCell ref="Q106:Q107"/>
    <mergeCell ref="R106:R107"/>
    <mergeCell ref="S106:S107"/>
    <mergeCell ref="T106:T107"/>
    <mergeCell ref="U106:U107"/>
    <mergeCell ref="V106:V107"/>
    <mergeCell ref="A100:A101"/>
    <mergeCell ref="B100:B101"/>
    <mergeCell ref="D100:D101"/>
    <mergeCell ref="E100:E101"/>
    <mergeCell ref="Q100:Q101"/>
    <mergeCell ref="R100:R101"/>
    <mergeCell ref="S100:S101"/>
    <mergeCell ref="T100:T101"/>
    <mergeCell ref="U100:U101"/>
    <mergeCell ref="V100:V101"/>
    <mergeCell ref="A102:A103"/>
    <mergeCell ref="B102:B103"/>
    <mergeCell ref="D102:D103"/>
    <mergeCell ref="E102:E103"/>
    <mergeCell ref="Q102:Q103"/>
    <mergeCell ref="R102:R103"/>
    <mergeCell ref="S102:S103"/>
    <mergeCell ref="T102:T103"/>
    <mergeCell ref="U102:U103"/>
    <mergeCell ref="V102:V103"/>
    <mergeCell ref="A96:A97"/>
    <mergeCell ref="B96:B97"/>
    <mergeCell ref="D96:D97"/>
    <mergeCell ref="E96:E97"/>
    <mergeCell ref="Q96:Q97"/>
    <mergeCell ref="R96:R97"/>
    <mergeCell ref="S96:S97"/>
    <mergeCell ref="T96:T97"/>
    <mergeCell ref="U96:U97"/>
    <mergeCell ref="V96:V97"/>
    <mergeCell ref="A98:A99"/>
    <mergeCell ref="B98:B99"/>
    <mergeCell ref="D98:D99"/>
    <mergeCell ref="E98:E99"/>
    <mergeCell ref="Q98:Q99"/>
    <mergeCell ref="R98:R99"/>
    <mergeCell ref="S98:S99"/>
    <mergeCell ref="T98:T99"/>
    <mergeCell ref="U98:U99"/>
    <mergeCell ref="V98:V99"/>
    <mergeCell ref="A92:A93"/>
    <mergeCell ref="B92:B93"/>
    <mergeCell ref="D92:D93"/>
    <mergeCell ref="E92:E93"/>
    <mergeCell ref="Q92:Q93"/>
    <mergeCell ref="R92:R93"/>
    <mergeCell ref="S92:S93"/>
    <mergeCell ref="T92:T93"/>
    <mergeCell ref="U92:U93"/>
    <mergeCell ref="V92:V93"/>
    <mergeCell ref="A94:A95"/>
    <mergeCell ref="B94:B95"/>
    <mergeCell ref="D94:D95"/>
    <mergeCell ref="E94:E95"/>
    <mergeCell ref="Q94:Q95"/>
    <mergeCell ref="R94:R95"/>
    <mergeCell ref="S94:S95"/>
    <mergeCell ref="T94:T95"/>
    <mergeCell ref="U94:U95"/>
    <mergeCell ref="V94:V95"/>
    <mergeCell ref="A89:W89"/>
    <mergeCell ref="A90:A91"/>
    <mergeCell ref="B90:B91"/>
    <mergeCell ref="C90:C91"/>
    <mergeCell ref="D90:D91"/>
    <mergeCell ref="F90:F91"/>
    <mergeCell ref="G90:G91"/>
    <mergeCell ref="H90:H91"/>
    <mergeCell ref="I90:I91"/>
    <mergeCell ref="J90:J91"/>
    <mergeCell ref="K90:K91"/>
    <mergeCell ref="L90:L91"/>
    <mergeCell ref="M90:M91"/>
    <mergeCell ref="N90:N91"/>
    <mergeCell ref="O90:O91"/>
    <mergeCell ref="P90:P91"/>
    <mergeCell ref="Q90:Q91"/>
    <mergeCell ref="R90:R91"/>
    <mergeCell ref="S90:S91"/>
    <mergeCell ref="T90:T91"/>
    <mergeCell ref="U90:U91"/>
    <mergeCell ref="V90:V91"/>
    <mergeCell ref="W90:W91"/>
    <mergeCell ref="A83:A84"/>
    <mergeCell ref="B83:B84"/>
    <mergeCell ref="D83:D84"/>
    <mergeCell ref="E83:E84"/>
    <mergeCell ref="Q83:Q84"/>
    <mergeCell ref="R83:R84"/>
    <mergeCell ref="S83:S84"/>
    <mergeCell ref="T83:T84"/>
    <mergeCell ref="U83:U84"/>
    <mergeCell ref="V83:V84"/>
    <mergeCell ref="A85:A86"/>
    <mergeCell ref="B85:B86"/>
    <mergeCell ref="D85:D86"/>
    <mergeCell ref="E85:E86"/>
    <mergeCell ref="Q85:Q86"/>
    <mergeCell ref="R85:R86"/>
    <mergeCell ref="S85:S86"/>
    <mergeCell ref="T85:T86"/>
    <mergeCell ref="U85:U86"/>
    <mergeCell ref="V85:V86"/>
    <mergeCell ref="A79:A80"/>
    <mergeCell ref="B79:B80"/>
    <mergeCell ref="D79:D80"/>
    <mergeCell ref="E79:E80"/>
    <mergeCell ref="Q79:Q80"/>
    <mergeCell ref="R79:R80"/>
    <mergeCell ref="S79:S80"/>
    <mergeCell ref="T79:T80"/>
    <mergeCell ref="U79:U80"/>
    <mergeCell ref="V79:V80"/>
    <mergeCell ref="A81:A82"/>
    <mergeCell ref="B81:B82"/>
    <mergeCell ref="D81:D82"/>
    <mergeCell ref="E81:E82"/>
    <mergeCell ref="Q81:Q82"/>
    <mergeCell ref="R81:R82"/>
    <mergeCell ref="S81:S82"/>
    <mergeCell ref="T81:T82"/>
    <mergeCell ref="U81:U82"/>
    <mergeCell ref="V81:V82"/>
    <mergeCell ref="A75:A76"/>
    <mergeCell ref="B75:B76"/>
    <mergeCell ref="D75:D76"/>
    <mergeCell ref="E75:E76"/>
    <mergeCell ref="Q75:Q76"/>
    <mergeCell ref="R75:R76"/>
    <mergeCell ref="S75:S76"/>
    <mergeCell ref="T75:T76"/>
    <mergeCell ref="U75:U76"/>
    <mergeCell ref="V75:V76"/>
    <mergeCell ref="A77:A78"/>
    <mergeCell ref="B77:B78"/>
    <mergeCell ref="D77:D78"/>
    <mergeCell ref="E77:E78"/>
    <mergeCell ref="Q77:Q78"/>
    <mergeCell ref="R77:R78"/>
    <mergeCell ref="S77:S78"/>
    <mergeCell ref="T77:T78"/>
    <mergeCell ref="U77:U78"/>
    <mergeCell ref="V77:V78"/>
    <mergeCell ref="A71:A72"/>
    <mergeCell ref="B71:B72"/>
    <mergeCell ref="D71:D72"/>
    <mergeCell ref="E71:E72"/>
    <mergeCell ref="Q71:Q72"/>
    <mergeCell ref="R71:R72"/>
    <mergeCell ref="S71:S72"/>
    <mergeCell ref="T71:T72"/>
    <mergeCell ref="U71:U72"/>
    <mergeCell ref="V71:V72"/>
    <mergeCell ref="A73:A74"/>
    <mergeCell ref="B73:B74"/>
    <mergeCell ref="D73:D74"/>
    <mergeCell ref="E73:E74"/>
    <mergeCell ref="Q73:Q74"/>
    <mergeCell ref="R73:R74"/>
    <mergeCell ref="S73:S74"/>
    <mergeCell ref="T73:T74"/>
    <mergeCell ref="U73:U74"/>
    <mergeCell ref="V73:V74"/>
    <mergeCell ref="A67:A68"/>
    <mergeCell ref="B67:B68"/>
    <mergeCell ref="D67:D68"/>
    <mergeCell ref="E67:E68"/>
    <mergeCell ref="Q67:Q68"/>
    <mergeCell ref="R67:R68"/>
    <mergeCell ref="S67:S68"/>
    <mergeCell ref="T67:T68"/>
    <mergeCell ref="U67:U68"/>
    <mergeCell ref="V67:V68"/>
    <mergeCell ref="A69:A70"/>
    <mergeCell ref="B69:B70"/>
    <mergeCell ref="D69:D70"/>
    <mergeCell ref="E69:E70"/>
    <mergeCell ref="Q69:Q70"/>
    <mergeCell ref="R69:R70"/>
    <mergeCell ref="S69:S70"/>
    <mergeCell ref="T69:T70"/>
    <mergeCell ref="U69:U70"/>
    <mergeCell ref="V69:V70"/>
    <mergeCell ref="A63:A64"/>
    <mergeCell ref="B63:B64"/>
    <mergeCell ref="D63:D64"/>
    <mergeCell ref="E63:E64"/>
    <mergeCell ref="Q63:Q64"/>
    <mergeCell ref="R63:R64"/>
    <mergeCell ref="S63:S64"/>
    <mergeCell ref="T63:T64"/>
    <mergeCell ref="U63:U64"/>
    <mergeCell ref="V63:V64"/>
    <mergeCell ref="A65:A66"/>
    <mergeCell ref="B65:B66"/>
    <mergeCell ref="D65:D66"/>
    <mergeCell ref="E65:E66"/>
    <mergeCell ref="Q65:Q66"/>
    <mergeCell ref="R65:R66"/>
    <mergeCell ref="S65:S66"/>
    <mergeCell ref="T65:T66"/>
    <mergeCell ref="U65:U66"/>
    <mergeCell ref="V65:V66"/>
    <mergeCell ref="A60:W60"/>
    <mergeCell ref="A61:A62"/>
    <mergeCell ref="B61:B62"/>
    <mergeCell ref="C61:C62"/>
    <mergeCell ref="D61:D62"/>
    <mergeCell ref="F61:F62"/>
    <mergeCell ref="G61:G62"/>
    <mergeCell ref="H61:H62"/>
    <mergeCell ref="I61:I62"/>
    <mergeCell ref="J61:J62"/>
    <mergeCell ref="K61:K62"/>
    <mergeCell ref="L61:L62"/>
    <mergeCell ref="M61:M62"/>
    <mergeCell ref="N61:N62"/>
    <mergeCell ref="O61:O62"/>
    <mergeCell ref="P61:P62"/>
    <mergeCell ref="Q61:Q62"/>
    <mergeCell ref="R61:R62"/>
    <mergeCell ref="S61:S62"/>
    <mergeCell ref="T61:T62"/>
    <mergeCell ref="U61:U62"/>
    <mergeCell ref="V61:V62"/>
    <mergeCell ref="W61:W62"/>
    <mergeCell ref="A54:A55"/>
    <mergeCell ref="B54:B55"/>
    <mergeCell ref="D54:D55"/>
    <mergeCell ref="E54:E55"/>
    <mergeCell ref="Q54:Q55"/>
    <mergeCell ref="R54:R55"/>
    <mergeCell ref="S54:S55"/>
    <mergeCell ref="T54:T55"/>
    <mergeCell ref="U54:U55"/>
    <mergeCell ref="V54:V55"/>
    <mergeCell ref="A56:A57"/>
    <mergeCell ref="B56:B57"/>
    <mergeCell ref="D56:D57"/>
    <mergeCell ref="E56:E57"/>
    <mergeCell ref="Q56:Q57"/>
    <mergeCell ref="R56:R57"/>
    <mergeCell ref="S56:S57"/>
    <mergeCell ref="T56:T57"/>
    <mergeCell ref="U56:U57"/>
    <mergeCell ref="V56:V57"/>
    <mergeCell ref="A50:A51"/>
    <mergeCell ref="B50:B51"/>
    <mergeCell ref="D50:D51"/>
    <mergeCell ref="E50:E51"/>
    <mergeCell ref="Q50:Q51"/>
    <mergeCell ref="R50:R51"/>
    <mergeCell ref="S50:S51"/>
    <mergeCell ref="T50:T51"/>
    <mergeCell ref="U50:U51"/>
    <mergeCell ref="V50:V51"/>
    <mergeCell ref="A52:A53"/>
    <mergeCell ref="B52:B53"/>
    <mergeCell ref="D52:D53"/>
    <mergeCell ref="E52:E53"/>
    <mergeCell ref="Q52:Q53"/>
    <mergeCell ref="R52:R53"/>
    <mergeCell ref="S52:S53"/>
    <mergeCell ref="T52:T53"/>
    <mergeCell ref="U52:U53"/>
    <mergeCell ref="V52:V53"/>
    <mergeCell ref="A46:A47"/>
    <mergeCell ref="B46:B47"/>
    <mergeCell ref="D46:D47"/>
    <mergeCell ref="E46:E47"/>
    <mergeCell ref="Q46:Q47"/>
    <mergeCell ref="R46:R47"/>
    <mergeCell ref="S46:S47"/>
    <mergeCell ref="T46:T47"/>
    <mergeCell ref="U46:U47"/>
    <mergeCell ref="V46:V47"/>
    <mergeCell ref="A48:A49"/>
    <mergeCell ref="B48:B49"/>
    <mergeCell ref="D48:D49"/>
    <mergeCell ref="E48:E49"/>
    <mergeCell ref="Q48:Q49"/>
    <mergeCell ref="R48:R49"/>
    <mergeCell ref="S48:S49"/>
    <mergeCell ref="T48:T49"/>
    <mergeCell ref="U48:U49"/>
    <mergeCell ref="V48:V49"/>
    <mergeCell ref="A42:A43"/>
    <mergeCell ref="B42:B43"/>
    <mergeCell ref="D42:D43"/>
    <mergeCell ref="E42:E43"/>
    <mergeCell ref="Q42:Q43"/>
    <mergeCell ref="R42:R43"/>
    <mergeCell ref="S42:S43"/>
    <mergeCell ref="T42:T43"/>
    <mergeCell ref="U42:U43"/>
    <mergeCell ref="V42:V43"/>
    <mergeCell ref="A44:A45"/>
    <mergeCell ref="B44:B45"/>
    <mergeCell ref="D44:D45"/>
    <mergeCell ref="E44:E45"/>
    <mergeCell ref="Q44:Q45"/>
    <mergeCell ref="R44:R45"/>
    <mergeCell ref="S44:S45"/>
    <mergeCell ref="T44:T45"/>
    <mergeCell ref="U44:U45"/>
    <mergeCell ref="V44:V45"/>
    <mergeCell ref="A38:A39"/>
    <mergeCell ref="B38:B39"/>
    <mergeCell ref="D38:D39"/>
    <mergeCell ref="E38:E39"/>
    <mergeCell ref="Q38:Q39"/>
    <mergeCell ref="R38:R39"/>
    <mergeCell ref="S38:S39"/>
    <mergeCell ref="T38:T39"/>
    <mergeCell ref="U38:U39"/>
    <mergeCell ref="V38:V39"/>
    <mergeCell ref="A40:A41"/>
    <mergeCell ref="B40:B41"/>
    <mergeCell ref="D40:D41"/>
    <mergeCell ref="E40:E41"/>
    <mergeCell ref="Q40:Q41"/>
    <mergeCell ref="R40:R41"/>
    <mergeCell ref="S40:S41"/>
    <mergeCell ref="T40:T41"/>
    <mergeCell ref="U40:U41"/>
    <mergeCell ref="V40:V41"/>
    <mergeCell ref="A34:A35"/>
    <mergeCell ref="B34:B35"/>
    <mergeCell ref="D34:D35"/>
    <mergeCell ref="E34:E35"/>
    <mergeCell ref="Q34:Q35"/>
    <mergeCell ref="R34:R35"/>
    <mergeCell ref="S34:S35"/>
    <mergeCell ref="T34:T35"/>
    <mergeCell ref="U34:U35"/>
    <mergeCell ref="V34:V35"/>
    <mergeCell ref="A36:A37"/>
    <mergeCell ref="B36:B37"/>
    <mergeCell ref="D36:D37"/>
    <mergeCell ref="E36:E37"/>
    <mergeCell ref="Q36:Q37"/>
    <mergeCell ref="R36:R37"/>
    <mergeCell ref="S36:S37"/>
    <mergeCell ref="T36:T37"/>
    <mergeCell ref="U36:U37"/>
    <mergeCell ref="V36:V37"/>
    <mergeCell ref="A31:W31"/>
    <mergeCell ref="A32:A33"/>
    <mergeCell ref="B32:B33"/>
    <mergeCell ref="C32:C33"/>
    <mergeCell ref="D32:D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A25:A26"/>
    <mergeCell ref="B25:B26"/>
    <mergeCell ref="D25:D26"/>
    <mergeCell ref="E25:E26"/>
    <mergeCell ref="Q25:Q26"/>
    <mergeCell ref="R25:R26"/>
    <mergeCell ref="S25:S26"/>
    <mergeCell ref="T25:T26"/>
    <mergeCell ref="U25:U26"/>
    <mergeCell ref="V25:V26"/>
    <mergeCell ref="A27:A28"/>
    <mergeCell ref="B27:B28"/>
    <mergeCell ref="D27:D28"/>
    <mergeCell ref="E27:E28"/>
    <mergeCell ref="Q27:Q28"/>
    <mergeCell ref="R27:R28"/>
    <mergeCell ref="S27:S28"/>
    <mergeCell ref="T27:T28"/>
    <mergeCell ref="U27:U28"/>
    <mergeCell ref="V27:V28"/>
    <mergeCell ref="A21:A22"/>
    <mergeCell ref="B21:B22"/>
    <mergeCell ref="D21:D22"/>
    <mergeCell ref="E21:E22"/>
    <mergeCell ref="Q21:Q22"/>
    <mergeCell ref="R21:R22"/>
    <mergeCell ref="S21:S22"/>
    <mergeCell ref="T21:T22"/>
    <mergeCell ref="U21:U22"/>
    <mergeCell ref="V21:V22"/>
    <mergeCell ref="A23:A24"/>
    <mergeCell ref="B23:B24"/>
    <mergeCell ref="D23:D24"/>
    <mergeCell ref="E23:E24"/>
    <mergeCell ref="Q23:Q24"/>
    <mergeCell ref="R23:R24"/>
    <mergeCell ref="S23:S24"/>
    <mergeCell ref="T23:T24"/>
    <mergeCell ref="U23:U24"/>
    <mergeCell ref="V23:V24"/>
    <mergeCell ref="A17:A18"/>
    <mergeCell ref="B17:B18"/>
    <mergeCell ref="D17:D18"/>
    <mergeCell ref="E17:E18"/>
    <mergeCell ref="Q17:Q18"/>
    <mergeCell ref="R17:R18"/>
    <mergeCell ref="S17:S18"/>
    <mergeCell ref="T17:T18"/>
    <mergeCell ref="U17:U18"/>
    <mergeCell ref="V17:V18"/>
    <mergeCell ref="A19:A20"/>
    <mergeCell ref="B19:B20"/>
    <mergeCell ref="D19:D20"/>
    <mergeCell ref="E19:E20"/>
    <mergeCell ref="Q19:Q20"/>
    <mergeCell ref="R19:R20"/>
    <mergeCell ref="S19:S20"/>
    <mergeCell ref="T19:T20"/>
    <mergeCell ref="U19:U20"/>
    <mergeCell ref="V19:V20"/>
    <mergeCell ref="A13:A14"/>
    <mergeCell ref="B13:B14"/>
    <mergeCell ref="D13:D14"/>
    <mergeCell ref="E13:E14"/>
    <mergeCell ref="Q13:Q14"/>
    <mergeCell ref="R13:R14"/>
    <mergeCell ref="S13:S14"/>
    <mergeCell ref="T13:T14"/>
    <mergeCell ref="U13:U14"/>
    <mergeCell ref="V13:V14"/>
    <mergeCell ref="A15:A16"/>
    <mergeCell ref="B15:B16"/>
    <mergeCell ref="D15:D16"/>
    <mergeCell ref="E15:E16"/>
    <mergeCell ref="Q15:Q16"/>
    <mergeCell ref="R15:R16"/>
    <mergeCell ref="S15:S16"/>
    <mergeCell ref="T15:T16"/>
    <mergeCell ref="U15:U16"/>
    <mergeCell ref="V15:V16"/>
    <mergeCell ref="A9:A10"/>
    <mergeCell ref="B9:B10"/>
    <mergeCell ref="D9:D10"/>
    <mergeCell ref="E9:E10"/>
    <mergeCell ref="Q9:Q10"/>
    <mergeCell ref="R9:R10"/>
    <mergeCell ref="S9:S10"/>
    <mergeCell ref="T9:T10"/>
    <mergeCell ref="U9:U10"/>
    <mergeCell ref="V9:V10"/>
    <mergeCell ref="A11:A12"/>
    <mergeCell ref="B11:B12"/>
    <mergeCell ref="D11:D12"/>
    <mergeCell ref="E11:E12"/>
    <mergeCell ref="Q11:Q12"/>
    <mergeCell ref="R11:R12"/>
    <mergeCell ref="S11:S12"/>
    <mergeCell ref="T11:T12"/>
    <mergeCell ref="U11:U12"/>
    <mergeCell ref="V11:V12"/>
    <mergeCell ref="A5:A6"/>
    <mergeCell ref="B5:B6"/>
    <mergeCell ref="D5:D6"/>
    <mergeCell ref="E5:E6"/>
    <mergeCell ref="Q5:Q6"/>
    <mergeCell ref="R5:R6"/>
    <mergeCell ref="S5:S6"/>
    <mergeCell ref="T5:T6"/>
    <mergeCell ref="U5:U6"/>
    <mergeCell ref="V5:V6"/>
    <mergeCell ref="A7:A8"/>
    <mergeCell ref="B7:B8"/>
    <mergeCell ref="D7:D8"/>
    <mergeCell ref="E7:E8"/>
    <mergeCell ref="Q7:Q8"/>
    <mergeCell ref="R7:R8"/>
    <mergeCell ref="S7:S8"/>
    <mergeCell ref="T7:T8"/>
    <mergeCell ref="U7:U8"/>
    <mergeCell ref="V7:V8"/>
    <mergeCell ref="A2:W2"/>
    <mergeCell ref="A3:A4"/>
    <mergeCell ref="B3:B4"/>
    <mergeCell ref="C3:C4"/>
    <mergeCell ref="D3:D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s>
  <hyperlinks>
    <hyperlink ref="A1" location="Summary!A1" display="SUMMARY" xr:uid="{00000000-0004-0000-0700-000000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1"/>
  <sheetViews>
    <sheetView zoomScale="90" zoomScaleNormal="90" workbookViewId="0">
      <pane ySplit="1" topLeftCell="A2" activePane="bottomLeft" state="frozen"/>
      <selection pane="bottomLeft"/>
    </sheetView>
  </sheetViews>
  <sheetFormatPr defaultColWidth="13.140625" defaultRowHeight="12"/>
  <cols>
    <col min="1" max="1" width="4.140625" style="27" customWidth="1"/>
    <col min="2" max="2" width="12.42578125" style="27" customWidth="1"/>
    <col min="3" max="3" width="9.5703125" style="27" customWidth="1"/>
    <col min="4" max="4" width="8.85546875" style="27" customWidth="1"/>
    <col min="5" max="5" width="28.85546875" style="27" customWidth="1"/>
    <col min="6" max="6" width="42.85546875" style="27" customWidth="1"/>
    <col min="7" max="7" width="31.85546875" style="27" customWidth="1"/>
    <col min="8" max="8" width="10.85546875" style="58" customWidth="1"/>
    <col min="9" max="9" width="12.7109375" style="27" customWidth="1"/>
    <col min="10" max="10" width="10" style="27" customWidth="1"/>
    <col min="11" max="11" width="7.85546875" style="27" customWidth="1"/>
    <col min="12" max="12" width="9.28515625" style="27" customWidth="1"/>
    <col min="13" max="22" width="9.42578125" style="27" customWidth="1"/>
    <col min="23" max="25" width="6.140625" style="27" customWidth="1"/>
    <col min="26" max="1023" width="13.140625" style="27"/>
    <col min="1024" max="1024" width="13.140625" style="59"/>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48">
      <c r="A2" s="25">
        <v>1</v>
      </c>
      <c r="B2" s="36"/>
      <c r="C2" s="25" t="s">
        <v>1219</v>
      </c>
      <c r="D2" s="25"/>
      <c r="E2" s="25" t="s">
        <v>1220</v>
      </c>
      <c r="F2" s="25" t="s">
        <v>1221</v>
      </c>
      <c r="G2" s="25" t="s">
        <v>1222</v>
      </c>
      <c r="H2" s="60" t="s">
        <v>322</v>
      </c>
      <c r="I2" s="25" t="s">
        <v>202</v>
      </c>
      <c r="J2" s="25" t="s">
        <v>164</v>
      </c>
      <c r="K2" s="25"/>
      <c r="L2" s="25"/>
    </row>
    <row r="3" spans="1:12" ht="60">
      <c r="A3" s="25">
        <v>2</v>
      </c>
      <c r="B3" s="36"/>
      <c r="C3" s="25" t="s">
        <v>1223</v>
      </c>
      <c r="D3" s="25"/>
      <c r="E3" s="25" t="s">
        <v>1224</v>
      </c>
      <c r="F3" s="25" t="s">
        <v>1225</v>
      </c>
      <c r="G3" s="25" t="s">
        <v>1226</v>
      </c>
      <c r="H3" s="60" t="s">
        <v>322</v>
      </c>
      <c r="I3" s="25" t="s">
        <v>202</v>
      </c>
      <c r="J3" s="25" t="s">
        <v>164</v>
      </c>
      <c r="K3" s="25"/>
      <c r="L3" s="25"/>
    </row>
    <row r="4" spans="1:12" ht="36">
      <c r="A4" s="25">
        <v>3</v>
      </c>
      <c r="B4" s="36"/>
      <c r="C4" s="25" t="s">
        <v>1227</v>
      </c>
      <c r="D4" s="25"/>
      <c r="E4" s="25" t="s">
        <v>1228</v>
      </c>
      <c r="F4" s="25" t="s">
        <v>1229</v>
      </c>
      <c r="G4" s="25" t="s">
        <v>1230</v>
      </c>
      <c r="H4" s="60" t="s">
        <v>322</v>
      </c>
      <c r="I4" s="25" t="s">
        <v>26</v>
      </c>
      <c r="J4" s="25" t="s">
        <v>164</v>
      </c>
      <c r="K4" s="25"/>
      <c r="L4" s="25"/>
    </row>
    <row r="5" spans="1:12" s="62" customFormat="1" ht="48">
      <c r="A5" s="36">
        <v>4</v>
      </c>
      <c r="B5" s="36"/>
      <c r="C5" s="36" t="s">
        <v>1231</v>
      </c>
      <c r="D5" s="36"/>
      <c r="E5" s="36" t="s">
        <v>1232</v>
      </c>
      <c r="F5" s="36" t="s">
        <v>1233</v>
      </c>
      <c r="G5" s="36" t="s">
        <v>1234</v>
      </c>
      <c r="H5" s="61" t="s">
        <v>322</v>
      </c>
      <c r="I5" s="36" t="s">
        <v>141</v>
      </c>
      <c r="J5" s="25" t="s">
        <v>164</v>
      </c>
      <c r="K5" s="36"/>
      <c r="L5" s="25"/>
    </row>
    <row r="6" spans="1:12" s="62" customFormat="1" ht="36">
      <c r="A6" s="36">
        <v>5</v>
      </c>
      <c r="B6" s="36"/>
      <c r="C6" s="36" t="s">
        <v>1235</v>
      </c>
      <c r="D6" s="36"/>
      <c r="E6" s="36" t="s">
        <v>1236</v>
      </c>
      <c r="F6" s="36" t="s">
        <v>1237</v>
      </c>
      <c r="G6" s="36" t="s">
        <v>1238</v>
      </c>
      <c r="H6" s="61" t="s">
        <v>322</v>
      </c>
      <c r="I6" s="36" t="s">
        <v>141</v>
      </c>
      <c r="J6" s="25" t="s">
        <v>164</v>
      </c>
      <c r="K6" s="36"/>
      <c r="L6" s="25"/>
    </row>
    <row r="7" spans="1:12" s="62" customFormat="1" ht="24">
      <c r="A7" s="36">
        <v>6</v>
      </c>
      <c r="B7" s="36"/>
      <c r="C7" s="36" t="s">
        <v>1239</v>
      </c>
      <c r="D7" s="36"/>
      <c r="E7" s="36" t="s">
        <v>1240</v>
      </c>
      <c r="F7" s="36" t="s">
        <v>1241</v>
      </c>
      <c r="G7" s="36" t="s">
        <v>1242</v>
      </c>
      <c r="H7" s="61" t="s">
        <v>322</v>
      </c>
      <c r="I7" s="36" t="s">
        <v>141</v>
      </c>
      <c r="J7" s="25" t="s">
        <v>164</v>
      </c>
      <c r="K7" s="36"/>
      <c r="L7" s="25"/>
    </row>
    <row r="8" spans="1:12" ht="24">
      <c r="A8" s="25">
        <v>7</v>
      </c>
      <c r="B8" s="36"/>
      <c r="C8" s="25" t="s">
        <v>1243</v>
      </c>
      <c r="D8" s="25"/>
      <c r="E8" s="25" t="s">
        <v>1244</v>
      </c>
      <c r="F8" s="25" t="s">
        <v>1245</v>
      </c>
      <c r="G8" s="25" t="s">
        <v>1246</v>
      </c>
      <c r="H8" s="60" t="s">
        <v>322</v>
      </c>
      <c r="I8" s="25" t="s">
        <v>26</v>
      </c>
      <c r="J8" s="25" t="s">
        <v>164</v>
      </c>
      <c r="K8" s="25"/>
      <c r="L8" s="25"/>
    </row>
    <row r="9" spans="1:12" ht="60">
      <c r="A9" s="25">
        <v>8</v>
      </c>
      <c r="B9" s="36"/>
      <c r="C9" s="25" t="s">
        <v>1247</v>
      </c>
      <c r="D9" s="25"/>
      <c r="E9" s="25" t="s">
        <v>1248</v>
      </c>
      <c r="F9" s="25" t="s">
        <v>1249</v>
      </c>
      <c r="G9" s="25" t="s">
        <v>1250</v>
      </c>
      <c r="H9" s="60" t="s">
        <v>322</v>
      </c>
      <c r="I9" s="25" t="s">
        <v>26</v>
      </c>
      <c r="J9" s="25" t="s">
        <v>164</v>
      </c>
      <c r="K9" s="25"/>
      <c r="L9" s="25"/>
    </row>
    <row r="10" spans="1:12" ht="36">
      <c r="A10" s="25">
        <v>9</v>
      </c>
      <c r="B10" s="36"/>
      <c r="C10" s="25" t="s">
        <v>1251</v>
      </c>
      <c r="D10" s="25"/>
      <c r="E10" s="25" t="s">
        <v>1252</v>
      </c>
      <c r="F10" s="25" t="s">
        <v>1253</v>
      </c>
      <c r="G10" s="25" t="s">
        <v>1254</v>
      </c>
      <c r="H10" s="60" t="s">
        <v>322</v>
      </c>
      <c r="I10" s="25" t="s">
        <v>26</v>
      </c>
      <c r="J10" s="25" t="s">
        <v>164</v>
      </c>
      <c r="K10" s="25"/>
      <c r="L10" s="25"/>
    </row>
    <row r="11" spans="1:12" s="62" customFormat="1" ht="48">
      <c r="A11" s="36">
        <v>10</v>
      </c>
      <c r="B11" s="36"/>
      <c r="C11" s="36" t="s">
        <v>1255</v>
      </c>
      <c r="D11" s="36"/>
      <c r="E11" s="36" t="s">
        <v>1256</v>
      </c>
      <c r="F11" s="36" t="s">
        <v>1257</v>
      </c>
      <c r="G11" s="36" t="s">
        <v>1258</v>
      </c>
      <c r="H11" s="61" t="s">
        <v>322</v>
      </c>
      <c r="I11" s="36" t="s">
        <v>141</v>
      </c>
      <c r="J11" s="25" t="s">
        <v>164</v>
      </c>
      <c r="K11" s="36"/>
      <c r="L11" s="25"/>
    </row>
  </sheetData>
  <conditionalFormatting sqref="J2:J11">
    <cfRule type="containsText" dxfId="131" priority="2" operator="containsText" text="Pass">
      <formula>NOT(ISERROR(SEARCH("Pass",J2)))</formula>
    </cfRule>
    <cfRule type="containsText" dxfId="130" priority="3" operator="containsText" text="Fail">
      <formula>NOT(ISERROR(SEARCH("Fail",J2)))</formula>
    </cfRule>
    <cfRule type="containsText" dxfId="129" priority="4" operator="containsText" text="Not Tested">
      <formula>NOT(ISERROR(SEARCH("Not Tested",J2)))</formula>
    </cfRule>
    <cfRule type="containsText" dxfId="128" priority="5" operator="containsText" text="Not Applicable">
      <formula>NOT(ISERROR(SEARCH("Not Applicable",J2)))</formula>
    </cfRule>
  </conditionalFormatting>
  <dataValidations count="2">
    <dataValidation type="list" allowBlank="1" showInputMessage="1" showErrorMessage="1" sqref="H2:H11" xr:uid="{00000000-0002-0000-0800-000000000000}">
      <formula1>"BTS,CPE,BTS &amp; CPE"</formula1>
      <formula2>0</formula2>
    </dataValidation>
    <dataValidation type="list" allowBlank="1" sqref="J2:J1011" xr:uid="{00000000-0002-0000-0800-000001000000}">
      <formula1>"Pass,Fail,Not Tested,Not Applicable,Not Available"</formula1>
      <formula2>0</formula2>
    </dataValidation>
  </dataValidations>
  <hyperlinks>
    <hyperlink ref="A1" location="Summary!A1" display="S.No"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11"/>
  <sheetViews>
    <sheetView zoomScale="90" zoomScaleNormal="90" workbookViewId="0">
      <pane ySplit="1" topLeftCell="A2" activePane="bottomLeft" state="frozen"/>
      <selection pane="bottomLeft"/>
    </sheetView>
  </sheetViews>
  <sheetFormatPr defaultColWidth="13.140625" defaultRowHeight="12"/>
  <cols>
    <col min="1" max="1" width="4.7109375" style="27" customWidth="1"/>
    <col min="2" max="2" width="12.5703125" style="27" customWidth="1"/>
    <col min="3" max="3" width="9.5703125" style="27" customWidth="1"/>
    <col min="4" max="4" width="9" style="27" customWidth="1"/>
    <col min="5" max="5" width="21" style="27" customWidth="1"/>
    <col min="6" max="6" width="57.28515625" style="27" customWidth="1"/>
    <col min="7" max="7" width="50.28515625" style="27" customWidth="1"/>
    <col min="8" max="8" width="11" style="22" customWidth="1"/>
    <col min="9" max="9" width="10" style="27" customWidth="1"/>
    <col min="10" max="10" width="5.85546875" style="27" customWidth="1"/>
    <col min="11" max="11" width="7.85546875" style="27" customWidth="1"/>
    <col min="12" max="22" width="9.42578125" style="27" customWidth="1"/>
    <col min="23" max="25" width="7.42578125" style="27" customWidth="1"/>
    <col min="26" max="1023" width="13.140625" style="27"/>
    <col min="1024" max="1024" width="13.140625" style="22"/>
  </cols>
  <sheetData>
    <row r="1" spans="1:12" ht="30.75">
      <c r="A1" s="33" t="s">
        <v>606</v>
      </c>
      <c r="B1" s="34" t="s">
        <v>108</v>
      </c>
      <c r="C1" s="34" t="s">
        <v>109</v>
      </c>
      <c r="D1" s="34" t="s">
        <v>110</v>
      </c>
      <c r="E1" s="34" t="s">
        <v>112</v>
      </c>
      <c r="F1" s="34" t="s">
        <v>113</v>
      </c>
      <c r="G1" s="34" t="s">
        <v>114</v>
      </c>
      <c r="H1" s="34" t="s">
        <v>115</v>
      </c>
      <c r="I1" s="34" t="s">
        <v>116</v>
      </c>
      <c r="J1" s="34" t="s">
        <v>117</v>
      </c>
      <c r="K1" s="34" t="s">
        <v>118</v>
      </c>
      <c r="L1" s="34" t="s">
        <v>119</v>
      </c>
    </row>
    <row r="2" spans="1:12" ht="50.25">
      <c r="A2" s="25">
        <v>1</v>
      </c>
      <c r="B2" s="25"/>
      <c r="C2" s="25" t="s">
        <v>1259</v>
      </c>
      <c r="D2" s="36"/>
      <c r="E2" s="25" t="s">
        <v>1260</v>
      </c>
      <c r="F2" s="25" t="s">
        <v>1261</v>
      </c>
      <c r="G2" s="25" t="s">
        <v>1262</v>
      </c>
      <c r="H2" s="24" t="s">
        <v>125</v>
      </c>
      <c r="I2" s="25" t="s">
        <v>26</v>
      </c>
      <c r="J2" s="25" t="s">
        <v>127</v>
      </c>
      <c r="K2" s="25"/>
      <c r="L2" s="25"/>
    </row>
    <row r="3" spans="1:12" ht="12.75">
      <c r="A3" s="25">
        <v>2</v>
      </c>
      <c r="B3" s="25"/>
      <c r="C3" s="25" t="s">
        <v>1263</v>
      </c>
      <c r="D3" s="36"/>
      <c r="E3" s="25" t="s">
        <v>1264</v>
      </c>
      <c r="F3" s="25" t="s">
        <v>1265</v>
      </c>
      <c r="G3" s="25" t="s">
        <v>1266</v>
      </c>
      <c r="H3" s="24" t="s">
        <v>125</v>
      </c>
      <c r="I3" s="25" t="s">
        <v>26</v>
      </c>
      <c r="J3" s="25" t="s">
        <v>127</v>
      </c>
      <c r="K3" s="25"/>
      <c r="L3" s="25"/>
    </row>
    <row r="4" spans="1:12" s="65" customFormat="1" ht="88.5">
      <c r="A4" s="36">
        <v>3</v>
      </c>
      <c r="B4" s="36"/>
      <c r="C4" s="36" t="s">
        <v>1267</v>
      </c>
      <c r="D4" s="36"/>
      <c r="E4" s="36" t="s">
        <v>1268</v>
      </c>
      <c r="F4" s="36" t="s">
        <v>1269</v>
      </c>
      <c r="G4" s="36" t="s">
        <v>1270</v>
      </c>
      <c r="H4" s="63" t="s">
        <v>125</v>
      </c>
      <c r="I4" s="36" t="s">
        <v>141</v>
      </c>
      <c r="J4" s="25" t="s">
        <v>127</v>
      </c>
      <c r="K4" s="36"/>
      <c r="L4" s="64"/>
    </row>
    <row r="5" spans="1:12" ht="100.5">
      <c r="A5" s="25">
        <v>4</v>
      </c>
      <c r="B5" s="25"/>
      <c r="C5" s="25" t="s">
        <v>1271</v>
      </c>
      <c r="D5" s="36"/>
      <c r="E5" s="36" t="s">
        <v>1272</v>
      </c>
      <c r="F5" s="25" t="s">
        <v>1273</v>
      </c>
      <c r="G5" s="36" t="s">
        <v>1274</v>
      </c>
      <c r="H5" s="24" t="s">
        <v>125</v>
      </c>
      <c r="I5" s="25" t="s">
        <v>26</v>
      </c>
      <c r="J5" s="25" t="s">
        <v>127</v>
      </c>
      <c r="K5" s="25"/>
      <c r="L5" s="66"/>
    </row>
    <row r="6" spans="1:12" ht="37.5">
      <c r="A6" s="25">
        <v>5</v>
      </c>
      <c r="B6" s="25"/>
      <c r="C6" s="25" t="s">
        <v>1275</v>
      </c>
      <c r="D6" s="36"/>
      <c r="E6" s="36" t="s">
        <v>1276</v>
      </c>
      <c r="F6" s="36" t="s">
        <v>1277</v>
      </c>
      <c r="G6" s="36" t="s">
        <v>1278</v>
      </c>
      <c r="H6" s="24" t="s">
        <v>125</v>
      </c>
      <c r="I6" s="25" t="s">
        <v>26</v>
      </c>
      <c r="J6" s="25" t="s">
        <v>127</v>
      </c>
      <c r="K6" s="36"/>
      <c r="L6" s="36"/>
    </row>
    <row r="7" spans="1:12" ht="100.5">
      <c r="A7" s="25">
        <v>6</v>
      </c>
      <c r="B7" s="25"/>
      <c r="C7" s="25" t="s">
        <v>1279</v>
      </c>
      <c r="D7" s="36"/>
      <c r="E7" s="25" t="s">
        <v>1280</v>
      </c>
      <c r="F7" s="25" t="s">
        <v>1281</v>
      </c>
      <c r="G7" s="25" t="s">
        <v>1282</v>
      </c>
      <c r="H7" s="24" t="s">
        <v>125</v>
      </c>
      <c r="I7" s="25" t="s">
        <v>26</v>
      </c>
      <c r="J7" s="25" t="s">
        <v>127</v>
      </c>
      <c r="K7" s="25"/>
      <c r="L7" s="25"/>
    </row>
    <row r="8" spans="1:12" ht="37.5">
      <c r="A8" s="25">
        <v>7</v>
      </c>
      <c r="B8" s="25"/>
      <c r="C8" s="25" t="s">
        <v>1283</v>
      </c>
      <c r="D8" s="36"/>
      <c r="E8" s="25" t="s">
        <v>603</v>
      </c>
      <c r="F8" s="25" t="s">
        <v>1284</v>
      </c>
      <c r="G8" s="25" t="s">
        <v>1285</v>
      </c>
      <c r="H8" s="24" t="s">
        <v>125</v>
      </c>
      <c r="I8" s="25" t="s">
        <v>26</v>
      </c>
      <c r="J8" s="25" t="s">
        <v>127</v>
      </c>
      <c r="K8" s="25"/>
      <c r="L8" s="25"/>
    </row>
    <row r="9" spans="1:12" s="22" customFormat="1" ht="12.75">
      <c r="A9" s="25">
        <v>8</v>
      </c>
      <c r="B9" s="25"/>
      <c r="C9" s="25" t="s">
        <v>1286</v>
      </c>
      <c r="D9" s="36"/>
      <c r="E9" s="25" t="s">
        <v>1287</v>
      </c>
      <c r="F9" s="24" t="s">
        <v>1288</v>
      </c>
      <c r="G9" s="24" t="s">
        <v>1289</v>
      </c>
      <c r="H9" s="24" t="s">
        <v>125</v>
      </c>
      <c r="I9" s="25" t="s">
        <v>26</v>
      </c>
      <c r="J9" s="25" t="s">
        <v>127</v>
      </c>
      <c r="K9" s="24"/>
      <c r="L9" s="24"/>
    </row>
    <row r="10" spans="1:12" s="65" customFormat="1" ht="138">
      <c r="A10" s="36">
        <v>9</v>
      </c>
      <c r="B10" s="36"/>
      <c r="C10" s="36" t="s">
        <v>1290</v>
      </c>
      <c r="D10" s="36"/>
      <c r="E10" s="36" t="s">
        <v>1291</v>
      </c>
      <c r="F10" s="36" t="s">
        <v>1292</v>
      </c>
      <c r="G10" s="36" t="s">
        <v>1293</v>
      </c>
      <c r="H10" s="63" t="s">
        <v>125</v>
      </c>
      <c r="I10" s="36" t="s">
        <v>141</v>
      </c>
      <c r="J10" s="25" t="s">
        <v>127</v>
      </c>
      <c r="K10" s="63"/>
      <c r="L10" s="63"/>
    </row>
    <row r="11" spans="1:12" s="65" customFormat="1" ht="37.5">
      <c r="A11" s="36">
        <v>10</v>
      </c>
      <c r="B11" s="36"/>
      <c r="C11" s="36" t="s">
        <v>1294</v>
      </c>
      <c r="D11" s="36"/>
      <c r="E11" s="36" t="s">
        <v>1295</v>
      </c>
      <c r="F11" s="36" t="s">
        <v>1296</v>
      </c>
      <c r="G11" s="36" t="s">
        <v>1297</v>
      </c>
      <c r="H11" s="63" t="s">
        <v>125</v>
      </c>
      <c r="I11" s="36" t="s">
        <v>141</v>
      </c>
      <c r="J11" s="25" t="s">
        <v>127</v>
      </c>
      <c r="K11" s="36"/>
      <c r="L11" s="36"/>
    </row>
  </sheetData>
  <conditionalFormatting sqref="J2:J11">
    <cfRule type="containsText" dxfId="127" priority="2" operator="containsText" text="Pass">
      <formula>NOT(ISERROR(SEARCH("Pass",J2)))</formula>
    </cfRule>
    <cfRule type="containsText" dxfId="126" priority="3" operator="containsText" text="Fail">
      <formula>NOT(ISERROR(SEARCH("Fail",J2)))</formula>
    </cfRule>
    <cfRule type="containsText" dxfId="125" priority="4" operator="containsText" text="Not Tested">
      <formula>NOT(ISERROR(SEARCH("Not Tested",J2)))</formula>
    </cfRule>
    <cfRule type="containsText" dxfId="124" priority="5" operator="containsText" text="Not Applicable">
      <formula>NOT(ISERROR(SEARCH("Not Applicable",J2)))</formula>
    </cfRule>
  </conditionalFormatting>
  <dataValidations count="2">
    <dataValidation type="list" allowBlank="1" showInputMessage="1" showErrorMessage="1" sqref="H2:H11" xr:uid="{00000000-0002-0000-0900-000000000000}">
      <formula1>"BTS,CPE,BTS &amp; CPE"</formula1>
      <formula2>0</formula2>
    </dataValidation>
    <dataValidation type="list" allowBlank="1" sqref="J2:J11" xr:uid="{00000000-0002-0000-0900-000001000000}">
      <formula1>"Pass,Fail,Not Tested,Not Applicable,Not Available"</formula1>
      <formula2>0</formula2>
    </dataValidation>
  </dataValidations>
  <hyperlinks>
    <hyperlink ref="A1" location="Summary!A1" display="S.No"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60"/>
  <sheetViews>
    <sheetView zoomScale="90" zoomScaleNormal="90" workbookViewId="0">
      <pane ySplit="1" topLeftCell="A2" activePane="bottomLeft" state="frozen"/>
      <selection pane="bottomLeft" activeCell="G47" sqref="G47"/>
    </sheetView>
  </sheetViews>
  <sheetFormatPr defaultColWidth="13.140625" defaultRowHeight="12"/>
  <cols>
    <col min="1" max="1" width="5.85546875" style="22" customWidth="1"/>
    <col min="2" max="2" width="12.42578125" style="22" customWidth="1"/>
    <col min="3" max="3" width="9.5703125" style="22" customWidth="1"/>
    <col min="4" max="4" width="8.85546875" style="22" customWidth="1"/>
    <col min="5" max="5" width="44" style="22" customWidth="1"/>
    <col min="6" max="6" width="42.5703125" style="22" customWidth="1"/>
    <col min="7" max="7" width="36.85546875" style="22" customWidth="1"/>
    <col min="8" max="8" width="11" style="22" customWidth="1"/>
    <col min="9" max="9" width="9.42578125" style="22" customWidth="1"/>
    <col min="10" max="10" width="11" style="22" customWidth="1"/>
    <col min="11" max="11" width="24.7109375" style="22" customWidth="1"/>
    <col min="12" max="12" width="19.7109375" style="22" customWidth="1"/>
    <col min="13" max="23" width="18.42578125" style="22" customWidth="1"/>
    <col min="24" max="25" width="7.42578125" style="22" customWidth="1"/>
    <col min="26" max="1024" width="13.140625" style="22"/>
  </cols>
  <sheetData>
    <row r="1" spans="1:12" ht="24.75">
      <c r="A1" s="33" t="s">
        <v>606</v>
      </c>
      <c r="B1" s="34" t="s">
        <v>108</v>
      </c>
      <c r="C1" s="34" t="s">
        <v>109</v>
      </c>
      <c r="D1" s="34" t="s">
        <v>110</v>
      </c>
      <c r="E1" s="34" t="s">
        <v>112</v>
      </c>
      <c r="F1" s="34" t="s">
        <v>113</v>
      </c>
      <c r="G1" s="34" t="s">
        <v>114</v>
      </c>
      <c r="H1" s="34" t="s">
        <v>115</v>
      </c>
      <c r="I1" s="34" t="s">
        <v>116</v>
      </c>
      <c r="J1" s="34" t="s">
        <v>117</v>
      </c>
      <c r="K1" s="34" t="s">
        <v>118</v>
      </c>
      <c r="L1" s="34" t="s">
        <v>119</v>
      </c>
    </row>
    <row r="2" spans="1:12" ht="24.75">
      <c r="A2" s="25">
        <v>1</v>
      </c>
      <c r="B2" s="25"/>
      <c r="C2" s="25" t="s">
        <v>1298</v>
      </c>
      <c r="D2" s="36"/>
      <c r="E2" s="25" t="s">
        <v>1299</v>
      </c>
      <c r="F2" s="25" t="s">
        <v>1300</v>
      </c>
      <c r="G2" s="25" t="s">
        <v>1301</v>
      </c>
      <c r="H2" s="24" t="s">
        <v>125</v>
      </c>
      <c r="I2" s="25" t="s">
        <v>26</v>
      </c>
      <c r="J2" s="25" t="s">
        <v>164</v>
      </c>
      <c r="K2" s="36"/>
      <c r="L2" s="36"/>
    </row>
    <row r="3" spans="1:12" ht="24.75">
      <c r="A3" s="25">
        <v>2</v>
      </c>
      <c r="B3" s="39"/>
      <c r="C3" s="25" t="s">
        <v>1302</v>
      </c>
      <c r="D3" s="39"/>
      <c r="E3" s="25" t="s">
        <v>1303</v>
      </c>
      <c r="F3" s="25" t="s">
        <v>1304</v>
      </c>
      <c r="G3" s="25" t="s">
        <v>1305</v>
      </c>
      <c r="H3" s="24" t="s">
        <v>232</v>
      </c>
      <c r="I3" s="25" t="s">
        <v>26</v>
      </c>
      <c r="J3" s="25" t="s">
        <v>127</v>
      </c>
      <c r="K3" s="39"/>
      <c r="L3" s="67" t="s">
        <v>1306</v>
      </c>
    </row>
    <row r="4" spans="1:12" ht="24.75">
      <c r="A4" s="25">
        <v>3</v>
      </c>
      <c r="B4" s="39"/>
      <c r="C4" s="25" t="s">
        <v>1307</v>
      </c>
      <c r="D4" s="39"/>
      <c r="E4" s="25" t="s">
        <v>1308</v>
      </c>
      <c r="F4" s="25" t="s">
        <v>1309</v>
      </c>
      <c r="G4" s="25" t="s">
        <v>1310</v>
      </c>
      <c r="H4" s="24" t="s">
        <v>232</v>
      </c>
      <c r="I4" s="25" t="s">
        <v>26</v>
      </c>
      <c r="J4" s="25" t="s">
        <v>127</v>
      </c>
      <c r="K4" s="39"/>
      <c r="L4" s="67" t="s">
        <v>1306</v>
      </c>
    </row>
    <row r="5" spans="1:12" s="65" customFormat="1" ht="24.75">
      <c r="A5" s="25">
        <v>4</v>
      </c>
      <c r="B5" s="67"/>
      <c r="C5" s="25" t="s">
        <v>1311</v>
      </c>
      <c r="D5" s="67"/>
      <c r="E5" s="36" t="s">
        <v>1312</v>
      </c>
      <c r="F5" s="36" t="s">
        <v>1313</v>
      </c>
      <c r="G5" s="36" t="s">
        <v>1314</v>
      </c>
      <c r="H5" s="63" t="s">
        <v>125</v>
      </c>
      <c r="I5" s="36" t="s">
        <v>141</v>
      </c>
      <c r="J5" s="25" t="s">
        <v>127</v>
      </c>
      <c r="K5" s="67"/>
      <c r="L5" s="67" t="s">
        <v>1306</v>
      </c>
    </row>
    <row r="6" spans="1:12" s="65" customFormat="1" ht="24.75">
      <c r="A6" s="25">
        <v>5</v>
      </c>
      <c r="B6" s="67"/>
      <c r="C6" s="25" t="s">
        <v>1315</v>
      </c>
      <c r="D6" s="67"/>
      <c r="E6" s="36" t="s">
        <v>1316</v>
      </c>
      <c r="F6" s="36" t="s">
        <v>1317</v>
      </c>
      <c r="G6" s="36" t="s">
        <v>1318</v>
      </c>
      <c r="H6" s="63" t="s">
        <v>232</v>
      </c>
      <c r="I6" s="36" t="s">
        <v>141</v>
      </c>
      <c r="J6" s="25" t="s">
        <v>127</v>
      </c>
      <c r="K6" s="67"/>
      <c r="L6" s="67" t="s">
        <v>1306</v>
      </c>
    </row>
    <row r="7" spans="1:12" ht="24.75">
      <c r="A7" s="25">
        <v>6</v>
      </c>
      <c r="B7" s="39"/>
      <c r="C7" s="25" t="s">
        <v>1319</v>
      </c>
      <c r="D7" s="39"/>
      <c r="E7" s="25" t="s">
        <v>1320</v>
      </c>
      <c r="F7" s="25" t="s">
        <v>1321</v>
      </c>
      <c r="G7" s="25" t="s">
        <v>1322</v>
      </c>
      <c r="H7" s="24" t="s">
        <v>125</v>
      </c>
      <c r="I7" s="25" t="s">
        <v>26</v>
      </c>
      <c r="J7" s="25" t="s">
        <v>127</v>
      </c>
      <c r="K7" s="39"/>
      <c r="L7" s="67" t="s">
        <v>1306</v>
      </c>
    </row>
    <row r="8" spans="1:12" ht="24.75">
      <c r="A8" s="25">
        <v>7</v>
      </c>
      <c r="B8" s="39"/>
      <c r="C8" s="25" t="s">
        <v>1323</v>
      </c>
      <c r="D8" s="39"/>
      <c r="E8" s="25" t="s">
        <v>1324</v>
      </c>
      <c r="F8" s="25" t="s">
        <v>1325</v>
      </c>
      <c r="G8" s="25" t="s">
        <v>1326</v>
      </c>
      <c r="H8" s="24" t="s">
        <v>125</v>
      </c>
      <c r="I8" s="25" t="s">
        <v>26</v>
      </c>
      <c r="J8" s="25" t="s">
        <v>164</v>
      </c>
      <c r="K8" s="39"/>
      <c r="L8" s="39"/>
    </row>
    <row r="9" spans="1:12" ht="24.75">
      <c r="A9" s="25">
        <v>8</v>
      </c>
      <c r="B9" s="39"/>
      <c r="C9" s="25" t="s">
        <v>1327</v>
      </c>
      <c r="D9" s="39"/>
      <c r="E9" s="25" t="s">
        <v>1328</v>
      </c>
      <c r="F9" s="25" t="s">
        <v>1329</v>
      </c>
      <c r="G9" s="25" t="s">
        <v>1330</v>
      </c>
      <c r="H9" s="24" t="s">
        <v>125</v>
      </c>
      <c r="I9" s="25" t="s">
        <v>26</v>
      </c>
      <c r="J9" s="25" t="s">
        <v>164</v>
      </c>
      <c r="K9" s="39"/>
      <c r="L9" s="39"/>
    </row>
    <row r="10" spans="1:12" ht="24.75">
      <c r="A10" s="25">
        <v>9</v>
      </c>
      <c r="B10" s="39"/>
      <c r="C10" s="25" t="s">
        <v>1331</v>
      </c>
      <c r="D10" s="39"/>
      <c r="E10" s="25" t="s">
        <v>1332</v>
      </c>
      <c r="F10" s="25" t="s">
        <v>1333</v>
      </c>
      <c r="G10" s="25" t="s">
        <v>1334</v>
      </c>
      <c r="H10" s="24" t="s">
        <v>125</v>
      </c>
      <c r="I10" s="25" t="s">
        <v>26</v>
      </c>
      <c r="J10" s="25" t="s">
        <v>164</v>
      </c>
      <c r="K10" s="39"/>
      <c r="L10" s="39"/>
    </row>
    <row r="11" spans="1:12" ht="24.75">
      <c r="A11" s="25">
        <v>10</v>
      </c>
      <c r="B11" s="39"/>
      <c r="C11" s="25" t="s">
        <v>1335</v>
      </c>
      <c r="D11" s="39"/>
      <c r="E11" s="25" t="s">
        <v>1336</v>
      </c>
      <c r="F11" s="25" t="s">
        <v>1337</v>
      </c>
      <c r="G11" s="25" t="s">
        <v>1338</v>
      </c>
      <c r="H11" s="24" t="s">
        <v>125</v>
      </c>
      <c r="I11" s="25" t="s">
        <v>26</v>
      </c>
      <c r="J11" s="25" t="s">
        <v>127</v>
      </c>
      <c r="K11" s="39"/>
      <c r="L11" s="39"/>
    </row>
    <row r="12" spans="1:12" ht="24.75">
      <c r="A12" s="25">
        <v>11</v>
      </c>
      <c r="B12" s="39"/>
      <c r="C12" s="25" t="s">
        <v>1339</v>
      </c>
      <c r="D12" s="39"/>
      <c r="E12" s="25" t="s">
        <v>1340</v>
      </c>
      <c r="F12" s="25" t="s">
        <v>1341</v>
      </c>
      <c r="G12" s="25" t="s">
        <v>1342</v>
      </c>
      <c r="H12" s="24" t="s">
        <v>125</v>
      </c>
      <c r="I12" s="25" t="s">
        <v>26</v>
      </c>
      <c r="J12" s="25" t="s">
        <v>164</v>
      </c>
      <c r="K12" s="39"/>
      <c r="L12" s="39"/>
    </row>
    <row r="13" spans="1:12" ht="62.25">
      <c r="A13" s="25">
        <v>12</v>
      </c>
      <c r="B13" s="25"/>
      <c r="C13" s="25" t="s">
        <v>1343</v>
      </c>
      <c r="D13" s="36"/>
      <c r="E13" s="25" t="s">
        <v>1344</v>
      </c>
      <c r="F13" s="25" t="s">
        <v>1345</v>
      </c>
      <c r="G13" s="25" t="s">
        <v>1346</v>
      </c>
      <c r="H13" s="24" t="s">
        <v>125</v>
      </c>
      <c r="I13" s="25" t="s">
        <v>26</v>
      </c>
      <c r="J13" s="25" t="s">
        <v>127</v>
      </c>
      <c r="K13" s="25"/>
      <c r="L13" s="25"/>
    </row>
    <row r="14" spans="1:12" ht="62.25">
      <c r="A14" s="25">
        <v>13</v>
      </c>
      <c r="B14" s="25"/>
      <c r="C14" s="25" t="s">
        <v>1347</v>
      </c>
      <c r="D14" s="36"/>
      <c r="E14" s="25" t="s">
        <v>1348</v>
      </c>
      <c r="F14" s="25" t="s">
        <v>1349</v>
      </c>
      <c r="G14" s="25" t="s">
        <v>1350</v>
      </c>
      <c r="H14" s="24" t="s">
        <v>125</v>
      </c>
      <c r="I14" s="25" t="s">
        <v>26</v>
      </c>
      <c r="J14" s="25" t="s">
        <v>127</v>
      </c>
      <c r="K14" s="25"/>
      <c r="L14" s="25"/>
    </row>
    <row r="15" spans="1:12" ht="60.75">
      <c r="A15" s="25">
        <v>14</v>
      </c>
      <c r="B15" s="25"/>
      <c r="C15" s="25" t="s">
        <v>1351</v>
      </c>
      <c r="D15" s="36"/>
      <c r="E15" s="25" t="s">
        <v>1352</v>
      </c>
      <c r="F15" s="25" t="s">
        <v>1353</v>
      </c>
      <c r="G15" s="25" t="s">
        <v>1354</v>
      </c>
      <c r="H15" s="24" t="s">
        <v>125</v>
      </c>
      <c r="I15" s="25" t="s">
        <v>26</v>
      </c>
      <c r="J15" s="25" t="s">
        <v>174</v>
      </c>
      <c r="K15" s="68" t="s">
        <v>1355</v>
      </c>
      <c r="L15" s="25" t="s">
        <v>1356</v>
      </c>
    </row>
    <row r="16" spans="1:12" ht="62.25">
      <c r="A16" s="25">
        <v>15</v>
      </c>
      <c r="B16" s="25"/>
      <c r="C16" s="25" t="s">
        <v>1357</v>
      </c>
      <c r="D16" s="36"/>
      <c r="E16" s="25" t="s">
        <v>1358</v>
      </c>
      <c r="F16" s="25" t="s">
        <v>1359</v>
      </c>
      <c r="G16" s="25" t="s">
        <v>1360</v>
      </c>
      <c r="H16" s="24" t="s">
        <v>125</v>
      </c>
      <c r="I16" s="25" t="s">
        <v>141</v>
      </c>
      <c r="J16" s="25" t="s">
        <v>313</v>
      </c>
      <c r="K16" s="25"/>
      <c r="L16" s="25" t="s">
        <v>1361</v>
      </c>
    </row>
    <row r="17" spans="1:12" ht="62.25">
      <c r="A17" s="25">
        <v>16</v>
      </c>
      <c r="B17" s="25"/>
      <c r="C17" s="25" t="s">
        <v>1362</v>
      </c>
      <c r="D17" s="36"/>
      <c r="E17" s="25" t="s">
        <v>1358</v>
      </c>
      <c r="F17" s="25" t="s">
        <v>1363</v>
      </c>
      <c r="G17" s="25" t="s">
        <v>1360</v>
      </c>
      <c r="H17" s="24" t="s">
        <v>125</v>
      </c>
      <c r="I17" s="25" t="s">
        <v>141</v>
      </c>
      <c r="J17" s="25" t="s">
        <v>313</v>
      </c>
      <c r="K17" s="25"/>
      <c r="L17" s="25" t="s">
        <v>1361</v>
      </c>
    </row>
    <row r="18" spans="1:12" ht="24.75">
      <c r="A18" s="25">
        <v>17</v>
      </c>
      <c r="B18" s="25"/>
      <c r="C18" s="25" t="s">
        <v>1364</v>
      </c>
      <c r="D18" s="25"/>
      <c r="E18" s="25" t="s">
        <v>1365</v>
      </c>
      <c r="F18" s="25" t="s">
        <v>1366</v>
      </c>
      <c r="G18" s="25" t="s">
        <v>1367</v>
      </c>
      <c r="H18" s="24" t="s">
        <v>232</v>
      </c>
      <c r="I18" s="25" t="s">
        <v>26</v>
      </c>
      <c r="J18" s="25" t="s">
        <v>164</v>
      </c>
      <c r="K18" s="25"/>
      <c r="L18" s="25"/>
    </row>
    <row r="19" spans="1:12" ht="88.5">
      <c r="A19" s="25">
        <v>18</v>
      </c>
      <c r="B19" s="25"/>
      <c r="C19" s="25" t="s">
        <v>1368</v>
      </c>
      <c r="D19" s="36"/>
      <c r="E19" s="25" t="s">
        <v>1369</v>
      </c>
      <c r="F19" s="25" t="s">
        <v>1370</v>
      </c>
      <c r="G19" s="25" t="s">
        <v>1371</v>
      </c>
      <c r="H19" s="24" t="s">
        <v>232</v>
      </c>
      <c r="I19" s="25" t="s">
        <v>26</v>
      </c>
      <c r="J19" s="25" t="s">
        <v>174</v>
      </c>
      <c r="K19" s="25"/>
      <c r="L19" s="25" t="s">
        <v>1372</v>
      </c>
    </row>
    <row r="20" spans="1:12" ht="50.25">
      <c r="A20" s="25">
        <v>19</v>
      </c>
      <c r="B20" s="25"/>
      <c r="C20" s="25" t="s">
        <v>1373</v>
      </c>
      <c r="D20" s="25"/>
      <c r="E20" s="25" t="s">
        <v>1374</v>
      </c>
      <c r="F20" s="25" t="s">
        <v>1375</v>
      </c>
      <c r="G20" s="25" t="s">
        <v>1376</v>
      </c>
      <c r="H20" s="24" t="s">
        <v>232</v>
      </c>
      <c r="I20" s="25" t="s">
        <v>26</v>
      </c>
      <c r="J20" s="25" t="s">
        <v>127</v>
      </c>
      <c r="K20" s="25"/>
      <c r="L20" s="25"/>
    </row>
    <row r="21" spans="1:12" s="71" customFormat="1" ht="37.5">
      <c r="A21" s="25">
        <v>20</v>
      </c>
      <c r="B21" s="25"/>
      <c r="C21" s="25" t="s">
        <v>1377</v>
      </c>
      <c r="D21" s="69"/>
      <c r="E21" s="70" t="s">
        <v>1378</v>
      </c>
      <c r="F21" s="69" t="s">
        <v>1379</v>
      </c>
      <c r="G21" s="69" t="s">
        <v>1380</v>
      </c>
      <c r="H21" s="24" t="s">
        <v>322</v>
      </c>
      <c r="I21" s="25" t="s">
        <v>26</v>
      </c>
      <c r="J21" s="25" t="s">
        <v>127</v>
      </c>
      <c r="K21" s="69"/>
      <c r="L21" s="69"/>
    </row>
    <row r="22" spans="1:12" s="71" customFormat="1" ht="37.5">
      <c r="A22" s="25">
        <v>21</v>
      </c>
      <c r="B22" s="25"/>
      <c r="C22" s="25" t="s">
        <v>1381</v>
      </c>
      <c r="D22" s="69"/>
      <c r="E22" s="70" t="s">
        <v>1378</v>
      </c>
      <c r="F22" s="69" t="s">
        <v>1382</v>
      </c>
      <c r="G22" s="69" t="s">
        <v>1380</v>
      </c>
      <c r="H22" s="24" t="s">
        <v>322</v>
      </c>
      <c r="I22" s="25" t="s">
        <v>26</v>
      </c>
      <c r="J22" s="25" t="s">
        <v>127</v>
      </c>
      <c r="K22" s="69"/>
      <c r="L22" s="69"/>
    </row>
    <row r="23" spans="1:12" s="71" customFormat="1" ht="37.5">
      <c r="A23" s="25">
        <v>22</v>
      </c>
      <c r="B23" s="25"/>
      <c r="C23" s="25" t="s">
        <v>1383</v>
      </c>
      <c r="D23" s="69"/>
      <c r="E23" s="70" t="s">
        <v>1378</v>
      </c>
      <c r="F23" s="69" t="s">
        <v>1384</v>
      </c>
      <c r="G23" s="69" t="s">
        <v>1380</v>
      </c>
      <c r="H23" s="24" t="s">
        <v>322</v>
      </c>
      <c r="I23" s="25" t="s">
        <v>26</v>
      </c>
      <c r="J23" s="25" t="s">
        <v>127</v>
      </c>
      <c r="K23" s="69"/>
      <c r="L23" s="69"/>
    </row>
    <row r="24" spans="1:12" s="71" customFormat="1" ht="37.5">
      <c r="A24" s="25">
        <v>23</v>
      </c>
      <c r="B24" s="25"/>
      <c r="C24" s="25" t="s">
        <v>1385</v>
      </c>
      <c r="D24" s="69"/>
      <c r="E24" s="70" t="s">
        <v>1378</v>
      </c>
      <c r="F24" s="69" t="s">
        <v>1386</v>
      </c>
      <c r="G24" s="69" t="s">
        <v>1380</v>
      </c>
      <c r="H24" s="24" t="s">
        <v>322</v>
      </c>
      <c r="I24" s="25" t="s">
        <v>26</v>
      </c>
      <c r="J24" s="25" t="s">
        <v>127</v>
      </c>
      <c r="K24" s="69"/>
      <c r="L24" s="69"/>
    </row>
    <row r="25" spans="1:12" s="71" customFormat="1" ht="24.75">
      <c r="A25" s="25">
        <v>24</v>
      </c>
      <c r="B25" s="25"/>
      <c r="C25" s="25" t="s">
        <v>1387</v>
      </c>
      <c r="D25" s="69"/>
      <c r="E25" s="70" t="s">
        <v>1378</v>
      </c>
      <c r="F25" s="69" t="s">
        <v>1388</v>
      </c>
      <c r="G25" s="69" t="s">
        <v>1389</v>
      </c>
      <c r="H25" s="24" t="s">
        <v>322</v>
      </c>
      <c r="I25" s="25" t="s">
        <v>26</v>
      </c>
      <c r="J25" s="25" t="s">
        <v>127</v>
      </c>
      <c r="K25" s="69"/>
      <c r="L25" s="69"/>
    </row>
    <row r="26" spans="1:12" s="71" customFormat="1" ht="24.75">
      <c r="A26" s="25">
        <v>25</v>
      </c>
      <c r="B26" s="25"/>
      <c r="C26" s="25" t="s">
        <v>1390</v>
      </c>
      <c r="D26" s="69"/>
      <c r="E26" s="70" t="s">
        <v>1378</v>
      </c>
      <c r="F26" s="69" t="s">
        <v>1391</v>
      </c>
      <c r="G26" s="69" t="s">
        <v>1392</v>
      </c>
      <c r="H26" s="24" t="s">
        <v>322</v>
      </c>
      <c r="I26" s="25" t="s">
        <v>26</v>
      </c>
      <c r="J26" s="25" t="s">
        <v>127</v>
      </c>
      <c r="K26" s="69"/>
      <c r="L26" s="69"/>
    </row>
    <row r="27" spans="1:12" s="71" customFormat="1" ht="24.75">
      <c r="A27" s="25">
        <v>26</v>
      </c>
      <c r="B27" s="25"/>
      <c r="C27" s="25" t="s">
        <v>1393</v>
      </c>
      <c r="D27" s="69"/>
      <c r="E27" s="70" t="s">
        <v>1378</v>
      </c>
      <c r="F27" s="69" t="s">
        <v>1394</v>
      </c>
      <c r="G27" s="69" t="s">
        <v>1395</v>
      </c>
      <c r="H27" s="24" t="s">
        <v>322</v>
      </c>
      <c r="I27" s="25" t="s">
        <v>26</v>
      </c>
      <c r="J27" s="25" t="s">
        <v>127</v>
      </c>
      <c r="K27" s="69"/>
      <c r="L27" s="69"/>
    </row>
    <row r="28" spans="1:12" s="71" customFormat="1" ht="24.75">
      <c r="A28" s="25">
        <v>27</v>
      </c>
      <c r="B28" s="25"/>
      <c r="C28" s="25" t="s">
        <v>1396</v>
      </c>
      <c r="D28" s="69"/>
      <c r="E28" s="70" t="s">
        <v>1378</v>
      </c>
      <c r="F28" s="69" t="s">
        <v>1397</v>
      </c>
      <c r="G28" s="69" t="s">
        <v>1392</v>
      </c>
      <c r="H28" s="24" t="s">
        <v>322</v>
      </c>
      <c r="I28" s="25" t="s">
        <v>26</v>
      </c>
      <c r="J28" s="25" t="s">
        <v>127</v>
      </c>
      <c r="K28" s="69"/>
      <c r="L28" s="69"/>
    </row>
    <row r="29" spans="1:12" s="71" customFormat="1" ht="24.75">
      <c r="A29" s="25">
        <v>28</v>
      </c>
      <c r="B29" s="25"/>
      <c r="C29" s="25" t="s">
        <v>1398</v>
      </c>
      <c r="D29" s="69"/>
      <c r="E29" s="70" t="s">
        <v>1378</v>
      </c>
      <c r="F29" s="69" t="s">
        <v>1399</v>
      </c>
      <c r="G29" s="69" t="s">
        <v>1395</v>
      </c>
      <c r="H29" s="24" t="s">
        <v>322</v>
      </c>
      <c r="I29" s="25" t="s">
        <v>26</v>
      </c>
      <c r="J29" s="25" t="s">
        <v>127</v>
      </c>
      <c r="K29" s="69"/>
      <c r="L29" s="69"/>
    </row>
    <row r="30" spans="1:12" s="71" customFormat="1" ht="24.75">
      <c r="A30" s="25">
        <v>29</v>
      </c>
      <c r="B30" s="25"/>
      <c r="C30" s="25" t="s">
        <v>1400</v>
      </c>
      <c r="D30" s="69"/>
      <c r="E30" s="70" t="s">
        <v>1378</v>
      </c>
      <c r="F30" s="69" t="s">
        <v>1401</v>
      </c>
      <c r="G30" s="69" t="s">
        <v>1402</v>
      </c>
      <c r="H30" s="24" t="s">
        <v>322</v>
      </c>
      <c r="I30" s="25" t="s">
        <v>26</v>
      </c>
      <c r="J30" s="25" t="s">
        <v>127</v>
      </c>
      <c r="K30" s="69"/>
      <c r="L30" s="69"/>
    </row>
    <row r="31" spans="1:12" s="71" customFormat="1" ht="37.5">
      <c r="A31" s="25">
        <v>30</v>
      </c>
      <c r="B31" s="25"/>
      <c r="C31" s="25" t="s">
        <v>1403</v>
      </c>
      <c r="D31" s="69"/>
      <c r="E31" s="70" t="s">
        <v>1378</v>
      </c>
      <c r="F31" s="69" t="s">
        <v>1404</v>
      </c>
      <c r="G31" s="69" t="s">
        <v>1405</v>
      </c>
      <c r="H31" s="24" t="s">
        <v>322</v>
      </c>
      <c r="I31" s="25" t="s">
        <v>26</v>
      </c>
      <c r="J31" s="25" t="s">
        <v>127</v>
      </c>
      <c r="K31" s="69"/>
      <c r="L31" s="69"/>
    </row>
    <row r="32" spans="1:12" s="71" customFormat="1" ht="37.5">
      <c r="A32" s="25">
        <v>31</v>
      </c>
      <c r="B32" s="25"/>
      <c r="C32" s="25" t="s">
        <v>1406</v>
      </c>
      <c r="D32" s="69"/>
      <c r="E32" s="70" t="s">
        <v>1378</v>
      </c>
      <c r="F32" s="69" t="s">
        <v>1407</v>
      </c>
      <c r="G32" s="69" t="s">
        <v>1389</v>
      </c>
      <c r="H32" s="24" t="s">
        <v>322</v>
      </c>
      <c r="I32" s="25" t="s">
        <v>26</v>
      </c>
      <c r="J32" s="25" t="s">
        <v>127</v>
      </c>
      <c r="K32" s="69"/>
      <c r="L32" s="69"/>
    </row>
    <row r="33" spans="1:12" s="71" customFormat="1" ht="37.5">
      <c r="A33" s="25">
        <v>32</v>
      </c>
      <c r="B33" s="25"/>
      <c r="C33" s="25" t="s">
        <v>1408</v>
      </c>
      <c r="D33" s="69"/>
      <c r="E33" s="70" t="s">
        <v>1409</v>
      </c>
      <c r="F33" s="69" t="s">
        <v>1410</v>
      </c>
      <c r="G33" s="69" t="s">
        <v>1380</v>
      </c>
      <c r="H33" s="24" t="s">
        <v>125</v>
      </c>
      <c r="I33" s="25" t="s">
        <v>26</v>
      </c>
      <c r="J33" s="25" t="s">
        <v>127</v>
      </c>
      <c r="K33" s="69"/>
      <c r="L33" s="69"/>
    </row>
    <row r="34" spans="1:12" s="71" customFormat="1" ht="37.5">
      <c r="A34" s="25">
        <v>33</v>
      </c>
      <c r="B34" s="25"/>
      <c r="C34" s="25" t="s">
        <v>1411</v>
      </c>
      <c r="D34" s="69"/>
      <c r="E34" s="70" t="s">
        <v>1409</v>
      </c>
      <c r="F34" s="69" t="s">
        <v>1412</v>
      </c>
      <c r="G34" s="69" t="s">
        <v>1380</v>
      </c>
      <c r="H34" s="24" t="s">
        <v>125</v>
      </c>
      <c r="I34" s="25" t="s">
        <v>26</v>
      </c>
      <c r="J34" s="25" t="s">
        <v>127</v>
      </c>
      <c r="K34" s="69"/>
      <c r="L34" s="69"/>
    </row>
    <row r="35" spans="1:12" s="71" customFormat="1" ht="37.5">
      <c r="A35" s="25">
        <v>34</v>
      </c>
      <c r="B35" s="25"/>
      <c r="C35" s="25" t="s">
        <v>1413</v>
      </c>
      <c r="D35" s="69"/>
      <c r="E35" s="70" t="s">
        <v>1409</v>
      </c>
      <c r="F35" s="69" t="s">
        <v>1414</v>
      </c>
      <c r="G35" s="69" t="s">
        <v>1380</v>
      </c>
      <c r="H35" s="24" t="s">
        <v>125</v>
      </c>
      <c r="I35" s="25" t="s">
        <v>26</v>
      </c>
      <c r="J35" s="25" t="s">
        <v>127</v>
      </c>
      <c r="K35" s="69"/>
      <c r="L35" s="69"/>
    </row>
    <row r="36" spans="1:12" s="71" customFormat="1" ht="37.5">
      <c r="A36" s="25">
        <v>35</v>
      </c>
      <c r="B36" s="25"/>
      <c r="C36" s="25" t="s">
        <v>1415</v>
      </c>
      <c r="D36" s="69"/>
      <c r="E36" s="70" t="s">
        <v>1409</v>
      </c>
      <c r="F36" s="69" t="s">
        <v>1416</v>
      </c>
      <c r="G36" s="69" t="s">
        <v>1380</v>
      </c>
      <c r="H36" s="24" t="s">
        <v>125</v>
      </c>
      <c r="I36" s="25" t="s">
        <v>26</v>
      </c>
      <c r="J36" s="25" t="s">
        <v>127</v>
      </c>
      <c r="K36" s="69"/>
      <c r="L36" s="69"/>
    </row>
    <row r="37" spans="1:12" s="71" customFormat="1" ht="24.75">
      <c r="A37" s="25">
        <v>36</v>
      </c>
      <c r="B37" s="25"/>
      <c r="C37" s="25" t="s">
        <v>1417</v>
      </c>
      <c r="D37" s="69"/>
      <c r="E37" s="70" t="s">
        <v>1409</v>
      </c>
      <c r="F37" s="69" t="s">
        <v>1388</v>
      </c>
      <c r="G37" s="69" t="s">
        <v>1389</v>
      </c>
      <c r="H37" s="24" t="s">
        <v>125</v>
      </c>
      <c r="I37" s="25" t="s">
        <v>26</v>
      </c>
      <c r="J37" s="25" t="s">
        <v>127</v>
      </c>
      <c r="K37" s="69"/>
      <c r="L37" s="69"/>
    </row>
    <row r="38" spans="1:12" s="71" customFormat="1" ht="24.75">
      <c r="A38" s="25">
        <v>37</v>
      </c>
      <c r="B38" s="25"/>
      <c r="C38" s="25" t="s">
        <v>1418</v>
      </c>
      <c r="D38" s="69"/>
      <c r="E38" s="70" t="s">
        <v>1409</v>
      </c>
      <c r="F38" s="69" t="s">
        <v>1391</v>
      </c>
      <c r="G38" s="69" t="s">
        <v>1392</v>
      </c>
      <c r="H38" s="24" t="s">
        <v>125</v>
      </c>
      <c r="I38" s="25" t="s">
        <v>26</v>
      </c>
      <c r="J38" s="25" t="s">
        <v>127</v>
      </c>
      <c r="K38" s="69"/>
      <c r="L38" s="69"/>
    </row>
    <row r="39" spans="1:12" s="71" customFormat="1" ht="24.75">
      <c r="A39" s="25">
        <v>38</v>
      </c>
      <c r="B39" s="25"/>
      <c r="C39" s="25" t="s">
        <v>1419</v>
      </c>
      <c r="D39" s="69"/>
      <c r="E39" s="70" t="s">
        <v>1409</v>
      </c>
      <c r="F39" s="69" t="s">
        <v>1394</v>
      </c>
      <c r="G39" s="69" t="s">
        <v>1395</v>
      </c>
      <c r="H39" s="24" t="s">
        <v>125</v>
      </c>
      <c r="I39" s="25" t="s">
        <v>26</v>
      </c>
      <c r="J39" s="25" t="s">
        <v>127</v>
      </c>
      <c r="K39" s="69"/>
      <c r="L39" s="69"/>
    </row>
    <row r="40" spans="1:12" s="71" customFormat="1" ht="24.75">
      <c r="A40" s="25">
        <v>39</v>
      </c>
      <c r="B40" s="25"/>
      <c r="C40" s="25" t="s">
        <v>1420</v>
      </c>
      <c r="D40" s="69"/>
      <c r="E40" s="70" t="s">
        <v>1409</v>
      </c>
      <c r="F40" s="69" t="s">
        <v>1421</v>
      </c>
      <c r="G40" s="69" t="s">
        <v>1392</v>
      </c>
      <c r="H40" s="24" t="s">
        <v>125</v>
      </c>
      <c r="I40" s="25" t="s">
        <v>26</v>
      </c>
      <c r="J40" s="25" t="s">
        <v>127</v>
      </c>
      <c r="K40" s="69"/>
      <c r="L40" s="69"/>
    </row>
    <row r="41" spans="1:12" s="71" customFormat="1" ht="24.75">
      <c r="A41" s="25">
        <v>40</v>
      </c>
      <c r="B41" s="25"/>
      <c r="C41" s="25" t="s">
        <v>1422</v>
      </c>
      <c r="D41" s="69"/>
      <c r="E41" s="70" t="s">
        <v>1409</v>
      </c>
      <c r="F41" s="69" t="s">
        <v>1399</v>
      </c>
      <c r="G41" s="69" t="s">
        <v>1395</v>
      </c>
      <c r="H41" s="24" t="s">
        <v>125</v>
      </c>
      <c r="I41" s="25" t="s">
        <v>26</v>
      </c>
      <c r="J41" s="25" t="s">
        <v>127</v>
      </c>
      <c r="K41" s="69"/>
      <c r="L41" s="69"/>
    </row>
    <row r="42" spans="1:12" s="71" customFormat="1" ht="24.75">
      <c r="A42" s="25">
        <v>41</v>
      </c>
      <c r="B42" s="25"/>
      <c r="C42" s="25" t="s">
        <v>1423</v>
      </c>
      <c r="D42" s="69"/>
      <c r="E42" s="70" t="s">
        <v>1409</v>
      </c>
      <c r="F42" s="69" t="s">
        <v>1424</v>
      </c>
      <c r="G42" s="69" t="s">
        <v>1402</v>
      </c>
      <c r="H42" s="24" t="s">
        <v>125</v>
      </c>
      <c r="I42" s="25" t="s">
        <v>26</v>
      </c>
      <c r="J42" s="25" t="s">
        <v>127</v>
      </c>
      <c r="K42" s="69"/>
      <c r="L42" s="69"/>
    </row>
    <row r="43" spans="1:12" s="71" customFormat="1" ht="48.75" customHeight="1">
      <c r="A43" s="25">
        <v>42</v>
      </c>
      <c r="B43" s="25"/>
      <c r="C43" s="25" t="s">
        <v>1425</v>
      </c>
      <c r="D43" s="69"/>
      <c r="E43" s="70" t="s">
        <v>1409</v>
      </c>
      <c r="F43" s="69" t="s">
        <v>1404</v>
      </c>
      <c r="G43" s="69" t="s">
        <v>1405</v>
      </c>
      <c r="H43" s="24" t="s">
        <v>125</v>
      </c>
      <c r="I43" s="25" t="s">
        <v>26</v>
      </c>
      <c r="J43" s="25" t="s">
        <v>127</v>
      </c>
      <c r="K43" s="69"/>
      <c r="L43" s="69"/>
    </row>
    <row r="44" spans="1:12" s="71" customFormat="1" ht="37.5">
      <c r="A44" s="25">
        <v>43</v>
      </c>
      <c r="B44" s="25"/>
      <c r="C44" s="25" t="s">
        <v>1426</v>
      </c>
      <c r="D44" s="69"/>
      <c r="E44" s="70" t="s">
        <v>1409</v>
      </c>
      <c r="F44" s="69" t="s">
        <v>1407</v>
      </c>
      <c r="G44" s="69" t="s">
        <v>1389</v>
      </c>
      <c r="H44" s="24" t="s">
        <v>125</v>
      </c>
      <c r="I44" s="25" t="s">
        <v>26</v>
      </c>
      <c r="J44" s="25" t="s">
        <v>127</v>
      </c>
      <c r="K44" s="69"/>
      <c r="L44" s="69"/>
    </row>
    <row r="45" spans="1:12" s="71" customFormat="1" ht="37.5">
      <c r="A45" s="25">
        <v>44</v>
      </c>
      <c r="B45" s="25"/>
      <c r="C45" s="25" t="s">
        <v>1427</v>
      </c>
      <c r="D45" s="69"/>
      <c r="E45" s="70" t="s">
        <v>1409</v>
      </c>
      <c r="F45" s="69" t="s">
        <v>1428</v>
      </c>
      <c r="G45" s="69" t="s">
        <v>1429</v>
      </c>
      <c r="H45" s="24" t="s">
        <v>125</v>
      </c>
      <c r="I45" s="25" t="s">
        <v>26</v>
      </c>
      <c r="J45" s="25" t="s">
        <v>127</v>
      </c>
      <c r="K45" s="69"/>
      <c r="L45" s="69"/>
    </row>
    <row r="46" spans="1:12" s="71" customFormat="1" ht="24.75">
      <c r="A46" s="25">
        <v>45</v>
      </c>
      <c r="B46" s="25"/>
      <c r="C46" s="25" t="s">
        <v>1430</v>
      </c>
      <c r="D46" s="69"/>
      <c r="E46" s="70" t="s">
        <v>1431</v>
      </c>
      <c r="F46" s="69" t="s">
        <v>1432</v>
      </c>
      <c r="G46" s="69" t="s">
        <v>1433</v>
      </c>
      <c r="H46" s="24" t="s">
        <v>232</v>
      </c>
      <c r="I46" s="25" t="s">
        <v>26</v>
      </c>
      <c r="J46" s="25" t="s">
        <v>127</v>
      </c>
      <c r="K46" s="69"/>
      <c r="L46" s="69"/>
    </row>
    <row r="47" spans="1:12" s="71" customFormat="1" ht="37.5">
      <c r="A47" s="25">
        <v>46</v>
      </c>
      <c r="B47" s="25"/>
      <c r="C47" s="25" t="s">
        <v>1434</v>
      </c>
      <c r="D47" s="69"/>
      <c r="E47" s="70" t="s">
        <v>1431</v>
      </c>
      <c r="F47" s="69" t="s">
        <v>1379</v>
      </c>
      <c r="G47" s="69" t="s">
        <v>1380</v>
      </c>
      <c r="H47" s="24" t="s">
        <v>232</v>
      </c>
      <c r="I47" s="25" t="s">
        <v>26</v>
      </c>
      <c r="J47" s="25" t="s">
        <v>127</v>
      </c>
      <c r="K47" s="69"/>
      <c r="L47" s="69"/>
    </row>
    <row r="48" spans="1:12" s="71" customFormat="1" ht="37.5">
      <c r="A48" s="25">
        <v>47</v>
      </c>
      <c r="B48" s="25"/>
      <c r="C48" s="25" t="s">
        <v>1435</v>
      </c>
      <c r="D48" s="69"/>
      <c r="E48" s="70" t="s">
        <v>1431</v>
      </c>
      <c r="F48" s="69" t="s">
        <v>1382</v>
      </c>
      <c r="G48" s="69" t="s">
        <v>1380</v>
      </c>
      <c r="H48" s="24" t="s">
        <v>232</v>
      </c>
      <c r="I48" s="25" t="s">
        <v>26</v>
      </c>
      <c r="J48" s="25" t="s">
        <v>127</v>
      </c>
      <c r="K48" s="69"/>
      <c r="L48" s="69"/>
    </row>
    <row r="49" spans="1:1024" s="71" customFormat="1" ht="37.5">
      <c r="A49" s="25">
        <v>48</v>
      </c>
      <c r="B49" s="25"/>
      <c r="C49" s="25" t="s">
        <v>1436</v>
      </c>
      <c r="D49" s="69"/>
      <c r="E49" s="70" t="s">
        <v>1431</v>
      </c>
      <c r="F49" s="69" t="s">
        <v>1384</v>
      </c>
      <c r="G49" s="69" t="s">
        <v>1380</v>
      </c>
      <c r="H49" s="24" t="s">
        <v>232</v>
      </c>
      <c r="I49" s="25" t="s">
        <v>26</v>
      </c>
      <c r="J49" s="25" t="s">
        <v>127</v>
      </c>
      <c r="K49" s="69"/>
      <c r="L49" s="69"/>
    </row>
    <row r="50" spans="1:1024" s="71" customFormat="1" ht="37.5">
      <c r="A50" s="25">
        <v>49</v>
      </c>
      <c r="B50" s="25"/>
      <c r="C50" s="25" t="s">
        <v>1437</v>
      </c>
      <c r="D50" s="69"/>
      <c r="E50" s="70" t="s">
        <v>1431</v>
      </c>
      <c r="F50" s="69" t="s">
        <v>1386</v>
      </c>
      <c r="G50" s="69" t="s">
        <v>1380</v>
      </c>
      <c r="H50" s="24" t="s">
        <v>232</v>
      </c>
      <c r="I50" s="25" t="s">
        <v>26</v>
      </c>
      <c r="J50" s="25" t="s">
        <v>127</v>
      </c>
      <c r="K50" s="69"/>
      <c r="L50" s="69"/>
    </row>
    <row r="51" spans="1:1024" s="71" customFormat="1" ht="24.75">
      <c r="A51" s="25">
        <v>50</v>
      </c>
      <c r="B51" s="25"/>
      <c r="C51" s="25" t="s">
        <v>1438</v>
      </c>
      <c r="D51" s="69"/>
      <c r="E51" s="70" t="s">
        <v>1431</v>
      </c>
      <c r="F51" s="69" t="s">
        <v>1388</v>
      </c>
      <c r="G51" s="69" t="s">
        <v>1389</v>
      </c>
      <c r="H51" s="24" t="s">
        <v>232</v>
      </c>
      <c r="I51" s="25" t="s">
        <v>26</v>
      </c>
      <c r="J51" s="25" t="s">
        <v>127</v>
      </c>
      <c r="K51" s="69"/>
      <c r="L51" s="69"/>
    </row>
    <row r="52" spans="1:1024" s="71" customFormat="1" ht="24.75">
      <c r="A52" s="25">
        <v>51</v>
      </c>
      <c r="B52" s="25"/>
      <c r="C52" s="25" t="s">
        <v>1439</v>
      </c>
      <c r="D52" s="69"/>
      <c r="E52" s="70" t="s">
        <v>1431</v>
      </c>
      <c r="F52" s="69" t="s">
        <v>1391</v>
      </c>
      <c r="G52" s="69" t="s">
        <v>1392</v>
      </c>
      <c r="H52" s="24" t="s">
        <v>232</v>
      </c>
      <c r="I52" s="25" t="s">
        <v>26</v>
      </c>
      <c r="J52" s="25" t="s">
        <v>127</v>
      </c>
      <c r="K52" s="69"/>
      <c r="L52" s="69"/>
    </row>
    <row r="53" spans="1:1024" s="71" customFormat="1" ht="24.75">
      <c r="A53" s="25">
        <v>52</v>
      </c>
      <c r="B53" s="25"/>
      <c r="C53" s="25" t="s">
        <v>1440</v>
      </c>
      <c r="D53" s="69"/>
      <c r="E53" s="70" t="s">
        <v>1431</v>
      </c>
      <c r="F53" s="69" t="s">
        <v>1394</v>
      </c>
      <c r="G53" s="69" t="s">
        <v>1395</v>
      </c>
      <c r="H53" s="24" t="s">
        <v>232</v>
      </c>
      <c r="I53" s="25" t="s">
        <v>26</v>
      </c>
      <c r="J53" s="25" t="s">
        <v>127</v>
      </c>
      <c r="K53" s="69"/>
      <c r="L53" s="69"/>
    </row>
    <row r="54" spans="1:1024" s="71" customFormat="1" ht="24.75">
      <c r="A54" s="25">
        <v>53</v>
      </c>
      <c r="B54" s="25"/>
      <c r="C54" s="25" t="s">
        <v>1441</v>
      </c>
      <c r="D54" s="69"/>
      <c r="E54" s="70" t="s">
        <v>1431</v>
      </c>
      <c r="F54" s="69" t="s">
        <v>1397</v>
      </c>
      <c r="G54" s="69" t="s">
        <v>1392</v>
      </c>
      <c r="H54" s="24" t="s">
        <v>232</v>
      </c>
      <c r="I54" s="25" t="s">
        <v>26</v>
      </c>
      <c r="J54" s="25" t="s">
        <v>127</v>
      </c>
      <c r="K54" s="69"/>
      <c r="L54" s="69"/>
    </row>
    <row r="55" spans="1:1024" s="71" customFormat="1" ht="24.75">
      <c r="A55" s="25">
        <v>54</v>
      </c>
      <c r="B55" s="25"/>
      <c r="C55" s="25" t="s">
        <v>1442</v>
      </c>
      <c r="D55" s="69"/>
      <c r="E55" s="70" t="s">
        <v>1431</v>
      </c>
      <c r="F55" s="69" t="s">
        <v>1399</v>
      </c>
      <c r="G55" s="69" t="s">
        <v>1395</v>
      </c>
      <c r="H55" s="24" t="s">
        <v>232</v>
      </c>
      <c r="I55" s="25" t="s">
        <v>26</v>
      </c>
      <c r="J55" s="25" t="s">
        <v>127</v>
      </c>
      <c r="K55" s="69"/>
      <c r="L55" s="69"/>
    </row>
    <row r="56" spans="1:1024" s="71" customFormat="1" ht="24.75">
      <c r="A56" s="25">
        <v>55</v>
      </c>
      <c r="B56" s="25"/>
      <c r="C56" s="25" t="s">
        <v>1443</v>
      </c>
      <c r="D56" s="69"/>
      <c r="E56" s="70" t="s">
        <v>1431</v>
      </c>
      <c r="F56" s="69" t="s">
        <v>1444</v>
      </c>
      <c r="G56" s="69" t="s">
        <v>1402</v>
      </c>
      <c r="H56" s="24" t="s">
        <v>232</v>
      </c>
      <c r="I56" s="25" t="s">
        <v>26</v>
      </c>
      <c r="J56" s="25" t="s">
        <v>127</v>
      </c>
      <c r="K56" s="69"/>
      <c r="L56" s="69"/>
    </row>
    <row r="57" spans="1:1024" s="71" customFormat="1" ht="37.5">
      <c r="A57" s="25">
        <v>56</v>
      </c>
      <c r="B57" s="25"/>
      <c r="C57" s="25" t="s">
        <v>1445</v>
      </c>
      <c r="D57" s="69"/>
      <c r="E57" s="70" t="s">
        <v>1431</v>
      </c>
      <c r="F57" s="69" t="s">
        <v>1446</v>
      </c>
      <c r="G57" s="69" t="s">
        <v>1405</v>
      </c>
      <c r="H57" s="24" t="s">
        <v>232</v>
      </c>
      <c r="I57" s="25" t="s">
        <v>26</v>
      </c>
      <c r="J57" s="25" t="s">
        <v>127</v>
      </c>
      <c r="K57" s="69"/>
      <c r="L57" s="69"/>
    </row>
    <row r="58" spans="1:1024" s="71" customFormat="1" ht="37.5">
      <c r="A58" s="25">
        <v>57</v>
      </c>
      <c r="B58" s="25"/>
      <c r="C58" s="25" t="s">
        <v>1447</v>
      </c>
      <c r="D58" s="69"/>
      <c r="E58" s="70" t="s">
        <v>1431</v>
      </c>
      <c r="F58" s="69" t="s">
        <v>1448</v>
      </c>
      <c r="G58" s="69" t="s">
        <v>1389</v>
      </c>
      <c r="H58" s="24" t="s">
        <v>232</v>
      </c>
      <c r="I58" s="25" t="s">
        <v>26</v>
      </c>
      <c r="J58" s="25" t="s">
        <v>127</v>
      </c>
      <c r="K58" s="69"/>
      <c r="L58" s="69"/>
    </row>
    <row r="59" spans="1:1024" s="71" customFormat="1" ht="37.5">
      <c r="A59" s="25">
        <v>58</v>
      </c>
      <c r="B59" s="25"/>
      <c r="C59" s="25" t="s">
        <v>1449</v>
      </c>
      <c r="D59" s="69"/>
      <c r="E59" s="70" t="s">
        <v>1431</v>
      </c>
      <c r="F59" s="69" t="s">
        <v>1428</v>
      </c>
      <c r="G59" s="69" t="s">
        <v>1429</v>
      </c>
      <c r="H59" s="24" t="s">
        <v>232</v>
      </c>
      <c r="I59" s="25" t="s">
        <v>26</v>
      </c>
      <c r="J59" s="25" t="s">
        <v>127</v>
      </c>
      <c r="K59" s="69"/>
      <c r="L59" s="69"/>
    </row>
    <row r="60" spans="1:1024" ht="24.75">
      <c r="A60" s="25">
        <v>59</v>
      </c>
      <c r="B60" s="24"/>
      <c r="C60" s="25" t="s">
        <v>1450</v>
      </c>
      <c r="D60" s="72"/>
      <c r="E60" s="73" t="s">
        <v>1431</v>
      </c>
      <c r="F60" s="74" t="s">
        <v>1451</v>
      </c>
      <c r="G60" s="69" t="s">
        <v>1452</v>
      </c>
      <c r="H60" s="24" t="s">
        <v>232</v>
      </c>
      <c r="I60" s="25" t="s">
        <v>26</v>
      </c>
      <c r="J60" s="25" t="s">
        <v>127</v>
      </c>
      <c r="K60" s="75"/>
      <c r="L60" s="24"/>
      <c r="AME60" s="76"/>
      <c r="AMF60" s="76"/>
      <c r="AMG60" s="76"/>
      <c r="AMH60" s="76"/>
      <c r="AMI60" s="76"/>
      <c r="AMJ60" s="76"/>
    </row>
  </sheetData>
  <conditionalFormatting sqref="J2:J60">
    <cfRule type="containsText" dxfId="123" priority="2" operator="containsText" text="Pass">
      <formula>NOT(ISERROR(SEARCH("Pass",J2)))</formula>
    </cfRule>
    <cfRule type="containsText" dxfId="122" priority="3" operator="containsText" text="Fail">
      <formula>NOT(ISERROR(SEARCH("Fail",J2)))</formula>
    </cfRule>
    <cfRule type="containsText" dxfId="121" priority="4" operator="containsText" text="Not Tested">
      <formula>NOT(ISERROR(SEARCH("Not Tested",J2)))</formula>
    </cfRule>
    <cfRule type="containsText" dxfId="120" priority="5" operator="containsText" text="Not Applicable">
      <formula>NOT(ISERROR(SEARCH("Not Applicable",J2)))</formula>
    </cfRule>
  </conditionalFormatting>
  <dataValidations count="2">
    <dataValidation type="list" allowBlank="1" sqref="J2:J60" xr:uid="{00000000-0002-0000-0A00-000000000000}">
      <formula1>"Pass,Fail,Not Tested,Not Applicable,Not Available"</formula1>
      <formula2>0</formula2>
    </dataValidation>
    <dataValidation type="list" allowBlank="1" showInputMessage="1" showErrorMessage="1" sqref="H2:H60" xr:uid="{00000000-0002-0000-0A00-000001000000}">
      <formula1>"BTS,CPE,BTS &amp; CPE"</formula1>
      <formula2>0</formula2>
    </dataValidation>
  </dataValidations>
  <hyperlinks>
    <hyperlink ref="A1" location="Summary!A1" display="S.No" xr:uid="{00000000-0004-0000-0A00-000000000000}"/>
    <hyperlink ref="K15" r:id="rId1" xr:uid="{00000000-0004-0000-0A00-000001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29"/>
  <sheetViews>
    <sheetView zoomScale="90" zoomScaleNormal="90" workbookViewId="0">
      <pane ySplit="1" topLeftCell="B2" activePane="bottomLeft" state="frozen"/>
      <selection pane="bottomLeft" activeCell="J2" sqref="J2"/>
    </sheetView>
  </sheetViews>
  <sheetFormatPr defaultColWidth="13.140625" defaultRowHeight="12"/>
  <cols>
    <col min="1" max="1" width="4.140625" style="27" customWidth="1"/>
    <col min="2" max="2" width="12.42578125" style="27" customWidth="1"/>
    <col min="3" max="3" width="9.5703125" style="27" customWidth="1"/>
    <col min="4" max="4" width="8.85546875" style="27" customWidth="1"/>
    <col min="5" max="5" width="23.140625" style="27" customWidth="1"/>
    <col min="6" max="6" width="41.140625" style="27" customWidth="1"/>
    <col min="7" max="7" width="30.140625" style="27" customWidth="1"/>
    <col min="8" max="8" width="10.85546875" style="58" customWidth="1"/>
    <col min="9" max="9" width="11.42578125" style="27" customWidth="1"/>
    <col min="10" max="11" width="11.5703125" style="32" customWidth="1"/>
    <col min="12" max="12" width="9.28515625" style="32" customWidth="1"/>
    <col min="13" max="25" width="7.42578125" style="27" customWidth="1"/>
    <col min="26" max="1024" width="13.140625" style="27"/>
  </cols>
  <sheetData>
    <row r="1" spans="1:12" ht="28.5">
      <c r="A1" s="33" t="s">
        <v>606</v>
      </c>
      <c r="B1" s="34" t="s">
        <v>108</v>
      </c>
      <c r="C1" s="34" t="s">
        <v>109</v>
      </c>
      <c r="D1" s="34" t="s">
        <v>110</v>
      </c>
      <c r="E1" s="34" t="s">
        <v>112</v>
      </c>
      <c r="F1" s="34" t="s">
        <v>113</v>
      </c>
      <c r="G1" s="34" t="s">
        <v>114</v>
      </c>
      <c r="H1" s="34" t="s">
        <v>115</v>
      </c>
      <c r="I1" s="34" t="s">
        <v>116</v>
      </c>
      <c r="J1" s="17" t="s">
        <v>117</v>
      </c>
      <c r="K1" s="17" t="s">
        <v>118</v>
      </c>
      <c r="L1" s="17" t="s">
        <v>119</v>
      </c>
    </row>
    <row r="2" spans="1:12" ht="75.75">
      <c r="A2" s="25">
        <v>1</v>
      </c>
      <c r="B2" s="25"/>
      <c r="C2" s="25" t="s">
        <v>1453</v>
      </c>
      <c r="D2" s="25"/>
      <c r="E2" s="25" t="s">
        <v>1454</v>
      </c>
      <c r="F2" s="25" t="s">
        <v>1455</v>
      </c>
      <c r="G2" s="25" t="s">
        <v>1456</v>
      </c>
      <c r="H2" s="60" t="s">
        <v>125</v>
      </c>
      <c r="I2" s="25" t="s">
        <v>334</v>
      </c>
      <c r="J2" s="35" t="s">
        <v>164</v>
      </c>
      <c r="K2" s="35"/>
      <c r="L2" s="35"/>
    </row>
    <row r="3" spans="1:12" ht="72">
      <c r="A3" s="25">
        <v>2</v>
      </c>
      <c r="B3" s="25"/>
      <c r="C3" s="25" t="s">
        <v>1457</v>
      </c>
      <c r="D3" s="25"/>
      <c r="E3" s="25" t="s">
        <v>1458</v>
      </c>
      <c r="F3" s="25" t="s">
        <v>1459</v>
      </c>
      <c r="G3" s="25" t="s">
        <v>1460</v>
      </c>
      <c r="H3" s="60" t="s">
        <v>125</v>
      </c>
      <c r="I3" s="25" t="s">
        <v>334</v>
      </c>
      <c r="J3" s="35" t="s">
        <v>127</v>
      </c>
      <c r="K3" s="35"/>
      <c r="L3" s="35"/>
    </row>
    <row r="4" spans="1:12" ht="72">
      <c r="A4" s="25">
        <v>3</v>
      </c>
      <c r="B4" s="25"/>
      <c r="C4" s="25" t="s">
        <v>1461</v>
      </c>
      <c r="D4" s="25"/>
      <c r="E4" s="25" t="s">
        <v>1462</v>
      </c>
      <c r="F4" s="25" t="s">
        <v>1463</v>
      </c>
      <c r="G4" s="25" t="s">
        <v>1464</v>
      </c>
      <c r="H4" s="60" t="s">
        <v>125</v>
      </c>
      <c r="I4" s="25" t="s">
        <v>26</v>
      </c>
      <c r="J4" s="35" t="s">
        <v>127</v>
      </c>
      <c r="K4" s="35"/>
      <c r="L4" s="35"/>
    </row>
    <row r="5" spans="1:12" ht="75.75">
      <c r="A5" s="25">
        <v>4</v>
      </c>
      <c r="B5" s="25"/>
      <c r="C5" s="25" t="s">
        <v>1465</v>
      </c>
      <c r="D5" s="25"/>
      <c r="E5" s="25" t="s">
        <v>1466</v>
      </c>
      <c r="F5" s="25" t="s">
        <v>1467</v>
      </c>
      <c r="G5" s="25" t="s">
        <v>1468</v>
      </c>
      <c r="H5" s="60" t="s">
        <v>125</v>
      </c>
      <c r="I5" s="25" t="s">
        <v>26</v>
      </c>
      <c r="J5" s="35" t="s">
        <v>127</v>
      </c>
      <c r="K5" s="35"/>
      <c r="L5" s="35"/>
    </row>
    <row r="6" spans="1:12" ht="84">
      <c r="A6" s="25">
        <v>5</v>
      </c>
      <c r="B6" s="25"/>
      <c r="C6" s="25" t="s">
        <v>1469</v>
      </c>
      <c r="D6" s="25"/>
      <c r="E6" s="25" t="s">
        <v>1470</v>
      </c>
      <c r="F6" s="25" t="s">
        <v>1471</v>
      </c>
      <c r="G6" s="25" t="s">
        <v>1472</v>
      </c>
      <c r="H6" s="60" t="s">
        <v>125</v>
      </c>
      <c r="I6" s="25" t="s">
        <v>26</v>
      </c>
      <c r="J6" s="35" t="s">
        <v>127</v>
      </c>
      <c r="K6" s="35"/>
      <c r="L6" s="35"/>
    </row>
    <row r="7" spans="1:12" ht="72">
      <c r="A7" s="25">
        <v>6</v>
      </c>
      <c r="B7" s="25"/>
      <c r="C7" s="25" t="s">
        <v>1473</v>
      </c>
      <c r="D7" s="25"/>
      <c r="E7" s="25" t="s">
        <v>1474</v>
      </c>
      <c r="F7" s="25" t="s">
        <v>1475</v>
      </c>
      <c r="G7" s="25" t="s">
        <v>1476</v>
      </c>
      <c r="H7" s="60" t="s">
        <v>125</v>
      </c>
      <c r="I7" s="25" t="s">
        <v>26</v>
      </c>
      <c r="J7" s="35" t="s">
        <v>127</v>
      </c>
      <c r="K7" s="35"/>
      <c r="L7" s="35"/>
    </row>
    <row r="8" spans="1:12" s="37" customFormat="1" ht="84">
      <c r="A8" s="36">
        <v>7</v>
      </c>
      <c r="B8" s="36"/>
      <c r="C8" s="36" t="s">
        <v>1477</v>
      </c>
      <c r="D8" s="36"/>
      <c r="E8" s="36" t="s">
        <v>1478</v>
      </c>
      <c r="F8" s="36" t="s">
        <v>1479</v>
      </c>
      <c r="G8" s="36" t="s">
        <v>1480</v>
      </c>
      <c r="H8" s="61" t="s">
        <v>125</v>
      </c>
      <c r="I8" s="36" t="s">
        <v>141</v>
      </c>
      <c r="J8" s="35" t="s">
        <v>127</v>
      </c>
      <c r="K8" s="77"/>
      <c r="L8" s="77"/>
    </row>
    <row r="9" spans="1:12" s="37" customFormat="1" ht="84">
      <c r="A9" s="36">
        <v>8</v>
      </c>
      <c r="B9" s="36"/>
      <c r="C9" s="36" t="s">
        <v>1481</v>
      </c>
      <c r="D9" s="36"/>
      <c r="E9" s="36" t="s">
        <v>1482</v>
      </c>
      <c r="F9" s="36" t="s">
        <v>1483</v>
      </c>
      <c r="G9" s="36" t="s">
        <v>1484</v>
      </c>
      <c r="H9" s="61" t="s">
        <v>125</v>
      </c>
      <c r="I9" s="36" t="s">
        <v>141</v>
      </c>
      <c r="J9" s="35" t="s">
        <v>127</v>
      </c>
      <c r="K9" s="77"/>
      <c r="L9" s="77"/>
    </row>
    <row r="10" spans="1:12" s="37" customFormat="1" ht="48">
      <c r="A10" s="36">
        <v>9</v>
      </c>
      <c r="B10" s="36"/>
      <c r="C10" s="36" t="s">
        <v>1485</v>
      </c>
      <c r="D10" s="36"/>
      <c r="E10" s="36" t="s">
        <v>1486</v>
      </c>
      <c r="F10" s="36" t="s">
        <v>1487</v>
      </c>
      <c r="G10" s="36" t="s">
        <v>1488</v>
      </c>
      <c r="H10" s="61" t="s">
        <v>125</v>
      </c>
      <c r="I10" s="36" t="s">
        <v>141</v>
      </c>
      <c r="J10" s="35" t="s">
        <v>127</v>
      </c>
      <c r="K10" s="77"/>
      <c r="L10" s="77"/>
    </row>
    <row r="11" spans="1:12" ht="60">
      <c r="A11" s="25">
        <v>10</v>
      </c>
      <c r="B11" s="25"/>
      <c r="C11" s="25" t="s">
        <v>1489</v>
      </c>
      <c r="D11" s="25"/>
      <c r="E11" s="25" t="s">
        <v>1490</v>
      </c>
      <c r="F11" s="25" t="s">
        <v>1491</v>
      </c>
      <c r="G11" s="25" t="s">
        <v>1492</v>
      </c>
      <c r="H11" s="60" t="s">
        <v>125</v>
      </c>
      <c r="I11" s="25" t="s">
        <v>26</v>
      </c>
      <c r="J11" s="35" t="s">
        <v>127</v>
      </c>
      <c r="K11" s="35"/>
      <c r="L11" s="35"/>
    </row>
    <row r="12" spans="1:12" ht="60">
      <c r="A12" s="25">
        <v>11</v>
      </c>
      <c r="B12" s="25"/>
      <c r="C12" s="25" t="s">
        <v>1493</v>
      </c>
      <c r="D12" s="25"/>
      <c r="E12" s="25" t="s">
        <v>1494</v>
      </c>
      <c r="F12" s="25" t="s">
        <v>1495</v>
      </c>
      <c r="G12" s="25" t="s">
        <v>1492</v>
      </c>
      <c r="H12" s="60" t="s">
        <v>125</v>
      </c>
      <c r="I12" s="25" t="s">
        <v>26</v>
      </c>
      <c r="J12" s="35" t="s">
        <v>127</v>
      </c>
      <c r="K12" s="35"/>
      <c r="L12" s="35"/>
    </row>
    <row r="13" spans="1:12" ht="60">
      <c r="A13" s="25">
        <v>12</v>
      </c>
      <c r="B13" s="25"/>
      <c r="C13" s="25" t="s">
        <v>1496</v>
      </c>
      <c r="D13" s="25"/>
      <c r="E13" s="25" t="s">
        <v>1497</v>
      </c>
      <c r="F13" s="25" t="s">
        <v>1498</v>
      </c>
      <c r="G13" s="25" t="s">
        <v>1492</v>
      </c>
      <c r="H13" s="60" t="s">
        <v>125</v>
      </c>
      <c r="I13" s="25" t="s">
        <v>26</v>
      </c>
      <c r="J13" s="35" t="s">
        <v>127</v>
      </c>
      <c r="K13" s="35"/>
      <c r="L13" s="35"/>
    </row>
    <row r="14" spans="1:12" ht="60">
      <c r="A14" s="25">
        <v>13</v>
      </c>
      <c r="B14" s="25"/>
      <c r="C14" s="25" t="s">
        <v>1499</v>
      </c>
      <c r="D14" s="25"/>
      <c r="E14" s="25" t="s">
        <v>1500</v>
      </c>
      <c r="F14" s="25" t="s">
        <v>1501</v>
      </c>
      <c r="G14" s="25" t="s">
        <v>1492</v>
      </c>
      <c r="H14" s="60" t="s">
        <v>125</v>
      </c>
      <c r="I14" s="25" t="s">
        <v>26</v>
      </c>
      <c r="J14" s="35" t="s">
        <v>127</v>
      </c>
      <c r="K14" s="35"/>
      <c r="L14" s="35"/>
    </row>
    <row r="15" spans="1:12" ht="60">
      <c r="A15" s="25">
        <v>14</v>
      </c>
      <c r="B15" s="25"/>
      <c r="C15" s="25" t="s">
        <v>1502</v>
      </c>
      <c r="D15" s="25"/>
      <c r="E15" s="25" t="s">
        <v>1503</v>
      </c>
      <c r="F15" s="25" t="s">
        <v>1504</v>
      </c>
      <c r="G15" s="25" t="s">
        <v>1492</v>
      </c>
      <c r="H15" s="60" t="s">
        <v>125</v>
      </c>
      <c r="I15" s="25" t="s">
        <v>26</v>
      </c>
      <c r="J15" s="35" t="s">
        <v>127</v>
      </c>
      <c r="K15" s="35"/>
      <c r="L15" s="35"/>
    </row>
    <row r="16" spans="1:12" ht="60">
      <c r="A16" s="25">
        <v>15</v>
      </c>
      <c r="B16" s="25"/>
      <c r="C16" s="25" t="s">
        <v>1505</v>
      </c>
      <c r="D16" s="25"/>
      <c r="E16" s="25" t="s">
        <v>1506</v>
      </c>
      <c r="F16" s="25" t="s">
        <v>1507</v>
      </c>
      <c r="G16" s="25" t="s">
        <v>1492</v>
      </c>
      <c r="H16" s="60" t="s">
        <v>125</v>
      </c>
      <c r="I16" s="25" t="s">
        <v>26</v>
      </c>
      <c r="J16" s="35" t="s">
        <v>127</v>
      </c>
      <c r="K16" s="35"/>
      <c r="L16" s="35"/>
    </row>
    <row r="17" spans="1:12" ht="96">
      <c r="A17" s="25">
        <v>16</v>
      </c>
      <c r="B17" s="25"/>
      <c r="C17" s="25" t="s">
        <v>1508</v>
      </c>
      <c r="D17" s="25"/>
      <c r="E17" s="25" t="s">
        <v>1509</v>
      </c>
      <c r="F17" s="25" t="s">
        <v>1510</v>
      </c>
      <c r="G17" s="25" t="s">
        <v>1511</v>
      </c>
      <c r="H17" s="60" t="s">
        <v>125</v>
      </c>
      <c r="I17" s="25" t="s">
        <v>26</v>
      </c>
      <c r="J17" s="35" t="s">
        <v>127</v>
      </c>
      <c r="K17" s="35"/>
      <c r="L17" s="35"/>
    </row>
    <row r="18" spans="1:12" ht="60">
      <c r="A18" s="25">
        <v>17</v>
      </c>
      <c r="B18" s="25"/>
      <c r="C18" s="25" t="s">
        <v>1512</v>
      </c>
      <c r="D18" s="25"/>
      <c r="E18" s="25" t="s">
        <v>1513</v>
      </c>
      <c r="F18" s="25" t="s">
        <v>1514</v>
      </c>
      <c r="G18" s="25" t="s">
        <v>1492</v>
      </c>
      <c r="H18" s="60" t="s">
        <v>125</v>
      </c>
      <c r="I18" s="25" t="s">
        <v>26</v>
      </c>
      <c r="J18" s="35" t="s">
        <v>127</v>
      </c>
      <c r="K18" s="35"/>
      <c r="L18" s="35"/>
    </row>
    <row r="19" spans="1:12" ht="60">
      <c r="A19" s="25">
        <v>18</v>
      </c>
      <c r="B19" s="25"/>
      <c r="C19" s="25" t="s">
        <v>1515</v>
      </c>
      <c r="D19" s="25"/>
      <c r="E19" s="25" t="s">
        <v>1516</v>
      </c>
      <c r="F19" s="25" t="s">
        <v>1517</v>
      </c>
      <c r="G19" s="25" t="s">
        <v>1492</v>
      </c>
      <c r="H19" s="60" t="s">
        <v>125</v>
      </c>
      <c r="I19" s="25" t="s">
        <v>26</v>
      </c>
      <c r="J19" s="35" t="s">
        <v>127</v>
      </c>
      <c r="K19" s="35"/>
      <c r="L19" s="35"/>
    </row>
    <row r="20" spans="1:12" ht="60">
      <c r="A20" s="25">
        <v>19</v>
      </c>
      <c r="B20" s="25"/>
      <c r="C20" s="25" t="s">
        <v>1518</v>
      </c>
      <c r="D20" s="25"/>
      <c r="E20" s="25" t="s">
        <v>1519</v>
      </c>
      <c r="F20" s="25" t="s">
        <v>1520</v>
      </c>
      <c r="G20" s="25" t="s">
        <v>1492</v>
      </c>
      <c r="H20" s="60" t="s">
        <v>125</v>
      </c>
      <c r="I20" s="25" t="s">
        <v>26</v>
      </c>
      <c r="J20" s="35" t="s">
        <v>127</v>
      </c>
      <c r="K20" s="35"/>
      <c r="L20" s="35"/>
    </row>
    <row r="21" spans="1:12" ht="60">
      <c r="A21" s="25">
        <v>20</v>
      </c>
      <c r="B21" s="25"/>
      <c r="C21" s="25" t="s">
        <v>1521</v>
      </c>
      <c r="D21" s="25"/>
      <c r="E21" s="25" t="s">
        <v>1522</v>
      </c>
      <c r="F21" s="25" t="s">
        <v>1523</v>
      </c>
      <c r="G21" s="25" t="s">
        <v>1492</v>
      </c>
      <c r="H21" s="60" t="s">
        <v>125</v>
      </c>
      <c r="I21" s="25" t="s">
        <v>26</v>
      </c>
      <c r="J21" s="35" t="s">
        <v>127</v>
      </c>
      <c r="K21" s="35"/>
      <c r="L21" s="35"/>
    </row>
    <row r="22" spans="1:12" ht="60">
      <c r="A22" s="25">
        <v>21</v>
      </c>
      <c r="B22" s="25"/>
      <c r="C22" s="25" t="s">
        <v>1524</v>
      </c>
      <c r="D22" s="25"/>
      <c r="E22" s="25" t="s">
        <v>1525</v>
      </c>
      <c r="F22" s="25" t="s">
        <v>1526</v>
      </c>
      <c r="G22" s="25" t="s">
        <v>1492</v>
      </c>
      <c r="H22" s="60" t="s">
        <v>125</v>
      </c>
      <c r="I22" s="25" t="s">
        <v>26</v>
      </c>
      <c r="J22" s="35" t="s">
        <v>127</v>
      </c>
      <c r="K22" s="35"/>
      <c r="L22" s="35"/>
    </row>
    <row r="23" spans="1:12" ht="72">
      <c r="A23" s="25">
        <v>22</v>
      </c>
      <c r="B23" s="25"/>
      <c r="C23" s="25" t="s">
        <v>1527</v>
      </c>
      <c r="D23" s="25"/>
      <c r="E23" s="25" t="s">
        <v>1528</v>
      </c>
      <c r="F23" s="25" t="s">
        <v>1529</v>
      </c>
      <c r="G23" s="25" t="s">
        <v>1530</v>
      </c>
      <c r="H23" s="60" t="s">
        <v>125</v>
      </c>
      <c r="I23" s="25" t="s">
        <v>26</v>
      </c>
      <c r="J23" s="35" t="s">
        <v>127</v>
      </c>
      <c r="K23" s="35"/>
      <c r="L23" s="35"/>
    </row>
    <row r="24" spans="1:12" ht="96">
      <c r="A24" s="25">
        <v>23</v>
      </c>
      <c r="B24" s="25"/>
      <c r="C24" s="25" t="s">
        <v>1531</v>
      </c>
      <c r="D24" s="25"/>
      <c r="E24" s="25" t="s">
        <v>1532</v>
      </c>
      <c r="F24" s="25" t="s">
        <v>1533</v>
      </c>
      <c r="G24" s="25" t="s">
        <v>1534</v>
      </c>
      <c r="H24" s="60" t="s">
        <v>232</v>
      </c>
      <c r="I24" s="25" t="s">
        <v>26</v>
      </c>
      <c r="J24" s="35" t="s">
        <v>127</v>
      </c>
      <c r="K24" s="35"/>
      <c r="L24" s="35"/>
    </row>
    <row r="25" spans="1:12" ht="100.5">
      <c r="A25" s="25">
        <v>24</v>
      </c>
      <c r="B25" s="25"/>
      <c r="C25" s="25" t="s">
        <v>1535</v>
      </c>
      <c r="D25" s="25"/>
      <c r="E25" s="25" t="s">
        <v>1536</v>
      </c>
      <c r="F25" s="25" t="s">
        <v>1537</v>
      </c>
      <c r="G25" s="25" t="s">
        <v>1538</v>
      </c>
      <c r="H25" s="60" t="s">
        <v>125</v>
      </c>
      <c r="I25" s="25" t="s">
        <v>26</v>
      </c>
      <c r="J25" s="35" t="s">
        <v>127</v>
      </c>
      <c r="K25" s="35"/>
      <c r="L25" s="35"/>
    </row>
    <row r="26" spans="1:12" ht="72">
      <c r="A26" s="25">
        <v>25</v>
      </c>
      <c r="B26" s="25"/>
      <c r="C26" s="25" t="s">
        <v>1539</v>
      </c>
      <c r="D26" s="25"/>
      <c r="E26" s="25" t="s">
        <v>1540</v>
      </c>
      <c r="F26" s="25" t="s">
        <v>1541</v>
      </c>
      <c r="G26" s="25" t="s">
        <v>1542</v>
      </c>
      <c r="H26" s="60" t="s">
        <v>125</v>
      </c>
      <c r="I26" s="25" t="s">
        <v>26</v>
      </c>
      <c r="J26" s="35" t="s">
        <v>127</v>
      </c>
      <c r="K26" s="35"/>
      <c r="L26" s="35"/>
    </row>
    <row r="27" spans="1:12" ht="36">
      <c r="A27" s="25">
        <v>26</v>
      </c>
      <c r="B27" s="25"/>
      <c r="C27" s="25" t="s">
        <v>1543</v>
      </c>
      <c r="D27" s="25"/>
      <c r="E27" s="25" t="s">
        <v>1544</v>
      </c>
      <c r="F27" s="25" t="s">
        <v>1545</v>
      </c>
      <c r="G27" s="25" t="s">
        <v>1546</v>
      </c>
      <c r="H27" s="60" t="s">
        <v>125</v>
      </c>
      <c r="I27" s="25" t="s">
        <v>26</v>
      </c>
      <c r="J27" s="35" t="s">
        <v>127</v>
      </c>
      <c r="K27" s="35"/>
      <c r="L27" s="35"/>
    </row>
    <row r="28" spans="1:12" ht="96">
      <c r="A28" s="25">
        <v>27</v>
      </c>
      <c r="B28" s="25"/>
      <c r="C28" s="25" t="s">
        <v>1547</v>
      </c>
      <c r="D28" s="25"/>
      <c r="E28" s="25" t="s">
        <v>1548</v>
      </c>
      <c r="F28" s="25" t="s">
        <v>1549</v>
      </c>
      <c r="G28" s="25" t="s">
        <v>1550</v>
      </c>
      <c r="H28" s="60" t="s">
        <v>125</v>
      </c>
      <c r="I28" s="25" t="s">
        <v>26</v>
      </c>
      <c r="J28" s="35" t="s">
        <v>127</v>
      </c>
      <c r="K28" s="35"/>
      <c r="L28" s="35"/>
    </row>
    <row r="29" spans="1:12" ht="120">
      <c r="A29" s="25">
        <v>28</v>
      </c>
      <c r="B29" s="25"/>
      <c r="C29" s="25" t="s">
        <v>1551</v>
      </c>
      <c r="D29" s="25"/>
      <c r="E29" s="25" t="s">
        <v>1552</v>
      </c>
      <c r="F29" s="25" t="s">
        <v>1553</v>
      </c>
      <c r="G29" s="25" t="s">
        <v>1552</v>
      </c>
      <c r="H29" s="60" t="s">
        <v>125</v>
      </c>
      <c r="I29" s="25" t="s">
        <v>26</v>
      </c>
      <c r="J29" s="35" t="s">
        <v>127</v>
      </c>
      <c r="K29" s="35"/>
      <c r="L29" s="35"/>
    </row>
  </sheetData>
  <conditionalFormatting sqref="J2:J29">
    <cfRule type="containsText" dxfId="119" priority="2" operator="containsText" text="Pass">
      <formula>NOT(ISERROR(SEARCH("Pass",J2)))</formula>
    </cfRule>
    <cfRule type="containsText" dxfId="118" priority="3" operator="containsText" text="Fail">
      <formula>NOT(ISERROR(SEARCH("Fail",J2)))</formula>
    </cfRule>
    <cfRule type="containsText" dxfId="117" priority="4" operator="containsText" text="Not Tested">
      <formula>NOT(ISERROR(SEARCH("Not Tested",J2)))</formula>
    </cfRule>
    <cfRule type="containsText" dxfId="116" priority="5" operator="containsText" text="Not Applicable">
      <formula>NOT(ISERROR(SEARCH("Not Applicable",J2)))</formula>
    </cfRule>
  </conditionalFormatting>
  <dataValidations count="2">
    <dataValidation type="list" allowBlank="1" showInputMessage="1" showErrorMessage="1" sqref="H2:H29" xr:uid="{00000000-0002-0000-0B00-000000000000}">
      <formula1>"BTS,CPE,BTS &amp; CPE"</formula1>
      <formula2>0</formula2>
    </dataValidation>
    <dataValidation type="list" allowBlank="1" sqref="J2:J29" xr:uid="{00000000-0002-0000-0B00-000001000000}">
      <formula1>"Pass,Fail,Not Tested,Not Applicable,Not Available"</formula1>
      <formula2>0</formula2>
    </dataValidation>
  </dataValidations>
  <hyperlinks>
    <hyperlink ref="A1" location="Summary!A1" display="S.No"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33"/>
  <sheetViews>
    <sheetView zoomScale="90" zoomScaleNormal="90" workbookViewId="0">
      <pane ySplit="1" topLeftCell="F2" activePane="bottomLeft" state="frozen"/>
      <selection pane="bottomLeft"/>
    </sheetView>
  </sheetViews>
  <sheetFormatPr defaultColWidth="8.42578125" defaultRowHeight="12"/>
  <cols>
    <col min="1" max="1" width="4.140625" style="27" customWidth="1"/>
    <col min="2" max="2" width="12.42578125" style="27" customWidth="1"/>
    <col min="3" max="3" width="11.5703125" style="27" customWidth="1"/>
    <col min="4" max="4" width="8.85546875" style="27" customWidth="1"/>
    <col min="5" max="5" width="30.42578125" style="27" customWidth="1"/>
    <col min="6" max="6" width="44" style="27" customWidth="1"/>
    <col min="7" max="7" width="43" style="27" customWidth="1"/>
    <col min="8" max="8" width="10.85546875" style="22" customWidth="1"/>
    <col min="9" max="9" width="11.140625" style="27" customWidth="1"/>
    <col min="10" max="10" width="12.28515625" style="27" customWidth="1"/>
    <col min="11" max="11" width="7.7109375" style="27" customWidth="1"/>
    <col min="12" max="12" width="22" style="27" customWidth="1"/>
    <col min="13" max="1024" width="8.42578125" style="27"/>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12.75">
      <c r="A2" s="25">
        <v>1</v>
      </c>
      <c r="B2" s="25" t="s">
        <v>1554</v>
      </c>
      <c r="C2" s="25" t="s">
        <v>1555</v>
      </c>
      <c r="D2" s="25"/>
      <c r="E2" s="25" t="s">
        <v>1556</v>
      </c>
      <c r="F2" s="25" t="s">
        <v>1557</v>
      </c>
      <c r="G2" s="25" t="s">
        <v>1558</v>
      </c>
      <c r="H2" s="24" t="s">
        <v>232</v>
      </c>
      <c r="I2" s="25" t="s">
        <v>26</v>
      </c>
      <c r="J2" s="25" t="s">
        <v>127</v>
      </c>
      <c r="K2" s="25"/>
      <c r="L2" s="25"/>
    </row>
    <row r="3" spans="1:12" ht="12.75">
      <c r="A3" s="25">
        <v>2</v>
      </c>
      <c r="B3" s="25" t="s">
        <v>1559</v>
      </c>
      <c r="C3" s="25" t="s">
        <v>1560</v>
      </c>
      <c r="D3" s="25"/>
      <c r="E3" s="25" t="s">
        <v>1561</v>
      </c>
      <c r="F3" s="25" t="s">
        <v>1562</v>
      </c>
      <c r="G3" s="25" t="s">
        <v>1563</v>
      </c>
      <c r="H3" s="24" t="s">
        <v>232</v>
      </c>
      <c r="I3" s="25" t="s">
        <v>26</v>
      </c>
      <c r="J3" s="25" t="s">
        <v>127</v>
      </c>
      <c r="K3" s="25"/>
      <c r="L3" s="25"/>
    </row>
    <row r="4" spans="1:12" ht="12.75">
      <c r="A4" s="25">
        <v>3</v>
      </c>
      <c r="B4" s="25" t="s">
        <v>1554</v>
      </c>
      <c r="C4" s="25" t="s">
        <v>1564</v>
      </c>
      <c r="D4" s="25"/>
      <c r="E4" s="25" t="s">
        <v>1565</v>
      </c>
      <c r="F4" s="25" t="s">
        <v>1566</v>
      </c>
      <c r="G4" s="25" t="s">
        <v>1567</v>
      </c>
      <c r="H4" s="24" t="s">
        <v>232</v>
      </c>
      <c r="I4" s="25" t="s">
        <v>26</v>
      </c>
      <c r="J4" s="25" t="s">
        <v>127</v>
      </c>
      <c r="K4" s="25"/>
      <c r="L4" s="25"/>
    </row>
    <row r="5" spans="1:12" ht="12.75">
      <c r="A5" s="25">
        <v>4</v>
      </c>
      <c r="B5" s="25" t="s">
        <v>1554</v>
      </c>
      <c r="C5" s="25" t="s">
        <v>1568</v>
      </c>
      <c r="D5" s="25"/>
      <c r="E5" s="25" t="s">
        <v>1569</v>
      </c>
      <c r="F5" s="25" t="s">
        <v>1570</v>
      </c>
      <c r="G5" s="25" t="s">
        <v>1571</v>
      </c>
      <c r="H5" s="24" t="s">
        <v>232</v>
      </c>
      <c r="I5" s="25" t="s">
        <v>26</v>
      </c>
      <c r="J5" s="25" t="s">
        <v>127</v>
      </c>
      <c r="K5" s="25"/>
      <c r="L5" s="25"/>
    </row>
    <row r="6" spans="1:12" ht="12.75">
      <c r="A6" s="25">
        <v>5</v>
      </c>
      <c r="B6" s="25" t="s">
        <v>1554</v>
      </c>
      <c r="C6" s="25" t="s">
        <v>1572</v>
      </c>
      <c r="D6" s="25"/>
      <c r="E6" s="25" t="s">
        <v>1573</v>
      </c>
      <c r="F6" s="25" t="s">
        <v>1574</v>
      </c>
      <c r="G6" s="25" t="s">
        <v>1575</v>
      </c>
      <c r="H6" s="24" t="s">
        <v>232</v>
      </c>
      <c r="I6" s="25" t="s">
        <v>26</v>
      </c>
      <c r="J6" s="25" t="s">
        <v>127</v>
      </c>
      <c r="K6" s="25"/>
      <c r="L6" s="25"/>
    </row>
    <row r="7" spans="1:12" ht="12.75">
      <c r="A7" s="25">
        <v>6</v>
      </c>
      <c r="B7" s="25" t="s">
        <v>1554</v>
      </c>
      <c r="C7" s="25" t="s">
        <v>1576</v>
      </c>
      <c r="D7" s="25"/>
      <c r="E7" s="25" t="s">
        <v>1577</v>
      </c>
      <c r="F7" s="25" t="s">
        <v>1578</v>
      </c>
      <c r="G7" s="25" t="s">
        <v>1579</v>
      </c>
      <c r="H7" s="24" t="s">
        <v>232</v>
      </c>
      <c r="I7" s="25" t="s">
        <v>26</v>
      </c>
      <c r="J7" s="25" t="s">
        <v>127</v>
      </c>
      <c r="K7" s="25"/>
      <c r="L7" s="25"/>
    </row>
    <row r="8" spans="1:12" ht="12.75">
      <c r="A8" s="25">
        <v>7</v>
      </c>
      <c r="B8" s="25" t="s">
        <v>1554</v>
      </c>
      <c r="C8" s="25" t="s">
        <v>1580</v>
      </c>
      <c r="D8" s="25"/>
      <c r="E8" s="25" t="s">
        <v>1581</v>
      </c>
      <c r="F8" s="25" t="s">
        <v>1582</v>
      </c>
      <c r="G8" s="25" t="s">
        <v>1583</v>
      </c>
      <c r="H8" s="24" t="s">
        <v>232</v>
      </c>
      <c r="I8" s="25" t="s">
        <v>26</v>
      </c>
      <c r="J8" s="25" t="s">
        <v>127</v>
      </c>
      <c r="K8" s="25"/>
      <c r="L8" s="25"/>
    </row>
    <row r="9" spans="1:12" ht="12.75">
      <c r="A9" s="25">
        <v>8</v>
      </c>
      <c r="B9" s="25" t="s">
        <v>1554</v>
      </c>
      <c r="C9" s="25" t="s">
        <v>1584</v>
      </c>
      <c r="D9" s="25"/>
      <c r="E9" s="25" t="s">
        <v>1585</v>
      </c>
      <c r="F9" s="25" t="s">
        <v>1586</v>
      </c>
      <c r="G9" s="25" t="s">
        <v>1587</v>
      </c>
      <c r="H9" s="24" t="s">
        <v>232</v>
      </c>
      <c r="I9" s="25" t="s">
        <v>26</v>
      </c>
      <c r="J9" s="25" t="s">
        <v>127</v>
      </c>
      <c r="K9" s="25"/>
      <c r="L9" s="25"/>
    </row>
    <row r="10" spans="1:12" ht="24.75">
      <c r="A10" s="25">
        <v>9</v>
      </c>
      <c r="B10" s="25" t="s">
        <v>1588</v>
      </c>
      <c r="C10" s="25" t="s">
        <v>1589</v>
      </c>
      <c r="D10" s="25"/>
      <c r="E10" s="25" t="s">
        <v>1590</v>
      </c>
      <c r="F10" s="25" t="s">
        <v>1591</v>
      </c>
      <c r="G10" s="25" t="s">
        <v>1592</v>
      </c>
      <c r="H10" s="24" t="s">
        <v>232</v>
      </c>
      <c r="I10" s="25" t="s">
        <v>26</v>
      </c>
      <c r="J10" s="25" t="s">
        <v>164</v>
      </c>
      <c r="K10" s="25"/>
      <c r="L10" s="25" t="s">
        <v>1593</v>
      </c>
    </row>
    <row r="11" spans="1:12" ht="12.75">
      <c r="A11" s="25">
        <v>10</v>
      </c>
      <c r="B11" s="25" t="s">
        <v>1594</v>
      </c>
      <c r="C11" s="25" t="s">
        <v>1595</v>
      </c>
      <c r="D11" s="25"/>
      <c r="E11" s="25" t="s">
        <v>1596</v>
      </c>
      <c r="F11" s="25" t="s">
        <v>1597</v>
      </c>
      <c r="G11" s="25" t="s">
        <v>1598</v>
      </c>
      <c r="H11" s="24" t="s">
        <v>232</v>
      </c>
      <c r="I11" s="25" t="s">
        <v>141</v>
      </c>
      <c r="J11" s="25" t="s">
        <v>127</v>
      </c>
      <c r="K11" s="25"/>
      <c r="L11" s="25"/>
    </row>
    <row r="12" spans="1:12" ht="12.75">
      <c r="A12" s="25">
        <v>11</v>
      </c>
      <c r="B12" s="25" t="s">
        <v>1599</v>
      </c>
      <c r="C12" s="25" t="s">
        <v>1600</v>
      </c>
      <c r="D12" s="25"/>
      <c r="E12" s="25" t="s">
        <v>1601</v>
      </c>
      <c r="F12" s="25" t="s">
        <v>1602</v>
      </c>
      <c r="G12" s="25" t="s">
        <v>1603</v>
      </c>
      <c r="H12" s="24" t="s">
        <v>232</v>
      </c>
      <c r="I12" s="25" t="s">
        <v>26</v>
      </c>
      <c r="J12" s="25" t="s">
        <v>127</v>
      </c>
      <c r="K12" s="25"/>
      <c r="L12" s="25"/>
    </row>
    <row r="13" spans="1:12" s="37" customFormat="1" ht="24.75">
      <c r="A13" s="25">
        <v>12</v>
      </c>
      <c r="B13" s="36" t="s">
        <v>1554</v>
      </c>
      <c r="C13" s="25" t="s">
        <v>1604</v>
      </c>
      <c r="D13" s="36"/>
      <c r="E13" s="36" t="s">
        <v>1605</v>
      </c>
      <c r="F13" s="36" t="s">
        <v>1606</v>
      </c>
      <c r="G13" s="36" t="s">
        <v>1607</v>
      </c>
      <c r="H13" s="63" t="s">
        <v>232</v>
      </c>
      <c r="I13" s="36" t="s">
        <v>141</v>
      </c>
      <c r="J13" s="25" t="s">
        <v>127</v>
      </c>
      <c r="K13" s="36"/>
      <c r="L13" s="36"/>
    </row>
    <row r="14" spans="1:12" ht="12.75">
      <c r="A14" s="25">
        <v>13</v>
      </c>
      <c r="B14" s="25"/>
      <c r="C14" s="25" t="s">
        <v>1608</v>
      </c>
      <c r="D14" s="25"/>
      <c r="E14" s="25" t="s">
        <v>1609</v>
      </c>
      <c r="F14" s="25" t="s">
        <v>1610</v>
      </c>
      <c r="G14" s="25" t="s">
        <v>1611</v>
      </c>
      <c r="H14" s="24" t="s">
        <v>232</v>
      </c>
      <c r="I14" s="25" t="s">
        <v>1612</v>
      </c>
      <c r="J14" s="25" t="s">
        <v>127</v>
      </c>
      <c r="K14" s="25"/>
      <c r="L14" s="25"/>
    </row>
    <row r="15" spans="1:12" s="37" customFormat="1" ht="12.75">
      <c r="A15" s="25">
        <v>14</v>
      </c>
      <c r="B15" s="36"/>
      <c r="C15" s="25" t="s">
        <v>1613</v>
      </c>
      <c r="D15" s="36"/>
      <c r="E15" s="36" t="s">
        <v>1614</v>
      </c>
      <c r="F15" s="36" t="s">
        <v>1615</v>
      </c>
      <c r="G15" s="36" t="s">
        <v>1616</v>
      </c>
      <c r="H15" s="63" t="s">
        <v>232</v>
      </c>
      <c r="I15" s="36" t="s">
        <v>141</v>
      </c>
      <c r="J15" s="25" t="s">
        <v>127</v>
      </c>
      <c r="K15" s="36"/>
      <c r="L15" s="36"/>
    </row>
    <row r="16" spans="1:12" ht="12.75">
      <c r="A16" s="25">
        <v>15</v>
      </c>
      <c r="B16" s="25" t="s">
        <v>1617</v>
      </c>
      <c r="C16" s="25" t="s">
        <v>1618</v>
      </c>
      <c r="D16" s="25"/>
      <c r="E16" s="25" t="s">
        <v>1619</v>
      </c>
      <c r="F16" s="25" t="s">
        <v>1620</v>
      </c>
      <c r="G16" s="25" t="s">
        <v>1621</v>
      </c>
      <c r="H16" s="24" t="s">
        <v>322</v>
      </c>
      <c r="I16" s="25" t="s">
        <v>26</v>
      </c>
      <c r="J16" s="25" t="s">
        <v>127</v>
      </c>
      <c r="K16" s="25"/>
      <c r="L16" s="25"/>
    </row>
    <row r="17" spans="1:12" ht="24.75">
      <c r="A17" s="25">
        <v>16</v>
      </c>
      <c r="B17" s="25" t="s">
        <v>1622</v>
      </c>
      <c r="C17" s="25" t="s">
        <v>1623</v>
      </c>
      <c r="D17" s="25"/>
      <c r="E17" s="25" t="s">
        <v>1624</v>
      </c>
      <c r="F17" s="25" t="s">
        <v>1625</v>
      </c>
      <c r="G17" s="25" t="s">
        <v>1626</v>
      </c>
      <c r="H17" s="24" t="s">
        <v>322</v>
      </c>
      <c r="I17" s="25" t="s">
        <v>26</v>
      </c>
      <c r="J17" s="25" t="s">
        <v>127</v>
      </c>
      <c r="K17" s="25"/>
      <c r="L17" s="25" t="s">
        <v>1627</v>
      </c>
    </row>
    <row r="18" spans="1:12" ht="12.75">
      <c r="A18" s="25">
        <v>17</v>
      </c>
      <c r="B18" s="25" t="s">
        <v>1628</v>
      </c>
      <c r="C18" s="25" t="s">
        <v>1629</v>
      </c>
      <c r="D18" s="25"/>
      <c r="E18" s="25" t="s">
        <v>1630</v>
      </c>
      <c r="F18" s="25" t="s">
        <v>1631</v>
      </c>
      <c r="G18" s="25" t="s">
        <v>1632</v>
      </c>
      <c r="H18" s="24" t="s">
        <v>322</v>
      </c>
      <c r="I18" s="25" t="s">
        <v>26</v>
      </c>
      <c r="J18" s="25" t="s">
        <v>127</v>
      </c>
      <c r="K18" s="25"/>
      <c r="L18" s="25"/>
    </row>
    <row r="19" spans="1:12" s="37" customFormat="1" ht="12.75">
      <c r="A19" s="25">
        <v>18</v>
      </c>
      <c r="B19" s="36"/>
      <c r="C19" s="25" t="s">
        <v>1633</v>
      </c>
      <c r="D19" s="36"/>
      <c r="E19" s="36" t="s">
        <v>1634</v>
      </c>
      <c r="F19" s="36" t="s">
        <v>1635</v>
      </c>
      <c r="G19" s="36" t="s">
        <v>1636</v>
      </c>
      <c r="H19" s="63" t="s">
        <v>322</v>
      </c>
      <c r="I19" s="36" t="s">
        <v>141</v>
      </c>
      <c r="J19" s="25" t="s">
        <v>127</v>
      </c>
      <c r="K19" s="36"/>
      <c r="L19" s="36"/>
    </row>
    <row r="20" spans="1:12" ht="12.75">
      <c r="A20" s="25">
        <v>19</v>
      </c>
      <c r="B20" s="25"/>
      <c r="C20" s="25" t="s">
        <v>1637</v>
      </c>
      <c r="D20" s="25"/>
      <c r="E20" s="25" t="s">
        <v>1638</v>
      </c>
      <c r="F20" s="25" t="s">
        <v>1639</v>
      </c>
      <c r="G20" s="25" t="s">
        <v>1640</v>
      </c>
      <c r="H20" s="24" t="s">
        <v>322</v>
      </c>
      <c r="I20" s="25" t="s">
        <v>26</v>
      </c>
      <c r="J20" s="25" t="s">
        <v>127</v>
      </c>
      <c r="K20" s="25"/>
      <c r="L20" s="25"/>
    </row>
    <row r="21" spans="1:12" ht="12.75">
      <c r="A21" s="25">
        <v>20</v>
      </c>
      <c r="B21" s="25"/>
      <c r="C21" s="25" t="s">
        <v>1641</v>
      </c>
      <c r="D21" s="25"/>
      <c r="E21" s="25" t="s">
        <v>1642</v>
      </c>
      <c r="F21" s="25" t="s">
        <v>1643</v>
      </c>
      <c r="G21" s="25" t="s">
        <v>1644</v>
      </c>
      <c r="H21" s="24" t="s">
        <v>322</v>
      </c>
      <c r="I21" s="25" t="s">
        <v>26</v>
      </c>
      <c r="J21" s="25" t="s">
        <v>127</v>
      </c>
      <c r="K21" s="25"/>
      <c r="L21" s="25"/>
    </row>
    <row r="22" spans="1:12" s="37" customFormat="1" ht="24.75">
      <c r="A22" s="25">
        <v>21</v>
      </c>
      <c r="B22" s="36"/>
      <c r="C22" s="25" t="s">
        <v>1645</v>
      </c>
      <c r="D22" s="36"/>
      <c r="E22" s="36" t="s">
        <v>1646</v>
      </c>
      <c r="F22" s="36" t="s">
        <v>1647</v>
      </c>
      <c r="G22" s="36" t="s">
        <v>1648</v>
      </c>
      <c r="H22" s="63" t="s">
        <v>322</v>
      </c>
      <c r="I22" s="36" t="s">
        <v>141</v>
      </c>
      <c r="J22" s="25" t="s">
        <v>127</v>
      </c>
      <c r="K22" s="36"/>
      <c r="L22" s="36" t="s">
        <v>1649</v>
      </c>
    </row>
    <row r="23" spans="1:12" s="37" customFormat="1" ht="12.75">
      <c r="A23" s="25">
        <v>22</v>
      </c>
      <c r="B23" s="36"/>
      <c r="C23" s="25" t="s">
        <v>1650</v>
      </c>
      <c r="D23" s="36"/>
      <c r="E23" s="36" t="s">
        <v>1651</v>
      </c>
      <c r="F23" s="36" t="s">
        <v>1652</v>
      </c>
      <c r="G23" s="36" t="s">
        <v>1653</v>
      </c>
      <c r="H23" s="63" t="s">
        <v>322</v>
      </c>
      <c r="I23" s="36" t="s">
        <v>141</v>
      </c>
      <c r="J23" s="25" t="s">
        <v>127</v>
      </c>
      <c r="K23" s="36"/>
      <c r="L23" s="36"/>
    </row>
    <row r="24" spans="1:12" ht="12.75">
      <c r="A24" s="25">
        <v>23</v>
      </c>
      <c r="B24" s="25"/>
      <c r="C24" s="25" t="s">
        <v>1654</v>
      </c>
      <c r="D24" s="25"/>
      <c r="E24" s="25" t="s">
        <v>1655</v>
      </c>
      <c r="F24" s="25" t="s">
        <v>1656</v>
      </c>
      <c r="G24" s="25" t="s">
        <v>1657</v>
      </c>
      <c r="H24" s="24" t="s">
        <v>322</v>
      </c>
      <c r="I24" s="25" t="s">
        <v>26</v>
      </c>
      <c r="J24" s="25" t="s">
        <v>127</v>
      </c>
      <c r="K24" s="25"/>
      <c r="L24" s="25"/>
    </row>
    <row r="25" spans="1:12" ht="12.75">
      <c r="A25" s="25">
        <v>24</v>
      </c>
      <c r="B25" s="25"/>
      <c r="C25" s="25" t="s">
        <v>1658</v>
      </c>
      <c r="D25" s="25"/>
      <c r="E25" s="25" t="s">
        <v>1659</v>
      </c>
      <c r="F25" s="25" t="s">
        <v>1660</v>
      </c>
      <c r="G25" s="25" t="s">
        <v>1661</v>
      </c>
      <c r="H25" s="24" t="s">
        <v>322</v>
      </c>
      <c r="I25" s="25" t="s">
        <v>26</v>
      </c>
      <c r="J25" s="25" t="s">
        <v>127</v>
      </c>
      <c r="K25" s="25"/>
      <c r="L25" s="25"/>
    </row>
    <row r="26" spans="1:12" s="37" customFormat="1" ht="12.75">
      <c r="A26" s="25">
        <v>25</v>
      </c>
      <c r="B26" s="36"/>
      <c r="C26" s="25" t="s">
        <v>1662</v>
      </c>
      <c r="D26" s="36"/>
      <c r="E26" s="36" t="s">
        <v>1663</v>
      </c>
      <c r="F26" s="36" t="s">
        <v>1664</v>
      </c>
      <c r="G26" s="36" t="s">
        <v>1665</v>
      </c>
      <c r="H26" s="63" t="s">
        <v>322</v>
      </c>
      <c r="I26" s="36" t="s">
        <v>141</v>
      </c>
      <c r="J26" s="25" t="s">
        <v>127</v>
      </c>
      <c r="K26" s="36"/>
      <c r="L26" s="36"/>
    </row>
    <row r="27" spans="1:12" ht="12.75">
      <c r="A27" s="25">
        <v>26</v>
      </c>
      <c r="B27" s="25"/>
      <c r="C27" s="25" t="s">
        <v>1666</v>
      </c>
      <c r="D27" s="25"/>
      <c r="E27" s="25" t="s">
        <v>1667</v>
      </c>
      <c r="F27" s="25" t="s">
        <v>1668</v>
      </c>
      <c r="G27" s="25" t="s">
        <v>1669</v>
      </c>
      <c r="H27" s="24" t="s">
        <v>322</v>
      </c>
      <c r="I27" s="25" t="s">
        <v>26</v>
      </c>
      <c r="J27" s="25" t="s">
        <v>174</v>
      </c>
      <c r="K27" s="25"/>
      <c r="L27" s="25"/>
    </row>
    <row r="28" spans="1:12" ht="12.75">
      <c r="A28" s="25">
        <v>27</v>
      </c>
      <c r="B28" s="25"/>
      <c r="C28" s="25" t="s">
        <v>1670</v>
      </c>
      <c r="D28" s="25"/>
      <c r="E28" s="25" t="s">
        <v>1671</v>
      </c>
      <c r="F28" s="25" t="s">
        <v>1672</v>
      </c>
      <c r="G28" s="25" t="s">
        <v>1673</v>
      </c>
      <c r="H28" s="24" t="s">
        <v>322</v>
      </c>
      <c r="I28" s="25" t="s">
        <v>334</v>
      </c>
      <c r="J28" s="25" t="s">
        <v>164</v>
      </c>
      <c r="K28" s="25"/>
      <c r="L28" s="25"/>
    </row>
    <row r="29" spans="1:12" ht="12.75">
      <c r="A29" s="25">
        <v>28</v>
      </c>
      <c r="B29" s="25" t="s">
        <v>1674</v>
      </c>
      <c r="C29" s="25" t="s">
        <v>1675</v>
      </c>
      <c r="D29" s="25"/>
      <c r="E29" s="25" t="s">
        <v>1676</v>
      </c>
      <c r="F29" s="25" t="s">
        <v>1677</v>
      </c>
      <c r="G29" s="25" t="s">
        <v>1678</v>
      </c>
      <c r="H29" s="24" t="s">
        <v>322</v>
      </c>
      <c r="I29" s="25" t="s">
        <v>26</v>
      </c>
      <c r="J29" s="25" t="s">
        <v>164</v>
      </c>
      <c r="K29" s="25"/>
      <c r="L29" s="25"/>
    </row>
    <row r="30" spans="1:12" s="37" customFormat="1" ht="12.75">
      <c r="A30" s="25">
        <v>29</v>
      </c>
      <c r="B30" s="36"/>
      <c r="C30" s="25" t="s">
        <v>1679</v>
      </c>
      <c r="D30" s="36"/>
      <c r="E30" s="36" t="s">
        <v>1680</v>
      </c>
      <c r="F30" s="36" t="s">
        <v>1681</v>
      </c>
      <c r="G30" s="36" t="s">
        <v>1682</v>
      </c>
      <c r="H30" s="63" t="s">
        <v>322</v>
      </c>
      <c r="I30" s="36" t="s">
        <v>141</v>
      </c>
      <c r="J30" s="25" t="s">
        <v>164</v>
      </c>
      <c r="K30" s="36"/>
      <c r="L30" s="36"/>
    </row>
    <row r="31" spans="1:12" s="37" customFormat="1" ht="12.75">
      <c r="A31" s="25">
        <v>30</v>
      </c>
      <c r="B31" s="36"/>
      <c r="C31" s="25" t="s">
        <v>1683</v>
      </c>
      <c r="D31" s="36"/>
      <c r="E31" s="36" t="s">
        <v>1684</v>
      </c>
      <c r="F31" s="36" t="s">
        <v>1685</v>
      </c>
      <c r="G31" s="36" t="s">
        <v>1686</v>
      </c>
      <c r="H31" s="63" t="s">
        <v>232</v>
      </c>
      <c r="I31" s="36" t="s">
        <v>141</v>
      </c>
      <c r="J31" s="25" t="s">
        <v>164</v>
      </c>
      <c r="K31" s="36"/>
      <c r="L31" s="36"/>
    </row>
    <row r="32" spans="1:12" ht="12.75">
      <c r="A32" s="25">
        <v>31</v>
      </c>
      <c r="B32" s="25"/>
      <c r="C32" s="25" t="s">
        <v>1687</v>
      </c>
      <c r="D32" s="25"/>
      <c r="E32" s="25" t="s">
        <v>1688</v>
      </c>
      <c r="F32" s="25" t="s">
        <v>1689</v>
      </c>
      <c r="G32" s="25" t="s">
        <v>1690</v>
      </c>
      <c r="H32" s="24" t="s">
        <v>232</v>
      </c>
      <c r="I32" s="25" t="s">
        <v>1612</v>
      </c>
      <c r="J32" s="25" t="s">
        <v>127</v>
      </c>
      <c r="K32" s="25"/>
      <c r="L32" s="25"/>
    </row>
    <row r="33" spans="1:12" ht="12.75">
      <c r="A33" s="25">
        <v>32</v>
      </c>
      <c r="B33" s="25"/>
      <c r="C33" s="25" t="s">
        <v>1691</v>
      </c>
      <c r="D33" s="25"/>
      <c r="E33" s="25" t="s">
        <v>1692</v>
      </c>
      <c r="F33" s="25" t="s">
        <v>1693</v>
      </c>
      <c r="G33" s="25" t="s">
        <v>1694</v>
      </c>
      <c r="H33" s="24" t="s">
        <v>322</v>
      </c>
      <c r="I33" s="25" t="s">
        <v>334</v>
      </c>
      <c r="J33" s="25" t="s">
        <v>164</v>
      </c>
      <c r="K33" s="25"/>
      <c r="L33" s="25"/>
    </row>
  </sheetData>
  <conditionalFormatting sqref="J2:J33">
    <cfRule type="containsText" dxfId="115" priority="2" operator="containsText" text="Pass">
      <formula>NOT(ISERROR(SEARCH("Pass",J2)))</formula>
    </cfRule>
    <cfRule type="containsText" dxfId="114" priority="3" operator="containsText" text="Fail">
      <formula>NOT(ISERROR(SEARCH("Fail",J2)))</formula>
    </cfRule>
    <cfRule type="containsText" dxfId="113" priority="4" operator="containsText" text="Not Tested">
      <formula>NOT(ISERROR(SEARCH("Not Tested",J2)))</formula>
    </cfRule>
    <cfRule type="containsText" dxfId="112" priority="5" operator="containsText" text="Not Applicable">
      <formula>NOT(ISERROR(SEARCH("Not Applicable",J2)))</formula>
    </cfRule>
  </conditionalFormatting>
  <dataValidations count="2">
    <dataValidation type="list" allowBlank="1" showInputMessage="1" showErrorMessage="1" sqref="H2:H33" xr:uid="{00000000-0002-0000-0C00-000000000000}">
      <formula1>"BTS,CPE,BTS &amp; CPE"</formula1>
      <formula2>0</formula2>
    </dataValidation>
    <dataValidation type="list" allowBlank="1" sqref="J2:J33" xr:uid="{00000000-0002-0000-0C00-000001000000}">
      <formula1>"Pass,Fail,Not Tested,Not Applicable,Not Available"</formula1>
      <formula2>0</formula2>
    </dataValidation>
  </dataValidations>
  <hyperlinks>
    <hyperlink ref="A1" location="Summary!A1" display="S.No" xr:uid="{00000000-0004-0000-0C00-000000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33"/>
  <sheetViews>
    <sheetView zoomScale="90" zoomScaleNormal="90" workbookViewId="0"/>
  </sheetViews>
  <sheetFormatPr defaultColWidth="8.42578125" defaultRowHeight="12"/>
  <cols>
    <col min="1" max="1" width="5.42578125" style="14" customWidth="1"/>
    <col min="2" max="2" width="46.28515625" style="14" customWidth="1"/>
    <col min="3" max="3" width="14.140625" style="14" customWidth="1"/>
    <col min="4" max="4" width="13.85546875" style="14" customWidth="1"/>
    <col min="5" max="5" width="16.42578125" style="14" customWidth="1"/>
    <col min="6" max="6" width="9.28515625" style="14" customWidth="1"/>
    <col min="7" max="1024" width="8.42578125" style="14"/>
  </cols>
  <sheetData>
    <row r="1" spans="1:6" ht="15">
      <c r="A1" s="78" t="s">
        <v>1185</v>
      </c>
    </row>
    <row r="2" spans="1:6" ht="12" customHeight="1">
      <c r="A2" s="2" t="s">
        <v>1695</v>
      </c>
      <c r="B2" s="2"/>
      <c r="C2" s="2"/>
      <c r="D2" s="2"/>
      <c r="E2" s="2"/>
      <c r="F2" s="2"/>
    </row>
    <row r="3" spans="1:6" ht="12" customHeight="1">
      <c r="A3" s="1" t="s">
        <v>1696</v>
      </c>
      <c r="B3" s="1"/>
      <c r="C3" s="1"/>
      <c r="D3" s="1"/>
      <c r="E3" s="1"/>
      <c r="F3" s="1"/>
    </row>
    <row r="4" spans="1:6">
      <c r="A4" s="79"/>
      <c r="B4" s="186" t="s">
        <v>1697</v>
      </c>
      <c r="C4" s="186"/>
      <c r="D4" s="186"/>
      <c r="E4" s="186"/>
      <c r="F4" s="186"/>
    </row>
    <row r="5" spans="1:6">
      <c r="A5" s="80" t="s">
        <v>1698</v>
      </c>
      <c r="B5" s="80" t="s">
        <v>1699</v>
      </c>
      <c r="C5" s="80" t="s">
        <v>1700</v>
      </c>
      <c r="D5" s="80" t="s">
        <v>1701</v>
      </c>
      <c r="E5" s="80" t="s">
        <v>1702</v>
      </c>
      <c r="F5" s="80" t="s">
        <v>1703</v>
      </c>
    </row>
    <row r="6" spans="1:6" ht="12.75" customHeight="1">
      <c r="A6" s="81">
        <v>1</v>
      </c>
      <c r="B6" s="187" t="s">
        <v>1704</v>
      </c>
      <c r="C6" s="81" t="s">
        <v>1704</v>
      </c>
      <c r="D6" s="81" t="s">
        <v>1704</v>
      </c>
      <c r="E6" s="81" t="s">
        <v>1705</v>
      </c>
      <c r="F6" s="81" t="s">
        <v>127</v>
      </c>
    </row>
    <row r="7" spans="1:6" ht="12.75">
      <c r="A7" s="81">
        <v>2</v>
      </c>
      <c r="B7" s="187"/>
      <c r="C7" s="81" t="s">
        <v>1706</v>
      </c>
      <c r="D7" s="81" t="s">
        <v>1706</v>
      </c>
      <c r="E7" s="81" t="s">
        <v>1706</v>
      </c>
      <c r="F7" s="81" t="s">
        <v>127</v>
      </c>
    </row>
    <row r="8" spans="1:6" ht="12.75">
      <c r="A8" s="81">
        <v>3</v>
      </c>
      <c r="B8" s="187"/>
      <c r="C8" s="81" t="s">
        <v>1707</v>
      </c>
      <c r="D8" s="81" t="s">
        <v>1705</v>
      </c>
      <c r="E8" s="81" t="s">
        <v>1705</v>
      </c>
      <c r="F8" s="81" t="s">
        <v>127</v>
      </c>
    </row>
    <row r="9" spans="1:6" ht="12.75">
      <c r="A9" s="81">
        <v>4</v>
      </c>
      <c r="B9" s="187"/>
      <c r="C9" s="81" t="s">
        <v>1708</v>
      </c>
      <c r="D9" s="81" t="s">
        <v>1709</v>
      </c>
      <c r="E9" s="81" t="s">
        <v>1710</v>
      </c>
      <c r="F9" s="81" t="s">
        <v>127</v>
      </c>
    </row>
    <row r="10" spans="1:6" ht="12.75" customHeight="1">
      <c r="A10" s="81">
        <v>5</v>
      </c>
      <c r="B10" s="187" t="s">
        <v>1708</v>
      </c>
      <c r="C10" s="81" t="s">
        <v>1704</v>
      </c>
      <c r="D10" s="81" t="s">
        <v>1708</v>
      </c>
      <c r="E10" s="81" t="s">
        <v>1705</v>
      </c>
      <c r="F10" s="81" t="s">
        <v>127</v>
      </c>
    </row>
    <row r="11" spans="1:6" ht="12.75">
      <c r="A11" s="81">
        <v>6</v>
      </c>
      <c r="B11" s="187"/>
      <c r="C11" s="81" t="s">
        <v>1706</v>
      </c>
      <c r="D11" s="81" t="s">
        <v>1711</v>
      </c>
      <c r="E11" s="81" t="s">
        <v>1711</v>
      </c>
      <c r="F11" s="81" t="s">
        <v>127</v>
      </c>
    </row>
    <row r="12" spans="1:6" ht="12.75">
      <c r="A12" s="81">
        <v>7</v>
      </c>
      <c r="B12" s="187"/>
      <c r="C12" s="81" t="s">
        <v>1707</v>
      </c>
      <c r="D12" s="81" t="s">
        <v>1711</v>
      </c>
      <c r="E12" s="81" t="s">
        <v>1711</v>
      </c>
      <c r="F12" s="81" t="s">
        <v>127</v>
      </c>
    </row>
    <row r="13" spans="1:6" ht="12.75">
      <c r="A13" s="81">
        <v>8</v>
      </c>
      <c r="B13" s="187"/>
      <c r="C13" s="81" t="s">
        <v>1708</v>
      </c>
      <c r="D13" s="81" t="s">
        <v>1709</v>
      </c>
      <c r="E13" s="81" t="s">
        <v>1710</v>
      </c>
      <c r="F13" s="81" t="s">
        <v>127</v>
      </c>
    </row>
    <row r="14" spans="1:6" ht="12.75" customHeight="1">
      <c r="A14" s="81">
        <v>9</v>
      </c>
      <c r="B14" s="187" t="s">
        <v>1712</v>
      </c>
      <c r="C14" s="81" t="s">
        <v>1704</v>
      </c>
      <c r="D14" s="81" t="s">
        <v>1707</v>
      </c>
      <c r="E14" s="81" t="s">
        <v>1705</v>
      </c>
      <c r="F14" s="81" t="s">
        <v>127</v>
      </c>
    </row>
    <row r="15" spans="1:6" ht="12.75">
      <c r="A15" s="81">
        <v>10</v>
      </c>
      <c r="B15" s="187"/>
      <c r="C15" s="81" t="s">
        <v>1713</v>
      </c>
      <c r="D15" s="81" t="s">
        <v>1711</v>
      </c>
      <c r="E15" s="81" t="s">
        <v>1711</v>
      </c>
      <c r="F15" s="81" t="s">
        <v>127</v>
      </c>
    </row>
    <row r="16" spans="1:6" ht="12.75">
      <c r="A16" s="81">
        <v>11</v>
      </c>
      <c r="B16" s="187"/>
      <c r="C16" s="81" t="s">
        <v>1707</v>
      </c>
      <c r="D16" s="81" t="s">
        <v>1707</v>
      </c>
      <c r="E16" s="81" t="s">
        <v>1705</v>
      </c>
      <c r="F16" s="81" t="s">
        <v>127</v>
      </c>
    </row>
    <row r="17" spans="1:6" ht="12.75">
      <c r="A17" s="81">
        <v>12</v>
      </c>
      <c r="B17" s="187"/>
      <c r="C17" s="81" t="s">
        <v>1708</v>
      </c>
      <c r="D17" s="81" t="s">
        <v>1711</v>
      </c>
      <c r="E17" s="81" t="s">
        <v>1711</v>
      </c>
      <c r="F17" s="81" t="s">
        <v>127</v>
      </c>
    </row>
    <row r="18" spans="1:6" ht="12.75" customHeight="1">
      <c r="A18" s="81">
        <v>13</v>
      </c>
      <c r="B18" s="187" t="s">
        <v>1713</v>
      </c>
      <c r="C18" s="81" t="s">
        <v>1704</v>
      </c>
      <c r="D18" s="81" t="s">
        <v>1713</v>
      </c>
      <c r="E18" s="81" t="s">
        <v>1713</v>
      </c>
      <c r="F18" s="81" t="s">
        <v>127</v>
      </c>
    </row>
    <row r="19" spans="1:6" ht="12.75">
      <c r="A19" s="81">
        <v>14</v>
      </c>
      <c r="B19" s="187"/>
      <c r="C19" s="81" t="s">
        <v>1713</v>
      </c>
      <c r="D19" s="81" t="s">
        <v>1713</v>
      </c>
      <c r="E19" s="81" t="s">
        <v>1713</v>
      </c>
      <c r="F19" s="81" t="s">
        <v>127</v>
      </c>
    </row>
    <row r="20" spans="1:6" ht="12.75">
      <c r="A20" s="81">
        <v>15</v>
      </c>
      <c r="B20" s="187"/>
      <c r="C20" s="81" t="s">
        <v>1707</v>
      </c>
      <c r="D20" s="81" t="s">
        <v>1711</v>
      </c>
      <c r="E20" s="81" t="s">
        <v>1711</v>
      </c>
      <c r="F20" s="81" t="s">
        <v>127</v>
      </c>
    </row>
    <row r="21" spans="1:6" ht="12.75">
      <c r="A21" s="81">
        <v>16</v>
      </c>
      <c r="B21" s="187"/>
      <c r="C21" s="81" t="s">
        <v>1708</v>
      </c>
      <c r="D21" s="81" t="s">
        <v>1711</v>
      </c>
      <c r="E21" s="81" t="s">
        <v>1711</v>
      </c>
      <c r="F21" s="81" t="s">
        <v>127</v>
      </c>
    </row>
    <row r="22" spans="1:6" ht="12.75" customHeight="1">
      <c r="A22" s="81">
        <v>17</v>
      </c>
      <c r="B22" s="187" t="s">
        <v>1714</v>
      </c>
      <c r="C22" s="81" t="s">
        <v>1704</v>
      </c>
      <c r="D22" s="81" t="s">
        <v>1715</v>
      </c>
      <c r="E22" s="81" t="s">
        <v>1715</v>
      </c>
      <c r="F22" s="81" t="s">
        <v>127</v>
      </c>
    </row>
    <row r="23" spans="1:6" ht="12.75">
      <c r="A23" s="81">
        <v>18</v>
      </c>
      <c r="B23" s="187"/>
      <c r="C23" s="81" t="s">
        <v>1713</v>
      </c>
      <c r="D23" s="81" t="s">
        <v>1715</v>
      </c>
      <c r="E23" s="81" t="s">
        <v>1715</v>
      </c>
      <c r="F23" s="81" t="s">
        <v>127</v>
      </c>
    </row>
    <row r="24" spans="1:6" ht="12.75">
      <c r="A24" s="81">
        <v>19</v>
      </c>
      <c r="B24" s="187"/>
      <c r="C24" s="81" t="s">
        <v>1707</v>
      </c>
      <c r="D24" s="81" t="s">
        <v>1711</v>
      </c>
      <c r="E24" s="81" t="s">
        <v>1711</v>
      </c>
      <c r="F24" s="81" t="s">
        <v>127</v>
      </c>
    </row>
    <row r="25" spans="1:6" ht="12.75">
      <c r="A25" s="81">
        <v>20</v>
      </c>
      <c r="B25" s="187"/>
      <c r="C25" s="81" t="s">
        <v>1708</v>
      </c>
      <c r="D25" s="81" t="s">
        <v>1711</v>
      </c>
      <c r="E25" s="81" t="s">
        <v>1711</v>
      </c>
      <c r="F25" s="81" t="s">
        <v>127</v>
      </c>
    </row>
    <row r="27" spans="1:6" ht="12" customHeight="1">
      <c r="A27" s="2" t="s">
        <v>1716</v>
      </c>
      <c r="B27" s="2"/>
      <c r="C27" s="2"/>
      <c r="D27" s="2"/>
      <c r="E27" s="2"/>
      <c r="F27" s="2"/>
    </row>
    <row r="28" spans="1:6" ht="12" customHeight="1">
      <c r="A28" s="1" t="s">
        <v>1696</v>
      </c>
      <c r="B28" s="1"/>
      <c r="C28" s="1"/>
      <c r="D28" s="1"/>
      <c r="E28" s="1"/>
      <c r="F28" s="1"/>
    </row>
    <row r="29" spans="1:6">
      <c r="A29" s="82"/>
      <c r="B29" s="188" t="s">
        <v>1717</v>
      </c>
      <c r="C29" s="188"/>
      <c r="D29" s="188"/>
      <c r="E29" s="188"/>
      <c r="F29" s="188"/>
    </row>
    <row r="30" spans="1:6">
      <c r="A30" s="80" t="s">
        <v>1698</v>
      </c>
      <c r="B30" s="80" t="s">
        <v>1718</v>
      </c>
      <c r="C30" s="80" t="s">
        <v>1719</v>
      </c>
      <c r="D30" s="80" t="s">
        <v>1701</v>
      </c>
      <c r="E30" s="80" t="s">
        <v>1702</v>
      </c>
      <c r="F30" s="80" t="s">
        <v>1703</v>
      </c>
    </row>
    <row r="31" spans="1:6" ht="12.75" customHeight="1">
      <c r="A31" s="81">
        <v>21</v>
      </c>
      <c r="B31" s="187" t="s">
        <v>1704</v>
      </c>
      <c r="C31" s="81" t="s">
        <v>1720</v>
      </c>
      <c r="D31" s="81" t="s">
        <v>1704</v>
      </c>
      <c r="E31" s="81" t="s">
        <v>1712</v>
      </c>
      <c r="F31" s="81" t="s">
        <v>127</v>
      </c>
    </row>
    <row r="32" spans="1:6" ht="12.75">
      <c r="A32" s="81">
        <v>22</v>
      </c>
      <c r="B32" s="187"/>
      <c r="C32" s="81" t="s">
        <v>1713</v>
      </c>
      <c r="D32" s="81" t="s">
        <v>1713</v>
      </c>
      <c r="E32" s="81" t="s">
        <v>1721</v>
      </c>
      <c r="F32" s="81" t="s">
        <v>127</v>
      </c>
    </row>
    <row r="33" spans="1:6" ht="12.75">
      <c r="A33" s="81">
        <v>23</v>
      </c>
      <c r="B33" s="187"/>
      <c r="C33" s="81" t="s">
        <v>1722</v>
      </c>
      <c r="D33" s="81" t="s">
        <v>1712</v>
      </c>
      <c r="E33" s="81" t="s">
        <v>1712</v>
      </c>
      <c r="F33" s="81" t="s">
        <v>127</v>
      </c>
    </row>
  </sheetData>
  <mergeCells count="12">
    <mergeCell ref="B29:F29"/>
    <mergeCell ref="B31:B33"/>
    <mergeCell ref="B14:B17"/>
    <mergeCell ref="B18:B21"/>
    <mergeCell ref="B22:B25"/>
    <mergeCell ref="A27:F27"/>
    <mergeCell ref="A28:F28"/>
    <mergeCell ref="A2:F2"/>
    <mergeCell ref="A3:F3"/>
    <mergeCell ref="B4:F4"/>
    <mergeCell ref="B6:B9"/>
    <mergeCell ref="B10:B13"/>
  </mergeCells>
  <hyperlinks>
    <hyperlink ref="A1" location="Summary!A1" display="SUMMARY" xr:uid="{00000000-0004-0000-0D00-000000000000}"/>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12"/>
  <sheetViews>
    <sheetView zoomScale="90" zoomScaleNormal="90" workbookViewId="0">
      <pane ySplit="1" topLeftCell="A2" activePane="bottomLeft" state="frozen"/>
      <selection pane="bottomLeft" activeCell="F19" sqref="F19"/>
    </sheetView>
  </sheetViews>
  <sheetFormatPr defaultColWidth="25.85546875" defaultRowHeight="12"/>
  <cols>
    <col min="1" max="1" width="4.140625" style="22" customWidth="1"/>
    <col min="2" max="2" width="12.42578125" style="22" customWidth="1"/>
    <col min="3" max="3" width="11" style="22" customWidth="1"/>
    <col min="4" max="4" width="8.85546875" style="22" customWidth="1"/>
    <col min="5" max="5" width="17.5703125" style="22" customWidth="1"/>
    <col min="6" max="6" width="49" style="22" customWidth="1"/>
    <col min="7" max="7" width="37.42578125" style="22" customWidth="1"/>
    <col min="8" max="8" width="10.85546875" style="22" customWidth="1"/>
    <col min="9" max="9" width="9" style="22" customWidth="1"/>
    <col min="10" max="10" width="10.5703125" style="15" customWidth="1"/>
    <col min="11" max="11" width="7.7109375" style="15" customWidth="1"/>
    <col min="12" max="12" width="15.42578125" style="32" customWidth="1"/>
    <col min="13" max="13" width="21.85546875" style="22" customWidth="1"/>
    <col min="14" max="14" width="16.7109375" style="22" customWidth="1"/>
    <col min="15" max="1024" width="25.85546875" style="22"/>
  </cols>
  <sheetData>
    <row r="1" spans="1:12" ht="28.5">
      <c r="A1" s="33" t="s">
        <v>606</v>
      </c>
      <c r="B1" s="34" t="s">
        <v>108</v>
      </c>
      <c r="C1" s="34" t="s">
        <v>109</v>
      </c>
      <c r="D1" s="34" t="s">
        <v>110</v>
      </c>
      <c r="E1" s="34" t="s">
        <v>112</v>
      </c>
      <c r="F1" s="34" t="s">
        <v>113</v>
      </c>
      <c r="G1" s="34" t="s">
        <v>114</v>
      </c>
      <c r="H1" s="34" t="s">
        <v>115</v>
      </c>
      <c r="I1" s="34" t="s">
        <v>116</v>
      </c>
      <c r="J1" s="17" t="s">
        <v>117</v>
      </c>
      <c r="K1" s="17" t="s">
        <v>118</v>
      </c>
      <c r="L1" s="17" t="s">
        <v>119</v>
      </c>
    </row>
    <row r="2" spans="1:12" ht="24">
      <c r="A2" s="24">
        <v>1</v>
      </c>
      <c r="B2" s="25"/>
      <c r="C2" s="24" t="s">
        <v>1723</v>
      </c>
      <c r="D2" s="24"/>
      <c r="E2" s="24" t="s">
        <v>1724</v>
      </c>
      <c r="F2" s="25" t="s">
        <v>1725</v>
      </c>
      <c r="G2" s="25" t="s">
        <v>1726</v>
      </c>
      <c r="H2" s="24" t="s">
        <v>125</v>
      </c>
      <c r="I2" s="24" t="s">
        <v>26</v>
      </c>
      <c r="J2" s="35" t="s">
        <v>127</v>
      </c>
      <c r="K2" s="20"/>
      <c r="L2" s="35"/>
    </row>
    <row r="3" spans="1:12" s="65" customFormat="1" ht="36">
      <c r="A3" s="63">
        <v>2</v>
      </c>
      <c r="B3" s="36"/>
      <c r="C3" s="63" t="s">
        <v>1727</v>
      </c>
      <c r="D3" s="63"/>
      <c r="E3" s="63" t="s">
        <v>1728</v>
      </c>
      <c r="F3" s="36" t="s">
        <v>1729</v>
      </c>
      <c r="G3" s="36" t="s">
        <v>1730</v>
      </c>
      <c r="H3" s="63" t="s">
        <v>125</v>
      </c>
      <c r="I3" s="63" t="s">
        <v>141</v>
      </c>
      <c r="J3" s="35" t="s">
        <v>127</v>
      </c>
      <c r="K3" s="83"/>
      <c r="L3" s="77"/>
    </row>
    <row r="4" spans="1:12" ht="24.75">
      <c r="A4" s="24">
        <v>3</v>
      </c>
      <c r="B4" s="84"/>
      <c r="C4" s="24" t="s">
        <v>1731</v>
      </c>
      <c r="D4" s="55"/>
      <c r="E4" s="55" t="s">
        <v>1732</v>
      </c>
      <c r="F4" s="84" t="s">
        <v>1733</v>
      </c>
      <c r="G4" s="84" t="s">
        <v>1734</v>
      </c>
      <c r="H4" s="24" t="s">
        <v>125</v>
      </c>
      <c r="I4" s="24" t="s">
        <v>26</v>
      </c>
      <c r="J4" s="35" t="s">
        <v>127</v>
      </c>
      <c r="K4" s="85"/>
      <c r="L4" s="86"/>
    </row>
    <row r="5" spans="1:12" ht="36">
      <c r="A5" s="63">
        <v>4</v>
      </c>
      <c r="B5" s="25"/>
      <c r="C5" s="63" t="s">
        <v>1735</v>
      </c>
      <c r="D5" s="24"/>
      <c r="E5" s="24" t="s">
        <v>1736</v>
      </c>
      <c r="F5" s="25" t="s">
        <v>1737</v>
      </c>
      <c r="G5" s="25" t="s">
        <v>1738</v>
      </c>
      <c r="H5" s="24" t="s">
        <v>125</v>
      </c>
      <c r="I5" s="24" t="s">
        <v>26</v>
      </c>
      <c r="J5" s="35" t="s">
        <v>127</v>
      </c>
      <c r="K5" s="20"/>
      <c r="L5" s="35"/>
    </row>
    <row r="6" spans="1:12" ht="24">
      <c r="A6" s="24">
        <v>5</v>
      </c>
      <c r="B6" s="24"/>
      <c r="C6" s="24" t="s">
        <v>1739</v>
      </c>
      <c r="D6" s="24"/>
      <c r="E6" s="25" t="s">
        <v>1740</v>
      </c>
      <c r="F6" s="25" t="s">
        <v>1741</v>
      </c>
      <c r="G6" s="25" t="s">
        <v>1742</v>
      </c>
      <c r="H6" s="24" t="s">
        <v>125</v>
      </c>
      <c r="I6" s="24" t="s">
        <v>26</v>
      </c>
      <c r="J6" s="35" t="s">
        <v>127</v>
      </c>
      <c r="K6" s="20"/>
      <c r="L6" s="35"/>
    </row>
    <row r="7" spans="1:12" ht="24">
      <c r="A7" s="63">
        <v>6</v>
      </c>
      <c r="B7" s="24"/>
      <c r="C7" s="63" t="s">
        <v>1743</v>
      </c>
      <c r="D7" s="24"/>
      <c r="E7" s="25" t="s">
        <v>1744</v>
      </c>
      <c r="F7" s="25" t="s">
        <v>1745</v>
      </c>
      <c r="G7" s="25" t="s">
        <v>1746</v>
      </c>
      <c r="H7" s="24" t="s">
        <v>125</v>
      </c>
      <c r="I7" s="24" t="s">
        <v>26</v>
      </c>
      <c r="J7" s="35" t="s">
        <v>127</v>
      </c>
      <c r="K7" s="20"/>
      <c r="L7" s="35"/>
    </row>
    <row r="8" spans="1:12" ht="24">
      <c r="A8" s="24">
        <v>7</v>
      </c>
      <c r="B8" s="24"/>
      <c r="C8" s="24" t="s">
        <v>1747</v>
      </c>
      <c r="D8" s="24"/>
      <c r="E8" s="25" t="s">
        <v>1748</v>
      </c>
      <c r="F8" s="25" t="s">
        <v>1749</v>
      </c>
      <c r="G8" s="25" t="s">
        <v>1750</v>
      </c>
      <c r="H8" s="24" t="s">
        <v>125</v>
      </c>
      <c r="I8" s="24" t="s">
        <v>334</v>
      </c>
      <c r="J8" s="35" t="s">
        <v>127</v>
      </c>
      <c r="K8" s="20"/>
      <c r="L8" s="35"/>
    </row>
    <row r="9" spans="1:12" ht="24">
      <c r="A9" s="63">
        <v>8</v>
      </c>
      <c r="B9" s="24"/>
      <c r="C9" s="63" t="s">
        <v>1751</v>
      </c>
      <c r="D9" s="24"/>
      <c r="E9" s="25" t="s">
        <v>1752</v>
      </c>
      <c r="F9" s="25" t="s">
        <v>1753</v>
      </c>
      <c r="G9" s="25" t="s">
        <v>1754</v>
      </c>
      <c r="H9" s="24" t="s">
        <v>125</v>
      </c>
      <c r="I9" s="24" t="s">
        <v>26</v>
      </c>
      <c r="J9" s="35" t="s">
        <v>127</v>
      </c>
      <c r="K9" s="20"/>
      <c r="L9" s="35"/>
    </row>
    <row r="10" spans="1:12" s="65" customFormat="1" ht="24">
      <c r="A10" s="24">
        <v>9</v>
      </c>
      <c r="B10" s="63"/>
      <c r="C10" s="24" t="s">
        <v>1755</v>
      </c>
      <c r="D10" s="63"/>
      <c r="E10" s="36" t="s">
        <v>1756</v>
      </c>
      <c r="F10" s="36" t="s">
        <v>1757</v>
      </c>
      <c r="G10" s="36" t="s">
        <v>1758</v>
      </c>
      <c r="H10" s="63" t="s">
        <v>125</v>
      </c>
      <c r="I10" s="63" t="s">
        <v>141</v>
      </c>
      <c r="J10" s="35" t="s">
        <v>127</v>
      </c>
      <c r="K10" s="83"/>
      <c r="L10" s="77"/>
    </row>
    <row r="11" spans="1:12">
      <c r="A11" s="63">
        <v>10</v>
      </c>
      <c r="B11" s="24"/>
      <c r="C11" s="63" t="s">
        <v>1759</v>
      </c>
      <c r="D11" s="24"/>
      <c r="E11" s="25" t="s">
        <v>1760</v>
      </c>
      <c r="F11" s="25" t="s">
        <v>1761</v>
      </c>
      <c r="G11" s="25" t="s">
        <v>1762</v>
      </c>
      <c r="H11" s="24" t="s">
        <v>125</v>
      </c>
      <c r="I11" s="24" t="s">
        <v>334</v>
      </c>
      <c r="J11" s="35" t="s">
        <v>127</v>
      </c>
      <c r="K11" s="20"/>
      <c r="L11" s="35"/>
    </row>
    <row r="12" spans="1:12" ht="24">
      <c r="A12" s="24">
        <v>11</v>
      </c>
      <c r="B12" s="24"/>
      <c r="C12" s="24" t="s">
        <v>1763</v>
      </c>
      <c r="D12" s="24"/>
      <c r="E12" s="25" t="s">
        <v>1764</v>
      </c>
      <c r="F12" s="25" t="s">
        <v>1765</v>
      </c>
      <c r="G12" s="25" t="s">
        <v>1766</v>
      </c>
      <c r="H12" s="24" t="s">
        <v>125</v>
      </c>
      <c r="I12" s="24" t="s">
        <v>334</v>
      </c>
      <c r="J12" s="35" t="s">
        <v>127</v>
      </c>
      <c r="K12" s="20"/>
      <c r="L12" s="35"/>
    </row>
  </sheetData>
  <conditionalFormatting sqref="J2:J12">
    <cfRule type="containsText" dxfId="111" priority="2" operator="containsText" text="Pass">
      <formula>NOT(ISERROR(SEARCH("Pass",J2)))</formula>
    </cfRule>
    <cfRule type="containsText" dxfId="110" priority="3" operator="containsText" text="Fail">
      <formula>NOT(ISERROR(SEARCH("Fail",J2)))</formula>
    </cfRule>
    <cfRule type="containsText" dxfId="109" priority="4" operator="containsText" text="Not Tested">
      <formula>NOT(ISERROR(SEARCH("Not Tested",J2)))</formula>
    </cfRule>
    <cfRule type="containsText" dxfId="108" priority="5" operator="containsText" text="Not Applicable">
      <formula>NOT(ISERROR(SEARCH("Not Applicable",J2)))</formula>
    </cfRule>
  </conditionalFormatting>
  <dataValidations count="2">
    <dataValidation type="list" allowBlank="1" showInputMessage="1" showErrorMessage="1" sqref="H2:H12" xr:uid="{00000000-0002-0000-0E00-000000000000}">
      <formula1>"BTS,CPE,BTS &amp; CPE"</formula1>
      <formula2>0</formula2>
    </dataValidation>
    <dataValidation type="list" allowBlank="1" sqref="J2:J12" xr:uid="{00000000-0002-0000-0E00-000001000000}">
      <formula1>"Pass,Fail,Not Tested,Not Applicable,Not Available"</formula1>
      <formula2>0</formula2>
    </dataValidation>
  </dataValidations>
  <hyperlinks>
    <hyperlink ref="A1" location="Summary!A1" display="S.No" xr:uid="{00000000-0004-0000-0E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48"/>
  <sheetViews>
    <sheetView topLeftCell="A5" zoomScale="90" zoomScaleNormal="90" workbookViewId="0">
      <selection activeCell="L19" sqref="L19"/>
    </sheetView>
  </sheetViews>
  <sheetFormatPr defaultColWidth="8.42578125" defaultRowHeight="12"/>
  <cols>
    <col min="1" max="1" width="11.140625" style="14" customWidth="1"/>
    <col min="2" max="2" width="13.7109375" style="14" customWidth="1"/>
    <col min="3" max="3" width="8.5703125" style="14" customWidth="1"/>
    <col min="4" max="4" width="9.28515625" style="14" customWidth="1"/>
    <col min="5" max="5" width="9.5703125" style="14" customWidth="1"/>
    <col min="6" max="6" width="10.42578125" style="14" customWidth="1"/>
    <col min="7" max="7" width="9.140625" style="14" customWidth="1"/>
    <col min="8" max="8" width="9.28515625" style="14" customWidth="1"/>
    <col min="9" max="9" width="10.7109375" style="14" customWidth="1"/>
    <col min="10" max="10" width="9.7109375" style="14" customWidth="1"/>
    <col min="11" max="11" width="9.5703125" style="14" customWidth="1"/>
    <col min="12" max="12" width="12.140625" style="14" customWidth="1"/>
    <col min="13" max="13" width="8" style="14" customWidth="1"/>
    <col min="14" max="14" width="7.85546875" style="14" customWidth="1"/>
    <col min="15" max="15" width="9.5703125" style="14" customWidth="1"/>
    <col min="16" max="16" width="10.42578125" style="14" customWidth="1"/>
    <col min="17" max="17" width="9.5703125" style="14" customWidth="1"/>
    <col min="18" max="18" width="9.42578125" style="14" customWidth="1"/>
    <col min="19" max="19" width="10.42578125" style="14" customWidth="1"/>
    <col min="20" max="20" width="13.140625" style="14" customWidth="1"/>
    <col min="21" max="21" width="14" style="14" customWidth="1"/>
    <col min="22" max="22" width="6.7109375" style="14" customWidth="1"/>
    <col min="23" max="25" width="10" style="14" customWidth="1"/>
    <col min="26" max="26" width="3.85546875" style="14" customWidth="1"/>
    <col min="27" max="27" width="10.7109375" style="14" customWidth="1"/>
    <col min="28" max="28" width="3.7109375" style="14" customWidth="1"/>
    <col min="29" max="31" width="10" style="14" customWidth="1"/>
    <col min="32" max="32" width="8.42578125" style="14"/>
    <col min="33" max="33" width="10.28515625" style="14" customWidth="1"/>
    <col min="34" max="34" width="8.42578125" style="14"/>
    <col min="35" max="37" width="10" style="14" customWidth="1"/>
    <col min="38" max="1024" width="8.42578125" style="14"/>
  </cols>
  <sheetData>
    <row r="1" spans="1:38" ht="15">
      <c r="A1" s="78" t="s">
        <v>1185</v>
      </c>
    </row>
    <row r="2" spans="1:38" ht="31.5" customHeight="1">
      <c r="A2" s="2" t="s">
        <v>1767</v>
      </c>
      <c r="B2" s="2"/>
      <c r="C2" s="2"/>
      <c r="D2" s="2"/>
      <c r="E2" s="2"/>
      <c r="F2" s="2"/>
      <c r="G2" s="2"/>
      <c r="H2" s="2"/>
      <c r="I2" s="2"/>
      <c r="J2" s="2"/>
      <c r="K2" s="2"/>
      <c r="L2" s="2"/>
      <c r="M2" s="2"/>
      <c r="N2" s="2"/>
      <c r="O2" s="2"/>
      <c r="P2" s="2"/>
      <c r="Q2" s="2"/>
    </row>
    <row r="3" spans="1:38" ht="41.25" customHeight="1">
      <c r="A3" s="2"/>
      <c r="B3" s="2"/>
      <c r="C3" s="2"/>
      <c r="D3" s="2"/>
      <c r="E3" s="2"/>
      <c r="F3" s="2"/>
      <c r="G3" s="2"/>
      <c r="H3" s="2"/>
      <c r="I3" s="2"/>
      <c r="J3" s="2"/>
      <c r="K3" s="2"/>
      <c r="L3" s="2"/>
      <c r="M3" s="2"/>
      <c r="N3" s="2"/>
      <c r="O3" s="2"/>
      <c r="P3" s="2"/>
      <c r="Q3" s="2"/>
    </row>
    <row r="4" spans="1:38" ht="43.5" customHeight="1">
      <c r="A4" s="87"/>
      <c r="B4" s="189" t="s">
        <v>1768</v>
      </c>
      <c r="C4" s="189"/>
      <c r="D4" s="189"/>
      <c r="E4" s="189"/>
      <c r="F4" s="189"/>
      <c r="G4" s="88"/>
      <c r="H4" s="189" t="s">
        <v>1769</v>
      </c>
      <c r="I4" s="189"/>
      <c r="J4" s="189"/>
      <c r="K4" s="189"/>
      <c r="L4" s="189"/>
      <c r="M4" s="88"/>
      <c r="N4" s="190" t="s">
        <v>1770</v>
      </c>
      <c r="O4" s="190"/>
      <c r="P4" s="190"/>
      <c r="Q4" s="190"/>
      <c r="R4" s="190"/>
      <c r="S4" s="88"/>
      <c r="T4" s="88"/>
      <c r="U4" s="88"/>
      <c r="V4" s="191" t="s">
        <v>1771</v>
      </c>
      <c r="W4" s="191"/>
      <c r="X4" s="191"/>
      <c r="Y4" s="191"/>
      <c r="Z4" s="191"/>
      <c r="AA4" s="88"/>
      <c r="AB4" s="191" t="s">
        <v>1772</v>
      </c>
      <c r="AC4" s="191"/>
      <c r="AD4" s="191"/>
      <c r="AE4" s="191"/>
      <c r="AF4" s="191"/>
      <c r="AG4" s="88"/>
      <c r="AH4" s="191" t="s">
        <v>1773</v>
      </c>
      <c r="AI4" s="191"/>
      <c r="AJ4" s="191"/>
      <c r="AK4" s="191"/>
      <c r="AL4" s="191"/>
    </row>
    <row r="5" spans="1:38" s="88" customFormat="1" ht="27" customHeight="1">
      <c r="B5" s="89" t="s">
        <v>1774</v>
      </c>
      <c r="C5" s="90" t="s">
        <v>1775</v>
      </c>
      <c r="D5" s="90" t="s">
        <v>21</v>
      </c>
      <c r="E5" s="89" t="s">
        <v>507</v>
      </c>
      <c r="F5" s="89" t="s">
        <v>1776</v>
      </c>
      <c r="G5" s="14"/>
      <c r="H5" s="89" t="s">
        <v>1774</v>
      </c>
      <c r="I5" s="90" t="s">
        <v>1775</v>
      </c>
      <c r="J5" s="90" t="s">
        <v>21</v>
      </c>
      <c r="K5" s="89" t="s">
        <v>507</v>
      </c>
      <c r="L5" s="89" t="s">
        <v>1776</v>
      </c>
      <c r="M5" s="14"/>
      <c r="N5" s="89" t="s">
        <v>1774</v>
      </c>
      <c r="O5" s="90" t="s">
        <v>1775</v>
      </c>
      <c r="P5" s="90" t="s">
        <v>21</v>
      </c>
      <c r="Q5" s="89" t="s">
        <v>507</v>
      </c>
      <c r="R5" s="89" t="s">
        <v>1776</v>
      </c>
      <c r="S5" s="14"/>
      <c r="T5" s="14"/>
      <c r="U5" s="14"/>
      <c r="V5" s="89" t="s">
        <v>1774</v>
      </c>
      <c r="W5" s="90" t="s">
        <v>1775</v>
      </c>
      <c r="X5" s="90" t="s">
        <v>21</v>
      </c>
      <c r="Y5" s="89" t="s">
        <v>507</v>
      </c>
      <c r="Z5" s="89" t="s">
        <v>1776</v>
      </c>
      <c r="AA5" s="14"/>
      <c r="AB5" s="89" t="s">
        <v>1774</v>
      </c>
      <c r="AC5" s="90" t="s">
        <v>1775</v>
      </c>
      <c r="AD5" s="90" t="s">
        <v>21</v>
      </c>
      <c r="AE5" s="89" t="s">
        <v>507</v>
      </c>
      <c r="AF5" s="89" t="s">
        <v>1776</v>
      </c>
      <c r="AG5" s="14"/>
      <c r="AH5" s="89" t="s">
        <v>1774</v>
      </c>
      <c r="AI5" s="90" t="s">
        <v>1775</v>
      </c>
      <c r="AJ5" s="90" t="s">
        <v>21</v>
      </c>
      <c r="AK5" s="89" t="s">
        <v>507</v>
      </c>
      <c r="AL5" s="89" t="s">
        <v>1776</v>
      </c>
    </row>
    <row r="6" spans="1:38" ht="13.5" customHeight="1">
      <c r="B6" s="192" t="s">
        <v>1777</v>
      </c>
      <c r="C6" s="91">
        <v>1</v>
      </c>
      <c r="D6" s="91" t="s">
        <v>1777</v>
      </c>
      <c r="E6" s="91" t="s">
        <v>1777</v>
      </c>
      <c r="F6" s="91" t="s">
        <v>1777</v>
      </c>
      <c r="H6" s="192" t="s">
        <v>1777</v>
      </c>
      <c r="I6" s="91">
        <v>1</v>
      </c>
      <c r="J6" s="91" t="s">
        <v>1778</v>
      </c>
      <c r="K6" s="91" t="s">
        <v>1777</v>
      </c>
      <c r="L6" s="91" t="s">
        <v>1778</v>
      </c>
      <c r="N6" s="192" t="s">
        <v>1777</v>
      </c>
      <c r="O6" s="91">
        <v>1</v>
      </c>
      <c r="P6" s="91" t="s">
        <v>1779</v>
      </c>
      <c r="Q6" s="91" t="s">
        <v>1779</v>
      </c>
      <c r="R6" s="91" t="s">
        <v>1779</v>
      </c>
      <c r="V6" s="35" t="s">
        <v>1777</v>
      </c>
      <c r="W6" s="91">
        <v>1</v>
      </c>
      <c r="X6" s="91" t="s">
        <v>1780</v>
      </c>
      <c r="Y6" s="91" t="s">
        <v>1780</v>
      </c>
      <c r="Z6" s="91" t="s">
        <v>1780</v>
      </c>
      <c r="AB6" s="35" t="s">
        <v>1777</v>
      </c>
      <c r="AC6" s="91">
        <v>1</v>
      </c>
      <c r="AD6" s="91" t="s">
        <v>1780</v>
      </c>
      <c r="AE6" s="91" t="s">
        <v>1780</v>
      </c>
      <c r="AF6" s="91" t="s">
        <v>1780</v>
      </c>
      <c r="AH6" s="35" t="s">
        <v>1777</v>
      </c>
      <c r="AI6" s="91">
        <v>1</v>
      </c>
      <c r="AJ6" s="91" t="s">
        <v>1780</v>
      </c>
      <c r="AK6" s="91" t="s">
        <v>1780</v>
      </c>
      <c r="AL6" s="91" t="s">
        <v>1780</v>
      </c>
    </row>
    <row r="7" spans="1:38" ht="12" customHeight="1">
      <c r="B7" s="192"/>
      <c r="C7" s="91">
        <v>2</v>
      </c>
      <c r="D7" s="91" t="s">
        <v>1777</v>
      </c>
      <c r="E7" s="91" t="s">
        <v>1777</v>
      </c>
      <c r="F7" s="91" t="s">
        <v>1777</v>
      </c>
      <c r="H7" s="192"/>
      <c r="I7" s="91">
        <v>2</v>
      </c>
      <c r="J7" s="91" t="s">
        <v>1778</v>
      </c>
      <c r="K7" s="91" t="s">
        <v>1777</v>
      </c>
      <c r="L7" s="91" t="s">
        <v>1777</v>
      </c>
      <c r="N7" s="192"/>
      <c r="O7" s="91">
        <v>2</v>
      </c>
      <c r="P7" s="91" t="s">
        <v>1779</v>
      </c>
      <c r="Q7" s="91" t="s">
        <v>1779</v>
      </c>
      <c r="R7" s="91" t="s">
        <v>1779</v>
      </c>
      <c r="V7" s="35"/>
      <c r="W7" s="91">
        <v>2</v>
      </c>
      <c r="X7" s="91" t="s">
        <v>1780</v>
      </c>
      <c r="Y7" s="91" t="s">
        <v>1780</v>
      </c>
      <c r="Z7" s="91" t="s">
        <v>1780</v>
      </c>
      <c r="AB7" s="35"/>
      <c r="AC7" s="91">
        <v>2</v>
      </c>
      <c r="AD7" s="91" t="s">
        <v>1780</v>
      </c>
      <c r="AE7" s="91" t="s">
        <v>1780</v>
      </c>
      <c r="AF7" s="91" t="s">
        <v>1780</v>
      </c>
      <c r="AH7" s="35"/>
      <c r="AI7" s="91">
        <v>2</v>
      </c>
      <c r="AJ7" s="91" t="s">
        <v>1780</v>
      </c>
      <c r="AK7" s="91" t="s">
        <v>1780</v>
      </c>
      <c r="AL7" s="91" t="s">
        <v>1780</v>
      </c>
    </row>
    <row r="8" spans="1:38">
      <c r="B8" s="192"/>
      <c r="C8" s="91">
        <v>3</v>
      </c>
      <c r="D8" s="91" t="s">
        <v>1777</v>
      </c>
      <c r="E8" s="91" t="s">
        <v>1777</v>
      </c>
      <c r="F8" s="91" t="s">
        <v>1777</v>
      </c>
      <c r="H8" s="192"/>
      <c r="I8" s="91">
        <v>3</v>
      </c>
      <c r="J8" s="91" t="s">
        <v>1778</v>
      </c>
      <c r="K8" s="91" t="s">
        <v>1777</v>
      </c>
      <c r="L8" s="91" t="s">
        <v>1777</v>
      </c>
      <c r="N8" s="192"/>
      <c r="O8" s="91">
        <v>3</v>
      </c>
      <c r="P8" s="91" t="s">
        <v>1779</v>
      </c>
      <c r="Q8" s="91" t="s">
        <v>1779</v>
      </c>
      <c r="R8" s="91" t="s">
        <v>1779</v>
      </c>
      <c r="V8" s="35"/>
      <c r="W8" s="91">
        <v>3</v>
      </c>
      <c r="X8" s="91" t="s">
        <v>1780</v>
      </c>
      <c r="Y8" s="91" t="s">
        <v>1780</v>
      </c>
      <c r="Z8" s="91" t="s">
        <v>1780</v>
      </c>
      <c r="AB8" s="35"/>
      <c r="AC8" s="91">
        <v>3</v>
      </c>
      <c r="AD8" s="91" t="s">
        <v>1780</v>
      </c>
      <c r="AE8" s="91" t="s">
        <v>1780</v>
      </c>
      <c r="AF8" s="91" t="s">
        <v>1780</v>
      </c>
      <c r="AH8" s="35"/>
      <c r="AI8" s="91">
        <v>3</v>
      </c>
      <c r="AJ8" s="91" t="s">
        <v>1780</v>
      </c>
      <c r="AK8" s="91" t="s">
        <v>1780</v>
      </c>
      <c r="AL8" s="91" t="s">
        <v>1780</v>
      </c>
    </row>
    <row r="9" spans="1:38">
      <c r="B9" s="192"/>
      <c r="C9" s="91">
        <v>4</v>
      </c>
      <c r="D9" s="91" t="s">
        <v>1777</v>
      </c>
      <c r="E9" s="91" t="s">
        <v>1777</v>
      </c>
      <c r="F9" s="91" t="s">
        <v>1777</v>
      </c>
      <c r="H9" s="192"/>
      <c r="I9" s="91">
        <v>4</v>
      </c>
      <c r="J9" s="91" t="s">
        <v>1778</v>
      </c>
      <c r="K9" s="91" t="s">
        <v>1777</v>
      </c>
      <c r="L9" s="91" t="s">
        <v>1777</v>
      </c>
      <c r="N9" s="192"/>
      <c r="O9" s="91">
        <v>4</v>
      </c>
      <c r="P9" s="91" t="s">
        <v>1779</v>
      </c>
      <c r="Q9" s="91" t="s">
        <v>1779</v>
      </c>
      <c r="R9" s="91" t="s">
        <v>1779</v>
      </c>
      <c r="V9" s="35"/>
      <c r="W9" s="91">
        <v>4</v>
      </c>
      <c r="X9" s="91" t="s">
        <v>1780</v>
      </c>
      <c r="Y9" s="91" t="s">
        <v>1780</v>
      </c>
      <c r="Z9" s="91" t="s">
        <v>1780</v>
      </c>
      <c r="AB9" s="35"/>
      <c r="AC9" s="91">
        <v>4</v>
      </c>
      <c r="AD9" s="91" t="s">
        <v>1780</v>
      </c>
      <c r="AE9" s="91" t="s">
        <v>1780</v>
      </c>
      <c r="AF9" s="91" t="s">
        <v>1780</v>
      </c>
      <c r="AH9" s="35"/>
      <c r="AI9" s="91">
        <v>4</v>
      </c>
      <c r="AJ9" s="91" t="s">
        <v>1780</v>
      </c>
      <c r="AK9" s="91" t="s">
        <v>1780</v>
      </c>
      <c r="AL9" s="91" t="s">
        <v>1780</v>
      </c>
    </row>
    <row r="10" spans="1:38">
      <c r="B10" s="192"/>
      <c r="C10" s="91">
        <v>5</v>
      </c>
      <c r="D10" s="91" t="s">
        <v>1777</v>
      </c>
      <c r="E10" s="91" t="s">
        <v>1777</v>
      </c>
      <c r="F10" s="91" t="s">
        <v>1777</v>
      </c>
      <c r="H10" s="192"/>
      <c r="I10" s="91">
        <v>5</v>
      </c>
      <c r="J10" s="91" t="s">
        <v>1778</v>
      </c>
      <c r="K10" s="91" t="s">
        <v>1777</v>
      </c>
      <c r="L10" s="91" t="s">
        <v>1777</v>
      </c>
      <c r="N10" s="192"/>
      <c r="O10" s="91">
        <v>5</v>
      </c>
      <c r="P10" s="91" t="s">
        <v>1779</v>
      </c>
      <c r="Q10" s="91" t="s">
        <v>1779</v>
      </c>
      <c r="R10" s="91" t="s">
        <v>1779</v>
      </c>
      <c r="V10" s="35"/>
      <c r="W10" s="91">
        <v>5</v>
      </c>
      <c r="X10" s="91" t="s">
        <v>1780</v>
      </c>
      <c r="Y10" s="91" t="s">
        <v>1780</v>
      </c>
      <c r="Z10" s="91" t="s">
        <v>1780</v>
      </c>
      <c r="AB10" s="35"/>
      <c r="AC10" s="91">
        <v>5</v>
      </c>
      <c r="AD10" s="91" t="s">
        <v>1780</v>
      </c>
      <c r="AE10" s="91" t="s">
        <v>1780</v>
      </c>
      <c r="AF10" s="91" t="s">
        <v>1780</v>
      </c>
      <c r="AH10" s="35"/>
      <c r="AI10" s="91">
        <v>5</v>
      </c>
      <c r="AJ10" s="91" t="s">
        <v>1780</v>
      </c>
      <c r="AK10" s="91" t="s">
        <v>1780</v>
      </c>
      <c r="AL10" s="91" t="s">
        <v>1780</v>
      </c>
    </row>
    <row r="11" spans="1:38" ht="14.25" customHeight="1">
      <c r="B11" s="192" t="s">
        <v>1781</v>
      </c>
      <c r="C11" s="91">
        <v>1</v>
      </c>
      <c r="D11" s="91" t="s">
        <v>1782</v>
      </c>
      <c r="E11" s="91" t="s">
        <v>1782</v>
      </c>
      <c r="F11" s="91" t="s">
        <v>1782</v>
      </c>
      <c r="H11" s="192" t="s">
        <v>1781</v>
      </c>
      <c r="I11" s="91">
        <v>1</v>
      </c>
      <c r="J11" s="91" t="s">
        <v>1783</v>
      </c>
      <c r="K11" s="91" t="s">
        <v>1784</v>
      </c>
      <c r="L11" s="91" t="s">
        <v>1783</v>
      </c>
      <c r="N11" s="192" t="s">
        <v>1781</v>
      </c>
      <c r="O11" s="91">
        <v>1</v>
      </c>
      <c r="P11" s="91" t="s">
        <v>1779</v>
      </c>
      <c r="Q11" s="91" t="s">
        <v>1779</v>
      </c>
      <c r="R11" s="91" t="s">
        <v>1779</v>
      </c>
      <c r="V11" s="35" t="s">
        <v>1785</v>
      </c>
      <c r="W11" s="91">
        <v>1</v>
      </c>
      <c r="X11" s="91" t="s">
        <v>1780</v>
      </c>
      <c r="Y11" s="91" t="s">
        <v>1780</v>
      </c>
      <c r="Z11" s="91" t="s">
        <v>1780</v>
      </c>
      <c r="AB11" s="35" t="s">
        <v>1786</v>
      </c>
      <c r="AC11" s="91">
        <v>1</v>
      </c>
      <c r="AD11" s="91" t="s">
        <v>1780</v>
      </c>
      <c r="AE11" s="91" t="s">
        <v>1780</v>
      </c>
      <c r="AF11" s="91" t="s">
        <v>1780</v>
      </c>
      <c r="AH11" s="35" t="s">
        <v>1786</v>
      </c>
      <c r="AI11" s="91">
        <v>1</v>
      </c>
      <c r="AJ11" s="91" t="s">
        <v>1780</v>
      </c>
      <c r="AK11" s="91" t="s">
        <v>1780</v>
      </c>
      <c r="AL11" s="91" t="s">
        <v>1780</v>
      </c>
    </row>
    <row r="12" spans="1:38" ht="12" customHeight="1">
      <c r="B12" s="192"/>
      <c r="C12" s="91">
        <v>2</v>
      </c>
      <c r="D12" s="91" t="s">
        <v>1782</v>
      </c>
      <c r="E12" s="91" t="s">
        <v>1782</v>
      </c>
      <c r="F12" s="91" t="s">
        <v>1782</v>
      </c>
      <c r="H12" s="192"/>
      <c r="I12" s="91">
        <v>2</v>
      </c>
      <c r="J12" s="91" t="s">
        <v>1783</v>
      </c>
      <c r="K12" s="91" t="s">
        <v>1783</v>
      </c>
      <c r="L12" s="91" t="s">
        <v>1787</v>
      </c>
      <c r="N12" s="192"/>
      <c r="O12" s="91">
        <v>2</v>
      </c>
      <c r="P12" s="91" t="s">
        <v>1779</v>
      </c>
      <c r="Q12" s="91" t="s">
        <v>1779</v>
      </c>
      <c r="R12" s="91" t="s">
        <v>1779</v>
      </c>
      <c r="V12" s="35"/>
      <c r="W12" s="91">
        <v>2</v>
      </c>
      <c r="X12" s="91" t="s">
        <v>1780</v>
      </c>
      <c r="Y12" s="91" t="s">
        <v>1780</v>
      </c>
      <c r="Z12" s="91" t="s">
        <v>1780</v>
      </c>
      <c r="AB12" s="35"/>
      <c r="AC12" s="91">
        <v>2</v>
      </c>
      <c r="AD12" s="91" t="s">
        <v>1780</v>
      </c>
      <c r="AE12" s="91" t="s">
        <v>1780</v>
      </c>
      <c r="AF12" s="91" t="s">
        <v>1780</v>
      </c>
      <c r="AH12" s="35"/>
      <c r="AI12" s="91">
        <v>2</v>
      </c>
      <c r="AJ12" s="91" t="s">
        <v>1780</v>
      </c>
      <c r="AK12" s="91" t="s">
        <v>1780</v>
      </c>
      <c r="AL12" s="91" t="s">
        <v>1780</v>
      </c>
    </row>
    <row r="13" spans="1:38">
      <c r="B13" s="192"/>
      <c r="C13" s="91">
        <v>3</v>
      </c>
      <c r="D13" s="91" t="s">
        <v>1782</v>
      </c>
      <c r="E13" s="91" t="s">
        <v>1782</v>
      </c>
      <c r="F13" s="91" t="s">
        <v>1782</v>
      </c>
      <c r="H13" s="192"/>
      <c r="I13" s="91">
        <v>3</v>
      </c>
      <c r="J13" s="91" t="s">
        <v>1783</v>
      </c>
      <c r="K13" s="91" t="s">
        <v>1782</v>
      </c>
      <c r="L13" s="91" t="s">
        <v>1782</v>
      </c>
      <c r="N13" s="192"/>
      <c r="O13" s="91">
        <v>3</v>
      </c>
      <c r="P13" s="91" t="s">
        <v>1779</v>
      </c>
      <c r="Q13" s="91" t="s">
        <v>1779</v>
      </c>
      <c r="R13" s="91" t="s">
        <v>1779</v>
      </c>
      <c r="V13" s="35"/>
      <c r="W13" s="91">
        <v>3</v>
      </c>
      <c r="X13" s="91" t="s">
        <v>1780</v>
      </c>
      <c r="Y13" s="91" t="s">
        <v>1780</v>
      </c>
      <c r="Z13" s="91" t="s">
        <v>1780</v>
      </c>
      <c r="AB13" s="35"/>
      <c r="AC13" s="91">
        <v>3</v>
      </c>
      <c r="AD13" s="91" t="s">
        <v>1780</v>
      </c>
      <c r="AE13" s="91" t="s">
        <v>1780</v>
      </c>
      <c r="AF13" s="91" t="s">
        <v>1780</v>
      </c>
      <c r="AH13" s="35"/>
      <c r="AI13" s="91">
        <v>3</v>
      </c>
      <c r="AJ13" s="91" t="s">
        <v>1780</v>
      </c>
      <c r="AK13" s="91" t="s">
        <v>1780</v>
      </c>
      <c r="AL13" s="91" t="s">
        <v>1780</v>
      </c>
    </row>
    <row r="14" spans="1:38">
      <c r="B14" s="192"/>
      <c r="C14" s="91">
        <v>4</v>
      </c>
      <c r="D14" s="91" t="s">
        <v>1782</v>
      </c>
      <c r="E14" s="91" t="s">
        <v>1782</v>
      </c>
      <c r="F14" s="91" t="s">
        <v>1782</v>
      </c>
      <c r="H14" s="192"/>
      <c r="I14" s="91">
        <v>4</v>
      </c>
      <c r="J14" s="91" t="s">
        <v>1783</v>
      </c>
      <c r="K14" s="91" t="s">
        <v>1782</v>
      </c>
      <c r="L14" s="91" t="s">
        <v>1782</v>
      </c>
      <c r="N14" s="192"/>
      <c r="O14" s="91">
        <v>4</v>
      </c>
      <c r="P14" s="91" t="s">
        <v>1779</v>
      </c>
      <c r="Q14" s="91" t="s">
        <v>1779</v>
      </c>
      <c r="R14" s="91" t="s">
        <v>1779</v>
      </c>
      <c r="V14" s="35"/>
      <c r="W14" s="91">
        <v>4</v>
      </c>
      <c r="X14" s="91" t="s">
        <v>1780</v>
      </c>
      <c r="Y14" s="91" t="s">
        <v>1780</v>
      </c>
      <c r="Z14" s="91" t="s">
        <v>1780</v>
      </c>
      <c r="AB14" s="35"/>
      <c r="AC14" s="91">
        <v>4</v>
      </c>
      <c r="AD14" s="91" t="s">
        <v>1780</v>
      </c>
      <c r="AE14" s="91" t="s">
        <v>1780</v>
      </c>
      <c r="AF14" s="91" t="s">
        <v>1780</v>
      </c>
      <c r="AH14" s="35"/>
      <c r="AI14" s="91">
        <v>4</v>
      </c>
      <c r="AJ14" s="91" t="s">
        <v>1780</v>
      </c>
      <c r="AK14" s="91" t="s">
        <v>1780</v>
      </c>
      <c r="AL14" s="91" t="s">
        <v>1780</v>
      </c>
    </row>
    <row r="15" spans="1:38">
      <c r="B15" s="192"/>
      <c r="C15" s="91">
        <v>5</v>
      </c>
      <c r="D15" s="91" t="s">
        <v>1782</v>
      </c>
      <c r="E15" s="91" t="s">
        <v>1782</v>
      </c>
      <c r="F15" s="91" t="s">
        <v>1782</v>
      </c>
      <c r="H15" s="192"/>
      <c r="I15" s="91">
        <v>5</v>
      </c>
      <c r="J15" s="91" t="s">
        <v>1783</v>
      </c>
      <c r="K15" s="91" t="s">
        <v>1784</v>
      </c>
      <c r="L15" s="91" t="s">
        <v>1783</v>
      </c>
      <c r="N15" s="192"/>
      <c r="O15" s="91">
        <v>5</v>
      </c>
      <c r="P15" s="91" t="s">
        <v>1779</v>
      </c>
      <c r="Q15" s="91" t="s">
        <v>1779</v>
      </c>
      <c r="R15" s="91" t="s">
        <v>1779</v>
      </c>
      <c r="V15" s="35"/>
      <c r="W15" s="91">
        <v>5</v>
      </c>
      <c r="X15" s="91" t="s">
        <v>1780</v>
      </c>
      <c r="Y15" s="91" t="s">
        <v>1780</v>
      </c>
      <c r="Z15" s="91" t="s">
        <v>1780</v>
      </c>
      <c r="AB15" s="35"/>
      <c r="AC15" s="91">
        <v>5</v>
      </c>
      <c r="AD15" s="91" t="s">
        <v>1780</v>
      </c>
      <c r="AE15" s="91" t="s">
        <v>1780</v>
      </c>
      <c r="AF15" s="91" t="s">
        <v>1780</v>
      </c>
      <c r="AH15" s="35"/>
      <c r="AI15" s="91">
        <v>5</v>
      </c>
      <c r="AJ15" s="91" t="s">
        <v>1780</v>
      </c>
      <c r="AK15" s="91" t="s">
        <v>1780</v>
      </c>
      <c r="AL15" s="91" t="s">
        <v>1780</v>
      </c>
    </row>
    <row r="16" spans="1:38" ht="14.25" customHeight="1">
      <c r="B16" s="192" t="s">
        <v>1788</v>
      </c>
      <c r="C16" s="91">
        <v>1</v>
      </c>
      <c r="D16" s="91" t="s">
        <v>1789</v>
      </c>
      <c r="E16" s="91" t="s">
        <v>1790</v>
      </c>
      <c r="F16" s="91" t="s">
        <v>1791</v>
      </c>
      <c r="H16" s="192" t="s">
        <v>1788</v>
      </c>
      <c r="I16" s="91">
        <v>1</v>
      </c>
      <c r="J16" s="91" t="s">
        <v>1791</v>
      </c>
      <c r="K16" s="91" t="s">
        <v>1791</v>
      </c>
      <c r="L16" s="91" t="s">
        <v>1791</v>
      </c>
      <c r="N16" s="192" t="s">
        <v>1788</v>
      </c>
      <c r="O16" s="91">
        <v>1</v>
      </c>
      <c r="P16" s="91" t="s">
        <v>1779</v>
      </c>
      <c r="Q16" s="91" t="s">
        <v>1779</v>
      </c>
      <c r="R16" s="91" t="s">
        <v>1779</v>
      </c>
      <c r="V16" s="35" t="s">
        <v>1792</v>
      </c>
      <c r="W16" s="91">
        <v>1</v>
      </c>
      <c r="X16" s="91" t="s">
        <v>1780</v>
      </c>
      <c r="Y16" s="91" t="s">
        <v>1780</v>
      </c>
      <c r="Z16" s="91" t="s">
        <v>1780</v>
      </c>
      <c r="AB16" s="35" t="s">
        <v>1793</v>
      </c>
      <c r="AC16" s="91">
        <v>1</v>
      </c>
      <c r="AD16" s="91" t="s">
        <v>1780</v>
      </c>
      <c r="AE16" s="91" t="s">
        <v>1780</v>
      </c>
      <c r="AF16" s="91" t="s">
        <v>1780</v>
      </c>
      <c r="AH16" s="35" t="s">
        <v>1793</v>
      </c>
      <c r="AI16" s="91">
        <v>1</v>
      </c>
      <c r="AJ16" s="91" t="s">
        <v>1780</v>
      </c>
      <c r="AK16" s="91" t="s">
        <v>1780</v>
      </c>
      <c r="AL16" s="91" t="s">
        <v>1780</v>
      </c>
    </row>
    <row r="17" spans="1:38" ht="12" customHeight="1">
      <c r="B17" s="192"/>
      <c r="C17" s="91">
        <v>2</v>
      </c>
      <c r="D17" s="91" t="s">
        <v>1789</v>
      </c>
      <c r="E17" s="91" t="s">
        <v>1791</v>
      </c>
      <c r="F17" s="91" t="s">
        <v>1791</v>
      </c>
      <c r="H17" s="192"/>
      <c r="I17" s="91">
        <v>2</v>
      </c>
      <c r="J17" s="91" t="s">
        <v>1791</v>
      </c>
      <c r="K17" s="91" t="s">
        <v>1791</v>
      </c>
      <c r="L17" s="91" t="s">
        <v>1791</v>
      </c>
      <c r="N17" s="192"/>
      <c r="O17" s="91">
        <v>2</v>
      </c>
      <c r="P17" s="91" t="s">
        <v>1779</v>
      </c>
      <c r="Q17" s="91" t="s">
        <v>1779</v>
      </c>
      <c r="R17" s="91" t="s">
        <v>1779</v>
      </c>
      <c r="V17" s="35"/>
      <c r="W17" s="91">
        <v>2</v>
      </c>
      <c r="X17" s="91" t="s">
        <v>1780</v>
      </c>
      <c r="Y17" s="91" t="s">
        <v>1780</v>
      </c>
      <c r="Z17" s="91" t="s">
        <v>1780</v>
      </c>
      <c r="AB17" s="35"/>
      <c r="AC17" s="91">
        <v>2</v>
      </c>
      <c r="AD17" s="91" t="s">
        <v>1780</v>
      </c>
      <c r="AE17" s="91" t="s">
        <v>1780</v>
      </c>
      <c r="AF17" s="91" t="s">
        <v>1780</v>
      </c>
      <c r="AH17" s="35"/>
      <c r="AI17" s="91">
        <v>2</v>
      </c>
      <c r="AJ17" s="91" t="s">
        <v>1780</v>
      </c>
      <c r="AK17" s="91" t="s">
        <v>1780</v>
      </c>
      <c r="AL17" s="91" t="s">
        <v>1780</v>
      </c>
    </row>
    <row r="18" spans="1:38">
      <c r="B18" s="192"/>
      <c r="C18" s="91">
        <v>3</v>
      </c>
      <c r="D18" s="91" t="s">
        <v>1789</v>
      </c>
      <c r="E18" s="91" t="s">
        <v>1791</v>
      </c>
      <c r="F18" s="91" t="s">
        <v>1791</v>
      </c>
      <c r="H18" s="192"/>
      <c r="I18" s="91">
        <v>3</v>
      </c>
      <c r="J18" s="91" t="s">
        <v>1791</v>
      </c>
      <c r="K18" s="91" t="s">
        <v>1791</v>
      </c>
      <c r="L18" s="91" t="s">
        <v>1791</v>
      </c>
      <c r="N18" s="192"/>
      <c r="O18" s="91">
        <v>3</v>
      </c>
      <c r="P18" s="91" t="s">
        <v>1779</v>
      </c>
      <c r="Q18" s="91" t="s">
        <v>1779</v>
      </c>
      <c r="R18" s="91" t="s">
        <v>1779</v>
      </c>
      <c r="V18" s="35"/>
      <c r="W18" s="91">
        <v>3</v>
      </c>
      <c r="X18" s="91" t="s">
        <v>1780</v>
      </c>
      <c r="Y18" s="91" t="s">
        <v>1780</v>
      </c>
      <c r="Z18" s="91" t="s">
        <v>1780</v>
      </c>
      <c r="AB18" s="35"/>
      <c r="AC18" s="91">
        <v>3</v>
      </c>
      <c r="AD18" s="91" t="s">
        <v>1780</v>
      </c>
      <c r="AE18" s="91" t="s">
        <v>1780</v>
      </c>
      <c r="AF18" s="91" t="s">
        <v>1780</v>
      </c>
      <c r="AH18" s="35"/>
      <c r="AI18" s="91">
        <v>3</v>
      </c>
      <c r="AJ18" s="91" t="s">
        <v>1780</v>
      </c>
      <c r="AK18" s="91" t="s">
        <v>1780</v>
      </c>
      <c r="AL18" s="91" t="s">
        <v>1780</v>
      </c>
    </row>
    <row r="19" spans="1:38">
      <c r="B19" s="192"/>
      <c r="C19" s="91">
        <v>4</v>
      </c>
      <c r="D19" s="91" t="s">
        <v>1789</v>
      </c>
      <c r="E19" s="91" t="s">
        <v>1791</v>
      </c>
      <c r="F19" s="91" t="s">
        <v>1791</v>
      </c>
      <c r="H19" s="192"/>
      <c r="I19" s="91">
        <v>4</v>
      </c>
      <c r="J19" s="91" t="s">
        <v>1791</v>
      </c>
      <c r="K19" s="91" t="s">
        <v>1791</v>
      </c>
      <c r="L19" s="91" t="s">
        <v>1791</v>
      </c>
      <c r="N19" s="192"/>
      <c r="O19" s="91">
        <v>4</v>
      </c>
      <c r="P19" s="91" t="s">
        <v>1779</v>
      </c>
      <c r="Q19" s="91" t="s">
        <v>1779</v>
      </c>
      <c r="R19" s="91" t="s">
        <v>1779</v>
      </c>
      <c r="V19" s="35"/>
      <c r="W19" s="91">
        <v>4</v>
      </c>
      <c r="X19" s="91" t="s">
        <v>1780</v>
      </c>
      <c r="Y19" s="91" t="s">
        <v>1780</v>
      </c>
      <c r="Z19" s="91" t="s">
        <v>1780</v>
      </c>
      <c r="AB19" s="35"/>
      <c r="AC19" s="91">
        <v>4</v>
      </c>
      <c r="AD19" s="91" t="s">
        <v>1780</v>
      </c>
      <c r="AE19" s="91" t="s">
        <v>1780</v>
      </c>
      <c r="AF19" s="91" t="s">
        <v>1780</v>
      </c>
      <c r="AH19" s="35"/>
      <c r="AI19" s="91">
        <v>4</v>
      </c>
      <c r="AJ19" s="91" t="s">
        <v>1780</v>
      </c>
      <c r="AK19" s="91" t="s">
        <v>1780</v>
      </c>
      <c r="AL19" s="91" t="s">
        <v>1780</v>
      </c>
    </row>
    <row r="20" spans="1:38">
      <c r="B20" s="192"/>
      <c r="C20" s="91">
        <v>5</v>
      </c>
      <c r="D20" s="91" t="s">
        <v>1789</v>
      </c>
      <c r="E20" s="91" t="s">
        <v>1791</v>
      </c>
      <c r="F20" s="91" t="s">
        <v>1789</v>
      </c>
      <c r="H20" s="192"/>
      <c r="I20" s="91">
        <v>5</v>
      </c>
      <c r="J20" s="91" t="s">
        <v>1791</v>
      </c>
      <c r="K20" s="91" t="s">
        <v>1791</v>
      </c>
      <c r="L20" s="91" t="s">
        <v>1791</v>
      </c>
      <c r="N20" s="192"/>
      <c r="O20" s="91">
        <v>5</v>
      </c>
      <c r="P20" s="91" t="s">
        <v>1779</v>
      </c>
      <c r="Q20" s="91" t="s">
        <v>1779</v>
      </c>
      <c r="R20" s="91" t="s">
        <v>1779</v>
      </c>
      <c r="V20" s="35"/>
      <c r="W20" s="91">
        <v>5</v>
      </c>
      <c r="X20" s="91" t="s">
        <v>1780</v>
      </c>
      <c r="Y20" s="91" t="s">
        <v>1780</v>
      </c>
      <c r="Z20" s="91" t="s">
        <v>1780</v>
      </c>
      <c r="AB20" s="35"/>
      <c r="AC20" s="91">
        <v>5</v>
      </c>
      <c r="AD20" s="91" t="s">
        <v>1780</v>
      </c>
      <c r="AE20" s="91" t="s">
        <v>1780</v>
      </c>
      <c r="AF20" s="91" t="s">
        <v>1780</v>
      </c>
      <c r="AH20" s="35"/>
      <c r="AI20" s="91">
        <v>5</v>
      </c>
      <c r="AJ20" s="91" t="s">
        <v>1780</v>
      </c>
      <c r="AK20" s="91" t="s">
        <v>1780</v>
      </c>
      <c r="AL20" s="91" t="s">
        <v>1780</v>
      </c>
    </row>
    <row r="26" spans="1:38" s="95" customFormat="1" ht="48.75" customHeight="1">
      <c r="A26" s="92"/>
      <c r="B26" s="191" t="s">
        <v>1794</v>
      </c>
      <c r="C26" s="191"/>
      <c r="D26" s="191"/>
      <c r="E26" s="191"/>
      <c r="F26" s="191"/>
      <c r="G26" s="191"/>
      <c r="H26" s="191"/>
      <c r="I26" s="191"/>
      <c r="J26" s="93"/>
      <c r="K26" s="94"/>
      <c r="L26" s="193" t="s">
        <v>1795</v>
      </c>
      <c r="M26" s="193"/>
      <c r="N26" s="193"/>
      <c r="O26" s="193"/>
      <c r="P26" s="193"/>
      <c r="Q26" s="193"/>
      <c r="R26" s="193"/>
      <c r="S26" s="193"/>
    </row>
    <row r="27" spans="1:38" ht="12" customHeight="1">
      <c r="B27" s="194" t="s">
        <v>1774</v>
      </c>
      <c r="C27" s="195" t="s">
        <v>1775</v>
      </c>
      <c r="D27" s="196" t="s">
        <v>1796</v>
      </c>
      <c r="E27" s="196"/>
      <c r="F27" s="196"/>
      <c r="G27" s="191" t="s">
        <v>1797</v>
      </c>
      <c r="H27" s="191"/>
      <c r="I27" s="191"/>
      <c r="K27" s="94"/>
      <c r="L27" s="194" t="s">
        <v>1774</v>
      </c>
      <c r="M27" s="197" t="s">
        <v>1775</v>
      </c>
      <c r="N27" s="191" t="s">
        <v>1796</v>
      </c>
      <c r="O27" s="191"/>
      <c r="P27" s="191"/>
      <c r="Q27" s="191" t="s">
        <v>1797</v>
      </c>
      <c r="R27" s="191"/>
      <c r="S27" s="191"/>
    </row>
    <row r="28" spans="1:38" ht="24.75">
      <c r="B28" s="194"/>
      <c r="C28" s="195"/>
      <c r="D28" s="96" t="s">
        <v>21</v>
      </c>
      <c r="E28" s="97" t="s">
        <v>507</v>
      </c>
      <c r="F28" s="98" t="s">
        <v>1776</v>
      </c>
      <c r="G28" s="90" t="s">
        <v>21</v>
      </c>
      <c r="H28" s="89" t="s">
        <v>507</v>
      </c>
      <c r="I28" s="89" t="s">
        <v>1776</v>
      </c>
      <c r="K28" s="99"/>
      <c r="L28" s="194"/>
      <c r="M28" s="197"/>
      <c r="N28" s="100" t="s">
        <v>21</v>
      </c>
      <c r="O28" s="97" t="s">
        <v>507</v>
      </c>
      <c r="P28" s="98" t="s">
        <v>1776</v>
      </c>
      <c r="Q28" s="90" t="s">
        <v>21</v>
      </c>
      <c r="R28" s="89" t="s">
        <v>507</v>
      </c>
      <c r="S28" s="89" t="s">
        <v>1776</v>
      </c>
    </row>
    <row r="29" spans="1:38" ht="12" customHeight="1">
      <c r="B29" s="198" t="s">
        <v>1798</v>
      </c>
      <c r="C29" s="101">
        <v>1</v>
      </c>
      <c r="D29" s="91"/>
      <c r="E29" s="91"/>
      <c r="F29" s="102"/>
      <c r="G29" s="91"/>
      <c r="H29" s="91"/>
      <c r="I29" s="91"/>
      <c r="L29" s="198" t="s">
        <v>1798</v>
      </c>
      <c r="M29" s="91">
        <v>1</v>
      </c>
      <c r="N29" s="91"/>
      <c r="O29" s="91"/>
      <c r="P29" s="102"/>
      <c r="Q29" s="91"/>
      <c r="R29" s="91"/>
      <c r="S29" s="91"/>
    </row>
    <row r="30" spans="1:38">
      <c r="B30" s="198"/>
      <c r="C30" s="91">
        <v>2</v>
      </c>
      <c r="D30" s="91"/>
      <c r="E30" s="91"/>
      <c r="F30" s="102"/>
      <c r="G30" s="91"/>
      <c r="H30" s="91"/>
      <c r="I30" s="91"/>
      <c r="L30" s="198"/>
      <c r="M30" s="91">
        <v>2</v>
      </c>
      <c r="N30" s="91"/>
      <c r="O30" s="91"/>
      <c r="P30" s="102"/>
      <c r="Q30" s="91"/>
      <c r="R30" s="91"/>
      <c r="S30" s="91"/>
    </row>
    <row r="31" spans="1:38">
      <c r="B31" s="198"/>
      <c r="C31" s="91">
        <v>3</v>
      </c>
      <c r="D31" s="91"/>
      <c r="E31" s="91"/>
      <c r="F31" s="102"/>
      <c r="G31" s="91"/>
      <c r="H31" s="91"/>
      <c r="I31" s="91"/>
      <c r="L31" s="198"/>
      <c r="M31" s="91">
        <v>3</v>
      </c>
      <c r="N31" s="91"/>
      <c r="O31" s="91"/>
      <c r="P31" s="102"/>
      <c r="Q31" s="91"/>
      <c r="R31" s="91"/>
      <c r="S31" s="91"/>
    </row>
    <row r="32" spans="1:38">
      <c r="B32" s="198"/>
      <c r="C32" s="91">
        <v>4</v>
      </c>
      <c r="D32" s="91"/>
      <c r="E32" s="91"/>
      <c r="F32" s="102"/>
      <c r="G32" s="91"/>
      <c r="H32" s="91"/>
      <c r="I32" s="91"/>
      <c r="L32" s="198"/>
      <c r="M32" s="91">
        <v>4</v>
      </c>
      <c r="N32" s="91"/>
      <c r="O32" s="91"/>
      <c r="P32" s="102"/>
      <c r="Q32" s="91"/>
      <c r="R32" s="91"/>
      <c r="S32" s="91"/>
    </row>
    <row r="33" spans="2:19">
      <c r="B33" s="198"/>
      <c r="C33" s="91">
        <v>5</v>
      </c>
      <c r="D33" s="91"/>
      <c r="E33" s="91"/>
      <c r="F33" s="102"/>
      <c r="G33" s="91"/>
      <c r="H33" s="91"/>
      <c r="I33" s="91"/>
      <c r="L33" s="198"/>
      <c r="M33" s="91">
        <v>5</v>
      </c>
      <c r="N33" s="91"/>
      <c r="O33" s="91"/>
      <c r="P33" s="102"/>
      <c r="Q33" s="91"/>
      <c r="R33" s="91"/>
      <c r="S33" s="91"/>
    </row>
    <row r="34" spans="2:19" ht="12" customHeight="1">
      <c r="B34" s="192" t="s">
        <v>1799</v>
      </c>
      <c r="C34" s="91">
        <v>1</v>
      </c>
      <c r="D34" s="91" t="s">
        <v>1777</v>
      </c>
      <c r="E34" s="91" t="s">
        <v>1777</v>
      </c>
      <c r="F34" s="102" t="s">
        <v>1778</v>
      </c>
      <c r="G34" s="91" t="s">
        <v>1800</v>
      </c>
      <c r="H34" s="91" t="s">
        <v>1800</v>
      </c>
      <c r="I34" s="91" t="s">
        <v>1711</v>
      </c>
      <c r="L34" s="192" t="s">
        <v>1801</v>
      </c>
      <c r="M34" s="91">
        <v>1</v>
      </c>
      <c r="N34" s="91" t="s">
        <v>1802</v>
      </c>
      <c r="O34" s="91" t="s">
        <v>1800</v>
      </c>
      <c r="P34" s="102" t="s">
        <v>1802</v>
      </c>
      <c r="Q34" s="91" t="s">
        <v>1777</v>
      </c>
      <c r="R34" s="91" t="s">
        <v>1778</v>
      </c>
      <c r="S34" s="91" t="s">
        <v>1778</v>
      </c>
    </row>
    <row r="35" spans="2:19">
      <c r="B35" s="192"/>
      <c r="C35" s="91">
        <v>2</v>
      </c>
      <c r="D35" s="91" t="s">
        <v>1778</v>
      </c>
      <c r="E35" s="91" t="s">
        <v>1778</v>
      </c>
      <c r="F35" s="102" t="s">
        <v>1778</v>
      </c>
      <c r="G35" s="91" t="s">
        <v>1800</v>
      </c>
      <c r="H35" s="91" t="s">
        <v>1800</v>
      </c>
      <c r="I35" s="91" t="s">
        <v>1800</v>
      </c>
      <c r="L35" s="192"/>
      <c r="M35" s="91">
        <v>2</v>
      </c>
      <c r="N35" s="91" t="s">
        <v>1800</v>
      </c>
      <c r="O35" s="91" t="s">
        <v>1802</v>
      </c>
      <c r="P35" s="102" t="s">
        <v>1779</v>
      </c>
      <c r="Q35" s="91" t="s">
        <v>1778</v>
      </c>
      <c r="R35" s="91" t="s">
        <v>1778</v>
      </c>
      <c r="S35" s="91" t="s">
        <v>1778</v>
      </c>
    </row>
    <row r="36" spans="2:19">
      <c r="B36" s="192"/>
      <c r="C36" s="91">
        <v>3</v>
      </c>
      <c r="D36" s="91" t="s">
        <v>1778</v>
      </c>
      <c r="E36" s="91" t="s">
        <v>1777</v>
      </c>
      <c r="F36" s="102" t="s">
        <v>1777</v>
      </c>
      <c r="G36" s="91" t="s">
        <v>1800</v>
      </c>
      <c r="H36" s="91" t="s">
        <v>1711</v>
      </c>
      <c r="I36" s="91" t="s">
        <v>1800</v>
      </c>
      <c r="L36" s="192"/>
      <c r="M36" s="91">
        <v>3</v>
      </c>
      <c r="N36" s="91" t="s">
        <v>1802</v>
      </c>
      <c r="O36" s="91" t="s">
        <v>1800</v>
      </c>
      <c r="P36" s="102" t="s">
        <v>1779</v>
      </c>
      <c r="Q36" s="91" t="s">
        <v>1778</v>
      </c>
      <c r="R36" s="91" t="s">
        <v>1778</v>
      </c>
      <c r="S36" s="91" t="s">
        <v>1778</v>
      </c>
    </row>
    <row r="37" spans="2:19">
      <c r="B37" s="192"/>
      <c r="C37" s="91">
        <v>4</v>
      </c>
      <c r="D37" s="91" t="s">
        <v>1778</v>
      </c>
      <c r="E37" s="91" t="s">
        <v>1778</v>
      </c>
      <c r="F37" s="102" t="s">
        <v>1777</v>
      </c>
      <c r="G37" s="91" t="s">
        <v>1800</v>
      </c>
      <c r="H37" s="91" t="s">
        <v>1711</v>
      </c>
      <c r="I37" s="91" t="s">
        <v>1800</v>
      </c>
      <c r="L37" s="192"/>
      <c r="M37" s="91">
        <v>4</v>
      </c>
      <c r="N37" s="91" t="s">
        <v>1802</v>
      </c>
      <c r="O37" s="91" t="s">
        <v>1802</v>
      </c>
      <c r="P37" s="102" t="s">
        <v>1779</v>
      </c>
      <c r="Q37" s="91" t="s">
        <v>1778</v>
      </c>
      <c r="R37" s="91" t="s">
        <v>1778</v>
      </c>
      <c r="S37" s="91" t="s">
        <v>1778</v>
      </c>
    </row>
    <row r="38" spans="2:19">
      <c r="B38" s="192"/>
      <c r="C38" s="91">
        <v>5</v>
      </c>
      <c r="D38" s="91" t="s">
        <v>1778</v>
      </c>
      <c r="E38" s="91" t="s">
        <v>1777</v>
      </c>
      <c r="F38" s="102" t="s">
        <v>1777</v>
      </c>
      <c r="G38" s="91" t="s">
        <v>1800</v>
      </c>
      <c r="H38" s="91" t="s">
        <v>1711</v>
      </c>
      <c r="I38" s="91" t="s">
        <v>1800</v>
      </c>
      <c r="L38" s="192"/>
      <c r="M38" s="91">
        <v>5</v>
      </c>
      <c r="N38" s="91" t="s">
        <v>1800</v>
      </c>
      <c r="O38" s="91" t="s">
        <v>1800</v>
      </c>
      <c r="P38" s="102" t="s">
        <v>1779</v>
      </c>
      <c r="Q38" s="91" t="s">
        <v>1778</v>
      </c>
      <c r="R38" s="91" t="s">
        <v>1778</v>
      </c>
      <c r="S38" s="91" t="s">
        <v>1778</v>
      </c>
    </row>
    <row r="39" spans="2:19" ht="12" customHeight="1">
      <c r="B39" s="192" t="s">
        <v>1786</v>
      </c>
      <c r="C39" s="91">
        <v>1</v>
      </c>
      <c r="D39" s="91"/>
      <c r="E39" s="91"/>
      <c r="F39" s="102"/>
      <c r="G39" s="91"/>
      <c r="H39" s="91"/>
      <c r="I39" s="91"/>
      <c r="L39" s="192" t="s">
        <v>1786</v>
      </c>
      <c r="M39" s="91">
        <v>1</v>
      </c>
      <c r="N39" s="91"/>
      <c r="O39" s="91"/>
      <c r="P39" s="102"/>
      <c r="Q39" s="91"/>
      <c r="R39" s="91"/>
      <c r="S39" s="91"/>
    </row>
    <row r="40" spans="2:19">
      <c r="B40" s="192"/>
      <c r="C40" s="91">
        <v>2</v>
      </c>
      <c r="D40" s="91"/>
      <c r="E40" s="91"/>
      <c r="F40" s="102"/>
      <c r="G40" s="91"/>
      <c r="H40" s="91"/>
      <c r="I40" s="91"/>
      <c r="L40" s="192"/>
      <c r="M40" s="91">
        <v>2</v>
      </c>
      <c r="N40" s="91"/>
      <c r="O40" s="91"/>
      <c r="P40" s="102"/>
      <c r="Q40" s="91"/>
      <c r="R40" s="91"/>
      <c r="S40" s="91"/>
    </row>
    <row r="41" spans="2:19">
      <c r="B41" s="192"/>
      <c r="C41" s="91">
        <v>3</v>
      </c>
      <c r="D41" s="91"/>
      <c r="E41" s="91"/>
      <c r="F41" s="102"/>
      <c r="G41" s="91"/>
      <c r="H41" s="91"/>
      <c r="I41" s="91"/>
      <c r="L41" s="192"/>
      <c r="M41" s="91">
        <v>3</v>
      </c>
      <c r="N41" s="91"/>
      <c r="O41" s="91"/>
      <c r="P41" s="102"/>
      <c r="Q41" s="91"/>
      <c r="R41" s="91"/>
      <c r="S41" s="91"/>
    </row>
    <row r="42" spans="2:19">
      <c r="B42" s="192"/>
      <c r="C42" s="91">
        <v>4</v>
      </c>
      <c r="D42" s="91"/>
      <c r="E42" s="91"/>
      <c r="F42" s="102"/>
      <c r="G42" s="91"/>
      <c r="H42" s="91"/>
      <c r="I42" s="91"/>
      <c r="L42" s="192"/>
      <c r="M42" s="91">
        <v>4</v>
      </c>
      <c r="N42" s="91"/>
      <c r="O42" s="91"/>
      <c r="P42" s="102"/>
      <c r="Q42" s="91"/>
      <c r="R42" s="91"/>
      <c r="S42" s="91"/>
    </row>
    <row r="43" spans="2:19">
      <c r="B43" s="192"/>
      <c r="C43" s="91">
        <v>5</v>
      </c>
      <c r="D43" s="91"/>
      <c r="E43" s="91"/>
      <c r="F43" s="102"/>
      <c r="G43" s="91"/>
      <c r="H43" s="91"/>
      <c r="I43" s="91"/>
      <c r="L43" s="192"/>
      <c r="M43" s="91">
        <v>5</v>
      </c>
      <c r="N43" s="91"/>
      <c r="O43" s="91"/>
      <c r="P43" s="102"/>
      <c r="Q43" s="91"/>
      <c r="R43" s="91"/>
      <c r="S43" s="91"/>
    </row>
    <row r="44" spans="2:19" ht="12" customHeight="1">
      <c r="B44" s="192" t="s">
        <v>1793</v>
      </c>
      <c r="C44" s="91">
        <v>1</v>
      </c>
      <c r="D44" s="91"/>
      <c r="E44" s="91"/>
      <c r="F44" s="102"/>
      <c r="G44" s="91"/>
      <c r="H44" s="91"/>
      <c r="I44" s="91"/>
      <c r="L44" s="192" t="s">
        <v>1793</v>
      </c>
      <c r="M44" s="91">
        <v>1</v>
      </c>
      <c r="N44" s="91"/>
      <c r="O44" s="91"/>
      <c r="P44" s="102"/>
      <c r="Q44" s="91"/>
      <c r="R44" s="91"/>
      <c r="S44" s="91"/>
    </row>
    <row r="45" spans="2:19">
      <c r="B45" s="192"/>
      <c r="C45" s="91">
        <v>2</v>
      </c>
      <c r="D45" s="91"/>
      <c r="E45" s="91"/>
      <c r="F45" s="102"/>
      <c r="G45" s="91"/>
      <c r="H45" s="91"/>
      <c r="I45" s="91"/>
      <c r="L45" s="192"/>
      <c r="M45" s="91">
        <v>2</v>
      </c>
      <c r="N45" s="91"/>
      <c r="O45" s="91"/>
      <c r="P45" s="102"/>
      <c r="Q45" s="91"/>
      <c r="R45" s="91"/>
      <c r="S45" s="91"/>
    </row>
    <row r="46" spans="2:19">
      <c r="B46" s="192"/>
      <c r="C46" s="91">
        <v>3</v>
      </c>
      <c r="D46" s="91"/>
      <c r="E46" s="91"/>
      <c r="F46" s="102"/>
      <c r="G46" s="91"/>
      <c r="H46" s="91"/>
      <c r="I46" s="91"/>
      <c r="L46" s="192"/>
      <c r="M46" s="91">
        <v>3</v>
      </c>
      <c r="N46" s="91"/>
      <c r="O46" s="91"/>
      <c r="P46" s="102"/>
      <c r="Q46" s="91"/>
      <c r="R46" s="91"/>
      <c r="S46" s="91"/>
    </row>
    <row r="47" spans="2:19">
      <c r="B47" s="192"/>
      <c r="C47" s="91">
        <v>4</v>
      </c>
      <c r="D47" s="91"/>
      <c r="E47" s="91"/>
      <c r="F47" s="102"/>
      <c r="G47" s="91"/>
      <c r="H47" s="91"/>
      <c r="I47" s="91"/>
      <c r="L47" s="192"/>
      <c r="M47" s="91">
        <v>4</v>
      </c>
      <c r="N47" s="91"/>
      <c r="O47" s="91"/>
      <c r="P47" s="102"/>
      <c r="Q47" s="91"/>
      <c r="R47" s="91"/>
      <c r="S47" s="91"/>
    </row>
    <row r="48" spans="2:19">
      <c r="B48" s="192"/>
      <c r="C48" s="91">
        <v>5</v>
      </c>
      <c r="D48" s="91"/>
      <c r="E48" s="91"/>
      <c r="F48" s="102"/>
      <c r="G48" s="91"/>
      <c r="H48" s="91"/>
      <c r="I48" s="91"/>
      <c r="L48" s="192"/>
      <c r="M48" s="91">
        <v>5</v>
      </c>
      <c r="N48" s="91"/>
      <c r="O48" s="91"/>
      <c r="P48" s="102"/>
      <c r="Q48" s="91"/>
      <c r="R48" s="91"/>
      <c r="S48" s="91"/>
    </row>
  </sheetData>
  <mergeCells count="34">
    <mergeCell ref="B44:B48"/>
    <mergeCell ref="L44:L48"/>
    <mergeCell ref="B29:B33"/>
    <mergeCell ref="L29:L33"/>
    <mergeCell ref="B34:B38"/>
    <mergeCell ref="L34:L38"/>
    <mergeCell ref="B39:B43"/>
    <mergeCell ref="L39:L43"/>
    <mergeCell ref="B26:I26"/>
    <mergeCell ref="L26:S26"/>
    <mergeCell ref="B27:B28"/>
    <mergeCell ref="C27:C28"/>
    <mergeCell ref="D27:F27"/>
    <mergeCell ref="G27:I27"/>
    <mergeCell ref="L27:L28"/>
    <mergeCell ref="M27:M28"/>
    <mergeCell ref="N27:P27"/>
    <mergeCell ref="Q27:S27"/>
    <mergeCell ref="B11:B15"/>
    <mergeCell ref="H11:H15"/>
    <mergeCell ref="N11:N15"/>
    <mergeCell ref="B16:B20"/>
    <mergeCell ref="H16:H20"/>
    <mergeCell ref="N16:N20"/>
    <mergeCell ref="AB4:AF4"/>
    <mergeCell ref="AH4:AL4"/>
    <mergeCell ref="B6:B10"/>
    <mergeCell ref="H6:H10"/>
    <mergeCell ref="N6:N10"/>
    <mergeCell ref="A2:Q3"/>
    <mergeCell ref="B4:F4"/>
    <mergeCell ref="H4:L4"/>
    <mergeCell ref="N4:R4"/>
    <mergeCell ref="V4:Z4"/>
  </mergeCells>
  <hyperlinks>
    <hyperlink ref="A1" location="Summary!A1" display="SUMMARY" xr:uid="{00000000-0004-0000-0F00-000000000000}"/>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41"/>
  <sheetViews>
    <sheetView zoomScale="90" zoomScaleNormal="90" workbookViewId="0">
      <pane ySplit="1" topLeftCell="A2" activePane="bottomLeft" state="frozen"/>
      <selection pane="bottomLeft" activeCell="J41" sqref="J41"/>
    </sheetView>
  </sheetViews>
  <sheetFormatPr defaultColWidth="8.42578125" defaultRowHeight="12"/>
  <cols>
    <col min="1" max="1" width="4.140625" style="22" customWidth="1"/>
    <col min="2" max="2" width="12.42578125" style="22" customWidth="1"/>
    <col min="3" max="3" width="9.5703125" style="22" customWidth="1"/>
    <col min="4" max="4" width="8.85546875" style="22" customWidth="1"/>
    <col min="5" max="5" width="31.140625" style="22" customWidth="1"/>
    <col min="6" max="6" width="33.42578125" style="22" customWidth="1"/>
    <col min="7" max="7" width="31.42578125" style="22" customWidth="1"/>
    <col min="8" max="8" width="10.85546875" style="22" customWidth="1"/>
    <col min="9" max="9" width="11.42578125" style="22" customWidth="1"/>
    <col min="10" max="10" width="9.5703125" style="15" customWidth="1"/>
    <col min="11" max="11" width="10.140625" style="22" customWidth="1"/>
    <col min="12" max="12" width="9.28515625" style="22" customWidth="1"/>
    <col min="13" max="1024" width="8.42578125" style="22"/>
  </cols>
  <sheetData>
    <row r="1" spans="1:12" ht="30.75">
      <c r="A1" s="33" t="s">
        <v>606</v>
      </c>
      <c r="B1" s="34" t="s">
        <v>108</v>
      </c>
      <c r="C1" s="34" t="s">
        <v>109</v>
      </c>
      <c r="D1" s="34" t="s">
        <v>110</v>
      </c>
      <c r="E1" s="34" t="s">
        <v>112</v>
      </c>
      <c r="F1" s="34" t="s">
        <v>113</v>
      </c>
      <c r="G1" s="34" t="s">
        <v>114</v>
      </c>
      <c r="H1" s="34" t="s">
        <v>115</v>
      </c>
      <c r="I1" s="34" t="s">
        <v>116</v>
      </c>
      <c r="J1" s="17" t="s">
        <v>117</v>
      </c>
      <c r="K1" s="34" t="s">
        <v>118</v>
      </c>
      <c r="L1" s="34" t="s">
        <v>119</v>
      </c>
    </row>
    <row r="2" spans="1:12" ht="37.5">
      <c r="A2" s="24">
        <v>1</v>
      </c>
      <c r="B2" s="25"/>
      <c r="C2" s="25" t="s">
        <v>1803</v>
      </c>
      <c r="D2" s="24"/>
      <c r="E2" s="25" t="s">
        <v>1804</v>
      </c>
      <c r="F2" s="25" t="s">
        <v>1805</v>
      </c>
      <c r="G2" s="25" t="s">
        <v>1806</v>
      </c>
      <c r="H2" s="24" t="s">
        <v>125</v>
      </c>
      <c r="I2" s="25" t="s">
        <v>26</v>
      </c>
      <c r="J2" s="35" t="s">
        <v>127</v>
      </c>
      <c r="K2" s="24"/>
      <c r="L2" s="24"/>
    </row>
    <row r="3" spans="1:12" ht="50.25">
      <c r="A3" s="24">
        <v>2</v>
      </c>
      <c r="B3" s="25"/>
      <c r="C3" s="25" t="s">
        <v>1807</v>
      </c>
      <c r="D3" s="25"/>
      <c r="E3" s="25" t="s">
        <v>1808</v>
      </c>
      <c r="F3" s="25" t="s">
        <v>1809</v>
      </c>
      <c r="G3" s="25" t="s">
        <v>1810</v>
      </c>
      <c r="H3" s="24" t="s">
        <v>125</v>
      </c>
      <c r="I3" s="25" t="s">
        <v>26</v>
      </c>
      <c r="J3" s="35" t="s">
        <v>127</v>
      </c>
      <c r="K3" s="24"/>
      <c r="L3" s="24"/>
    </row>
    <row r="4" spans="1:12" ht="37.5">
      <c r="A4" s="24">
        <v>3</v>
      </c>
      <c r="B4" s="25"/>
      <c r="C4" s="25" t="s">
        <v>1811</v>
      </c>
      <c r="D4" s="25"/>
      <c r="E4" s="25" t="s">
        <v>1812</v>
      </c>
      <c r="F4" s="25" t="s">
        <v>1813</v>
      </c>
      <c r="G4" s="25" t="s">
        <v>1814</v>
      </c>
      <c r="H4" s="24" t="s">
        <v>125</v>
      </c>
      <c r="I4" s="25" t="s">
        <v>26</v>
      </c>
      <c r="J4" s="35" t="s">
        <v>127</v>
      </c>
      <c r="K4" s="24"/>
      <c r="L4" s="24"/>
    </row>
    <row r="5" spans="1:12" ht="50.25">
      <c r="A5" s="24">
        <v>4</v>
      </c>
      <c r="B5" s="25"/>
      <c r="C5" s="25" t="s">
        <v>1815</v>
      </c>
      <c r="D5" s="25"/>
      <c r="E5" s="25" t="s">
        <v>1816</v>
      </c>
      <c r="F5" s="25" t="s">
        <v>1817</v>
      </c>
      <c r="G5" s="25" t="s">
        <v>1818</v>
      </c>
      <c r="H5" s="24" t="s">
        <v>125</v>
      </c>
      <c r="I5" s="25" t="s">
        <v>26</v>
      </c>
      <c r="J5" s="35" t="s">
        <v>127</v>
      </c>
      <c r="K5" s="24"/>
      <c r="L5" s="24"/>
    </row>
    <row r="6" spans="1:12" ht="50.25">
      <c r="A6" s="24">
        <v>5</v>
      </c>
      <c r="B6" s="25"/>
      <c r="C6" s="25" t="s">
        <v>1819</v>
      </c>
      <c r="D6" s="25"/>
      <c r="E6" s="25" t="s">
        <v>1820</v>
      </c>
      <c r="F6" s="25" t="s">
        <v>1821</v>
      </c>
      <c r="G6" s="25" t="s">
        <v>1822</v>
      </c>
      <c r="H6" s="24" t="s">
        <v>125</v>
      </c>
      <c r="I6" s="25" t="s">
        <v>26</v>
      </c>
      <c r="J6" s="35" t="s">
        <v>127</v>
      </c>
      <c r="K6" s="24"/>
      <c r="L6" s="24"/>
    </row>
    <row r="7" spans="1:12" ht="37.5">
      <c r="A7" s="24">
        <v>6</v>
      </c>
      <c r="B7" s="25"/>
      <c r="C7" s="25" t="s">
        <v>1823</v>
      </c>
      <c r="D7" s="25"/>
      <c r="E7" s="25" t="s">
        <v>1824</v>
      </c>
      <c r="F7" s="25" t="s">
        <v>1825</v>
      </c>
      <c r="G7" s="25" t="s">
        <v>1826</v>
      </c>
      <c r="H7" s="24" t="s">
        <v>125</v>
      </c>
      <c r="I7" s="25" t="s">
        <v>26</v>
      </c>
      <c r="J7" s="35" t="s">
        <v>127</v>
      </c>
      <c r="K7" s="24"/>
      <c r="L7" s="24"/>
    </row>
    <row r="8" spans="1:12" ht="37.5">
      <c r="A8" s="24">
        <v>7</v>
      </c>
      <c r="B8" s="25"/>
      <c r="C8" s="25" t="s">
        <v>1827</v>
      </c>
      <c r="D8" s="25"/>
      <c r="E8" s="25" t="s">
        <v>1828</v>
      </c>
      <c r="F8" s="25" t="s">
        <v>1829</v>
      </c>
      <c r="G8" s="25" t="s">
        <v>1830</v>
      </c>
      <c r="H8" s="24" t="s">
        <v>125</v>
      </c>
      <c r="I8" s="25" t="s">
        <v>26</v>
      </c>
      <c r="J8" s="35" t="s">
        <v>127</v>
      </c>
      <c r="K8" s="24"/>
      <c r="L8" s="24"/>
    </row>
    <row r="9" spans="1:12" ht="37.5">
      <c r="A9" s="24">
        <v>8</v>
      </c>
      <c r="B9" s="25"/>
      <c r="C9" s="25" t="s">
        <v>1831</v>
      </c>
      <c r="D9" s="25"/>
      <c r="E9" s="25" t="s">
        <v>1832</v>
      </c>
      <c r="F9" s="25" t="s">
        <v>1833</v>
      </c>
      <c r="G9" s="25" t="s">
        <v>1834</v>
      </c>
      <c r="H9" s="24" t="s">
        <v>125</v>
      </c>
      <c r="I9" s="25" t="s">
        <v>26</v>
      </c>
      <c r="J9" s="35" t="s">
        <v>127</v>
      </c>
      <c r="K9" s="24"/>
      <c r="L9" s="24"/>
    </row>
    <row r="10" spans="1:12" ht="37.5">
      <c r="A10" s="24">
        <v>9</v>
      </c>
      <c r="B10" s="25"/>
      <c r="C10" s="25" t="s">
        <v>1835</v>
      </c>
      <c r="D10" s="25"/>
      <c r="E10" s="25" t="s">
        <v>1836</v>
      </c>
      <c r="F10" s="25" t="s">
        <v>1837</v>
      </c>
      <c r="G10" s="25" t="s">
        <v>1838</v>
      </c>
      <c r="H10" s="24" t="s">
        <v>125</v>
      </c>
      <c r="I10" s="25" t="s">
        <v>26</v>
      </c>
      <c r="J10" s="35" t="s">
        <v>127</v>
      </c>
      <c r="K10" s="24"/>
      <c r="L10" s="24"/>
    </row>
    <row r="11" spans="1:12" ht="37.5">
      <c r="A11" s="24">
        <v>10</v>
      </c>
      <c r="B11" s="25"/>
      <c r="C11" s="25" t="s">
        <v>1839</v>
      </c>
      <c r="D11" s="25"/>
      <c r="E11" s="25" t="s">
        <v>1840</v>
      </c>
      <c r="F11" s="25" t="s">
        <v>1841</v>
      </c>
      <c r="G11" s="25" t="s">
        <v>1842</v>
      </c>
      <c r="H11" s="24" t="s">
        <v>125</v>
      </c>
      <c r="I11" s="25" t="s">
        <v>26</v>
      </c>
      <c r="J11" s="35" t="s">
        <v>127</v>
      </c>
      <c r="K11" s="24"/>
      <c r="L11" s="24"/>
    </row>
    <row r="12" spans="1:12" ht="50.25">
      <c r="A12" s="24">
        <v>11</v>
      </c>
      <c r="B12" s="25"/>
      <c r="C12" s="25" t="s">
        <v>1843</v>
      </c>
      <c r="D12" s="25"/>
      <c r="E12" s="25" t="s">
        <v>1844</v>
      </c>
      <c r="F12" s="25" t="s">
        <v>1845</v>
      </c>
      <c r="G12" s="25" t="s">
        <v>1846</v>
      </c>
      <c r="H12" s="24" t="s">
        <v>125</v>
      </c>
      <c r="I12" s="25" t="s">
        <v>26</v>
      </c>
      <c r="J12" s="35" t="s">
        <v>127</v>
      </c>
      <c r="K12" s="24"/>
      <c r="L12" s="24"/>
    </row>
    <row r="13" spans="1:12" ht="50.25">
      <c r="A13" s="24">
        <v>12</v>
      </c>
      <c r="B13" s="25"/>
      <c r="C13" s="25" t="s">
        <v>1847</v>
      </c>
      <c r="D13" s="25"/>
      <c r="E13" s="25" t="s">
        <v>1848</v>
      </c>
      <c r="F13" s="25" t="s">
        <v>1849</v>
      </c>
      <c r="G13" s="25" t="s">
        <v>1850</v>
      </c>
      <c r="H13" s="24" t="s">
        <v>125</v>
      </c>
      <c r="I13" s="25" t="s">
        <v>26</v>
      </c>
      <c r="J13" s="35" t="s">
        <v>127</v>
      </c>
      <c r="K13" s="24"/>
      <c r="L13" s="24"/>
    </row>
    <row r="14" spans="1:12" ht="37.5">
      <c r="A14" s="24">
        <v>13</v>
      </c>
      <c r="B14" s="25"/>
      <c r="C14" s="25" t="s">
        <v>1851</v>
      </c>
      <c r="D14" s="25"/>
      <c r="E14" s="25" t="s">
        <v>1852</v>
      </c>
      <c r="F14" s="25" t="s">
        <v>1853</v>
      </c>
      <c r="G14" s="25" t="s">
        <v>1854</v>
      </c>
      <c r="H14" s="24" t="s">
        <v>125</v>
      </c>
      <c r="I14" s="25" t="s">
        <v>26</v>
      </c>
      <c r="J14" s="35" t="s">
        <v>127</v>
      </c>
      <c r="K14" s="24"/>
      <c r="L14" s="24"/>
    </row>
    <row r="15" spans="1:12" ht="50.25">
      <c r="A15" s="24">
        <v>14</v>
      </c>
      <c r="B15" s="25"/>
      <c r="C15" s="25" t="s">
        <v>1855</v>
      </c>
      <c r="D15" s="25"/>
      <c r="E15" s="25" t="s">
        <v>1856</v>
      </c>
      <c r="F15" s="25" t="s">
        <v>1857</v>
      </c>
      <c r="G15" s="25" t="s">
        <v>1858</v>
      </c>
      <c r="H15" s="24" t="s">
        <v>125</v>
      </c>
      <c r="I15" s="25" t="s">
        <v>26</v>
      </c>
      <c r="J15" s="35" t="s">
        <v>127</v>
      </c>
      <c r="K15" s="24"/>
      <c r="L15" s="24"/>
    </row>
    <row r="16" spans="1:12" ht="37.5">
      <c r="A16" s="24">
        <v>15</v>
      </c>
      <c r="B16" s="25"/>
      <c r="C16" s="25" t="s">
        <v>1859</v>
      </c>
      <c r="D16" s="25"/>
      <c r="E16" s="25" t="s">
        <v>1860</v>
      </c>
      <c r="F16" s="25" t="s">
        <v>1861</v>
      </c>
      <c r="G16" s="25" t="s">
        <v>1862</v>
      </c>
      <c r="H16" s="24" t="s">
        <v>125</v>
      </c>
      <c r="I16" s="25" t="s">
        <v>26</v>
      </c>
      <c r="J16" s="35" t="s">
        <v>127</v>
      </c>
      <c r="K16" s="24"/>
      <c r="L16" s="24"/>
    </row>
    <row r="17" spans="1:12" ht="62.25">
      <c r="A17" s="24">
        <v>16</v>
      </c>
      <c r="B17" s="25"/>
      <c r="C17" s="25" t="s">
        <v>1863</v>
      </c>
      <c r="D17" s="25"/>
      <c r="E17" s="25" t="s">
        <v>1864</v>
      </c>
      <c r="F17" s="25" t="s">
        <v>1865</v>
      </c>
      <c r="G17" s="25" t="s">
        <v>1866</v>
      </c>
      <c r="H17" s="24" t="s">
        <v>125</v>
      </c>
      <c r="I17" s="25" t="s">
        <v>26</v>
      </c>
      <c r="J17" s="35" t="s">
        <v>127</v>
      </c>
      <c r="K17" s="24"/>
      <c r="L17" s="24"/>
    </row>
    <row r="18" spans="1:12" ht="50.25">
      <c r="A18" s="24">
        <v>17</v>
      </c>
      <c r="B18" s="25"/>
      <c r="C18" s="25" t="s">
        <v>1867</v>
      </c>
      <c r="D18" s="25"/>
      <c r="E18" s="25" t="s">
        <v>1868</v>
      </c>
      <c r="F18" s="25" t="s">
        <v>1869</v>
      </c>
      <c r="G18" s="25" t="s">
        <v>1870</v>
      </c>
      <c r="H18" s="24" t="s">
        <v>125</v>
      </c>
      <c r="I18" s="25" t="s">
        <v>26</v>
      </c>
      <c r="J18" s="35" t="s">
        <v>127</v>
      </c>
      <c r="K18" s="24"/>
      <c r="L18" s="24"/>
    </row>
    <row r="19" spans="1:12" ht="37.5">
      <c r="A19" s="24">
        <v>18</v>
      </c>
      <c r="B19" s="25"/>
      <c r="C19" s="25" t="s">
        <v>1871</v>
      </c>
      <c r="D19" s="25"/>
      <c r="E19" s="25" t="s">
        <v>1872</v>
      </c>
      <c r="F19" s="25" t="s">
        <v>1873</v>
      </c>
      <c r="G19" s="25" t="s">
        <v>1874</v>
      </c>
      <c r="H19" s="24" t="s">
        <v>125</v>
      </c>
      <c r="I19" s="25" t="s">
        <v>26</v>
      </c>
      <c r="J19" s="35" t="s">
        <v>127</v>
      </c>
      <c r="K19" s="24"/>
      <c r="L19" s="24"/>
    </row>
    <row r="20" spans="1:12" ht="37.5">
      <c r="A20" s="24">
        <v>19</v>
      </c>
      <c r="B20" s="25"/>
      <c r="C20" s="25" t="s">
        <v>1875</v>
      </c>
      <c r="D20" s="25"/>
      <c r="E20" s="25" t="s">
        <v>1876</v>
      </c>
      <c r="F20" s="25" t="s">
        <v>1877</v>
      </c>
      <c r="G20" s="25" t="s">
        <v>1878</v>
      </c>
      <c r="H20" s="24" t="s">
        <v>125</v>
      </c>
      <c r="I20" s="25" t="s">
        <v>26</v>
      </c>
      <c r="J20" s="35" t="s">
        <v>127</v>
      </c>
      <c r="K20" s="24"/>
      <c r="L20" s="24"/>
    </row>
    <row r="21" spans="1:12" ht="37.5">
      <c r="A21" s="24">
        <v>20</v>
      </c>
      <c r="B21" s="25"/>
      <c r="C21" s="25" t="s">
        <v>1879</v>
      </c>
      <c r="D21" s="25"/>
      <c r="E21" s="25" t="s">
        <v>1880</v>
      </c>
      <c r="F21" s="25" t="s">
        <v>1881</v>
      </c>
      <c r="G21" s="25" t="s">
        <v>1882</v>
      </c>
      <c r="H21" s="24" t="s">
        <v>125</v>
      </c>
      <c r="I21" s="25" t="s">
        <v>26</v>
      </c>
      <c r="J21" s="35" t="s">
        <v>127</v>
      </c>
      <c r="K21" s="24"/>
      <c r="L21" s="24"/>
    </row>
    <row r="22" spans="1:12" s="65" customFormat="1" ht="50.25">
      <c r="A22" s="24">
        <v>21</v>
      </c>
      <c r="B22" s="36"/>
      <c r="C22" s="25" t="s">
        <v>1883</v>
      </c>
      <c r="D22" s="36"/>
      <c r="E22" s="36" t="s">
        <v>1884</v>
      </c>
      <c r="F22" s="36" t="s">
        <v>1885</v>
      </c>
      <c r="G22" s="36" t="s">
        <v>1886</v>
      </c>
      <c r="H22" s="63" t="s">
        <v>125</v>
      </c>
      <c r="I22" s="36" t="s">
        <v>141</v>
      </c>
      <c r="J22" s="35" t="s">
        <v>127</v>
      </c>
      <c r="K22" s="63"/>
      <c r="L22" s="63"/>
    </row>
    <row r="23" spans="1:12" ht="50.25">
      <c r="A23" s="24">
        <v>22</v>
      </c>
      <c r="B23" s="25"/>
      <c r="C23" s="25" t="s">
        <v>1887</v>
      </c>
      <c r="D23" s="25"/>
      <c r="E23" s="25" t="s">
        <v>1888</v>
      </c>
      <c r="F23" s="25" t="s">
        <v>1889</v>
      </c>
      <c r="G23" s="25" t="s">
        <v>1890</v>
      </c>
      <c r="H23" s="24" t="s">
        <v>125</v>
      </c>
      <c r="I23" s="25" t="s">
        <v>26</v>
      </c>
      <c r="J23" s="35" t="s">
        <v>127</v>
      </c>
      <c r="K23" s="24"/>
      <c r="L23" s="24"/>
    </row>
    <row r="24" spans="1:12" ht="50.25">
      <c r="A24" s="24">
        <v>23</v>
      </c>
      <c r="B24" s="25"/>
      <c r="C24" s="25" t="s">
        <v>1891</v>
      </c>
      <c r="D24" s="25"/>
      <c r="E24" s="25" t="s">
        <v>1892</v>
      </c>
      <c r="F24" s="25" t="s">
        <v>1893</v>
      </c>
      <c r="G24" s="25" t="s">
        <v>1894</v>
      </c>
      <c r="H24" s="24" t="s">
        <v>125</v>
      </c>
      <c r="I24" s="25" t="s">
        <v>26</v>
      </c>
      <c r="J24" s="35" t="s">
        <v>127</v>
      </c>
      <c r="K24" s="24"/>
      <c r="L24" s="24"/>
    </row>
    <row r="25" spans="1:12" ht="37.5">
      <c r="A25" s="24">
        <v>24</v>
      </c>
      <c r="B25" s="25"/>
      <c r="C25" s="25" t="s">
        <v>1895</v>
      </c>
      <c r="D25" s="25"/>
      <c r="E25" s="25" t="s">
        <v>1896</v>
      </c>
      <c r="F25" s="25" t="s">
        <v>1897</v>
      </c>
      <c r="G25" s="25" t="s">
        <v>1898</v>
      </c>
      <c r="H25" s="24" t="s">
        <v>125</v>
      </c>
      <c r="I25" s="25" t="s">
        <v>1612</v>
      </c>
      <c r="J25" s="35" t="s">
        <v>127</v>
      </c>
      <c r="K25" s="24"/>
      <c r="L25" s="24"/>
    </row>
    <row r="26" spans="1:12" ht="50.25">
      <c r="A26" s="24">
        <v>25</v>
      </c>
      <c r="B26" s="25"/>
      <c r="C26" s="25" t="s">
        <v>1899</v>
      </c>
      <c r="D26" s="25"/>
      <c r="E26" s="25" t="s">
        <v>1900</v>
      </c>
      <c r="F26" s="25" t="s">
        <v>1901</v>
      </c>
      <c r="G26" s="25" t="s">
        <v>1902</v>
      </c>
      <c r="H26" s="24" t="s">
        <v>125</v>
      </c>
      <c r="I26" s="25" t="s">
        <v>26</v>
      </c>
      <c r="J26" s="35" t="s">
        <v>127</v>
      </c>
      <c r="K26" s="24"/>
      <c r="L26" s="24"/>
    </row>
    <row r="27" spans="1:12" ht="50.25">
      <c r="A27" s="24">
        <v>26</v>
      </c>
      <c r="B27" s="25"/>
      <c r="C27" s="25" t="s">
        <v>1903</v>
      </c>
      <c r="D27" s="25"/>
      <c r="E27" s="25" t="s">
        <v>1904</v>
      </c>
      <c r="F27" s="25" t="s">
        <v>1905</v>
      </c>
      <c r="G27" s="25" t="s">
        <v>1906</v>
      </c>
      <c r="H27" s="24" t="s">
        <v>125</v>
      </c>
      <c r="I27" s="25" t="s">
        <v>26</v>
      </c>
      <c r="J27" s="35" t="s">
        <v>127</v>
      </c>
      <c r="K27" s="24"/>
      <c r="L27" s="24"/>
    </row>
    <row r="28" spans="1:12" ht="50.25">
      <c r="A28" s="24">
        <v>27</v>
      </c>
      <c r="B28" s="25"/>
      <c r="C28" s="25" t="s">
        <v>1907</v>
      </c>
      <c r="D28" s="25"/>
      <c r="E28" s="25" t="s">
        <v>1908</v>
      </c>
      <c r="F28" s="25" t="s">
        <v>1909</v>
      </c>
      <c r="G28" s="25" t="s">
        <v>1910</v>
      </c>
      <c r="H28" s="24" t="s">
        <v>125</v>
      </c>
      <c r="I28" s="25" t="s">
        <v>334</v>
      </c>
      <c r="J28" s="35" t="s">
        <v>127</v>
      </c>
      <c r="K28" s="24"/>
      <c r="L28" s="24"/>
    </row>
    <row r="29" spans="1:12" s="65" customFormat="1" ht="50.25">
      <c r="A29" s="24">
        <v>28</v>
      </c>
      <c r="B29" s="36"/>
      <c r="C29" s="25" t="s">
        <v>1911</v>
      </c>
      <c r="D29" s="36"/>
      <c r="E29" s="36" t="s">
        <v>1912</v>
      </c>
      <c r="F29" s="36" t="s">
        <v>1913</v>
      </c>
      <c r="G29" s="36" t="s">
        <v>1914</v>
      </c>
      <c r="H29" s="63" t="s">
        <v>125</v>
      </c>
      <c r="I29" s="36" t="s">
        <v>141</v>
      </c>
      <c r="J29" s="35" t="s">
        <v>127</v>
      </c>
      <c r="K29" s="63"/>
      <c r="L29" s="63"/>
    </row>
    <row r="30" spans="1:12" ht="50.25">
      <c r="A30" s="24">
        <v>29</v>
      </c>
      <c r="B30" s="25"/>
      <c r="C30" s="25" t="s">
        <v>1915</v>
      </c>
      <c r="D30" s="25"/>
      <c r="E30" s="25" t="s">
        <v>1916</v>
      </c>
      <c r="F30" s="25" t="s">
        <v>1917</v>
      </c>
      <c r="G30" s="25" t="s">
        <v>1918</v>
      </c>
      <c r="H30" s="24" t="s">
        <v>125</v>
      </c>
      <c r="I30" s="25" t="s">
        <v>26</v>
      </c>
      <c r="J30" s="35" t="s">
        <v>127</v>
      </c>
      <c r="K30" s="24"/>
      <c r="L30" s="24"/>
    </row>
    <row r="31" spans="1:12" ht="50.25">
      <c r="A31" s="24">
        <v>30</v>
      </c>
      <c r="B31" s="25"/>
      <c r="C31" s="25" t="s">
        <v>1919</v>
      </c>
      <c r="D31" s="25"/>
      <c r="E31" s="25" t="s">
        <v>1920</v>
      </c>
      <c r="F31" s="25" t="s">
        <v>1921</v>
      </c>
      <c r="G31" s="25" t="s">
        <v>1922</v>
      </c>
      <c r="H31" s="24" t="s">
        <v>125</v>
      </c>
      <c r="I31" s="25" t="s">
        <v>26</v>
      </c>
      <c r="J31" s="35" t="s">
        <v>127</v>
      </c>
      <c r="K31" s="24"/>
      <c r="L31" s="24"/>
    </row>
    <row r="32" spans="1:12" ht="50.25">
      <c r="A32" s="24">
        <v>31</v>
      </c>
      <c r="B32" s="25"/>
      <c r="C32" s="25" t="s">
        <v>1923</v>
      </c>
      <c r="D32" s="25"/>
      <c r="E32" s="25" t="s">
        <v>1924</v>
      </c>
      <c r="F32" s="25" t="s">
        <v>1925</v>
      </c>
      <c r="G32" s="25" t="s">
        <v>1926</v>
      </c>
      <c r="H32" s="24" t="s">
        <v>125</v>
      </c>
      <c r="I32" s="25" t="s">
        <v>26</v>
      </c>
      <c r="J32" s="35" t="s">
        <v>127</v>
      </c>
      <c r="K32" s="24"/>
      <c r="L32" s="24"/>
    </row>
    <row r="33" spans="1:12" ht="50.25">
      <c r="A33" s="24">
        <v>32</v>
      </c>
      <c r="B33" s="25"/>
      <c r="C33" s="25" t="s">
        <v>1927</v>
      </c>
      <c r="D33" s="25"/>
      <c r="E33" s="25" t="s">
        <v>1928</v>
      </c>
      <c r="F33" s="25" t="s">
        <v>1929</v>
      </c>
      <c r="G33" s="25" t="s">
        <v>1930</v>
      </c>
      <c r="H33" s="24" t="s">
        <v>125</v>
      </c>
      <c r="I33" s="25" t="s">
        <v>26</v>
      </c>
      <c r="J33" s="35" t="s">
        <v>127</v>
      </c>
      <c r="K33" s="24"/>
      <c r="L33" s="24"/>
    </row>
    <row r="34" spans="1:12" ht="50.25">
      <c r="A34" s="24">
        <v>33</v>
      </c>
      <c r="B34" s="25"/>
      <c r="C34" s="25" t="s">
        <v>1931</v>
      </c>
      <c r="D34" s="25"/>
      <c r="E34" s="25" t="s">
        <v>1932</v>
      </c>
      <c r="F34" s="25" t="s">
        <v>1933</v>
      </c>
      <c r="G34" s="25" t="s">
        <v>1934</v>
      </c>
      <c r="H34" s="24" t="s">
        <v>125</v>
      </c>
      <c r="I34" s="25" t="s">
        <v>26</v>
      </c>
      <c r="J34" s="35" t="s">
        <v>127</v>
      </c>
      <c r="K34" s="24"/>
      <c r="L34" s="24"/>
    </row>
    <row r="35" spans="1:12" ht="50.25">
      <c r="A35" s="24">
        <v>34</v>
      </c>
      <c r="B35" s="25"/>
      <c r="C35" s="25" t="s">
        <v>1935</v>
      </c>
      <c r="D35" s="25"/>
      <c r="E35" s="25" t="s">
        <v>1936</v>
      </c>
      <c r="F35" s="25" t="s">
        <v>1937</v>
      </c>
      <c r="G35" s="25" t="s">
        <v>1938</v>
      </c>
      <c r="H35" s="24" t="s">
        <v>125</v>
      </c>
      <c r="I35" s="25" t="s">
        <v>26</v>
      </c>
      <c r="J35" s="35" t="s">
        <v>127</v>
      </c>
      <c r="K35" s="24"/>
      <c r="L35" s="24"/>
    </row>
    <row r="36" spans="1:12" ht="37.5">
      <c r="A36" s="24">
        <v>35</v>
      </c>
      <c r="B36" s="25"/>
      <c r="C36" s="25" t="s">
        <v>1939</v>
      </c>
      <c r="D36" s="25"/>
      <c r="E36" s="25" t="s">
        <v>1940</v>
      </c>
      <c r="F36" s="25" t="s">
        <v>1941</v>
      </c>
      <c r="G36" s="25" t="s">
        <v>1942</v>
      </c>
      <c r="H36" s="24" t="s">
        <v>125</v>
      </c>
      <c r="I36" s="25" t="s">
        <v>26</v>
      </c>
      <c r="J36" s="35" t="s">
        <v>127</v>
      </c>
      <c r="K36" s="24"/>
      <c r="L36" s="24"/>
    </row>
    <row r="37" spans="1:12" s="65" customFormat="1" ht="50.25">
      <c r="A37" s="24">
        <v>36</v>
      </c>
      <c r="B37" s="36"/>
      <c r="C37" s="25" t="s">
        <v>1943</v>
      </c>
      <c r="D37" s="36"/>
      <c r="E37" s="36" t="s">
        <v>1944</v>
      </c>
      <c r="F37" s="36" t="s">
        <v>1945</v>
      </c>
      <c r="G37" s="36" t="s">
        <v>1946</v>
      </c>
      <c r="H37" s="63" t="s">
        <v>125</v>
      </c>
      <c r="I37" s="36" t="s">
        <v>141</v>
      </c>
      <c r="J37" s="35" t="s">
        <v>127</v>
      </c>
      <c r="K37" s="63"/>
      <c r="L37" s="63"/>
    </row>
    <row r="38" spans="1:12" ht="37.5">
      <c r="A38" s="24">
        <v>37</v>
      </c>
      <c r="B38" s="25"/>
      <c r="C38" s="25" t="s">
        <v>1947</v>
      </c>
      <c r="D38" s="25"/>
      <c r="E38" s="25" t="s">
        <v>1948</v>
      </c>
      <c r="F38" s="25" t="s">
        <v>1949</v>
      </c>
      <c r="G38" s="25" t="s">
        <v>1950</v>
      </c>
      <c r="H38" s="24" t="s">
        <v>125</v>
      </c>
      <c r="I38" s="25" t="s">
        <v>26</v>
      </c>
      <c r="J38" s="35" t="s">
        <v>127</v>
      </c>
      <c r="K38" s="24"/>
      <c r="L38" s="24"/>
    </row>
    <row r="39" spans="1:12" ht="50.25">
      <c r="A39" s="24">
        <v>38</v>
      </c>
      <c r="B39" s="25"/>
      <c r="C39" s="25" t="s">
        <v>1951</v>
      </c>
      <c r="D39" s="25"/>
      <c r="E39" s="25" t="s">
        <v>1952</v>
      </c>
      <c r="F39" s="25" t="s">
        <v>1953</v>
      </c>
      <c r="G39" s="25" t="s">
        <v>1954</v>
      </c>
      <c r="H39" s="24" t="s">
        <v>125</v>
      </c>
      <c r="I39" s="25" t="s">
        <v>26</v>
      </c>
      <c r="J39" s="35" t="s">
        <v>127</v>
      </c>
      <c r="K39" s="24"/>
      <c r="L39" s="24"/>
    </row>
    <row r="40" spans="1:12" ht="37.5">
      <c r="A40" s="24">
        <v>39</v>
      </c>
      <c r="B40" s="25"/>
      <c r="C40" s="25" t="s">
        <v>1955</v>
      </c>
      <c r="D40" s="25"/>
      <c r="E40" s="25" t="s">
        <v>1956</v>
      </c>
      <c r="F40" s="25" t="s">
        <v>1957</v>
      </c>
      <c r="G40" s="25" t="s">
        <v>1958</v>
      </c>
      <c r="H40" s="24" t="s">
        <v>125</v>
      </c>
      <c r="I40" s="25" t="s">
        <v>26</v>
      </c>
      <c r="J40" s="35" t="s">
        <v>127</v>
      </c>
      <c r="K40" s="24"/>
      <c r="L40" s="24"/>
    </row>
    <row r="41" spans="1:12" ht="50.25">
      <c r="A41" s="24">
        <v>40</v>
      </c>
      <c r="B41" s="25"/>
      <c r="C41" s="25" t="s">
        <v>1959</v>
      </c>
      <c r="D41" s="25"/>
      <c r="E41" s="25" t="s">
        <v>1960</v>
      </c>
      <c r="F41" s="25" t="s">
        <v>1961</v>
      </c>
      <c r="G41" s="25" t="s">
        <v>1962</v>
      </c>
      <c r="H41" s="24" t="s">
        <v>125</v>
      </c>
      <c r="I41" s="25" t="s">
        <v>1612</v>
      </c>
      <c r="J41" s="35" t="s">
        <v>127</v>
      </c>
      <c r="K41" s="24"/>
      <c r="L41" s="24"/>
    </row>
  </sheetData>
  <conditionalFormatting sqref="J2:J41">
    <cfRule type="containsText" dxfId="107" priority="2" operator="containsText" text="Pass">
      <formula>NOT(ISERROR(SEARCH("Pass",J2)))</formula>
    </cfRule>
    <cfRule type="containsText" dxfId="106" priority="3" operator="containsText" text="Fail">
      <formula>NOT(ISERROR(SEARCH("Fail",J2)))</formula>
    </cfRule>
    <cfRule type="containsText" dxfId="105" priority="4" operator="containsText" text="Not Tested">
      <formula>NOT(ISERROR(SEARCH("Not Tested",J2)))</formula>
    </cfRule>
    <cfRule type="containsText" dxfId="104" priority="5" operator="containsText" text="Not Applicable">
      <formula>NOT(ISERROR(SEARCH("Not Applicable",J2)))</formula>
    </cfRule>
  </conditionalFormatting>
  <dataValidations count="2">
    <dataValidation type="list" allowBlank="1" sqref="J2:J41" xr:uid="{00000000-0002-0000-1000-000000000000}">
      <formula1>"Pass,Fail,Not Tested,Not Applicable,Not Available"</formula1>
      <formula2>0</formula2>
    </dataValidation>
    <dataValidation type="list" allowBlank="1" showInputMessage="1" showErrorMessage="1" sqref="H2:H41" xr:uid="{00000000-0002-0000-1000-000001000000}">
      <formula1>"BTS,CPE,BTS &amp; CPE"</formula1>
      <formula2>0</formula2>
    </dataValidation>
  </dataValidations>
  <hyperlinks>
    <hyperlink ref="A1" location="Summary!A1" display="S.No" xr:uid="{00000000-0004-0000-1000-000000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19"/>
  <sheetViews>
    <sheetView zoomScale="90" zoomScaleNormal="90" workbookViewId="0">
      <pane ySplit="1" topLeftCell="A2" activePane="bottomLeft" state="frozen"/>
      <selection pane="bottomLeft" activeCell="J2" sqref="J2"/>
    </sheetView>
  </sheetViews>
  <sheetFormatPr defaultColWidth="8.42578125" defaultRowHeight="12"/>
  <cols>
    <col min="1" max="1" width="4.140625" style="22" customWidth="1"/>
    <col min="2" max="2" width="12.42578125" style="22" customWidth="1"/>
    <col min="3" max="3" width="9.5703125" style="22" customWidth="1"/>
    <col min="4" max="4" width="8.85546875" style="22" customWidth="1"/>
    <col min="5" max="5" width="26.140625" style="22" customWidth="1"/>
    <col min="6" max="6" width="44.42578125" style="22" customWidth="1"/>
    <col min="7" max="7" width="31.42578125" style="22" customWidth="1"/>
    <col min="8" max="8" width="10.85546875" style="22" customWidth="1"/>
    <col min="9" max="9" width="12.85546875" style="22" customWidth="1"/>
    <col min="10" max="10" width="6" style="22" customWidth="1"/>
    <col min="11" max="11" width="7.7109375" style="22" customWidth="1"/>
    <col min="12" max="12" width="24.42578125" style="27"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37.5">
      <c r="A2" s="25">
        <v>1</v>
      </c>
      <c r="B2" s="25"/>
      <c r="C2" s="25" t="s">
        <v>1963</v>
      </c>
      <c r="D2" s="25"/>
      <c r="E2" s="25" t="s">
        <v>1964</v>
      </c>
      <c r="F2" s="25" t="s">
        <v>1965</v>
      </c>
      <c r="G2" s="25" t="s">
        <v>1966</v>
      </c>
      <c r="H2" s="24" t="s">
        <v>232</v>
      </c>
      <c r="I2" s="25" t="s">
        <v>202</v>
      </c>
      <c r="J2" s="25" t="s">
        <v>127</v>
      </c>
      <c r="K2" s="103"/>
      <c r="L2" s="104"/>
    </row>
    <row r="3" spans="1:12" ht="37.5">
      <c r="A3" s="25">
        <v>2</v>
      </c>
      <c r="B3" s="25"/>
      <c r="C3" s="25" t="s">
        <v>1967</v>
      </c>
      <c r="D3" s="25"/>
      <c r="E3" s="25" t="s">
        <v>1968</v>
      </c>
      <c r="F3" s="25" t="s">
        <v>1969</v>
      </c>
      <c r="G3" s="25" t="s">
        <v>1970</v>
      </c>
      <c r="H3" s="24" t="s">
        <v>232</v>
      </c>
      <c r="I3" s="25" t="s">
        <v>334</v>
      </c>
      <c r="J3" s="25" t="s">
        <v>127</v>
      </c>
      <c r="K3" s="103"/>
      <c r="L3" s="104"/>
    </row>
    <row r="4" spans="1:12" ht="75.75">
      <c r="A4" s="25">
        <v>3</v>
      </c>
      <c r="B4" s="25"/>
      <c r="C4" s="25" t="s">
        <v>1971</v>
      </c>
      <c r="D4" s="25"/>
      <c r="E4" s="25" t="s">
        <v>1972</v>
      </c>
      <c r="F4" s="25" t="s">
        <v>1973</v>
      </c>
      <c r="G4" s="25" t="s">
        <v>1974</v>
      </c>
      <c r="H4" s="24" t="s">
        <v>232</v>
      </c>
      <c r="I4" s="25" t="s">
        <v>202</v>
      </c>
      <c r="J4" s="25" t="s">
        <v>127</v>
      </c>
      <c r="K4" s="103"/>
      <c r="L4" s="104"/>
    </row>
    <row r="5" spans="1:12" ht="88.5">
      <c r="A5" s="25">
        <v>4</v>
      </c>
      <c r="B5" s="25"/>
      <c r="C5" s="25" t="s">
        <v>1975</v>
      </c>
      <c r="D5" s="25"/>
      <c r="E5" s="25" t="s">
        <v>1976</v>
      </c>
      <c r="F5" s="25" t="s">
        <v>1977</v>
      </c>
      <c r="G5" s="25" t="s">
        <v>1978</v>
      </c>
      <c r="H5" s="24" t="s">
        <v>232</v>
      </c>
      <c r="I5" s="25" t="s">
        <v>26</v>
      </c>
      <c r="J5" s="25" t="s">
        <v>127</v>
      </c>
      <c r="K5" s="103"/>
      <c r="L5" s="104"/>
    </row>
    <row r="6" spans="1:12" ht="62.25">
      <c r="A6" s="25">
        <v>5</v>
      </c>
      <c r="B6" s="25"/>
      <c r="C6" s="25" t="s">
        <v>1979</v>
      </c>
      <c r="D6" s="25"/>
      <c r="E6" s="25" t="s">
        <v>1980</v>
      </c>
      <c r="F6" s="25" t="s">
        <v>1981</v>
      </c>
      <c r="G6" s="25" t="s">
        <v>1982</v>
      </c>
      <c r="H6" s="24" t="s">
        <v>232</v>
      </c>
      <c r="I6" s="25" t="s">
        <v>26</v>
      </c>
      <c r="J6" s="25" t="s">
        <v>127</v>
      </c>
      <c r="K6" s="103"/>
      <c r="L6" s="104"/>
    </row>
    <row r="7" spans="1:12" ht="37.5">
      <c r="A7" s="25">
        <v>6</v>
      </c>
      <c r="B7" s="25"/>
      <c r="C7" s="25" t="s">
        <v>1983</v>
      </c>
      <c r="D7" s="25"/>
      <c r="E7" s="25" t="s">
        <v>1984</v>
      </c>
      <c r="F7" s="25" t="s">
        <v>1985</v>
      </c>
      <c r="G7" s="25" t="s">
        <v>1986</v>
      </c>
      <c r="H7" s="24" t="s">
        <v>232</v>
      </c>
      <c r="I7" s="25" t="s">
        <v>26</v>
      </c>
      <c r="J7" s="25" t="s">
        <v>127</v>
      </c>
      <c r="K7" s="103"/>
      <c r="L7" s="104"/>
    </row>
    <row r="8" spans="1:12" ht="113.25">
      <c r="A8" s="25">
        <v>7</v>
      </c>
      <c r="B8" s="38"/>
      <c r="C8" s="25" t="s">
        <v>1987</v>
      </c>
      <c r="D8" s="38"/>
      <c r="E8" s="38" t="s">
        <v>1988</v>
      </c>
      <c r="F8" s="38" t="s">
        <v>1989</v>
      </c>
      <c r="G8" s="38" t="s">
        <v>1990</v>
      </c>
      <c r="H8" s="24" t="s">
        <v>232</v>
      </c>
      <c r="I8" s="25" t="s">
        <v>26</v>
      </c>
      <c r="J8" s="25" t="s">
        <v>174</v>
      </c>
      <c r="K8" s="103"/>
      <c r="L8" s="104"/>
    </row>
    <row r="9" spans="1:12" ht="113.25">
      <c r="A9" s="25">
        <v>8</v>
      </c>
      <c r="B9" s="38"/>
      <c r="C9" s="25" t="s">
        <v>1991</v>
      </c>
      <c r="D9" s="38"/>
      <c r="E9" s="38" t="s">
        <v>1992</v>
      </c>
      <c r="F9" s="38" t="s">
        <v>1993</v>
      </c>
      <c r="G9" s="38" t="s">
        <v>1994</v>
      </c>
      <c r="H9" s="24" t="s">
        <v>232</v>
      </c>
      <c r="I9" s="25" t="s">
        <v>26</v>
      </c>
      <c r="J9" s="25" t="s">
        <v>174</v>
      </c>
      <c r="K9" s="103"/>
      <c r="L9" s="104"/>
    </row>
    <row r="10" spans="1:12" ht="113.25">
      <c r="A10" s="25">
        <v>9</v>
      </c>
      <c r="B10" s="38"/>
      <c r="C10" s="25" t="s">
        <v>1995</v>
      </c>
      <c r="D10" s="38"/>
      <c r="E10" s="38" t="s">
        <v>1996</v>
      </c>
      <c r="F10" s="38" t="s">
        <v>1997</v>
      </c>
      <c r="G10" s="38" t="s">
        <v>1998</v>
      </c>
      <c r="H10" s="24" t="s">
        <v>232</v>
      </c>
      <c r="I10" s="25" t="s">
        <v>26</v>
      </c>
      <c r="J10" s="25" t="s">
        <v>127</v>
      </c>
      <c r="K10" s="103"/>
      <c r="L10" s="104"/>
    </row>
    <row r="11" spans="1:12" ht="113.25">
      <c r="A11" s="25">
        <v>10</v>
      </c>
      <c r="B11" s="38"/>
      <c r="C11" s="25" t="s">
        <v>1999</v>
      </c>
      <c r="D11" s="38"/>
      <c r="E11" s="38" t="s">
        <v>2000</v>
      </c>
      <c r="F11" s="38" t="s">
        <v>2001</v>
      </c>
      <c r="G11" s="38" t="s">
        <v>2002</v>
      </c>
      <c r="H11" s="24" t="s">
        <v>232</v>
      </c>
      <c r="I11" s="25" t="s">
        <v>26</v>
      </c>
      <c r="J11" s="25" t="s">
        <v>127</v>
      </c>
      <c r="K11" s="103"/>
      <c r="L11" s="104"/>
    </row>
    <row r="12" spans="1:12" ht="113.25">
      <c r="A12" s="25">
        <v>11</v>
      </c>
      <c r="B12" s="38"/>
      <c r="C12" s="25" t="s">
        <v>2003</v>
      </c>
      <c r="D12" s="38"/>
      <c r="E12" s="38" t="s">
        <v>2004</v>
      </c>
      <c r="F12" s="38" t="s">
        <v>2005</v>
      </c>
      <c r="G12" s="38" t="s">
        <v>2006</v>
      </c>
      <c r="H12" s="24" t="s">
        <v>232</v>
      </c>
      <c r="I12" s="25" t="s">
        <v>26</v>
      </c>
      <c r="J12" s="25" t="s">
        <v>127</v>
      </c>
      <c r="K12" s="103"/>
      <c r="L12" s="104"/>
    </row>
    <row r="13" spans="1:12" ht="138">
      <c r="A13" s="25">
        <v>12</v>
      </c>
      <c r="B13" s="38"/>
      <c r="C13" s="25" t="s">
        <v>2007</v>
      </c>
      <c r="D13" s="38"/>
      <c r="E13" s="38" t="s">
        <v>2008</v>
      </c>
      <c r="F13" s="38" t="s">
        <v>2009</v>
      </c>
      <c r="G13" s="38" t="s">
        <v>2010</v>
      </c>
      <c r="H13" s="24" t="s">
        <v>232</v>
      </c>
      <c r="I13" s="25" t="s">
        <v>26</v>
      </c>
      <c r="J13" s="25" t="s">
        <v>174</v>
      </c>
      <c r="K13" s="103"/>
      <c r="L13" s="104"/>
    </row>
    <row r="14" spans="1:12" ht="113.25">
      <c r="A14" s="25">
        <v>13</v>
      </c>
      <c r="B14" s="38"/>
      <c r="C14" s="25" t="s">
        <v>2011</v>
      </c>
      <c r="D14" s="38"/>
      <c r="E14" s="38" t="s">
        <v>2012</v>
      </c>
      <c r="F14" s="38" t="s">
        <v>2013</v>
      </c>
      <c r="G14" s="38" t="s">
        <v>2014</v>
      </c>
      <c r="H14" s="24" t="s">
        <v>232</v>
      </c>
      <c r="I14" s="25" t="s">
        <v>26</v>
      </c>
      <c r="J14" s="25" t="s">
        <v>174</v>
      </c>
      <c r="K14" s="103"/>
      <c r="L14" s="104"/>
    </row>
    <row r="15" spans="1:12" ht="113.25">
      <c r="A15" s="25">
        <v>14</v>
      </c>
      <c r="B15" s="38"/>
      <c r="C15" s="25" t="s">
        <v>2015</v>
      </c>
      <c r="D15" s="38"/>
      <c r="E15" s="38" t="s">
        <v>2016</v>
      </c>
      <c r="F15" s="38" t="s">
        <v>2017</v>
      </c>
      <c r="G15" s="38" t="s">
        <v>2018</v>
      </c>
      <c r="H15" s="24" t="s">
        <v>232</v>
      </c>
      <c r="I15" s="25" t="s">
        <v>26</v>
      </c>
      <c r="J15" s="25" t="s">
        <v>174</v>
      </c>
      <c r="K15" s="103"/>
      <c r="L15" s="104"/>
    </row>
    <row r="16" spans="1:12" ht="100.5">
      <c r="A16" s="25">
        <v>15</v>
      </c>
      <c r="B16" s="38"/>
      <c r="C16" s="25" t="s">
        <v>2019</v>
      </c>
      <c r="D16" s="38"/>
      <c r="E16" s="38" t="s">
        <v>2020</v>
      </c>
      <c r="F16" s="38" t="s">
        <v>2021</v>
      </c>
      <c r="G16" s="38" t="s">
        <v>2022</v>
      </c>
      <c r="H16" s="24" t="s">
        <v>232</v>
      </c>
      <c r="I16" s="25" t="s">
        <v>26</v>
      </c>
      <c r="J16" s="25" t="s">
        <v>174</v>
      </c>
      <c r="K16" s="103"/>
      <c r="L16" s="104"/>
    </row>
    <row r="17" spans="1:12" ht="100.5">
      <c r="A17" s="25">
        <v>16</v>
      </c>
      <c r="B17" s="38"/>
      <c r="C17" s="25" t="s">
        <v>2023</v>
      </c>
      <c r="D17" s="38"/>
      <c r="E17" s="38" t="s">
        <v>2024</v>
      </c>
      <c r="F17" s="38" t="s">
        <v>2025</v>
      </c>
      <c r="G17" s="38" t="s">
        <v>2026</v>
      </c>
      <c r="H17" s="24" t="s">
        <v>232</v>
      </c>
      <c r="I17" s="25" t="s">
        <v>26</v>
      </c>
      <c r="J17" s="25" t="s">
        <v>174</v>
      </c>
      <c r="K17" s="103"/>
      <c r="L17" s="104"/>
    </row>
    <row r="18" spans="1:12" ht="113.25">
      <c r="A18" s="25">
        <v>17</v>
      </c>
      <c r="B18" s="38"/>
      <c r="C18" s="25" t="s">
        <v>2027</v>
      </c>
      <c r="D18" s="38"/>
      <c r="E18" s="38" t="s">
        <v>2028</v>
      </c>
      <c r="F18" s="38" t="s">
        <v>2029</v>
      </c>
      <c r="G18" s="38" t="s">
        <v>2030</v>
      </c>
      <c r="H18" s="24" t="s">
        <v>232</v>
      </c>
      <c r="I18" s="25" t="s">
        <v>26</v>
      </c>
      <c r="J18" s="25" t="s">
        <v>174</v>
      </c>
      <c r="K18" s="103"/>
      <c r="L18" s="104"/>
    </row>
    <row r="19" spans="1:12" s="65" customFormat="1" ht="113.25">
      <c r="A19" s="25">
        <v>18</v>
      </c>
      <c r="B19" s="50"/>
      <c r="C19" s="25" t="s">
        <v>2031</v>
      </c>
      <c r="D19" s="50"/>
      <c r="E19" s="50" t="s">
        <v>2032</v>
      </c>
      <c r="F19" s="50" t="s">
        <v>2033</v>
      </c>
      <c r="G19" s="50" t="s">
        <v>2034</v>
      </c>
      <c r="H19" s="63" t="s">
        <v>232</v>
      </c>
      <c r="I19" s="63" t="s">
        <v>141</v>
      </c>
      <c r="J19" s="25" t="s">
        <v>127</v>
      </c>
      <c r="K19" s="105"/>
      <c r="L19" s="104"/>
    </row>
  </sheetData>
  <conditionalFormatting sqref="J2:J19">
    <cfRule type="containsText" dxfId="103" priority="2" operator="containsText" text="Pass">
      <formula>NOT(ISERROR(SEARCH("Pass",J2)))</formula>
    </cfRule>
    <cfRule type="containsText" dxfId="102" priority="3" operator="containsText" text="Fail">
      <formula>NOT(ISERROR(SEARCH("Fail",J2)))</formula>
    </cfRule>
    <cfRule type="containsText" dxfId="101" priority="4" operator="containsText" text="Not Tested">
      <formula>NOT(ISERROR(SEARCH("Not Tested",J2)))</formula>
    </cfRule>
    <cfRule type="containsText" dxfId="100" priority="5" operator="containsText" text="Not Applicable">
      <formula>NOT(ISERROR(SEARCH("Not Applicable",J2)))</formula>
    </cfRule>
  </conditionalFormatting>
  <dataValidations count="2">
    <dataValidation type="list" allowBlank="1" showInputMessage="1" showErrorMessage="1" sqref="H2:H19" xr:uid="{00000000-0002-0000-1100-000000000000}">
      <formula1>"BTS,CPE,BTS &amp; CPE"</formula1>
      <formula2>0</formula2>
    </dataValidation>
    <dataValidation type="list" allowBlank="1" sqref="J2:J19" xr:uid="{00000000-0002-0000-1100-000001000000}">
      <formula1>"Pass,Fail,Not Tested,Not Applicable,Not Available"</formula1>
      <formula2>0</formula2>
    </dataValidation>
  </dataValidations>
  <hyperlinks>
    <hyperlink ref="A1" location="Summary!A1" display="S.No" xr:uid="{00000000-0004-0000-1100-000000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72"/>
  <sheetViews>
    <sheetView zoomScale="90" zoomScaleNormal="90" workbookViewId="0">
      <pane ySplit="1" topLeftCell="A2" activePane="bottomLeft" state="frozen"/>
      <selection pane="bottomLeft" activeCell="G2" sqref="G2"/>
    </sheetView>
  </sheetViews>
  <sheetFormatPr defaultColWidth="10.42578125" defaultRowHeight="12"/>
  <cols>
    <col min="1" max="1" width="4.140625" style="27" customWidth="1"/>
    <col min="2" max="2" width="12.42578125" style="27" customWidth="1"/>
    <col min="3" max="3" width="9.5703125" style="27" customWidth="1"/>
    <col min="4" max="4" width="8.85546875" style="27" customWidth="1"/>
    <col min="5" max="5" width="27.5703125" style="27" customWidth="1"/>
    <col min="6" max="6" width="45" style="27" customWidth="1"/>
    <col min="7" max="7" width="41.140625" style="27" customWidth="1"/>
    <col min="8" max="8" width="10.85546875" style="22" customWidth="1"/>
    <col min="9" max="9" width="12" style="27" customWidth="1"/>
    <col min="10" max="10" width="10.5703125" style="27" customWidth="1"/>
    <col min="11" max="11" width="11.140625" style="27" customWidth="1"/>
    <col min="12" max="12" width="29.7109375" style="27" customWidth="1"/>
    <col min="13" max="1023" width="10.42578125" style="27"/>
    <col min="1024" max="1024" width="10.42578125" style="22"/>
  </cols>
  <sheetData>
    <row r="1" spans="1:12" s="106" customFormat="1"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24.75" customHeight="1">
      <c r="A2" s="107">
        <v>1</v>
      </c>
      <c r="B2" s="25"/>
      <c r="C2" s="25" t="s">
        <v>2035</v>
      </c>
      <c r="D2" s="25"/>
      <c r="E2" s="199" t="s">
        <v>2036</v>
      </c>
      <c r="F2" s="107" t="s">
        <v>2037</v>
      </c>
      <c r="G2" s="199" t="s">
        <v>2038</v>
      </c>
      <c r="H2" s="24" t="s">
        <v>125</v>
      </c>
      <c r="I2" s="25" t="s">
        <v>26</v>
      </c>
      <c r="J2" s="108" t="s">
        <v>127</v>
      </c>
      <c r="K2" s="109"/>
      <c r="L2" s="109"/>
    </row>
    <row r="3" spans="1:12" ht="13.5">
      <c r="A3" s="107">
        <v>2</v>
      </c>
      <c r="B3" s="25"/>
      <c r="C3" s="25" t="s">
        <v>2039</v>
      </c>
      <c r="D3" s="25"/>
      <c r="E3" s="199"/>
      <c r="F3" s="107" t="s">
        <v>2040</v>
      </c>
      <c r="G3" s="199"/>
      <c r="H3" s="24" t="s">
        <v>125</v>
      </c>
      <c r="I3" s="25" t="s">
        <v>26</v>
      </c>
      <c r="J3" s="108" t="s">
        <v>127</v>
      </c>
      <c r="K3" s="109"/>
      <c r="L3" s="109"/>
    </row>
    <row r="4" spans="1:12" ht="24.75">
      <c r="A4" s="107">
        <v>3</v>
      </c>
      <c r="B4" s="25"/>
      <c r="C4" s="25" t="s">
        <v>2041</v>
      </c>
      <c r="D4" s="25"/>
      <c r="E4" s="199"/>
      <c r="F4" s="107" t="s">
        <v>2042</v>
      </c>
      <c r="G4" s="199"/>
      <c r="H4" s="24" t="s">
        <v>125</v>
      </c>
      <c r="I4" s="25" t="s">
        <v>26</v>
      </c>
      <c r="J4" s="108" t="s">
        <v>127</v>
      </c>
      <c r="K4" s="109"/>
      <c r="L4" s="109"/>
    </row>
    <row r="5" spans="1:12" ht="13.5">
      <c r="A5" s="107">
        <v>4</v>
      </c>
      <c r="B5" s="25"/>
      <c r="C5" s="25" t="s">
        <v>2043</v>
      </c>
      <c r="D5" s="25"/>
      <c r="E5" s="199"/>
      <c r="F5" s="107" t="s">
        <v>2044</v>
      </c>
      <c r="G5" s="199"/>
      <c r="H5" s="24" t="s">
        <v>125</v>
      </c>
      <c r="I5" s="25" t="s">
        <v>26</v>
      </c>
      <c r="J5" s="108" t="s">
        <v>127</v>
      </c>
      <c r="K5" s="109"/>
      <c r="L5" s="109"/>
    </row>
    <row r="6" spans="1:12" s="65" customFormat="1" ht="13.5">
      <c r="A6" s="110">
        <v>5</v>
      </c>
      <c r="B6" s="25"/>
      <c r="C6" s="36" t="s">
        <v>2045</v>
      </c>
      <c r="D6" s="25"/>
      <c r="E6" s="199"/>
      <c r="F6" s="110" t="s">
        <v>2046</v>
      </c>
      <c r="G6" s="199"/>
      <c r="H6" s="63" t="s">
        <v>125</v>
      </c>
      <c r="I6" s="36" t="s">
        <v>141</v>
      </c>
      <c r="J6" s="108" t="s">
        <v>127</v>
      </c>
      <c r="K6" s="108"/>
      <c r="L6" s="108"/>
    </row>
    <row r="7" spans="1:12" s="65" customFormat="1" ht="13.5">
      <c r="A7" s="110">
        <v>6</v>
      </c>
      <c r="B7" s="25"/>
      <c r="C7" s="36" t="s">
        <v>2047</v>
      </c>
      <c r="D7" s="25"/>
      <c r="E7" s="199"/>
      <c r="F7" s="110" t="s">
        <v>2048</v>
      </c>
      <c r="G7" s="199"/>
      <c r="H7" s="63" t="s">
        <v>125</v>
      </c>
      <c r="I7" s="36" t="s">
        <v>141</v>
      </c>
      <c r="J7" s="108" t="s">
        <v>127</v>
      </c>
      <c r="K7" s="108"/>
      <c r="L7" s="108"/>
    </row>
    <row r="8" spans="1:12" ht="37.5" customHeight="1">
      <c r="A8" s="107">
        <v>7</v>
      </c>
      <c r="B8" s="25"/>
      <c r="C8" s="25" t="s">
        <v>2049</v>
      </c>
      <c r="D8" s="25"/>
      <c r="E8" s="199" t="s">
        <v>2050</v>
      </c>
      <c r="F8" s="107" t="s">
        <v>2051</v>
      </c>
      <c r="G8" s="199" t="s">
        <v>2038</v>
      </c>
      <c r="H8" s="24" t="s">
        <v>125</v>
      </c>
      <c r="I8" s="25" t="s">
        <v>26</v>
      </c>
      <c r="J8" s="108" t="s">
        <v>127</v>
      </c>
      <c r="K8" s="109"/>
      <c r="L8" s="109"/>
    </row>
    <row r="9" spans="1:12" ht="13.5">
      <c r="A9" s="107">
        <v>8</v>
      </c>
      <c r="B9" s="25"/>
      <c r="C9" s="25" t="s">
        <v>2052</v>
      </c>
      <c r="D9" s="25"/>
      <c r="E9" s="199"/>
      <c r="F9" s="107" t="s">
        <v>2053</v>
      </c>
      <c r="G9" s="199"/>
      <c r="H9" s="24" t="s">
        <v>125</v>
      </c>
      <c r="I9" s="25" t="s">
        <v>26</v>
      </c>
      <c r="J9" s="108" t="s">
        <v>127</v>
      </c>
      <c r="K9" s="109"/>
      <c r="L9" s="109"/>
    </row>
    <row r="10" spans="1:12" ht="24.75">
      <c r="A10" s="107">
        <v>9</v>
      </c>
      <c r="B10" s="25"/>
      <c r="C10" s="25" t="s">
        <v>2054</v>
      </c>
      <c r="D10" s="25"/>
      <c r="E10" s="199"/>
      <c r="F10" s="107" t="s">
        <v>2042</v>
      </c>
      <c r="G10" s="199"/>
      <c r="H10" s="24" t="s">
        <v>125</v>
      </c>
      <c r="I10" s="25" t="s">
        <v>26</v>
      </c>
      <c r="J10" s="108" t="s">
        <v>127</v>
      </c>
      <c r="K10" s="109"/>
      <c r="L10" s="109"/>
    </row>
    <row r="11" spans="1:12" ht="13.5">
      <c r="A11" s="107">
        <v>10</v>
      </c>
      <c r="B11" s="25"/>
      <c r="C11" s="25" t="s">
        <v>2055</v>
      </c>
      <c r="D11" s="25"/>
      <c r="E11" s="199"/>
      <c r="F11" s="107" t="s">
        <v>2044</v>
      </c>
      <c r="G11" s="199"/>
      <c r="H11" s="24" t="s">
        <v>125</v>
      </c>
      <c r="I11" s="25" t="s">
        <v>26</v>
      </c>
      <c r="J11" s="108" t="s">
        <v>127</v>
      </c>
      <c r="K11" s="109"/>
      <c r="L11" s="109"/>
    </row>
    <row r="12" spans="1:12" s="65" customFormat="1" ht="13.5">
      <c r="A12" s="110">
        <v>11</v>
      </c>
      <c r="B12" s="25"/>
      <c r="C12" s="36" t="s">
        <v>2056</v>
      </c>
      <c r="D12" s="25"/>
      <c r="E12" s="199"/>
      <c r="F12" s="110" t="s">
        <v>2046</v>
      </c>
      <c r="G12" s="199"/>
      <c r="H12" s="63" t="s">
        <v>125</v>
      </c>
      <c r="I12" s="36" t="s">
        <v>141</v>
      </c>
      <c r="J12" s="108" t="s">
        <v>127</v>
      </c>
      <c r="K12" s="108"/>
      <c r="L12" s="108"/>
    </row>
    <row r="13" spans="1:12" s="65" customFormat="1" ht="13.5">
      <c r="A13" s="110">
        <v>12</v>
      </c>
      <c r="B13" s="25"/>
      <c r="C13" s="36" t="s">
        <v>2057</v>
      </c>
      <c r="D13" s="25"/>
      <c r="E13" s="199"/>
      <c r="F13" s="110" t="s">
        <v>2048</v>
      </c>
      <c r="G13" s="199"/>
      <c r="H13" s="63" t="s">
        <v>125</v>
      </c>
      <c r="I13" s="36" t="s">
        <v>141</v>
      </c>
      <c r="J13" s="108" t="s">
        <v>127</v>
      </c>
      <c r="K13" s="108"/>
      <c r="L13" s="108"/>
    </row>
    <row r="14" spans="1:12" ht="24.75" customHeight="1">
      <c r="A14" s="107">
        <v>13</v>
      </c>
      <c r="B14" s="25"/>
      <c r="C14" s="25" t="s">
        <v>2058</v>
      </c>
      <c r="D14" s="25"/>
      <c r="E14" s="199" t="s">
        <v>2059</v>
      </c>
      <c r="F14" s="107" t="s">
        <v>2060</v>
      </c>
      <c r="G14" s="199" t="s">
        <v>2038</v>
      </c>
      <c r="H14" s="24" t="s">
        <v>125</v>
      </c>
      <c r="I14" s="25" t="s">
        <v>26</v>
      </c>
      <c r="J14" s="108" t="s">
        <v>174</v>
      </c>
      <c r="K14" s="109"/>
      <c r="L14" s="109"/>
    </row>
    <row r="15" spans="1:12" ht="13.5">
      <c r="A15" s="107">
        <v>14</v>
      </c>
      <c r="B15" s="25"/>
      <c r="C15" s="25" t="s">
        <v>2061</v>
      </c>
      <c r="D15" s="25"/>
      <c r="E15" s="199"/>
      <c r="F15" s="107" t="s">
        <v>2053</v>
      </c>
      <c r="G15" s="199"/>
      <c r="H15" s="24" t="s">
        <v>125</v>
      </c>
      <c r="I15" s="25" t="s">
        <v>26</v>
      </c>
      <c r="J15" s="108" t="s">
        <v>127</v>
      </c>
      <c r="K15" s="109"/>
      <c r="L15" s="109"/>
    </row>
    <row r="16" spans="1:12" ht="24.75">
      <c r="A16" s="107">
        <v>15</v>
      </c>
      <c r="B16" s="25"/>
      <c r="C16" s="25" t="s">
        <v>2062</v>
      </c>
      <c r="D16" s="25"/>
      <c r="E16" s="199"/>
      <c r="F16" s="107" t="s">
        <v>2042</v>
      </c>
      <c r="G16" s="199"/>
      <c r="H16" s="24" t="s">
        <v>125</v>
      </c>
      <c r="I16" s="25" t="s">
        <v>26</v>
      </c>
      <c r="J16" s="108" t="s">
        <v>127</v>
      </c>
      <c r="K16" s="109"/>
      <c r="L16" s="109"/>
    </row>
    <row r="17" spans="1:12" ht="13.5">
      <c r="A17" s="107">
        <v>16</v>
      </c>
      <c r="B17" s="25"/>
      <c r="C17" s="25" t="s">
        <v>2063</v>
      </c>
      <c r="D17" s="25"/>
      <c r="E17" s="199"/>
      <c r="F17" s="107" t="s">
        <v>2044</v>
      </c>
      <c r="G17" s="199"/>
      <c r="H17" s="24" t="s">
        <v>125</v>
      </c>
      <c r="I17" s="25" t="s">
        <v>26</v>
      </c>
      <c r="J17" s="108" t="s">
        <v>127</v>
      </c>
      <c r="K17" s="109"/>
      <c r="L17" s="109"/>
    </row>
    <row r="18" spans="1:12" s="65" customFormat="1" ht="13.5">
      <c r="A18" s="110">
        <v>17</v>
      </c>
      <c r="B18" s="25"/>
      <c r="C18" s="36" t="s">
        <v>2064</v>
      </c>
      <c r="D18" s="25"/>
      <c r="E18" s="199"/>
      <c r="F18" s="110" t="s">
        <v>2046</v>
      </c>
      <c r="G18" s="199"/>
      <c r="H18" s="63" t="s">
        <v>125</v>
      </c>
      <c r="I18" s="36" t="s">
        <v>141</v>
      </c>
      <c r="J18" s="108" t="s">
        <v>127</v>
      </c>
      <c r="K18" s="108"/>
      <c r="L18" s="108"/>
    </row>
    <row r="19" spans="1:12" s="65" customFormat="1" ht="13.5">
      <c r="A19" s="110">
        <v>18</v>
      </c>
      <c r="B19" s="25"/>
      <c r="C19" s="36" t="s">
        <v>2065</v>
      </c>
      <c r="D19" s="25"/>
      <c r="E19" s="199"/>
      <c r="F19" s="110" t="s">
        <v>2048</v>
      </c>
      <c r="G19" s="199"/>
      <c r="H19" s="63" t="s">
        <v>125</v>
      </c>
      <c r="I19" s="36" t="s">
        <v>141</v>
      </c>
      <c r="J19" s="108" t="s">
        <v>127</v>
      </c>
      <c r="K19" s="108"/>
      <c r="L19" s="108"/>
    </row>
    <row r="20" spans="1:12" ht="50.25" customHeight="1">
      <c r="A20" s="107">
        <v>19</v>
      </c>
      <c r="B20" s="25"/>
      <c r="C20" s="25" t="s">
        <v>2066</v>
      </c>
      <c r="D20" s="25"/>
      <c r="E20" s="199" t="s">
        <v>2067</v>
      </c>
      <c r="F20" s="107" t="s">
        <v>2068</v>
      </c>
      <c r="G20" s="199" t="s">
        <v>2069</v>
      </c>
      <c r="H20" s="24" t="s">
        <v>125</v>
      </c>
      <c r="I20" s="25" t="s">
        <v>26</v>
      </c>
      <c r="J20" s="108" t="s">
        <v>127</v>
      </c>
      <c r="K20" s="109"/>
      <c r="L20" s="109"/>
    </row>
    <row r="21" spans="1:12" ht="13.5">
      <c r="A21" s="107">
        <v>20</v>
      </c>
      <c r="B21" s="25"/>
      <c r="C21" s="25" t="s">
        <v>2070</v>
      </c>
      <c r="D21" s="25"/>
      <c r="E21" s="199"/>
      <c r="F21" s="107" t="s">
        <v>2040</v>
      </c>
      <c r="G21" s="199"/>
      <c r="H21" s="24" t="s">
        <v>125</v>
      </c>
      <c r="I21" s="25" t="s">
        <v>26</v>
      </c>
      <c r="J21" s="108" t="s">
        <v>127</v>
      </c>
      <c r="K21" s="109"/>
      <c r="L21" s="109"/>
    </row>
    <row r="22" spans="1:12" ht="24.75">
      <c r="A22" s="107">
        <v>21</v>
      </c>
      <c r="B22" s="25"/>
      <c r="C22" s="25" t="s">
        <v>2071</v>
      </c>
      <c r="D22" s="25"/>
      <c r="E22" s="199"/>
      <c r="F22" s="107" t="s">
        <v>2042</v>
      </c>
      <c r="G22" s="199"/>
      <c r="H22" s="24" t="s">
        <v>125</v>
      </c>
      <c r="I22" s="25" t="s">
        <v>26</v>
      </c>
      <c r="J22" s="108" t="s">
        <v>127</v>
      </c>
      <c r="K22" s="109"/>
      <c r="L22" s="109"/>
    </row>
    <row r="23" spans="1:12" ht="13.5">
      <c r="A23" s="107">
        <v>22</v>
      </c>
      <c r="B23" s="25"/>
      <c r="C23" s="25" t="s">
        <v>2072</v>
      </c>
      <c r="D23" s="25"/>
      <c r="E23" s="199"/>
      <c r="F23" s="107" t="s">
        <v>2073</v>
      </c>
      <c r="G23" s="199"/>
      <c r="H23" s="24" t="s">
        <v>125</v>
      </c>
      <c r="I23" s="25" t="s">
        <v>26</v>
      </c>
      <c r="J23" s="108" t="s">
        <v>127</v>
      </c>
      <c r="K23" s="109"/>
      <c r="L23" s="109"/>
    </row>
    <row r="24" spans="1:12" s="65" customFormat="1" ht="13.5">
      <c r="A24" s="110">
        <v>23</v>
      </c>
      <c r="B24" s="25"/>
      <c r="C24" s="36" t="s">
        <v>2074</v>
      </c>
      <c r="D24" s="25"/>
      <c r="E24" s="199"/>
      <c r="F24" s="110" t="s">
        <v>2046</v>
      </c>
      <c r="G24" s="199"/>
      <c r="H24" s="63" t="s">
        <v>125</v>
      </c>
      <c r="I24" s="36" t="s">
        <v>141</v>
      </c>
      <c r="J24" s="108" t="s">
        <v>127</v>
      </c>
      <c r="K24" s="108"/>
      <c r="L24" s="108"/>
    </row>
    <row r="25" spans="1:12" s="65" customFormat="1" ht="13.5">
      <c r="A25" s="110">
        <v>24</v>
      </c>
      <c r="B25" s="25"/>
      <c r="C25" s="36" t="s">
        <v>2075</v>
      </c>
      <c r="D25" s="25"/>
      <c r="E25" s="199"/>
      <c r="F25" s="110" t="s">
        <v>2048</v>
      </c>
      <c r="G25" s="199"/>
      <c r="H25" s="63" t="s">
        <v>125</v>
      </c>
      <c r="I25" s="36" t="s">
        <v>141</v>
      </c>
      <c r="J25" s="108" t="s">
        <v>127</v>
      </c>
      <c r="K25" s="108"/>
      <c r="L25" s="108"/>
    </row>
    <row r="26" spans="1:12" ht="50.25" customHeight="1">
      <c r="A26" s="107">
        <v>25</v>
      </c>
      <c r="B26" s="25"/>
      <c r="C26" s="25" t="s">
        <v>2076</v>
      </c>
      <c r="D26" s="25"/>
      <c r="E26" s="199" t="s">
        <v>2077</v>
      </c>
      <c r="F26" s="107" t="s">
        <v>2078</v>
      </c>
      <c r="G26" s="199" t="s">
        <v>2079</v>
      </c>
      <c r="H26" s="24" t="s">
        <v>125</v>
      </c>
      <c r="I26" s="25" t="s">
        <v>26</v>
      </c>
      <c r="J26" s="108" t="s">
        <v>127</v>
      </c>
      <c r="K26" s="109"/>
      <c r="L26" s="109"/>
    </row>
    <row r="27" spans="1:12" ht="13.5">
      <c r="A27" s="107">
        <v>26</v>
      </c>
      <c r="B27" s="25"/>
      <c r="C27" s="25" t="s">
        <v>2080</v>
      </c>
      <c r="D27" s="25"/>
      <c r="E27" s="199"/>
      <c r="F27" s="107" t="s">
        <v>2040</v>
      </c>
      <c r="G27" s="199"/>
      <c r="H27" s="24" t="s">
        <v>125</v>
      </c>
      <c r="I27" s="25" t="s">
        <v>26</v>
      </c>
      <c r="J27" s="108" t="s">
        <v>127</v>
      </c>
      <c r="K27" s="109"/>
      <c r="L27" s="109"/>
    </row>
    <row r="28" spans="1:12" ht="24.75">
      <c r="A28" s="107">
        <v>27</v>
      </c>
      <c r="B28" s="25"/>
      <c r="C28" s="25" t="s">
        <v>2081</v>
      </c>
      <c r="D28" s="25"/>
      <c r="E28" s="199"/>
      <c r="F28" s="107" t="s">
        <v>2042</v>
      </c>
      <c r="G28" s="199"/>
      <c r="H28" s="24" t="s">
        <v>125</v>
      </c>
      <c r="I28" s="25" t="s">
        <v>26</v>
      </c>
      <c r="J28" s="108" t="s">
        <v>127</v>
      </c>
      <c r="K28" s="109"/>
      <c r="L28" s="109"/>
    </row>
    <row r="29" spans="1:12" ht="13.5">
      <c r="A29" s="107">
        <v>28</v>
      </c>
      <c r="B29" s="25"/>
      <c r="C29" s="25" t="s">
        <v>2082</v>
      </c>
      <c r="D29" s="25"/>
      <c r="E29" s="199"/>
      <c r="F29" s="107" t="s">
        <v>2044</v>
      </c>
      <c r="G29" s="199"/>
      <c r="H29" s="24" t="s">
        <v>125</v>
      </c>
      <c r="I29" s="25" t="s">
        <v>26</v>
      </c>
      <c r="J29" s="108" t="s">
        <v>127</v>
      </c>
      <c r="K29" s="109"/>
      <c r="L29" s="109"/>
    </row>
    <row r="30" spans="1:12" s="65" customFormat="1" ht="13.5">
      <c r="A30" s="110">
        <v>29</v>
      </c>
      <c r="B30" s="25"/>
      <c r="C30" s="36" t="s">
        <v>2083</v>
      </c>
      <c r="D30" s="25"/>
      <c r="E30" s="199"/>
      <c r="F30" s="110" t="s">
        <v>2046</v>
      </c>
      <c r="G30" s="199"/>
      <c r="H30" s="63" t="s">
        <v>125</v>
      </c>
      <c r="I30" s="36" t="s">
        <v>141</v>
      </c>
      <c r="J30" s="108" t="s">
        <v>127</v>
      </c>
      <c r="K30" s="108"/>
      <c r="L30" s="108"/>
    </row>
    <row r="31" spans="1:12" s="65" customFormat="1" ht="13.5">
      <c r="A31" s="110">
        <v>30</v>
      </c>
      <c r="B31" s="25"/>
      <c r="C31" s="36" t="s">
        <v>2084</v>
      </c>
      <c r="D31" s="25"/>
      <c r="E31" s="199"/>
      <c r="F31" s="110" t="s">
        <v>2048</v>
      </c>
      <c r="G31" s="199"/>
      <c r="H31" s="63" t="s">
        <v>125</v>
      </c>
      <c r="I31" s="36" t="s">
        <v>141</v>
      </c>
      <c r="J31" s="108" t="s">
        <v>127</v>
      </c>
      <c r="K31" s="108"/>
      <c r="L31" s="108"/>
    </row>
    <row r="32" spans="1:12" ht="24.75">
      <c r="A32" s="107">
        <v>31</v>
      </c>
      <c r="B32" s="25"/>
      <c r="C32" s="25" t="s">
        <v>2085</v>
      </c>
      <c r="D32" s="25"/>
      <c r="E32" s="107" t="s">
        <v>2086</v>
      </c>
      <c r="F32" s="107"/>
      <c r="G32" s="107"/>
      <c r="H32" s="24" t="s">
        <v>125</v>
      </c>
      <c r="I32" s="25" t="s">
        <v>26</v>
      </c>
      <c r="J32" s="108" t="s">
        <v>127</v>
      </c>
      <c r="K32" s="109"/>
      <c r="L32" s="109"/>
    </row>
    <row r="33" spans="1:12" ht="24.75" customHeight="1">
      <c r="A33" s="107">
        <v>32</v>
      </c>
      <c r="B33" s="25"/>
      <c r="C33" s="25" t="s">
        <v>2087</v>
      </c>
      <c r="D33" s="25"/>
      <c r="E33" s="199" t="s">
        <v>2088</v>
      </c>
      <c r="F33" s="107" t="s">
        <v>2089</v>
      </c>
      <c r="G33" s="199" t="s">
        <v>2069</v>
      </c>
      <c r="H33" s="24" t="s">
        <v>125</v>
      </c>
      <c r="I33" s="25" t="s">
        <v>26</v>
      </c>
      <c r="J33" s="108" t="s">
        <v>127</v>
      </c>
      <c r="K33" s="109"/>
      <c r="L33" s="109"/>
    </row>
    <row r="34" spans="1:12" ht="13.5">
      <c r="A34" s="107">
        <v>33</v>
      </c>
      <c r="B34" s="25"/>
      <c r="C34" s="25" t="s">
        <v>2090</v>
      </c>
      <c r="D34" s="25"/>
      <c r="E34" s="199"/>
      <c r="F34" s="107" t="s">
        <v>2053</v>
      </c>
      <c r="G34" s="199"/>
      <c r="H34" s="24" t="s">
        <v>125</v>
      </c>
      <c r="I34" s="25" t="s">
        <v>26</v>
      </c>
      <c r="J34" s="108" t="s">
        <v>127</v>
      </c>
      <c r="K34" s="109"/>
      <c r="L34" s="109"/>
    </row>
    <row r="35" spans="1:12" ht="24.75">
      <c r="A35" s="107">
        <v>34</v>
      </c>
      <c r="B35" s="25"/>
      <c r="C35" s="25" t="s">
        <v>2091</v>
      </c>
      <c r="D35" s="25"/>
      <c r="E35" s="199"/>
      <c r="F35" s="107" t="s">
        <v>2042</v>
      </c>
      <c r="G35" s="199"/>
      <c r="H35" s="24" t="s">
        <v>125</v>
      </c>
      <c r="I35" s="25" t="s">
        <v>26</v>
      </c>
      <c r="J35" s="108" t="s">
        <v>127</v>
      </c>
      <c r="K35" s="109"/>
      <c r="L35" s="109"/>
    </row>
    <row r="36" spans="1:12" ht="13.5">
      <c r="A36" s="107">
        <v>35</v>
      </c>
      <c r="B36" s="25"/>
      <c r="C36" s="25" t="s">
        <v>2092</v>
      </c>
      <c r="D36" s="25"/>
      <c r="E36" s="199"/>
      <c r="F36" s="107" t="s">
        <v>2044</v>
      </c>
      <c r="G36" s="199"/>
      <c r="H36" s="24" t="s">
        <v>125</v>
      </c>
      <c r="I36" s="25" t="s">
        <v>26</v>
      </c>
      <c r="J36" s="108" t="s">
        <v>127</v>
      </c>
      <c r="K36" s="109"/>
      <c r="L36" s="109"/>
    </row>
    <row r="37" spans="1:12" s="65" customFormat="1" ht="13.5">
      <c r="A37" s="110">
        <v>36</v>
      </c>
      <c r="B37" s="25"/>
      <c r="C37" s="36" t="s">
        <v>2093</v>
      </c>
      <c r="D37" s="25"/>
      <c r="E37" s="199"/>
      <c r="F37" s="110" t="s">
        <v>2046</v>
      </c>
      <c r="G37" s="199"/>
      <c r="H37" s="63" t="s">
        <v>125</v>
      </c>
      <c r="I37" s="36" t="s">
        <v>141</v>
      </c>
      <c r="J37" s="108" t="s">
        <v>127</v>
      </c>
      <c r="K37" s="108"/>
      <c r="L37" s="108"/>
    </row>
    <row r="38" spans="1:12" s="65" customFormat="1" ht="13.5">
      <c r="A38" s="110">
        <v>37</v>
      </c>
      <c r="B38" s="25"/>
      <c r="C38" s="36" t="s">
        <v>2094</v>
      </c>
      <c r="D38" s="25"/>
      <c r="E38" s="199"/>
      <c r="F38" s="110" t="s">
        <v>2048</v>
      </c>
      <c r="G38" s="199"/>
      <c r="H38" s="63" t="s">
        <v>125</v>
      </c>
      <c r="I38" s="36" t="s">
        <v>141</v>
      </c>
      <c r="J38" s="108" t="s">
        <v>127</v>
      </c>
      <c r="K38" s="108"/>
      <c r="L38" s="108"/>
    </row>
    <row r="39" spans="1:12" ht="81" customHeight="1">
      <c r="A39" s="107">
        <v>38</v>
      </c>
      <c r="B39" s="25"/>
      <c r="C39" s="25" t="s">
        <v>2095</v>
      </c>
      <c r="D39" s="25"/>
      <c r="E39" s="199" t="s">
        <v>2096</v>
      </c>
      <c r="F39" s="107" t="s">
        <v>2097</v>
      </c>
      <c r="G39" s="199" t="s">
        <v>2069</v>
      </c>
      <c r="H39" s="24" t="s">
        <v>125</v>
      </c>
      <c r="I39" s="25" t="s">
        <v>26</v>
      </c>
      <c r="J39" s="108" t="s">
        <v>174</v>
      </c>
      <c r="K39" s="109"/>
      <c r="L39" s="109" t="s">
        <v>2098</v>
      </c>
    </row>
    <row r="40" spans="1:12" ht="13.5">
      <c r="A40" s="107">
        <v>39</v>
      </c>
      <c r="B40" s="25"/>
      <c r="C40" s="25" t="s">
        <v>2099</v>
      </c>
      <c r="D40" s="25"/>
      <c r="E40" s="199"/>
      <c r="F40" s="107" t="s">
        <v>2053</v>
      </c>
      <c r="G40" s="199"/>
      <c r="H40" s="24" t="s">
        <v>125</v>
      </c>
      <c r="I40" s="25" t="s">
        <v>26</v>
      </c>
      <c r="J40" s="108" t="s">
        <v>127</v>
      </c>
      <c r="K40" s="109"/>
      <c r="L40" s="109"/>
    </row>
    <row r="41" spans="1:12" ht="24.75">
      <c r="A41" s="107">
        <v>40</v>
      </c>
      <c r="B41" s="25"/>
      <c r="C41" s="25" t="s">
        <v>2100</v>
      </c>
      <c r="D41" s="25"/>
      <c r="E41" s="199"/>
      <c r="F41" s="107" t="s">
        <v>2042</v>
      </c>
      <c r="G41" s="199"/>
      <c r="H41" s="24" t="s">
        <v>125</v>
      </c>
      <c r="I41" s="25" t="s">
        <v>26</v>
      </c>
      <c r="J41" s="108" t="s">
        <v>127</v>
      </c>
      <c r="K41" s="109"/>
      <c r="L41" s="109"/>
    </row>
    <row r="42" spans="1:12" ht="13.5">
      <c r="A42" s="107">
        <v>41</v>
      </c>
      <c r="B42" s="25"/>
      <c r="C42" s="25" t="s">
        <v>2101</v>
      </c>
      <c r="D42" s="25"/>
      <c r="E42" s="199"/>
      <c r="F42" s="107" t="s">
        <v>2044</v>
      </c>
      <c r="G42" s="199"/>
      <c r="H42" s="24" t="s">
        <v>125</v>
      </c>
      <c r="I42" s="25" t="s">
        <v>26</v>
      </c>
      <c r="J42" s="108" t="s">
        <v>127</v>
      </c>
      <c r="K42" s="109"/>
      <c r="L42" s="109"/>
    </row>
    <row r="43" spans="1:12" s="65" customFormat="1" ht="13.5">
      <c r="A43" s="110">
        <v>42</v>
      </c>
      <c r="B43" s="25"/>
      <c r="C43" s="36" t="s">
        <v>2102</v>
      </c>
      <c r="D43" s="25"/>
      <c r="E43" s="199"/>
      <c r="F43" s="110" t="s">
        <v>2046</v>
      </c>
      <c r="G43" s="199"/>
      <c r="H43" s="63" t="s">
        <v>125</v>
      </c>
      <c r="I43" s="36" t="s">
        <v>141</v>
      </c>
      <c r="J43" s="108" t="s">
        <v>127</v>
      </c>
      <c r="K43" s="108"/>
      <c r="L43" s="108"/>
    </row>
    <row r="44" spans="1:12" s="65" customFormat="1" ht="13.5">
      <c r="A44" s="110">
        <v>43</v>
      </c>
      <c r="B44" s="25"/>
      <c r="C44" s="36" t="s">
        <v>2103</v>
      </c>
      <c r="D44" s="25"/>
      <c r="E44" s="199"/>
      <c r="F44" s="110" t="s">
        <v>2048</v>
      </c>
      <c r="G44" s="199"/>
      <c r="H44" s="63" t="s">
        <v>125</v>
      </c>
      <c r="I44" s="36" t="s">
        <v>141</v>
      </c>
      <c r="J44" s="108" t="s">
        <v>127</v>
      </c>
      <c r="K44" s="108"/>
      <c r="L44" s="108"/>
    </row>
    <row r="45" spans="1:12" ht="81" customHeight="1">
      <c r="A45" s="107">
        <v>44</v>
      </c>
      <c r="B45" s="25"/>
      <c r="C45" s="25" t="s">
        <v>2104</v>
      </c>
      <c r="D45" s="25"/>
      <c r="E45" s="199" t="s">
        <v>2105</v>
      </c>
      <c r="F45" s="107" t="s">
        <v>2097</v>
      </c>
      <c r="G45" s="199" t="s">
        <v>2069</v>
      </c>
      <c r="H45" s="24" t="s">
        <v>125</v>
      </c>
      <c r="I45" s="25" t="s">
        <v>26</v>
      </c>
      <c r="J45" s="108" t="s">
        <v>174</v>
      </c>
      <c r="K45" s="109"/>
      <c r="L45" s="109" t="s">
        <v>2098</v>
      </c>
    </row>
    <row r="46" spans="1:12" ht="13.5">
      <c r="A46" s="107">
        <v>45</v>
      </c>
      <c r="B46" s="25"/>
      <c r="C46" s="25" t="s">
        <v>2106</v>
      </c>
      <c r="D46" s="25"/>
      <c r="E46" s="199"/>
      <c r="F46" s="107" t="s">
        <v>2053</v>
      </c>
      <c r="G46" s="199"/>
      <c r="H46" s="24" t="s">
        <v>125</v>
      </c>
      <c r="I46" s="25" t="s">
        <v>26</v>
      </c>
      <c r="J46" s="108" t="s">
        <v>127</v>
      </c>
      <c r="K46" s="109"/>
      <c r="L46" s="109"/>
    </row>
    <row r="47" spans="1:12" ht="24.75">
      <c r="A47" s="107">
        <v>46</v>
      </c>
      <c r="B47" s="25"/>
      <c r="C47" s="25" t="s">
        <v>2107</v>
      </c>
      <c r="D47" s="25"/>
      <c r="E47" s="199"/>
      <c r="F47" s="107" t="s">
        <v>2042</v>
      </c>
      <c r="G47" s="199"/>
      <c r="H47" s="24" t="s">
        <v>125</v>
      </c>
      <c r="I47" s="25" t="s">
        <v>26</v>
      </c>
      <c r="J47" s="108" t="s">
        <v>127</v>
      </c>
      <c r="K47" s="109"/>
      <c r="L47" s="109"/>
    </row>
    <row r="48" spans="1:12" ht="13.5">
      <c r="A48" s="107">
        <v>47</v>
      </c>
      <c r="B48" s="25"/>
      <c r="C48" s="25" t="s">
        <v>2108</v>
      </c>
      <c r="D48" s="25"/>
      <c r="E48" s="199"/>
      <c r="F48" s="107" t="s">
        <v>2044</v>
      </c>
      <c r="G48" s="199"/>
      <c r="H48" s="24" t="s">
        <v>125</v>
      </c>
      <c r="I48" s="25" t="s">
        <v>26</v>
      </c>
      <c r="J48" s="108" t="s">
        <v>127</v>
      </c>
      <c r="K48" s="109"/>
      <c r="L48" s="109"/>
    </row>
    <row r="49" spans="1:12" s="65" customFormat="1" ht="13.5">
      <c r="A49" s="110">
        <v>48</v>
      </c>
      <c r="B49" s="25"/>
      <c r="C49" s="36" t="s">
        <v>2109</v>
      </c>
      <c r="D49" s="25"/>
      <c r="E49" s="199"/>
      <c r="F49" s="110" t="s">
        <v>2046</v>
      </c>
      <c r="G49" s="199"/>
      <c r="H49" s="63" t="s">
        <v>125</v>
      </c>
      <c r="I49" s="36" t="s">
        <v>141</v>
      </c>
      <c r="J49" s="108" t="s">
        <v>127</v>
      </c>
      <c r="K49" s="108"/>
      <c r="L49" s="108"/>
    </row>
    <row r="50" spans="1:12" s="65" customFormat="1" ht="13.5">
      <c r="A50" s="110">
        <v>49</v>
      </c>
      <c r="B50" s="25"/>
      <c r="C50" s="36" t="s">
        <v>2110</v>
      </c>
      <c r="D50" s="25"/>
      <c r="E50" s="199"/>
      <c r="F50" s="110" t="s">
        <v>2048</v>
      </c>
      <c r="G50" s="199"/>
      <c r="H50" s="63" t="s">
        <v>125</v>
      </c>
      <c r="I50" s="36" t="s">
        <v>141</v>
      </c>
      <c r="J50" s="108" t="s">
        <v>127</v>
      </c>
      <c r="K50" s="108"/>
      <c r="L50" s="108"/>
    </row>
    <row r="51" spans="1:12" ht="67.5" customHeight="1">
      <c r="A51" s="107">
        <v>50</v>
      </c>
      <c r="B51" s="25"/>
      <c r="C51" s="25" t="s">
        <v>2111</v>
      </c>
      <c r="D51" s="25"/>
      <c r="E51" s="199" t="s">
        <v>2112</v>
      </c>
      <c r="F51" s="107" t="s">
        <v>2113</v>
      </c>
      <c r="G51" s="199" t="s">
        <v>2069</v>
      </c>
      <c r="H51" s="24" t="s">
        <v>125</v>
      </c>
      <c r="I51" s="25" t="s">
        <v>26</v>
      </c>
      <c r="J51" s="108" t="s">
        <v>174</v>
      </c>
      <c r="K51" s="109"/>
      <c r="L51" s="109" t="s">
        <v>2114</v>
      </c>
    </row>
    <row r="52" spans="1:12" ht="13.5">
      <c r="A52" s="107">
        <v>51</v>
      </c>
      <c r="B52" s="25"/>
      <c r="C52" s="25" t="s">
        <v>2115</v>
      </c>
      <c r="D52" s="25"/>
      <c r="E52" s="199"/>
      <c r="F52" s="107" t="s">
        <v>2053</v>
      </c>
      <c r="G52" s="199"/>
      <c r="H52" s="24" t="s">
        <v>125</v>
      </c>
      <c r="I52" s="25" t="s">
        <v>26</v>
      </c>
      <c r="J52" s="108" t="s">
        <v>127</v>
      </c>
      <c r="K52" s="109"/>
      <c r="L52" s="109"/>
    </row>
    <row r="53" spans="1:12" ht="24.75">
      <c r="A53" s="107">
        <v>52</v>
      </c>
      <c r="B53" s="25"/>
      <c r="C53" s="25" t="s">
        <v>2116</v>
      </c>
      <c r="D53" s="25"/>
      <c r="E53" s="199"/>
      <c r="F53" s="107" t="s">
        <v>2042</v>
      </c>
      <c r="G53" s="199"/>
      <c r="H53" s="24" t="s">
        <v>125</v>
      </c>
      <c r="I53" s="25" t="s">
        <v>26</v>
      </c>
      <c r="J53" s="108" t="s">
        <v>127</v>
      </c>
      <c r="K53" s="109"/>
      <c r="L53" s="109"/>
    </row>
    <row r="54" spans="1:12" ht="13.5">
      <c r="A54" s="107">
        <v>53</v>
      </c>
      <c r="B54" s="25"/>
      <c r="C54" s="25" t="s">
        <v>2117</v>
      </c>
      <c r="D54" s="25"/>
      <c r="E54" s="199"/>
      <c r="F54" s="107" t="s">
        <v>2044</v>
      </c>
      <c r="G54" s="199"/>
      <c r="H54" s="24" t="s">
        <v>125</v>
      </c>
      <c r="I54" s="25" t="s">
        <v>26</v>
      </c>
      <c r="J54" s="108" t="s">
        <v>127</v>
      </c>
      <c r="K54" s="109"/>
      <c r="L54" s="109"/>
    </row>
    <row r="55" spans="1:12" s="65" customFormat="1" ht="13.5">
      <c r="A55" s="110">
        <v>54</v>
      </c>
      <c r="B55" s="25"/>
      <c r="C55" s="36" t="s">
        <v>2118</v>
      </c>
      <c r="D55" s="25"/>
      <c r="E55" s="199"/>
      <c r="F55" s="110" t="s">
        <v>2046</v>
      </c>
      <c r="G55" s="199"/>
      <c r="H55" s="63" t="s">
        <v>125</v>
      </c>
      <c r="I55" s="36" t="s">
        <v>141</v>
      </c>
      <c r="J55" s="108" t="s">
        <v>127</v>
      </c>
      <c r="K55" s="108"/>
      <c r="L55" s="108"/>
    </row>
    <row r="56" spans="1:12" s="65" customFormat="1" ht="13.5">
      <c r="A56" s="110">
        <v>55</v>
      </c>
      <c r="B56" s="25"/>
      <c r="C56" s="36" t="s">
        <v>2119</v>
      </c>
      <c r="D56" s="25"/>
      <c r="E56" s="199"/>
      <c r="F56" s="110" t="s">
        <v>2048</v>
      </c>
      <c r="G56" s="199"/>
      <c r="H56" s="63" t="s">
        <v>125</v>
      </c>
      <c r="I56" s="36" t="s">
        <v>141</v>
      </c>
      <c r="J56" s="108" t="s">
        <v>127</v>
      </c>
      <c r="K56" s="108"/>
      <c r="L56" s="108"/>
    </row>
    <row r="57" spans="1:12" ht="67.5" customHeight="1">
      <c r="A57" s="107">
        <v>56</v>
      </c>
      <c r="B57" s="25"/>
      <c r="C57" s="25" t="s">
        <v>2120</v>
      </c>
      <c r="D57" s="25"/>
      <c r="E57" s="199" t="s">
        <v>2121</v>
      </c>
      <c r="F57" s="107" t="s">
        <v>2078</v>
      </c>
      <c r="G57" s="199" t="s">
        <v>2069</v>
      </c>
      <c r="H57" s="24" t="s">
        <v>125</v>
      </c>
      <c r="I57" s="25" t="s">
        <v>26</v>
      </c>
      <c r="J57" s="108" t="s">
        <v>174</v>
      </c>
      <c r="K57" s="109"/>
      <c r="L57" s="109" t="s">
        <v>2114</v>
      </c>
    </row>
    <row r="58" spans="1:12" ht="13.5">
      <c r="A58" s="107">
        <v>57</v>
      </c>
      <c r="B58" s="25"/>
      <c r="C58" s="25" t="s">
        <v>2122</v>
      </c>
      <c r="D58" s="25"/>
      <c r="E58" s="199"/>
      <c r="F58" s="107" t="s">
        <v>2053</v>
      </c>
      <c r="G58" s="199"/>
      <c r="H58" s="24" t="s">
        <v>125</v>
      </c>
      <c r="I58" s="25" t="s">
        <v>26</v>
      </c>
      <c r="J58" s="108" t="s">
        <v>127</v>
      </c>
      <c r="K58" s="109"/>
      <c r="L58" s="109"/>
    </row>
    <row r="59" spans="1:12" ht="24.75">
      <c r="A59" s="107">
        <v>58</v>
      </c>
      <c r="B59" s="25"/>
      <c r="C59" s="25" t="s">
        <v>2123</v>
      </c>
      <c r="D59" s="25"/>
      <c r="E59" s="199"/>
      <c r="F59" s="107" t="s">
        <v>2042</v>
      </c>
      <c r="G59" s="199"/>
      <c r="H59" s="24" t="s">
        <v>125</v>
      </c>
      <c r="I59" s="25" t="s">
        <v>26</v>
      </c>
      <c r="J59" s="108" t="s">
        <v>127</v>
      </c>
      <c r="K59" s="109"/>
      <c r="L59" s="109"/>
    </row>
    <row r="60" spans="1:12" ht="13.5">
      <c r="A60" s="107">
        <v>59</v>
      </c>
      <c r="B60" s="25"/>
      <c r="C60" s="25" t="s">
        <v>2124</v>
      </c>
      <c r="D60" s="25"/>
      <c r="E60" s="199"/>
      <c r="F60" s="107" t="s">
        <v>2044</v>
      </c>
      <c r="G60" s="199"/>
      <c r="H60" s="24" t="s">
        <v>125</v>
      </c>
      <c r="I60" s="25" t="s">
        <v>26</v>
      </c>
      <c r="J60" s="108" t="s">
        <v>127</v>
      </c>
      <c r="K60" s="109"/>
      <c r="L60" s="109"/>
    </row>
    <row r="61" spans="1:12" s="65" customFormat="1" ht="13.5">
      <c r="A61" s="110">
        <v>60</v>
      </c>
      <c r="B61" s="25"/>
      <c r="C61" s="36" t="s">
        <v>2125</v>
      </c>
      <c r="D61" s="25"/>
      <c r="E61" s="199"/>
      <c r="F61" s="110" t="s">
        <v>2046</v>
      </c>
      <c r="G61" s="199"/>
      <c r="H61" s="63" t="s">
        <v>125</v>
      </c>
      <c r="I61" s="36" t="s">
        <v>141</v>
      </c>
      <c r="J61" s="108" t="s">
        <v>127</v>
      </c>
      <c r="K61" s="108"/>
      <c r="L61" s="108"/>
    </row>
    <row r="62" spans="1:12" s="65" customFormat="1" ht="13.5">
      <c r="A62" s="110">
        <v>61</v>
      </c>
      <c r="B62" s="25"/>
      <c r="C62" s="36" t="s">
        <v>2126</v>
      </c>
      <c r="D62" s="25"/>
      <c r="E62" s="199"/>
      <c r="F62" s="110" t="s">
        <v>2048</v>
      </c>
      <c r="G62" s="199"/>
      <c r="H62" s="63" t="s">
        <v>125</v>
      </c>
      <c r="I62" s="36" t="s">
        <v>141</v>
      </c>
      <c r="J62" s="108" t="s">
        <v>127</v>
      </c>
      <c r="K62" s="108"/>
      <c r="L62" s="108"/>
    </row>
    <row r="63" spans="1:12" ht="62.25">
      <c r="A63" s="107">
        <v>62</v>
      </c>
      <c r="B63" s="25"/>
      <c r="C63" s="25" t="s">
        <v>2127</v>
      </c>
      <c r="D63" s="25"/>
      <c r="E63" s="25" t="s">
        <v>2128</v>
      </c>
      <c r="F63" s="25" t="s">
        <v>2129</v>
      </c>
      <c r="G63" s="25" t="s">
        <v>2130</v>
      </c>
      <c r="H63" s="24" t="s">
        <v>125</v>
      </c>
      <c r="I63" s="25" t="s">
        <v>26</v>
      </c>
      <c r="J63" s="108" t="s">
        <v>174</v>
      </c>
      <c r="K63" s="109"/>
      <c r="L63" s="109"/>
    </row>
    <row r="64" spans="1:12" ht="75.75">
      <c r="A64" s="107">
        <v>63</v>
      </c>
      <c r="B64" s="25"/>
      <c r="C64" s="25" t="s">
        <v>2131</v>
      </c>
      <c r="D64" s="25"/>
      <c r="E64" s="25" t="s">
        <v>2132</v>
      </c>
      <c r="F64" s="25" t="s">
        <v>2133</v>
      </c>
      <c r="G64" s="25" t="s">
        <v>2134</v>
      </c>
      <c r="H64" s="24" t="s">
        <v>125</v>
      </c>
      <c r="I64" s="25" t="s">
        <v>26</v>
      </c>
      <c r="J64" s="109" t="s">
        <v>164</v>
      </c>
      <c r="K64" s="109"/>
      <c r="L64" s="109" t="s">
        <v>2135</v>
      </c>
    </row>
    <row r="65" spans="1:12" ht="62.25">
      <c r="A65" s="107">
        <v>64</v>
      </c>
      <c r="B65" s="25"/>
      <c r="C65" s="25" t="s">
        <v>2136</v>
      </c>
      <c r="D65" s="25"/>
      <c r="E65" s="25" t="s">
        <v>2137</v>
      </c>
      <c r="F65" s="25" t="s">
        <v>2138</v>
      </c>
      <c r="G65" s="25" t="s">
        <v>2139</v>
      </c>
      <c r="H65" s="24" t="s">
        <v>125</v>
      </c>
      <c r="I65" s="25" t="s">
        <v>26</v>
      </c>
      <c r="J65" s="108" t="s">
        <v>127</v>
      </c>
      <c r="K65" s="109"/>
      <c r="L65" s="109"/>
    </row>
    <row r="66" spans="1:12" ht="62.25">
      <c r="A66" s="107">
        <v>65</v>
      </c>
      <c r="B66" s="25"/>
      <c r="C66" s="25" t="s">
        <v>2140</v>
      </c>
      <c r="D66" s="25"/>
      <c r="E66" s="25" t="s">
        <v>2141</v>
      </c>
      <c r="F66" s="25" t="s">
        <v>2142</v>
      </c>
      <c r="G66" s="25" t="s">
        <v>2143</v>
      </c>
      <c r="H66" s="24" t="s">
        <v>125</v>
      </c>
      <c r="I66" s="25" t="s">
        <v>26</v>
      </c>
      <c r="J66" s="108" t="s">
        <v>127</v>
      </c>
      <c r="K66" s="109"/>
      <c r="L66" s="109"/>
    </row>
    <row r="67" spans="1:12" ht="37.5">
      <c r="A67" s="107">
        <v>66</v>
      </c>
      <c r="B67" s="25"/>
      <c r="C67" s="25" t="s">
        <v>2144</v>
      </c>
      <c r="D67" s="25"/>
      <c r="E67" s="25" t="s">
        <v>2145</v>
      </c>
      <c r="F67" s="25" t="s">
        <v>2146</v>
      </c>
      <c r="G67" s="25" t="s">
        <v>2147</v>
      </c>
      <c r="H67" s="24" t="s">
        <v>125</v>
      </c>
      <c r="I67" s="25" t="s">
        <v>26</v>
      </c>
      <c r="J67" s="108" t="s">
        <v>127</v>
      </c>
      <c r="K67" s="109"/>
      <c r="L67" s="109"/>
    </row>
    <row r="68" spans="1:12" ht="62.25">
      <c r="A68" s="107">
        <v>67</v>
      </c>
      <c r="B68" s="25"/>
      <c r="C68" s="25" t="s">
        <v>2148</v>
      </c>
      <c r="D68" s="25"/>
      <c r="E68" s="25" t="s">
        <v>2149</v>
      </c>
      <c r="F68" s="25" t="s">
        <v>2150</v>
      </c>
      <c r="G68" s="25" t="s">
        <v>2151</v>
      </c>
      <c r="H68" s="24" t="s">
        <v>125</v>
      </c>
      <c r="I68" s="25" t="s">
        <v>26</v>
      </c>
      <c r="J68" s="108" t="s">
        <v>127</v>
      </c>
      <c r="K68" s="109"/>
      <c r="L68" s="109"/>
    </row>
    <row r="69" spans="1:12" ht="75.75">
      <c r="A69" s="107">
        <v>68</v>
      </c>
      <c r="B69" s="25"/>
      <c r="C69" s="25" t="s">
        <v>2152</v>
      </c>
      <c r="D69" s="25"/>
      <c r="E69" s="25" t="s">
        <v>2153</v>
      </c>
      <c r="F69" s="25" t="s">
        <v>2154</v>
      </c>
      <c r="G69" s="25" t="s">
        <v>2155</v>
      </c>
      <c r="H69" s="24" t="s">
        <v>125</v>
      </c>
      <c r="I69" s="25" t="s">
        <v>26</v>
      </c>
      <c r="J69" s="109" t="s">
        <v>164</v>
      </c>
      <c r="K69" s="109"/>
      <c r="L69" s="109"/>
    </row>
    <row r="70" spans="1:12" ht="75.75">
      <c r="A70" s="107">
        <v>69</v>
      </c>
      <c r="B70" s="25"/>
      <c r="C70" s="25" t="s">
        <v>2156</v>
      </c>
      <c r="D70" s="25"/>
      <c r="E70" s="25" t="s">
        <v>2157</v>
      </c>
      <c r="F70" s="25" t="s">
        <v>2158</v>
      </c>
      <c r="G70" s="25" t="s">
        <v>2159</v>
      </c>
      <c r="H70" s="24" t="s">
        <v>125</v>
      </c>
      <c r="I70" s="25" t="s">
        <v>26</v>
      </c>
      <c r="J70" s="109" t="s">
        <v>164</v>
      </c>
      <c r="K70" s="109"/>
      <c r="L70" s="109"/>
    </row>
    <row r="71" spans="1:12" s="65" customFormat="1" ht="62.25">
      <c r="A71" s="110">
        <v>70</v>
      </c>
      <c r="B71" s="36"/>
      <c r="C71" s="36" t="s">
        <v>2160</v>
      </c>
      <c r="D71" s="36"/>
      <c r="E71" s="36" t="s">
        <v>2161</v>
      </c>
      <c r="F71" s="36" t="s">
        <v>2162</v>
      </c>
      <c r="G71" s="36" t="s">
        <v>2163</v>
      </c>
      <c r="H71" s="63" t="s">
        <v>125</v>
      </c>
      <c r="I71" s="36" t="s">
        <v>141</v>
      </c>
      <c r="J71" s="109" t="s">
        <v>164</v>
      </c>
      <c r="K71" s="108"/>
      <c r="L71" s="109"/>
    </row>
    <row r="72" spans="1:12" ht="100.5">
      <c r="A72" s="107">
        <v>71</v>
      </c>
      <c r="B72" s="25"/>
      <c r="C72" s="25" t="s">
        <v>2164</v>
      </c>
      <c r="D72" s="25"/>
      <c r="E72" s="25" t="s">
        <v>2165</v>
      </c>
      <c r="F72" s="25" t="s">
        <v>2166</v>
      </c>
      <c r="G72" s="25" t="s">
        <v>2167</v>
      </c>
      <c r="H72" s="24" t="s">
        <v>125</v>
      </c>
      <c r="I72" s="25" t="s">
        <v>26</v>
      </c>
      <c r="J72" s="108" t="s">
        <v>127</v>
      </c>
      <c r="K72" s="109"/>
      <c r="L72" s="109"/>
    </row>
  </sheetData>
  <mergeCells count="20">
    <mergeCell ref="E57:E62"/>
    <mergeCell ref="G57:G62"/>
    <mergeCell ref="E39:E44"/>
    <mergeCell ref="G39:G44"/>
    <mergeCell ref="E45:E50"/>
    <mergeCell ref="G45:G50"/>
    <mergeCell ref="E51:E56"/>
    <mergeCell ref="G51:G56"/>
    <mergeCell ref="E20:E25"/>
    <mergeCell ref="G20:G25"/>
    <mergeCell ref="E26:E31"/>
    <mergeCell ref="G26:G31"/>
    <mergeCell ref="E33:E38"/>
    <mergeCell ref="G33:G38"/>
    <mergeCell ref="E2:E7"/>
    <mergeCell ref="G2:G7"/>
    <mergeCell ref="E8:E13"/>
    <mergeCell ref="G8:G13"/>
    <mergeCell ref="E14:E19"/>
    <mergeCell ref="G14:G19"/>
  </mergeCells>
  <dataValidations count="1">
    <dataValidation type="list" allowBlank="1" showInputMessage="1" showErrorMessage="1" sqref="H2:H72" xr:uid="{00000000-0002-0000-1200-000000000000}">
      <formula1>"BTS,CPE,BTS &amp; CPE"</formula1>
      <formula2>0</formula2>
    </dataValidation>
  </dataValidations>
  <hyperlinks>
    <hyperlink ref="A1" location="Summary!A1" display="S.No" xr:uid="{00000000-0004-0000-1200-000000000000}"/>
  </hyperlink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45"/>
  <sheetViews>
    <sheetView tabSelected="1" zoomScale="90" zoomScaleNormal="90" workbookViewId="0">
      <pane ySplit="1" topLeftCell="E23" activePane="bottomLeft" state="frozen"/>
      <selection pane="bottomLeft" activeCell="E13" sqref="E13"/>
    </sheetView>
  </sheetViews>
  <sheetFormatPr defaultColWidth="9.140625" defaultRowHeight="12.75"/>
  <cols>
    <col min="1" max="1" width="3" style="111" customWidth="1"/>
    <col min="2" max="2" width="9.140625" style="111"/>
    <col min="3" max="3" width="11.5703125" style="111" customWidth="1"/>
    <col min="4" max="4" width="9.140625" style="111"/>
    <col min="5" max="5" width="50.5703125" style="111" customWidth="1"/>
    <col min="6" max="6" width="93.42578125" style="111" customWidth="1"/>
    <col min="7" max="7" width="122.140625" style="111" customWidth="1"/>
    <col min="8" max="8" width="9.85546875" style="112" customWidth="1"/>
    <col min="9" max="9" width="8.5703125" style="111" customWidth="1"/>
    <col min="10" max="10" width="17.85546875" style="111" customWidth="1"/>
    <col min="11" max="11" width="9.140625" style="111"/>
    <col min="12" max="12" width="156" style="111" customWidth="1"/>
    <col min="13" max="1024" width="9.140625" style="111"/>
  </cols>
  <sheetData>
    <row r="1" spans="1:12" ht="21.75">
      <c r="A1" s="113" t="s">
        <v>606</v>
      </c>
      <c r="B1" s="114" t="s">
        <v>108</v>
      </c>
      <c r="C1" s="114" t="s">
        <v>109</v>
      </c>
      <c r="D1" s="114" t="s">
        <v>110</v>
      </c>
      <c r="E1" s="114" t="s">
        <v>112</v>
      </c>
      <c r="F1" s="114" t="s">
        <v>113</v>
      </c>
      <c r="G1" s="114" t="s">
        <v>114</v>
      </c>
      <c r="H1" s="114" t="s">
        <v>115</v>
      </c>
      <c r="I1" s="114" t="s">
        <v>116</v>
      </c>
      <c r="J1" s="114" t="s">
        <v>117</v>
      </c>
      <c r="K1" s="114" t="s">
        <v>118</v>
      </c>
      <c r="L1" s="114" t="s">
        <v>119</v>
      </c>
    </row>
    <row r="2" spans="1:12" ht="13.5">
      <c r="A2" s="115">
        <v>1</v>
      </c>
      <c r="B2" s="116"/>
      <c r="C2" s="25" t="s">
        <v>2168</v>
      </c>
      <c r="D2" s="116"/>
      <c r="E2" s="115" t="s">
        <v>2169</v>
      </c>
      <c r="F2" s="115" t="s">
        <v>2170</v>
      </c>
      <c r="G2" s="115" t="s">
        <v>2171</v>
      </c>
      <c r="H2" s="115" t="s">
        <v>232</v>
      </c>
      <c r="I2" s="115" t="s">
        <v>26</v>
      </c>
      <c r="J2" s="115" t="s">
        <v>164</v>
      </c>
      <c r="K2" s="116"/>
      <c r="L2" s="115" t="s">
        <v>2172</v>
      </c>
    </row>
    <row r="3" spans="1:12" ht="13.5">
      <c r="A3" s="115">
        <v>2</v>
      </c>
      <c r="B3" s="116"/>
      <c r="C3" s="25" t="s">
        <v>2173</v>
      </c>
      <c r="D3" s="116"/>
      <c r="E3" s="115" t="s">
        <v>2174</v>
      </c>
      <c r="F3" s="115" t="s">
        <v>2175</v>
      </c>
      <c r="G3" s="115" t="s">
        <v>2176</v>
      </c>
      <c r="H3" s="115" t="s">
        <v>232</v>
      </c>
      <c r="I3" s="115" t="s">
        <v>26</v>
      </c>
      <c r="J3" s="115" t="s">
        <v>164</v>
      </c>
      <c r="K3" s="116"/>
      <c r="L3" s="115" t="s">
        <v>2172</v>
      </c>
    </row>
    <row r="4" spans="1:12" ht="13.5">
      <c r="A4" s="115">
        <v>3</v>
      </c>
      <c r="B4" s="116"/>
      <c r="C4" s="25" t="s">
        <v>2177</v>
      </c>
      <c r="D4" s="116"/>
      <c r="E4" s="115" t="s">
        <v>2178</v>
      </c>
      <c r="F4" s="115" t="s">
        <v>2179</v>
      </c>
      <c r="G4" s="115" t="s">
        <v>2180</v>
      </c>
      <c r="H4" s="115" t="s">
        <v>232</v>
      </c>
      <c r="I4" s="115" t="s">
        <v>26</v>
      </c>
      <c r="J4" s="115" t="s">
        <v>164</v>
      </c>
      <c r="K4" s="116"/>
      <c r="L4" s="115" t="s">
        <v>2172</v>
      </c>
    </row>
    <row r="5" spans="1:12" ht="13.5">
      <c r="A5" s="115">
        <v>4</v>
      </c>
      <c r="B5" s="116"/>
      <c r="C5" s="25" t="s">
        <v>2181</v>
      </c>
      <c r="D5" s="116"/>
      <c r="E5" s="115" t="s">
        <v>2182</v>
      </c>
      <c r="F5" s="115" t="s">
        <v>2183</v>
      </c>
      <c r="G5" s="115" t="s">
        <v>2180</v>
      </c>
      <c r="H5" s="115" t="s">
        <v>232</v>
      </c>
      <c r="I5" s="115" t="s">
        <v>26</v>
      </c>
      <c r="J5" s="115" t="s">
        <v>164</v>
      </c>
      <c r="K5" s="116"/>
      <c r="L5" s="115" t="s">
        <v>2172</v>
      </c>
    </row>
    <row r="6" spans="1:12" ht="13.5">
      <c r="A6" s="115">
        <v>5</v>
      </c>
      <c r="B6" s="116"/>
      <c r="C6" s="25" t="s">
        <v>2184</v>
      </c>
      <c r="D6" s="116"/>
      <c r="E6" s="115" t="s">
        <v>2185</v>
      </c>
      <c r="F6" s="115" t="s">
        <v>2186</v>
      </c>
      <c r="G6" s="115" t="s">
        <v>2187</v>
      </c>
      <c r="H6" s="115" t="s">
        <v>232</v>
      </c>
      <c r="I6" s="115" t="s">
        <v>26</v>
      </c>
      <c r="J6" s="115" t="s">
        <v>164</v>
      </c>
      <c r="K6" s="116"/>
      <c r="L6" s="115" t="s">
        <v>2172</v>
      </c>
    </row>
    <row r="7" spans="1:12" ht="13.5">
      <c r="A7" s="115">
        <v>6</v>
      </c>
      <c r="B7" s="116"/>
      <c r="C7" s="25" t="s">
        <v>2188</v>
      </c>
      <c r="D7" s="116"/>
      <c r="E7" s="115" t="s">
        <v>2189</v>
      </c>
      <c r="F7" s="115" t="s">
        <v>2186</v>
      </c>
      <c r="G7" s="115" t="s">
        <v>2187</v>
      </c>
      <c r="H7" s="115" t="s">
        <v>232</v>
      </c>
      <c r="I7" s="115" t="s">
        <v>26</v>
      </c>
      <c r="J7" s="115" t="s">
        <v>164</v>
      </c>
      <c r="K7" s="116"/>
      <c r="L7" s="115" t="s">
        <v>2172</v>
      </c>
    </row>
    <row r="8" spans="1:12" ht="13.5">
      <c r="A8" s="115">
        <v>7</v>
      </c>
      <c r="B8" s="116"/>
      <c r="C8" s="25" t="s">
        <v>2190</v>
      </c>
      <c r="D8" s="116"/>
      <c r="E8" s="115" t="s">
        <v>2191</v>
      </c>
      <c r="F8" s="115" t="s">
        <v>2192</v>
      </c>
      <c r="G8" s="115" t="s">
        <v>2193</v>
      </c>
      <c r="H8" s="115" t="s">
        <v>232</v>
      </c>
      <c r="I8" s="115" t="s">
        <v>26</v>
      </c>
      <c r="J8" s="115" t="s">
        <v>164</v>
      </c>
      <c r="K8" s="116"/>
      <c r="L8" s="115" t="s">
        <v>2172</v>
      </c>
    </row>
    <row r="9" spans="1:12" ht="13.5">
      <c r="A9" s="115">
        <v>8</v>
      </c>
      <c r="B9" s="116"/>
      <c r="C9" s="25" t="s">
        <v>2194</v>
      </c>
      <c r="D9" s="116"/>
      <c r="E9" s="115" t="s">
        <v>2195</v>
      </c>
      <c r="F9" s="115" t="s">
        <v>2196</v>
      </c>
      <c r="G9" s="115" t="s">
        <v>2193</v>
      </c>
      <c r="H9" s="115" t="s">
        <v>232</v>
      </c>
      <c r="I9" s="115" t="s">
        <v>26</v>
      </c>
      <c r="J9" s="115" t="s">
        <v>164</v>
      </c>
      <c r="K9" s="116"/>
      <c r="L9" s="115" t="s">
        <v>2172</v>
      </c>
    </row>
    <row r="10" spans="1:12" ht="13.5">
      <c r="A10" s="115">
        <v>9</v>
      </c>
      <c r="B10" s="116"/>
      <c r="C10" s="25" t="s">
        <v>2197</v>
      </c>
      <c r="D10" s="116"/>
      <c r="E10" s="115" t="s">
        <v>2198</v>
      </c>
      <c r="F10" s="115" t="s">
        <v>2199</v>
      </c>
      <c r="G10" s="115" t="s">
        <v>2200</v>
      </c>
      <c r="H10" s="115" t="s">
        <v>232</v>
      </c>
      <c r="I10" s="115" t="s">
        <v>26</v>
      </c>
      <c r="J10" s="115" t="s">
        <v>164</v>
      </c>
      <c r="K10" s="116"/>
      <c r="L10" s="115" t="s">
        <v>2172</v>
      </c>
    </row>
    <row r="11" spans="1:12" ht="13.5">
      <c r="A11" s="115">
        <v>10</v>
      </c>
      <c r="B11" s="116"/>
      <c r="C11" s="25" t="s">
        <v>2201</v>
      </c>
      <c r="D11" s="116"/>
      <c r="E11" s="115" t="s">
        <v>2202</v>
      </c>
      <c r="F11" s="115" t="s">
        <v>2203</v>
      </c>
      <c r="G11" s="115" t="s">
        <v>2204</v>
      </c>
      <c r="H11" s="115" t="s">
        <v>232</v>
      </c>
      <c r="I11" s="115" t="s">
        <v>26</v>
      </c>
      <c r="J11" s="115" t="s">
        <v>164</v>
      </c>
      <c r="K11" s="116"/>
      <c r="L11" s="115" t="s">
        <v>2172</v>
      </c>
    </row>
    <row r="12" spans="1:12" ht="13.5">
      <c r="A12" s="115">
        <v>11</v>
      </c>
      <c r="B12" s="116"/>
      <c r="C12" s="25" t="s">
        <v>2205</v>
      </c>
      <c r="D12" s="116"/>
      <c r="E12" s="115" t="s">
        <v>2206</v>
      </c>
      <c r="F12" s="115" t="s">
        <v>2207</v>
      </c>
      <c r="G12" s="115" t="s">
        <v>2208</v>
      </c>
      <c r="H12" s="115" t="s">
        <v>232</v>
      </c>
      <c r="I12" s="115" t="s">
        <v>26</v>
      </c>
      <c r="J12" s="115" t="s">
        <v>164</v>
      </c>
      <c r="K12" s="116"/>
      <c r="L12" s="115" t="s">
        <v>2172</v>
      </c>
    </row>
    <row r="13" spans="1:12" ht="13.5">
      <c r="A13" s="115">
        <v>12</v>
      </c>
      <c r="B13" s="116"/>
      <c r="C13" s="25" t="s">
        <v>2209</v>
      </c>
      <c r="D13" s="116"/>
      <c r="E13" s="115" t="s">
        <v>2210</v>
      </c>
      <c r="F13" s="115" t="s">
        <v>2211</v>
      </c>
      <c r="G13" s="115" t="s">
        <v>2208</v>
      </c>
      <c r="H13" s="115" t="s">
        <v>232</v>
      </c>
      <c r="I13" s="115" t="s">
        <v>26</v>
      </c>
      <c r="J13" s="115" t="s">
        <v>164</v>
      </c>
      <c r="K13" s="116"/>
      <c r="L13" s="115" t="s">
        <v>2172</v>
      </c>
    </row>
    <row r="14" spans="1:12" ht="13.5">
      <c r="A14" s="115">
        <v>13</v>
      </c>
      <c r="B14" s="116"/>
      <c r="C14" s="25" t="s">
        <v>2212</v>
      </c>
      <c r="D14" s="116"/>
      <c r="E14" s="115" t="s">
        <v>2213</v>
      </c>
      <c r="F14" s="115" t="s">
        <v>2214</v>
      </c>
      <c r="G14" s="115" t="s">
        <v>2215</v>
      </c>
      <c r="H14" s="115" t="s">
        <v>232</v>
      </c>
      <c r="I14" s="115" t="s">
        <v>26</v>
      </c>
      <c r="J14" s="115" t="s">
        <v>164</v>
      </c>
      <c r="K14" s="116"/>
      <c r="L14" s="115" t="s">
        <v>2172</v>
      </c>
    </row>
    <row r="15" spans="1:12" ht="13.5">
      <c r="A15" s="115">
        <v>14</v>
      </c>
      <c r="B15" s="116"/>
      <c r="C15" s="25" t="s">
        <v>2216</v>
      </c>
      <c r="D15" s="116"/>
      <c r="E15" s="115" t="s">
        <v>2217</v>
      </c>
      <c r="F15" s="115" t="s">
        <v>2218</v>
      </c>
      <c r="G15" s="115" t="s">
        <v>2215</v>
      </c>
      <c r="H15" s="115" t="s">
        <v>232</v>
      </c>
      <c r="I15" s="115" t="s">
        <v>26</v>
      </c>
      <c r="J15" s="115" t="s">
        <v>164</v>
      </c>
      <c r="K15" s="116"/>
      <c r="L15" s="115" t="s">
        <v>2172</v>
      </c>
    </row>
    <row r="16" spans="1:12" s="118" customFormat="1" ht="13.5">
      <c r="A16" s="115">
        <v>15</v>
      </c>
      <c r="B16" s="117"/>
      <c r="C16" s="25" t="s">
        <v>2219</v>
      </c>
      <c r="D16" s="117"/>
      <c r="E16" s="115" t="s">
        <v>2220</v>
      </c>
      <c r="F16" s="115" t="s">
        <v>2221</v>
      </c>
      <c r="G16" s="115" t="s">
        <v>2222</v>
      </c>
      <c r="H16" s="115" t="s">
        <v>232</v>
      </c>
      <c r="I16" s="115" t="s">
        <v>1612</v>
      </c>
      <c r="J16" s="115" t="s">
        <v>164</v>
      </c>
      <c r="K16" s="117"/>
      <c r="L16" s="115" t="s">
        <v>2172</v>
      </c>
    </row>
    <row r="17" spans="1:12" s="118" customFormat="1" ht="13.5">
      <c r="A17" s="115">
        <v>16</v>
      </c>
      <c r="B17" s="117"/>
      <c r="C17" s="25" t="s">
        <v>2223</v>
      </c>
      <c r="D17" s="117"/>
      <c r="E17" s="115" t="s">
        <v>2224</v>
      </c>
      <c r="F17" s="115" t="s">
        <v>2225</v>
      </c>
      <c r="G17" s="115" t="s">
        <v>2222</v>
      </c>
      <c r="H17" s="115" t="s">
        <v>232</v>
      </c>
      <c r="I17" s="115" t="s">
        <v>1612</v>
      </c>
      <c r="J17" s="115" t="s">
        <v>164</v>
      </c>
      <c r="K17" s="117"/>
      <c r="L17" s="115" t="s">
        <v>2172</v>
      </c>
    </row>
    <row r="18" spans="1:12" s="118" customFormat="1" ht="13.5">
      <c r="A18" s="115">
        <v>17</v>
      </c>
      <c r="B18" s="117"/>
      <c r="C18" s="25" t="s">
        <v>2226</v>
      </c>
      <c r="D18" s="117"/>
      <c r="E18" s="115" t="s">
        <v>2227</v>
      </c>
      <c r="F18" s="115" t="s">
        <v>2228</v>
      </c>
      <c r="G18" s="115" t="s">
        <v>2229</v>
      </c>
      <c r="H18" s="115" t="s">
        <v>232</v>
      </c>
      <c r="I18" s="115" t="s">
        <v>26</v>
      </c>
      <c r="J18" s="115" t="s">
        <v>164</v>
      </c>
      <c r="K18" s="117"/>
      <c r="L18" s="115" t="s">
        <v>2172</v>
      </c>
    </row>
    <row r="19" spans="1:12" ht="13.5">
      <c r="A19" s="115">
        <v>18</v>
      </c>
      <c r="B19" s="116"/>
      <c r="C19" s="25" t="s">
        <v>2230</v>
      </c>
      <c r="D19" s="116"/>
      <c r="E19" s="115" t="s">
        <v>2231</v>
      </c>
      <c r="F19" s="115" t="s">
        <v>2232</v>
      </c>
      <c r="G19" s="115" t="s">
        <v>2229</v>
      </c>
      <c r="H19" s="115" t="s">
        <v>232</v>
      </c>
      <c r="I19" s="115" t="s">
        <v>26</v>
      </c>
      <c r="J19" s="115" t="s">
        <v>164</v>
      </c>
      <c r="K19" s="116"/>
      <c r="L19" s="115" t="s">
        <v>2172</v>
      </c>
    </row>
    <row r="20" spans="1:12" ht="13.5">
      <c r="A20" s="115">
        <v>19</v>
      </c>
      <c r="B20" s="116"/>
      <c r="C20" s="25" t="s">
        <v>2233</v>
      </c>
      <c r="D20" s="116"/>
      <c r="E20" s="115" t="s">
        <v>2234</v>
      </c>
      <c r="F20" s="115" t="s">
        <v>2235</v>
      </c>
      <c r="G20" s="115" t="s">
        <v>2236</v>
      </c>
      <c r="H20" s="115" t="s">
        <v>232</v>
      </c>
      <c r="I20" s="115" t="s">
        <v>26</v>
      </c>
      <c r="J20" s="115" t="s">
        <v>164</v>
      </c>
      <c r="K20" s="116"/>
      <c r="L20" s="115" t="s">
        <v>2172</v>
      </c>
    </row>
    <row r="21" spans="1:12" ht="13.5">
      <c r="A21" s="115">
        <v>20</v>
      </c>
      <c r="B21" s="116"/>
      <c r="C21" s="25" t="s">
        <v>2237</v>
      </c>
      <c r="D21" s="116"/>
      <c r="E21" s="115" t="s">
        <v>2238</v>
      </c>
      <c r="F21" s="115" t="s">
        <v>2235</v>
      </c>
      <c r="G21" s="115" t="s">
        <v>2236</v>
      </c>
      <c r="H21" s="115" t="s">
        <v>232</v>
      </c>
      <c r="I21" s="115" t="s">
        <v>26</v>
      </c>
      <c r="J21" s="115" t="s">
        <v>164</v>
      </c>
      <c r="K21" s="116"/>
      <c r="L21" s="115" t="s">
        <v>2172</v>
      </c>
    </row>
    <row r="22" spans="1:12" ht="13.5">
      <c r="A22" s="115">
        <v>21</v>
      </c>
      <c r="B22" s="116"/>
      <c r="C22" s="25" t="s">
        <v>2239</v>
      </c>
      <c r="D22" s="116"/>
      <c r="E22" s="115" t="s">
        <v>2240</v>
      </c>
      <c r="F22" s="115" t="s">
        <v>2241</v>
      </c>
      <c r="G22" s="115" t="s">
        <v>2242</v>
      </c>
      <c r="H22" s="115" t="s">
        <v>232</v>
      </c>
      <c r="I22" s="115" t="s">
        <v>26</v>
      </c>
      <c r="J22" s="115" t="s">
        <v>164</v>
      </c>
      <c r="K22" s="116"/>
      <c r="L22" s="115" t="s">
        <v>2172</v>
      </c>
    </row>
    <row r="23" spans="1:12" ht="13.5">
      <c r="A23" s="115">
        <v>22</v>
      </c>
      <c r="B23" s="116"/>
      <c r="C23" s="25" t="s">
        <v>2243</v>
      </c>
      <c r="D23" s="116"/>
      <c r="E23" s="115" t="s">
        <v>2244</v>
      </c>
      <c r="F23" s="115" t="s">
        <v>2241</v>
      </c>
      <c r="G23" s="115" t="s">
        <v>2242</v>
      </c>
      <c r="H23" s="115" t="s">
        <v>232</v>
      </c>
      <c r="I23" s="115" t="s">
        <v>26</v>
      </c>
      <c r="J23" s="115" t="s">
        <v>164</v>
      </c>
      <c r="K23" s="116"/>
      <c r="L23" s="115" t="s">
        <v>2172</v>
      </c>
    </row>
    <row r="24" spans="1:12" ht="13.5">
      <c r="A24" s="115">
        <v>23</v>
      </c>
      <c r="B24" s="116"/>
      <c r="C24" s="25" t="s">
        <v>2245</v>
      </c>
      <c r="D24" s="116"/>
      <c r="E24" s="115" t="s">
        <v>2246</v>
      </c>
      <c r="F24" s="115" t="s">
        <v>2247</v>
      </c>
      <c r="G24" s="115" t="s">
        <v>2248</v>
      </c>
      <c r="H24" s="115" t="s">
        <v>232</v>
      </c>
      <c r="I24" s="115" t="s">
        <v>26</v>
      </c>
      <c r="J24" s="115" t="s">
        <v>164</v>
      </c>
      <c r="K24" s="116"/>
      <c r="L24" s="115" t="s">
        <v>2172</v>
      </c>
    </row>
    <row r="25" spans="1:12" ht="13.5">
      <c r="A25" s="115">
        <v>24</v>
      </c>
      <c r="B25" s="116"/>
      <c r="C25" s="25" t="s">
        <v>2249</v>
      </c>
      <c r="D25" s="116"/>
      <c r="E25" s="115" t="s">
        <v>2250</v>
      </c>
      <c r="F25" s="115" t="s">
        <v>2247</v>
      </c>
      <c r="G25" s="115" t="s">
        <v>2248</v>
      </c>
      <c r="H25" s="115" t="s">
        <v>232</v>
      </c>
      <c r="I25" s="115" t="s">
        <v>26</v>
      </c>
      <c r="J25" s="115" t="s">
        <v>164</v>
      </c>
      <c r="K25" s="116"/>
      <c r="L25" s="115" t="s">
        <v>2172</v>
      </c>
    </row>
    <row r="26" spans="1:12" ht="13.5">
      <c r="A26" s="115">
        <v>25</v>
      </c>
      <c r="B26" s="116"/>
      <c r="C26" s="25" t="s">
        <v>2251</v>
      </c>
      <c r="D26" s="116"/>
      <c r="E26" s="115" t="s">
        <v>2252</v>
      </c>
      <c r="F26" s="115" t="s">
        <v>2253</v>
      </c>
      <c r="G26" s="115" t="s">
        <v>2254</v>
      </c>
      <c r="H26" s="115" t="s">
        <v>232</v>
      </c>
      <c r="I26" s="115" t="s">
        <v>26</v>
      </c>
      <c r="J26" s="115" t="s">
        <v>164</v>
      </c>
      <c r="K26" s="116"/>
      <c r="L26" s="115" t="s">
        <v>2172</v>
      </c>
    </row>
    <row r="27" spans="1:12" ht="13.5">
      <c r="A27" s="115">
        <v>26</v>
      </c>
      <c r="B27" s="116"/>
      <c r="C27" s="25" t="s">
        <v>2255</v>
      </c>
      <c r="D27" s="116"/>
      <c r="E27" s="115" t="s">
        <v>2256</v>
      </c>
      <c r="F27" s="115" t="s">
        <v>2253</v>
      </c>
      <c r="G27" s="115" t="s">
        <v>2254</v>
      </c>
      <c r="H27" s="115" t="s">
        <v>232</v>
      </c>
      <c r="I27" s="115" t="s">
        <v>26</v>
      </c>
      <c r="J27" s="115" t="s">
        <v>164</v>
      </c>
      <c r="K27" s="116"/>
      <c r="L27" s="115" t="s">
        <v>2172</v>
      </c>
    </row>
    <row r="28" spans="1:12" ht="13.5">
      <c r="A28" s="115">
        <v>27</v>
      </c>
      <c r="B28" s="116"/>
      <c r="C28" s="25" t="s">
        <v>2257</v>
      </c>
      <c r="D28" s="116"/>
      <c r="E28" s="115" t="s">
        <v>2258</v>
      </c>
      <c r="F28" s="115" t="s">
        <v>2259</v>
      </c>
      <c r="G28" s="115" t="s">
        <v>2260</v>
      </c>
      <c r="H28" s="115" t="s">
        <v>232</v>
      </c>
      <c r="I28" s="115" t="s">
        <v>26</v>
      </c>
      <c r="J28" s="115" t="s">
        <v>164</v>
      </c>
      <c r="K28" s="116"/>
      <c r="L28" s="115" t="s">
        <v>2172</v>
      </c>
    </row>
    <row r="29" spans="1:12" ht="13.5">
      <c r="A29" s="115">
        <v>28</v>
      </c>
      <c r="B29" s="116"/>
      <c r="C29" s="25" t="s">
        <v>2261</v>
      </c>
      <c r="D29" s="116"/>
      <c r="E29" s="115" t="s">
        <v>2262</v>
      </c>
      <c r="F29" s="115" t="s">
        <v>2259</v>
      </c>
      <c r="G29" s="115" t="s">
        <v>2260</v>
      </c>
      <c r="H29" s="115" t="s">
        <v>232</v>
      </c>
      <c r="I29" s="115" t="s">
        <v>26</v>
      </c>
      <c r="J29" s="115" t="s">
        <v>164</v>
      </c>
      <c r="K29" s="116"/>
      <c r="L29" s="115" t="s">
        <v>2172</v>
      </c>
    </row>
    <row r="30" spans="1:12" ht="13.5">
      <c r="A30" s="115">
        <v>29</v>
      </c>
      <c r="B30" s="116"/>
      <c r="C30" s="25" t="s">
        <v>2263</v>
      </c>
      <c r="D30" s="116"/>
      <c r="E30" s="115" t="s">
        <v>2264</v>
      </c>
      <c r="F30" s="115" t="s">
        <v>2265</v>
      </c>
      <c r="G30" s="115" t="s">
        <v>2266</v>
      </c>
      <c r="H30" s="115" t="s">
        <v>232</v>
      </c>
      <c r="I30" s="115" t="s">
        <v>141</v>
      </c>
      <c r="J30" s="115" t="s">
        <v>164</v>
      </c>
      <c r="K30" s="116"/>
      <c r="L30" s="115" t="s">
        <v>2172</v>
      </c>
    </row>
    <row r="31" spans="1:12" ht="13.5">
      <c r="A31" s="115">
        <v>30</v>
      </c>
      <c r="B31" s="116"/>
      <c r="C31" s="25" t="s">
        <v>2267</v>
      </c>
      <c r="D31" s="116"/>
      <c r="E31" s="115" t="s">
        <v>2268</v>
      </c>
      <c r="F31" s="115" t="s">
        <v>2265</v>
      </c>
      <c r="G31" s="115" t="s">
        <v>2266</v>
      </c>
      <c r="H31" s="115" t="s">
        <v>232</v>
      </c>
      <c r="I31" s="115" t="s">
        <v>141</v>
      </c>
      <c r="J31" s="115" t="s">
        <v>164</v>
      </c>
      <c r="K31" s="116"/>
      <c r="L31" s="115" t="s">
        <v>2172</v>
      </c>
    </row>
    <row r="32" spans="1:12" ht="13.5">
      <c r="A32" s="115">
        <v>31</v>
      </c>
      <c r="B32" s="116"/>
      <c r="C32" s="25" t="s">
        <v>2269</v>
      </c>
      <c r="D32" s="116"/>
      <c r="E32" s="115" t="s">
        <v>2270</v>
      </c>
      <c r="F32" s="115" t="s">
        <v>2271</v>
      </c>
      <c r="G32" s="115" t="s">
        <v>2272</v>
      </c>
      <c r="H32" s="115" t="s">
        <v>232</v>
      </c>
      <c r="I32" s="115" t="s">
        <v>141</v>
      </c>
      <c r="J32" s="115" t="s">
        <v>164</v>
      </c>
      <c r="K32" s="116"/>
      <c r="L32" s="115" t="s">
        <v>2172</v>
      </c>
    </row>
    <row r="33" spans="1:12" ht="13.5">
      <c r="A33" s="115">
        <v>32</v>
      </c>
      <c r="B33" s="116"/>
      <c r="C33" s="25" t="s">
        <v>2273</v>
      </c>
      <c r="D33" s="116"/>
      <c r="E33" s="115" t="s">
        <v>2274</v>
      </c>
      <c r="F33" s="115" t="s">
        <v>2271</v>
      </c>
      <c r="G33" s="115" t="s">
        <v>2272</v>
      </c>
      <c r="H33" s="115" t="s">
        <v>232</v>
      </c>
      <c r="I33" s="115" t="s">
        <v>141</v>
      </c>
      <c r="J33" s="115" t="s">
        <v>164</v>
      </c>
      <c r="K33" s="116"/>
      <c r="L33" s="115" t="s">
        <v>2172</v>
      </c>
    </row>
    <row r="34" spans="1:12" ht="13.5">
      <c r="A34" s="115">
        <v>33</v>
      </c>
      <c r="B34" s="116"/>
      <c r="C34" s="25" t="s">
        <v>2275</v>
      </c>
      <c r="D34" s="116"/>
      <c r="E34" s="115" t="s">
        <v>2276</v>
      </c>
      <c r="F34" s="115" t="s">
        <v>2277</v>
      </c>
      <c r="G34" s="115" t="s">
        <v>2278</v>
      </c>
      <c r="H34" s="115" t="s">
        <v>232</v>
      </c>
      <c r="I34" s="115" t="s">
        <v>141</v>
      </c>
      <c r="J34" s="115" t="s">
        <v>164</v>
      </c>
      <c r="K34" s="116"/>
      <c r="L34" s="115" t="s">
        <v>2172</v>
      </c>
    </row>
    <row r="35" spans="1:12" ht="13.5">
      <c r="A35" s="115">
        <v>34</v>
      </c>
      <c r="B35" s="116"/>
      <c r="C35" s="25" t="s">
        <v>2279</v>
      </c>
      <c r="D35" s="116"/>
      <c r="E35" s="115" t="s">
        <v>2280</v>
      </c>
      <c r="F35" s="115" t="s">
        <v>2277</v>
      </c>
      <c r="G35" s="115" t="s">
        <v>2278</v>
      </c>
      <c r="H35" s="115" t="s">
        <v>232</v>
      </c>
      <c r="I35" s="115" t="s">
        <v>141</v>
      </c>
      <c r="J35" s="115" t="s">
        <v>164</v>
      </c>
      <c r="K35" s="116"/>
      <c r="L35" s="115" t="s">
        <v>2172</v>
      </c>
    </row>
    <row r="36" spans="1:12" ht="13.5">
      <c r="A36" s="115">
        <v>35</v>
      </c>
      <c r="B36" s="116"/>
      <c r="C36" s="25" t="s">
        <v>2281</v>
      </c>
      <c r="D36" s="116"/>
      <c r="E36" s="115" t="s">
        <v>2282</v>
      </c>
      <c r="F36" s="115" t="s">
        <v>2283</v>
      </c>
      <c r="G36" s="115" t="s">
        <v>2284</v>
      </c>
      <c r="H36" s="115" t="s">
        <v>232</v>
      </c>
      <c r="I36" s="115" t="s">
        <v>1612</v>
      </c>
      <c r="J36" s="115" t="s">
        <v>164</v>
      </c>
      <c r="K36" s="116"/>
      <c r="L36" s="115" t="s">
        <v>2172</v>
      </c>
    </row>
    <row r="37" spans="1:12" ht="13.5">
      <c r="A37" s="115">
        <v>36</v>
      </c>
      <c r="B37" s="116"/>
      <c r="C37" s="25" t="s">
        <v>2285</v>
      </c>
      <c r="D37" s="116"/>
      <c r="E37" s="115" t="s">
        <v>2286</v>
      </c>
      <c r="F37" s="115" t="s">
        <v>2283</v>
      </c>
      <c r="G37" s="115" t="s">
        <v>2284</v>
      </c>
      <c r="H37" s="115" t="s">
        <v>232</v>
      </c>
      <c r="I37" s="115" t="s">
        <v>1612</v>
      </c>
      <c r="J37" s="115" t="s">
        <v>164</v>
      </c>
      <c r="K37" s="116"/>
      <c r="L37" s="115" t="s">
        <v>2172</v>
      </c>
    </row>
    <row r="38" spans="1:12" ht="13.5">
      <c r="A38" s="115">
        <v>37</v>
      </c>
      <c r="B38" s="116"/>
      <c r="C38" s="25" t="s">
        <v>2287</v>
      </c>
      <c r="D38" s="116"/>
      <c r="E38" s="115" t="s">
        <v>2288</v>
      </c>
      <c r="F38" s="115" t="s">
        <v>2289</v>
      </c>
      <c r="G38" s="115" t="s">
        <v>2290</v>
      </c>
      <c r="H38" s="115" t="s">
        <v>232</v>
      </c>
      <c r="I38" s="115" t="s">
        <v>26</v>
      </c>
      <c r="J38" s="115" t="s">
        <v>164</v>
      </c>
      <c r="K38" s="116"/>
      <c r="L38" s="115" t="s">
        <v>2172</v>
      </c>
    </row>
    <row r="39" spans="1:12" ht="13.5">
      <c r="A39" s="115">
        <v>38</v>
      </c>
      <c r="B39" s="116"/>
      <c r="C39" s="25" t="s">
        <v>2291</v>
      </c>
      <c r="D39" s="116"/>
      <c r="E39" s="115" t="s">
        <v>2292</v>
      </c>
      <c r="F39" s="115" t="s">
        <v>2293</v>
      </c>
      <c r="G39" s="115" t="s">
        <v>2294</v>
      </c>
      <c r="H39" s="115" t="s">
        <v>232</v>
      </c>
      <c r="I39" s="115" t="s">
        <v>26</v>
      </c>
      <c r="J39" s="115" t="s">
        <v>164</v>
      </c>
      <c r="K39" s="116"/>
      <c r="L39" s="115" t="s">
        <v>2172</v>
      </c>
    </row>
    <row r="40" spans="1:12" ht="13.5">
      <c r="A40" s="115">
        <v>39</v>
      </c>
      <c r="B40" s="116"/>
      <c r="C40" s="25" t="s">
        <v>2295</v>
      </c>
      <c r="D40" s="116"/>
      <c r="E40" s="115" t="s">
        <v>2296</v>
      </c>
      <c r="F40" s="115" t="s">
        <v>2297</v>
      </c>
      <c r="G40" s="115" t="s">
        <v>2298</v>
      </c>
      <c r="H40" s="115" t="s">
        <v>232</v>
      </c>
      <c r="I40" s="115" t="s">
        <v>26</v>
      </c>
      <c r="J40" s="115" t="s">
        <v>164</v>
      </c>
      <c r="K40" s="116"/>
      <c r="L40" s="115" t="s">
        <v>2172</v>
      </c>
    </row>
    <row r="41" spans="1:12" ht="13.5">
      <c r="A41" s="115">
        <v>40</v>
      </c>
      <c r="B41" s="116"/>
      <c r="C41" s="25" t="s">
        <v>2299</v>
      </c>
      <c r="D41" s="116"/>
      <c r="E41" s="115" t="s">
        <v>2300</v>
      </c>
      <c r="F41" s="115" t="s">
        <v>2301</v>
      </c>
      <c r="G41" s="115" t="s">
        <v>2302</v>
      </c>
      <c r="H41" s="115" t="s">
        <v>232</v>
      </c>
      <c r="I41" s="115" t="s">
        <v>26</v>
      </c>
      <c r="J41" s="115" t="s">
        <v>164</v>
      </c>
      <c r="K41" s="116"/>
      <c r="L41" s="115" t="s">
        <v>2172</v>
      </c>
    </row>
    <row r="42" spans="1:12" ht="52.15">
      <c r="A42" s="115">
        <v>41</v>
      </c>
      <c r="B42" s="113"/>
      <c r="C42" s="25" t="s">
        <v>2303</v>
      </c>
      <c r="D42" s="113"/>
      <c r="E42" s="115" t="s">
        <v>2304</v>
      </c>
      <c r="F42" s="119" t="s">
        <v>2305</v>
      </c>
      <c r="G42" s="115" t="s">
        <v>2306</v>
      </c>
      <c r="H42" s="115" t="s">
        <v>232</v>
      </c>
      <c r="I42" s="115" t="s">
        <v>26</v>
      </c>
      <c r="J42" s="115" t="s">
        <v>164</v>
      </c>
      <c r="K42" s="113"/>
      <c r="L42" s="115" t="s">
        <v>2172</v>
      </c>
    </row>
    <row r="43" spans="1:12" ht="52.15">
      <c r="A43" s="115">
        <v>42</v>
      </c>
      <c r="B43" s="113"/>
      <c r="C43" s="25" t="s">
        <v>2307</v>
      </c>
      <c r="D43" s="113"/>
      <c r="E43" s="113" t="s">
        <v>2308</v>
      </c>
      <c r="F43" s="113" t="s">
        <v>2309</v>
      </c>
      <c r="G43" s="113" t="s">
        <v>2310</v>
      </c>
      <c r="H43" s="115" t="s">
        <v>232</v>
      </c>
      <c r="I43" s="115" t="s">
        <v>26</v>
      </c>
      <c r="J43" s="115" t="s">
        <v>164</v>
      </c>
      <c r="K43" s="113"/>
      <c r="L43" s="115" t="s">
        <v>2172</v>
      </c>
    </row>
    <row r="44" spans="1:12" ht="52.15">
      <c r="A44" s="115">
        <v>43</v>
      </c>
      <c r="B44" s="113"/>
      <c r="C44" s="25" t="s">
        <v>2311</v>
      </c>
      <c r="D44" s="113"/>
      <c r="E44" s="113" t="s">
        <v>2312</v>
      </c>
      <c r="F44" s="113" t="s">
        <v>2313</v>
      </c>
      <c r="G44" s="113" t="s">
        <v>2314</v>
      </c>
      <c r="H44" s="115" t="s">
        <v>232</v>
      </c>
      <c r="I44" s="115" t="s">
        <v>26</v>
      </c>
      <c r="J44" s="115" t="s">
        <v>164</v>
      </c>
      <c r="K44" s="113"/>
      <c r="L44" s="115" t="s">
        <v>2172</v>
      </c>
    </row>
    <row r="45" spans="1:12" ht="52.15">
      <c r="A45" s="115">
        <v>44</v>
      </c>
      <c r="B45" s="113"/>
      <c r="C45" s="25" t="s">
        <v>2315</v>
      </c>
      <c r="D45" s="113"/>
      <c r="E45" s="113" t="s">
        <v>2316</v>
      </c>
      <c r="F45" s="113" t="s">
        <v>2317</v>
      </c>
      <c r="G45" s="113" t="s">
        <v>2318</v>
      </c>
      <c r="H45" s="115" t="s">
        <v>232</v>
      </c>
      <c r="I45" s="115" t="s">
        <v>26</v>
      </c>
      <c r="J45" s="115" t="s">
        <v>164</v>
      </c>
      <c r="K45" s="113"/>
      <c r="L45" s="115" t="s">
        <v>2172</v>
      </c>
    </row>
  </sheetData>
  <conditionalFormatting sqref="J2:J21">
    <cfRule type="containsText" dxfId="99" priority="2" operator="containsText" text="Pass">
      <formula>NOT(ISERROR(SEARCH("Pass",J2)))</formula>
    </cfRule>
    <cfRule type="containsText" dxfId="98" priority="3" operator="containsText" text="Fail">
      <formula>NOT(ISERROR(SEARCH("Fail",J2)))</formula>
    </cfRule>
    <cfRule type="containsText" dxfId="97" priority="4" operator="containsText" text="Not Tested">
      <formula>NOT(ISERROR(SEARCH("Not Tested",J2)))</formula>
    </cfRule>
    <cfRule type="containsText" dxfId="96" priority="5" operator="containsText" text="Not Applicable">
      <formula>NOT(ISERROR(SEARCH("Not Applicable",J2)))</formula>
    </cfRule>
  </conditionalFormatting>
  <dataValidations count="2">
    <dataValidation type="list" allowBlank="1" showInputMessage="1" showErrorMessage="1" sqref="H2:H21" xr:uid="{00000000-0002-0000-1300-000000000000}">
      <formula1>"BTS,CPE,BTS &amp; CPE"</formula1>
      <formula2>0</formula2>
    </dataValidation>
    <dataValidation type="list" allowBlank="1" sqref="J2:J21" xr:uid="{00000000-0002-0000-1300-000001000000}">
      <formula1>"Pass,Fail,Not Tested,Not Applicable,Not Available"</formula1>
      <formula2>0</formula2>
    </dataValidation>
  </dataValidations>
  <hyperlinks>
    <hyperlink ref="A1" location="Summary!A1" display="S.No" xr:uid="{00000000-0004-0000-1300-000000000000}"/>
  </hyperlink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20"/>
  <sheetViews>
    <sheetView zoomScale="90" zoomScaleNormal="90" workbookViewId="0">
      <pane ySplit="1" topLeftCell="B2" activePane="bottomLeft" state="frozen"/>
      <selection pane="bottomLeft" activeCell="E2" sqref="E2"/>
    </sheetView>
  </sheetViews>
  <sheetFormatPr defaultColWidth="8.42578125" defaultRowHeight="12"/>
  <cols>
    <col min="1" max="1" width="4.140625" style="22" customWidth="1"/>
    <col min="2" max="2" width="12.42578125" style="22" customWidth="1"/>
    <col min="3" max="3" width="9.5703125" style="22" customWidth="1"/>
    <col min="4" max="4" width="8.85546875" style="22" customWidth="1"/>
    <col min="5" max="5" width="25.28515625" style="22" customWidth="1"/>
    <col min="6" max="6" width="29.7109375" style="22" customWidth="1"/>
    <col min="7" max="7" width="44.5703125" style="22" customWidth="1"/>
    <col min="8" max="8" width="10.85546875" style="22" customWidth="1"/>
    <col min="9" max="9" width="13.28515625" style="22" customWidth="1"/>
    <col min="10" max="10" width="12.140625" style="22" customWidth="1"/>
    <col min="11" max="11" width="9.7109375" style="22" customWidth="1"/>
    <col min="12" max="12" width="26.140625" style="22"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24">
      <c r="A2" s="25">
        <v>1</v>
      </c>
      <c r="B2" s="24"/>
      <c r="C2" s="24" t="s">
        <v>2319</v>
      </c>
      <c r="D2" s="24"/>
      <c r="E2" s="25" t="s">
        <v>2320</v>
      </c>
      <c r="F2" s="25" t="s">
        <v>2321</v>
      </c>
      <c r="G2" s="25" t="s">
        <v>2322</v>
      </c>
      <c r="H2" s="24" t="s">
        <v>125</v>
      </c>
      <c r="I2" s="24" t="s">
        <v>26</v>
      </c>
      <c r="J2" s="25" t="s">
        <v>164</v>
      </c>
      <c r="K2" s="24"/>
      <c r="L2" s="25" t="s">
        <v>2172</v>
      </c>
    </row>
    <row r="3" spans="1:12">
      <c r="A3" s="25">
        <v>2</v>
      </c>
      <c r="B3" s="24"/>
      <c r="C3" s="24" t="s">
        <v>2323</v>
      </c>
      <c r="D3" s="24"/>
      <c r="E3" s="25" t="s">
        <v>2324</v>
      </c>
      <c r="F3" s="25" t="s">
        <v>2325</v>
      </c>
      <c r="G3" s="25" t="s">
        <v>2326</v>
      </c>
      <c r="H3" s="24" t="s">
        <v>125</v>
      </c>
      <c r="I3" s="24" t="s">
        <v>26</v>
      </c>
      <c r="J3" s="25" t="s">
        <v>164</v>
      </c>
      <c r="K3" s="24"/>
      <c r="L3" s="25" t="s">
        <v>2172</v>
      </c>
    </row>
    <row r="4" spans="1:12">
      <c r="A4" s="25">
        <v>3</v>
      </c>
      <c r="B4" s="24"/>
      <c r="C4" s="24" t="s">
        <v>2327</v>
      </c>
      <c r="D4" s="24"/>
      <c r="E4" s="25" t="s">
        <v>2328</v>
      </c>
      <c r="F4" s="25" t="s">
        <v>2186</v>
      </c>
      <c r="G4" s="25" t="s">
        <v>2329</v>
      </c>
      <c r="H4" s="24" t="s">
        <v>125</v>
      </c>
      <c r="I4" s="24" t="s">
        <v>26</v>
      </c>
      <c r="J4" s="25" t="s">
        <v>164</v>
      </c>
      <c r="K4" s="24"/>
      <c r="L4" s="25" t="s">
        <v>2172</v>
      </c>
    </row>
    <row r="5" spans="1:12" ht="24">
      <c r="A5" s="25">
        <v>4</v>
      </c>
      <c r="B5" s="24"/>
      <c r="C5" s="24" t="s">
        <v>2330</v>
      </c>
      <c r="D5" s="24"/>
      <c r="E5" s="25" t="s">
        <v>2331</v>
      </c>
      <c r="F5" s="25" t="s">
        <v>2332</v>
      </c>
      <c r="G5" s="25" t="s">
        <v>2333</v>
      </c>
      <c r="H5" s="24" t="s">
        <v>125</v>
      </c>
      <c r="I5" s="24" t="s">
        <v>26</v>
      </c>
      <c r="J5" s="25" t="s">
        <v>164</v>
      </c>
      <c r="K5" s="24"/>
      <c r="L5" s="25" t="s">
        <v>2172</v>
      </c>
    </row>
    <row r="6" spans="1:12" ht="24">
      <c r="A6" s="25">
        <v>5</v>
      </c>
      <c r="B6" s="24"/>
      <c r="C6" s="24" t="s">
        <v>2334</v>
      </c>
      <c r="D6" s="24"/>
      <c r="E6" s="25" t="s">
        <v>2335</v>
      </c>
      <c r="F6" s="25" t="s">
        <v>2336</v>
      </c>
      <c r="G6" s="25" t="s">
        <v>2337</v>
      </c>
      <c r="H6" s="24" t="s">
        <v>125</v>
      </c>
      <c r="I6" s="24" t="s">
        <v>26</v>
      </c>
      <c r="J6" s="25" t="s">
        <v>164</v>
      </c>
      <c r="K6" s="24"/>
      <c r="L6" s="25" t="s">
        <v>2172</v>
      </c>
    </row>
    <row r="7" spans="1:12">
      <c r="A7" s="25">
        <v>6</v>
      </c>
      <c r="B7" s="24"/>
      <c r="C7" s="24" t="s">
        <v>2338</v>
      </c>
      <c r="D7" s="24"/>
      <c r="E7" s="25" t="s">
        <v>2339</v>
      </c>
      <c r="F7" s="25" t="s">
        <v>2340</v>
      </c>
      <c r="G7" s="25" t="s">
        <v>2208</v>
      </c>
      <c r="H7" s="24" t="s">
        <v>125</v>
      </c>
      <c r="I7" s="24" t="s">
        <v>26</v>
      </c>
      <c r="J7" s="25" t="s">
        <v>164</v>
      </c>
      <c r="K7" s="24"/>
      <c r="L7" s="25" t="s">
        <v>2172</v>
      </c>
    </row>
    <row r="8" spans="1:12" ht="24">
      <c r="A8" s="25">
        <v>7</v>
      </c>
      <c r="B8" s="24"/>
      <c r="C8" s="24" t="s">
        <v>2341</v>
      </c>
      <c r="D8" s="24"/>
      <c r="E8" s="25" t="s">
        <v>2342</v>
      </c>
      <c r="F8" s="25" t="s">
        <v>2343</v>
      </c>
      <c r="G8" s="25" t="s">
        <v>2215</v>
      </c>
      <c r="H8" s="24" t="s">
        <v>125</v>
      </c>
      <c r="I8" s="24" t="s">
        <v>26</v>
      </c>
      <c r="J8" s="25" t="s">
        <v>164</v>
      </c>
      <c r="K8" s="24"/>
      <c r="L8" s="25" t="s">
        <v>2172</v>
      </c>
    </row>
    <row r="9" spans="1:12">
      <c r="A9" s="25">
        <v>8</v>
      </c>
      <c r="B9" s="24"/>
      <c r="C9" s="24" t="s">
        <v>2344</v>
      </c>
      <c r="D9" s="24"/>
      <c r="E9" s="25" t="s">
        <v>2345</v>
      </c>
      <c r="F9" s="25" t="s">
        <v>2346</v>
      </c>
      <c r="G9" s="25" t="s">
        <v>2222</v>
      </c>
      <c r="H9" s="24" t="s">
        <v>125</v>
      </c>
      <c r="I9" s="24" t="s">
        <v>1612</v>
      </c>
      <c r="J9" s="25" t="s">
        <v>164</v>
      </c>
      <c r="K9" s="24"/>
      <c r="L9" s="25" t="s">
        <v>2172</v>
      </c>
    </row>
    <row r="10" spans="1:12">
      <c r="A10" s="25">
        <v>9</v>
      </c>
      <c r="B10" s="24"/>
      <c r="C10" s="24" t="s">
        <v>2347</v>
      </c>
      <c r="D10" s="24"/>
      <c r="E10" s="25" t="s">
        <v>2348</v>
      </c>
      <c r="F10" s="25" t="s">
        <v>2349</v>
      </c>
      <c r="G10" s="25" t="s">
        <v>2350</v>
      </c>
      <c r="H10" s="24" t="s">
        <v>125</v>
      </c>
      <c r="I10" s="24" t="s">
        <v>26</v>
      </c>
      <c r="J10" s="25" t="s">
        <v>164</v>
      </c>
      <c r="K10" s="24"/>
      <c r="L10" s="25" t="s">
        <v>2172</v>
      </c>
    </row>
    <row r="11" spans="1:12">
      <c r="A11" s="25">
        <v>10</v>
      </c>
      <c r="B11" s="24"/>
      <c r="C11" s="24" t="s">
        <v>2351</v>
      </c>
      <c r="D11" s="24"/>
      <c r="E11" s="25" t="s">
        <v>2352</v>
      </c>
      <c r="F11" s="25" t="s">
        <v>2235</v>
      </c>
      <c r="G11" s="25" t="s">
        <v>2353</v>
      </c>
      <c r="H11" s="24" t="s">
        <v>125</v>
      </c>
      <c r="I11" s="24" t="s">
        <v>26</v>
      </c>
      <c r="J11" s="25" t="s">
        <v>164</v>
      </c>
      <c r="K11" s="24"/>
      <c r="L11" s="25" t="s">
        <v>2172</v>
      </c>
    </row>
    <row r="12" spans="1:12" ht="24">
      <c r="A12" s="25">
        <v>11</v>
      </c>
      <c r="B12" s="24"/>
      <c r="C12" s="24" t="s">
        <v>2354</v>
      </c>
      <c r="D12" s="24"/>
      <c r="E12" s="25" t="s">
        <v>2355</v>
      </c>
      <c r="F12" s="25" t="s">
        <v>2241</v>
      </c>
      <c r="G12" s="25" t="s">
        <v>2356</v>
      </c>
      <c r="H12" s="24" t="s">
        <v>125</v>
      </c>
      <c r="I12" s="24" t="s">
        <v>26</v>
      </c>
      <c r="J12" s="25" t="s">
        <v>164</v>
      </c>
      <c r="K12" s="24"/>
      <c r="L12" s="25" t="s">
        <v>2172</v>
      </c>
    </row>
    <row r="13" spans="1:12">
      <c r="A13" s="25">
        <v>12</v>
      </c>
      <c r="B13" s="24"/>
      <c r="C13" s="24" t="s">
        <v>2357</v>
      </c>
      <c r="D13" s="24"/>
      <c r="E13" s="25" t="s">
        <v>2358</v>
      </c>
      <c r="F13" s="25" t="s">
        <v>2247</v>
      </c>
      <c r="G13" s="25" t="s">
        <v>2359</v>
      </c>
      <c r="H13" s="24" t="s">
        <v>125</v>
      </c>
      <c r="I13" s="24" t="s">
        <v>26</v>
      </c>
      <c r="J13" s="25" t="s">
        <v>164</v>
      </c>
      <c r="K13" s="24"/>
      <c r="L13" s="25" t="s">
        <v>2172</v>
      </c>
    </row>
    <row r="14" spans="1:12">
      <c r="A14" s="25">
        <v>13</v>
      </c>
      <c r="B14" s="24"/>
      <c r="C14" s="24" t="s">
        <v>2360</v>
      </c>
      <c r="D14" s="24"/>
      <c r="E14" s="25" t="s">
        <v>2361</v>
      </c>
      <c r="F14" s="25" t="s">
        <v>2253</v>
      </c>
      <c r="G14" s="25" t="s">
        <v>2362</v>
      </c>
      <c r="H14" s="24" t="s">
        <v>125</v>
      </c>
      <c r="I14" s="24" t="s">
        <v>26</v>
      </c>
      <c r="J14" s="25" t="s">
        <v>164</v>
      </c>
      <c r="K14" s="24"/>
      <c r="L14" s="25" t="s">
        <v>2172</v>
      </c>
    </row>
    <row r="15" spans="1:12" ht="24">
      <c r="A15" s="25">
        <v>14</v>
      </c>
      <c r="B15" s="24"/>
      <c r="C15" s="24" t="s">
        <v>2363</v>
      </c>
      <c r="D15" s="24"/>
      <c r="E15" s="25" t="s">
        <v>2364</v>
      </c>
      <c r="F15" s="25" t="s">
        <v>2259</v>
      </c>
      <c r="G15" s="25" t="s">
        <v>2365</v>
      </c>
      <c r="H15" s="24" t="s">
        <v>125</v>
      </c>
      <c r="I15" s="24" t="s">
        <v>26</v>
      </c>
      <c r="J15" s="25" t="s">
        <v>164</v>
      </c>
      <c r="K15" s="24"/>
      <c r="L15" s="25" t="s">
        <v>2172</v>
      </c>
    </row>
    <row r="16" spans="1:12" s="65" customFormat="1" ht="24">
      <c r="A16" s="36">
        <v>15</v>
      </c>
      <c r="B16" s="63"/>
      <c r="C16" s="63" t="s">
        <v>2366</v>
      </c>
      <c r="D16" s="63"/>
      <c r="E16" s="36" t="s">
        <v>2367</v>
      </c>
      <c r="F16" s="36" t="s">
        <v>2368</v>
      </c>
      <c r="G16" s="36" t="s">
        <v>2369</v>
      </c>
      <c r="H16" s="63" t="s">
        <v>125</v>
      </c>
      <c r="I16" s="63" t="s">
        <v>141</v>
      </c>
      <c r="J16" s="25" t="s">
        <v>164</v>
      </c>
      <c r="K16" s="63"/>
      <c r="L16" s="25" t="s">
        <v>2172</v>
      </c>
    </row>
    <row r="17" spans="1:12" s="65" customFormat="1">
      <c r="A17" s="36">
        <v>16</v>
      </c>
      <c r="B17" s="63"/>
      <c r="C17" s="63" t="s">
        <v>2370</v>
      </c>
      <c r="D17" s="63"/>
      <c r="E17" s="36" t="s">
        <v>2371</v>
      </c>
      <c r="F17" s="36" t="s">
        <v>2372</v>
      </c>
      <c r="G17" s="36" t="s">
        <v>2272</v>
      </c>
      <c r="H17" s="63" t="s">
        <v>125</v>
      </c>
      <c r="I17" s="63" t="s">
        <v>141</v>
      </c>
      <c r="J17" s="25" t="s">
        <v>164</v>
      </c>
      <c r="K17" s="63"/>
      <c r="L17" s="25" t="s">
        <v>2172</v>
      </c>
    </row>
    <row r="18" spans="1:12" s="65" customFormat="1">
      <c r="A18" s="36">
        <v>17</v>
      </c>
      <c r="B18" s="63"/>
      <c r="C18" s="63" t="s">
        <v>2373</v>
      </c>
      <c r="D18" s="63"/>
      <c r="E18" s="36" t="s">
        <v>2374</v>
      </c>
      <c r="F18" s="36" t="s">
        <v>2277</v>
      </c>
      <c r="G18" s="36" t="s">
        <v>2278</v>
      </c>
      <c r="H18" s="63" t="s">
        <v>125</v>
      </c>
      <c r="I18" s="63" t="s">
        <v>141</v>
      </c>
      <c r="J18" s="25" t="s">
        <v>164</v>
      </c>
      <c r="K18" s="63"/>
      <c r="L18" s="25" t="s">
        <v>2172</v>
      </c>
    </row>
    <row r="19" spans="1:12">
      <c r="A19" s="25">
        <v>18</v>
      </c>
      <c r="B19" s="24"/>
      <c r="C19" s="24" t="s">
        <v>2375</v>
      </c>
      <c r="D19" s="24"/>
      <c r="E19" s="25" t="s">
        <v>2376</v>
      </c>
      <c r="F19" s="25" t="s">
        <v>2283</v>
      </c>
      <c r="G19" s="25" t="s">
        <v>2284</v>
      </c>
      <c r="H19" s="24" t="s">
        <v>125</v>
      </c>
      <c r="I19" s="24" t="s">
        <v>1612</v>
      </c>
      <c r="J19" s="25" t="s">
        <v>164</v>
      </c>
      <c r="K19" s="24"/>
      <c r="L19" s="25" t="s">
        <v>2172</v>
      </c>
    </row>
    <row r="20" spans="1:12">
      <c r="A20" s="25">
        <v>19</v>
      </c>
      <c r="B20" s="24"/>
      <c r="C20" s="24" t="s">
        <v>2377</v>
      </c>
      <c r="D20" s="24"/>
      <c r="E20" s="25" t="s">
        <v>2378</v>
      </c>
      <c r="F20" s="25" t="s">
        <v>2379</v>
      </c>
      <c r="G20" s="25" t="s">
        <v>2380</v>
      </c>
      <c r="H20" s="24" t="s">
        <v>125</v>
      </c>
      <c r="I20" s="24" t="s">
        <v>26</v>
      </c>
      <c r="J20" s="25" t="s">
        <v>164</v>
      </c>
      <c r="K20" s="24"/>
      <c r="L20" s="25" t="s">
        <v>2172</v>
      </c>
    </row>
  </sheetData>
  <conditionalFormatting sqref="J2:J20">
    <cfRule type="containsText" dxfId="95" priority="2" operator="containsText" text="Pass">
      <formula>NOT(ISERROR(SEARCH("Pass",J2)))</formula>
    </cfRule>
    <cfRule type="containsText" dxfId="94" priority="3" operator="containsText" text="Fail">
      <formula>NOT(ISERROR(SEARCH("Fail",J2)))</formula>
    </cfRule>
    <cfRule type="containsText" dxfId="93" priority="4" operator="containsText" text="Not Tested">
      <formula>NOT(ISERROR(SEARCH("Not Tested",J2)))</formula>
    </cfRule>
    <cfRule type="containsText" dxfId="92" priority="5" operator="containsText" text="Not Applicable">
      <formula>NOT(ISERROR(SEARCH("Not Applicable",J2)))</formula>
    </cfRule>
  </conditionalFormatting>
  <dataValidations count="2">
    <dataValidation type="list" allowBlank="1" showInputMessage="1" showErrorMessage="1" sqref="H2:H20" xr:uid="{00000000-0002-0000-1400-000000000000}">
      <formula1>"BTS,CPE,BTS &amp; CPE"</formula1>
      <formula2>0</formula2>
    </dataValidation>
    <dataValidation type="list" allowBlank="1" sqref="J2:J20" xr:uid="{00000000-0002-0000-1400-000001000000}">
      <formula1>"Pass,Fail,Not Tested,Not Applicable,Not Available"</formula1>
      <formula2>0</formula2>
    </dataValidation>
  </dataValidations>
  <hyperlinks>
    <hyperlink ref="A1" location="Summary!A1" display="S.No" xr:uid="{00000000-0004-0000-1400-000000000000}"/>
  </hyperlink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27"/>
  <sheetViews>
    <sheetView zoomScale="90" zoomScaleNormal="90" workbookViewId="0">
      <pane ySplit="1" topLeftCell="A2" activePane="bottomLeft" state="frozen"/>
      <selection pane="bottomLeft" activeCell="C3" sqref="C3"/>
    </sheetView>
  </sheetViews>
  <sheetFormatPr defaultColWidth="8.42578125" defaultRowHeight="12"/>
  <cols>
    <col min="1" max="1" width="6.28515625" style="22" customWidth="1"/>
    <col min="2" max="2" width="12.42578125" style="22" customWidth="1"/>
    <col min="3" max="3" width="18.28515625" style="22" customWidth="1"/>
    <col min="4" max="4" width="12.7109375" style="22" customWidth="1"/>
    <col min="5" max="5" width="34.7109375" style="22" customWidth="1"/>
    <col min="6" max="6" width="35.140625" style="22" customWidth="1"/>
    <col min="7" max="7" width="38.42578125" style="22" customWidth="1"/>
    <col min="8" max="8" width="11" style="22" customWidth="1"/>
    <col min="9" max="9" width="11.85546875" style="22" customWidth="1"/>
    <col min="10" max="10" width="10.5703125" style="22" customWidth="1"/>
    <col min="11" max="11" width="7.85546875" style="22" customWidth="1"/>
    <col min="12" max="12" width="15.42578125" style="27" customWidth="1"/>
    <col min="13" max="1024" width="8.42578125" style="22"/>
  </cols>
  <sheetData>
    <row r="1" spans="1:12" ht="30.75">
      <c r="A1" s="33" t="s">
        <v>606</v>
      </c>
      <c r="B1" s="34" t="s">
        <v>108</v>
      </c>
      <c r="C1" s="120" t="s">
        <v>109</v>
      </c>
      <c r="D1" s="34" t="s">
        <v>110</v>
      </c>
      <c r="E1" s="121" t="s">
        <v>112</v>
      </c>
      <c r="F1" s="121" t="s">
        <v>113</v>
      </c>
      <c r="G1" s="121" t="s">
        <v>114</v>
      </c>
      <c r="H1" s="121" t="s">
        <v>115</v>
      </c>
      <c r="I1" s="121" t="s">
        <v>116</v>
      </c>
      <c r="J1" s="34" t="s">
        <v>117</v>
      </c>
      <c r="K1" s="34" t="s">
        <v>118</v>
      </c>
      <c r="L1" s="34" t="s">
        <v>119</v>
      </c>
    </row>
    <row r="2" spans="1:12" s="128" customFormat="1" ht="24.75">
      <c r="A2" s="122">
        <v>1</v>
      </c>
      <c r="B2" s="123"/>
      <c r="C2" s="124" t="s">
        <v>2381</v>
      </c>
      <c r="D2" s="125"/>
      <c r="E2" s="126" t="s">
        <v>2382</v>
      </c>
      <c r="F2" s="126" t="s">
        <v>2383</v>
      </c>
      <c r="G2" s="126" t="s">
        <v>2384</v>
      </c>
      <c r="H2" s="126" t="s">
        <v>125</v>
      </c>
      <c r="I2" s="126" t="s">
        <v>26</v>
      </c>
      <c r="J2" s="127" t="s">
        <v>127</v>
      </c>
      <c r="K2" s="122"/>
      <c r="L2" s="126" t="s">
        <v>2385</v>
      </c>
    </row>
    <row r="3" spans="1:12" s="128" customFormat="1" ht="24.75">
      <c r="A3" s="122">
        <v>2</v>
      </c>
      <c r="B3" s="123"/>
      <c r="C3" s="124" t="s">
        <v>2386</v>
      </c>
      <c r="D3" s="125"/>
      <c r="E3" s="126" t="s">
        <v>2387</v>
      </c>
      <c r="F3" s="126" t="s">
        <v>2388</v>
      </c>
      <c r="G3" s="126" t="s">
        <v>2389</v>
      </c>
      <c r="H3" s="126" t="s">
        <v>125</v>
      </c>
      <c r="I3" s="126" t="s">
        <v>26</v>
      </c>
      <c r="J3" s="127" t="s">
        <v>127</v>
      </c>
      <c r="K3" s="122"/>
      <c r="L3" s="126"/>
    </row>
    <row r="4" spans="1:12" s="128" customFormat="1" ht="24.75">
      <c r="A4" s="122">
        <v>3</v>
      </c>
      <c r="B4" s="123"/>
      <c r="C4" s="124" t="s">
        <v>2390</v>
      </c>
      <c r="D4" s="125"/>
      <c r="E4" s="126" t="s">
        <v>2391</v>
      </c>
      <c r="F4" s="126" t="s">
        <v>2392</v>
      </c>
      <c r="G4" s="126" t="s">
        <v>2393</v>
      </c>
      <c r="H4" s="126" t="s">
        <v>125</v>
      </c>
      <c r="I4" s="126" t="s">
        <v>26</v>
      </c>
      <c r="J4" s="127" t="s">
        <v>127</v>
      </c>
      <c r="K4" s="122"/>
      <c r="L4" s="126"/>
    </row>
    <row r="5" spans="1:12" s="128" customFormat="1" ht="37.5">
      <c r="A5" s="122">
        <v>4</v>
      </c>
      <c r="B5" s="123"/>
      <c r="C5" s="124" t="s">
        <v>2394</v>
      </c>
      <c r="D5" s="125"/>
      <c r="E5" s="126" t="s">
        <v>2395</v>
      </c>
      <c r="F5" s="126" t="s">
        <v>2396</v>
      </c>
      <c r="G5" s="126" t="s">
        <v>2397</v>
      </c>
      <c r="H5" s="126" t="s">
        <v>125</v>
      </c>
      <c r="I5" s="126" t="s">
        <v>26</v>
      </c>
      <c r="J5" s="127" t="s">
        <v>127</v>
      </c>
      <c r="K5" s="122"/>
      <c r="L5" s="126"/>
    </row>
    <row r="6" spans="1:12" s="128" customFormat="1" ht="37.5">
      <c r="A6" s="122">
        <v>5</v>
      </c>
      <c r="B6" s="123"/>
      <c r="C6" s="124" t="s">
        <v>2398</v>
      </c>
      <c r="D6" s="125"/>
      <c r="E6" s="126" t="s">
        <v>2399</v>
      </c>
      <c r="F6" s="126" t="s">
        <v>2400</v>
      </c>
      <c r="G6" s="126" t="s">
        <v>2401</v>
      </c>
      <c r="H6" s="126" t="s">
        <v>125</v>
      </c>
      <c r="I6" s="126" t="s">
        <v>26</v>
      </c>
      <c r="J6" s="127" t="s">
        <v>127</v>
      </c>
      <c r="K6" s="122"/>
      <c r="L6" s="126"/>
    </row>
    <row r="7" spans="1:12" s="128" customFormat="1" ht="37.5">
      <c r="A7" s="122">
        <v>6</v>
      </c>
      <c r="B7" s="123"/>
      <c r="C7" s="124" t="s">
        <v>2402</v>
      </c>
      <c r="D7" s="125"/>
      <c r="E7" s="126" t="s">
        <v>2403</v>
      </c>
      <c r="F7" s="126" t="s">
        <v>2404</v>
      </c>
      <c r="G7" s="126" t="s">
        <v>2405</v>
      </c>
      <c r="H7" s="126" t="s">
        <v>125</v>
      </c>
      <c r="I7" s="126" t="s">
        <v>26</v>
      </c>
      <c r="J7" s="127" t="s">
        <v>127</v>
      </c>
      <c r="K7" s="122"/>
      <c r="L7" s="126"/>
    </row>
    <row r="8" spans="1:12" s="128" customFormat="1" ht="62.25">
      <c r="A8" s="122">
        <v>7</v>
      </c>
      <c r="B8" s="123"/>
      <c r="C8" s="124" t="s">
        <v>2406</v>
      </c>
      <c r="D8" s="125"/>
      <c r="E8" s="126" t="s">
        <v>2407</v>
      </c>
      <c r="F8" s="126" t="s">
        <v>2408</v>
      </c>
      <c r="G8" s="126" t="s">
        <v>2409</v>
      </c>
      <c r="H8" s="126" t="s">
        <v>125</v>
      </c>
      <c r="I8" s="126" t="s">
        <v>26</v>
      </c>
      <c r="J8" s="127" t="s">
        <v>174</v>
      </c>
      <c r="K8" s="122"/>
      <c r="L8" s="126" t="s">
        <v>2410</v>
      </c>
    </row>
    <row r="9" spans="1:12" s="128" customFormat="1" ht="62.25">
      <c r="A9" s="122">
        <v>8</v>
      </c>
      <c r="B9" s="123"/>
      <c r="C9" s="124" t="s">
        <v>2411</v>
      </c>
      <c r="D9" s="125"/>
      <c r="E9" s="126" t="s">
        <v>2412</v>
      </c>
      <c r="F9" s="126" t="s">
        <v>2413</v>
      </c>
      <c r="G9" s="126" t="s">
        <v>2414</v>
      </c>
      <c r="H9" s="126" t="s">
        <v>125</v>
      </c>
      <c r="I9" s="126" t="s">
        <v>26</v>
      </c>
      <c r="J9" s="127" t="s">
        <v>174</v>
      </c>
      <c r="K9" s="122"/>
      <c r="L9" s="126" t="s">
        <v>2410</v>
      </c>
    </row>
    <row r="10" spans="1:12" s="128" customFormat="1" ht="24.75">
      <c r="A10" s="122">
        <v>9</v>
      </c>
      <c r="B10" s="123"/>
      <c r="C10" s="124" t="s">
        <v>2415</v>
      </c>
      <c r="D10" s="125"/>
      <c r="E10" s="126" t="s">
        <v>2416</v>
      </c>
      <c r="F10" s="126" t="s">
        <v>2417</v>
      </c>
      <c r="G10" s="126" t="s">
        <v>2418</v>
      </c>
      <c r="H10" s="126" t="s">
        <v>125</v>
      </c>
      <c r="I10" s="126" t="s">
        <v>26</v>
      </c>
      <c r="J10" s="127" t="s">
        <v>127</v>
      </c>
      <c r="K10" s="122"/>
      <c r="L10" s="126"/>
    </row>
    <row r="11" spans="1:12" s="128" customFormat="1" ht="24.75">
      <c r="A11" s="122">
        <v>10</v>
      </c>
      <c r="B11" s="123"/>
      <c r="C11" s="124" t="s">
        <v>2419</v>
      </c>
      <c r="D11" s="125"/>
      <c r="E11" s="126" t="s">
        <v>2420</v>
      </c>
      <c r="F11" s="126" t="s">
        <v>2421</v>
      </c>
      <c r="G11" s="126" t="s">
        <v>2422</v>
      </c>
      <c r="H11" s="126" t="s">
        <v>125</v>
      </c>
      <c r="I11" s="126" t="s">
        <v>26</v>
      </c>
      <c r="J11" s="127" t="s">
        <v>127</v>
      </c>
      <c r="K11" s="122"/>
      <c r="L11" s="126"/>
    </row>
    <row r="12" spans="1:12" s="128" customFormat="1" ht="24.75">
      <c r="A12" s="122">
        <v>11</v>
      </c>
      <c r="B12" s="123"/>
      <c r="C12" s="124" t="s">
        <v>2423</v>
      </c>
      <c r="D12" s="125"/>
      <c r="E12" s="126" t="s">
        <v>2424</v>
      </c>
      <c r="F12" s="126" t="s">
        <v>2425</v>
      </c>
      <c r="G12" s="126" t="s">
        <v>2426</v>
      </c>
      <c r="H12" s="126" t="s">
        <v>125</v>
      </c>
      <c r="I12" s="126" t="s">
        <v>334</v>
      </c>
      <c r="J12" s="127" t="s">
        <v>164</v>
      </c>
      <c r="K12" s="122"/>
      <c r="L12" s="126"/>
    </row>
    <row r="13" spans="1:12" s="128" customFormat="1" ht="24.75">
      <c r="A13" s="122">
        <v>12</v>
      </c>
      <c r="B13" s="123"/>
      <c r="C13" s="124" t="s">
        <v>2427</v>
      </c>
      <c r="D13" s="125"/>
      <c r="E13" s="126" t="s">
        <v>2428</v>
      </c>
      <c r="F13" s="126" t="s">
        <v>2429</v>
      </c>
      <c r="G13" s="126" t="s">
        <v>2430</v>
      </c>
      <c r="H13" s="126" t="s">
        <v>125</v>
      </c>
      <c r="I13" s="126" t="s">
        <v>2431</v>
      </c>
      <c r="J13" s="127" t="s">
        <v>127</v>
      </c>
      <c r="K13" s="122"/>
      <c r="L13" s="126"/>
    </row>
    <row r="14" spans="1:12" s="128" customFormat="1" ht="24.75">
      <c r="A14" s="122">
        <v>13</v>
      </c>
      <c r="B14" s="123"/>
      <c r="C14" s="124" t="s">
        <v>2432</v>
      </c>
      <c r="D14" s="125"/>
      <c r="E14" s="126" t="s">
        <v>2433</v>
      </c>
      <c r="F14" s="126" t="s">
        <v>2434</v>
      </c>
      <c r="G14" s="126" t="s">
        <v>2435</v>
      </c>
      <c r="H14" s="126" t="s">
        <v>125</v>
      </c>
      <c r="I14" s="126" t="s">
        <v>26</v>
      </c>
      <c r="J14" s="127" t="s">
        <v>127</v>
      </c>
      <c r="K14" s="122"/>
      <c r="L14" s="126"/>
    </row>
    <row r="15" spans="1:12" s="128" customFormat="1" ht="37.5">
      <c r="A15" s="122">
        <v>14</v>
      </c>
      <c r="B15" s="123"/>
      <c r="C15" s="124" t="s">
        <v>2436</v>
      </c>
      <c r="D15" s="125"/>
      <c r="E15" s="126" t="s">
        <v>2437</v>
      </c>
      <c r="F15" s="126" t="s">
        <v>2438</v>
      </c>
      <c r="G15" s="126" t="s">
        <v>2439</v>
      </c>
      <c r="H15" s="126" t="s">
        <v>125</v>
      </c>
      <c r="I15" s="126" t="s">
        <v>2431</v>
      </c>
      <c r="J15" s="127" t="s">
        <v>127</v>
      </c>
      <c r="K15" s="122"/>
      <c r="L15" s="126"/>
    </row>
    <row r="16" spans="1:12" s="128" customFormat="1" ht="24.75">
      <c r="A16" s="122">
        <v>15</v>
      </c>
      <c r="B16" s="123"/>
      <c r="C16" s="124" t="s">
        <v>2440</v>
      </c>
      <c r="D16" s="125"/>
      <c r="E16" s="126" t="s">
        <v>2441</v>
      </c>
      <c r="F16" s="126" t="s">
        <v>2442</v>
      </c>
      <c r="G16" s="126" t="s">
        <v>2443</v>
      </c>
      <c r="H16" s="126" t="s">
        <v>125</v>
      </c>
      <c r="I16" s="126" t="s">
        <v>2444</v>
      </c>
      <c r="J16" s="127" t="s">
        <v>127</v>
      </c>
      <c r="K16" s="122"/>
      <c r="L16" s="126"/>
    </row>
    <row r="17" spans="1:12" s="128" customFormat="1" ht="24.75">
      <c r="A17" s="122">
        <v>16</v>
      </c>
      <c r="B17" s="123"/>
      <c r="C17" s="124" t="s">
        <v>2445</v>
      </c>
      <c r="D17" s="125"/>
      <c r="E17" s="126" t="s">
        <v>2446</v>
      </c>
      <c r="F17" s="126" t="s">
        <v>2447</v>
      </c>
      <c r="G17" s="126" t="s">
        <v>2448</v>
      </c>
      <c r="H17" s="126" t="s">
        <v>125</v>
      </c>
      <c r="I17" s="126" t="s">
        <v>2444</v>
      </c>
      <c r="J17" s="127" t="s">
        <v>127</v>
      </c>
      <c r="K17" s="122"/>
      <c r="L17" s="126"/>
    </row>
    <row r="18" spans="1:12" s="128" customFormat="1" ht="24.75">
      <c r="A18" s="122">
        <v>17</v>
      </c>
      <c r="B18" s="123"/>
      <c r="C18" s="124" t="s">
        <v>2449</v>
      </c>
      <c r="D18" s="125"/>
      <c r="E18" s="126" t="s">
        <v>2450</v>
      </c>
      <c r="F18" s="126" t="s">
        <v>2451</v>
      </c>
      <c r="G18" s="126" t="s">
        <v>2452</v>
      </c>
      <c r="H18" s="126" t="s">
        <v>125</v>
      </c>
      <c r="I18" s="126" t="s">
        <v>2431</v>
      </c>
      <c r="J18" s="127" t="s">
        <v>127</v>
      </c>
      <c r="K18" s="122"/>
      <c r="L18" s="126"/>
    </row>
    <row r="19" spans="1:12" s="128" customFormat="1" ht="24.75">
      <c r="A19" s="122">
        <v>18</v>
      </c>
      <c r="B19" s="123"/>
      <c r="C19" s="124" t="s">
        <v>2453</v>
      </c>
      <c r="D19" s="125"/>
      <c r="E19" s="126" t="s">
        <v>2454</v>
      </c>
      <c r="F19" s="126" t="s">
        <v>2455</v>
      </c>
      <c r="G19" s="126" t="s">
        <v>2456</v>
      </c>
      <c r="H19" s="126" t="s">
        <v>125</v>
      </c>
      <c r="I19" s="126" t="s">
        <v>2431</v>
      </c>
      <c r="J19" s="127" t="s">
        <v>127</v>
      </c>
      <c r="K19" s="122"/>
      <c r="L19" s="126"/>
    </row>
    <row r="20" spans="1:12" s="128" customFormat="1" ht="37.5">
      <c r="A20" s="122">
        <v>19</v>
      </c>
      <c r="B20" s="123"/>
      <c r="C20" s="124" t="s">
        <v>2457</v>
      </c>
      <c r="D20" s="125"/>
      <c r="E20" s="126" t="s">
        <v>2458</v>
      </c>
      <c r="F20" s="126" t="s">
        <v>2459</v>
      </c>
      <c r="G20" s="126" t="s">
        <v>2460</v>
      </c>
      <c r="H20" s="126" t="s">
        <v>125</v>
      </c>
      <c r="I20" s="126" t="s">
        <v>2461</v>
      </c>
      <c r="J20" s="127" t="s">
        <v>127</v>
      </c>
      <c r="K20" s="122"/>
      <c r="L20" s="126"/>
    </row>
    <row r="21" spans="1:12" s="128" customFormat="1" ht="37.5">
      <c r="A21" s="122">
        <v>20</v>
      </c>
      <c r="B21" s="123"/>
      <c r="C21" s="124" t="s">
        <v>2462</v>
      </c>
      <c r="D21" s="125"/>
      <c r="E21" s="126" t="s">
        <v>2463</v>
      </c>
      <c r="F21" s="126" t="s">
        <v>2464</v>
      </c>
      <c r="G21" s="126" t="s">
        <v>2465</v>
      </c>
      <c r="H21" s="126" t="s">
        <v>125</v>
      </c>
      <c r="I21" s="126" t="s">
        <v>2461</v>
      </c>
      <c r="J21" s="127" t="s">
        <v>127</v>
      </c>
      <c r="K21" s="122"/>
      <c r="L21" s="126"/>
    </row>
    <row r="22" spans="1:12" s="128" customFormat="1" ht="24.75">
      <c r="A22" s="122">
        <v>21</v>
      </c>
      <c r="B22" s="123"/>
      <c r="C22" s="124" t="s">
        <v>2466</v>
      </c>
      <c r="D22" s="125"/>
      <c r="E22" s="126" t="s">
        <v>2467</v>
      </c>
      <c r="F22" s="126" t="s">
        <v>2468</v>
      </c>
      <c r="G22" s="126" t="s">
        <v>2469</v>
      </c>
      <c r="H22" s="126" t="s">
        <v>125</v>
      </c>
      <c r="I22" s="126" t="s">
        <v>2461</v>
      </c>
      <c r="J22" s="127" t="s">
        <v>127</v>
      </c>
      <c r="K22" s="122"/>
      <c r="L22" s="126"/>
    </row>
    <row r="23" spans="1:12" s="128" customFormat="1" ht="37.5">
      <c r="A23" s="122">
        <v>22</v>
      </c>
      <c r="B23" s="123"/>
      <c r="C23" s="124" t="s">
        <v>2470</v>
      </c>
      <c r="D23" s="125"/>
      <c r="E23" s="126" t="s">
        <v>2471</v>
      </c>
      <c r="F23" s="126" t="s">
        <v>2472</v>
      </c>
      <c r="G23" s="126" t="s">
        <v>2473</v>
      </c>
      <c r="H23" s="126" t="s">
        <v>125</v>
      </c>
      <c r="I23" s="126" t="s">
        <v>2474</v>
      </c>
      <c r="J23" s="127" t="s">
        <v>127</v>
      </c>
      <c r="K23" s="122"/>
      <c r="L23" s="126"/>
    </row>
    <row r="24" spans="1:12" s="128" customFormat="1" ht="37.5">
      <c r="A24" s="122">
        <v>23</v>
      </c>
      <c r="B24" s="123"/>
      <c r="C24" s="124" t="s">
        <v>2475</v>
      </c>
      <c r="D24" s="125"/>
      <c r="E24" s="126" t="s">
        <v>2476</v>
      </c>
      <c r="F24" s="126" t="s">
        <v>2477</v>
      </c>
      <c r="G24" s="126" t="s">
        <v>2478</v>
      </c>
      <c r="H24" s="126" t="s">
        <v>125</v>
      </c>
      <c r="I24" s="126" t="s">
        <v>2461</v>
      </c>
      <c r="J24" s="127" t="s">
        <v>127</v>
      </c>
      <c r="K24" s="122"/>
      <c r="L24" s="126"/>
    </row>
    <row r="25" spans="1:12" s="128" customFormat="1" ht="24.75">
      <c r="A25" s="122">
        <v>24</v>
      </c>
      <c r="B25" s="123"/>
      <c r="C25" s="124" t="s">
        <v>2479</v>
      </c>
      <c r="D25" s="125"/>
      <c r="E25" s="126" t="s">
        <v>2480</v>
      </c>
      <c r="F25" s="126" t="s">
        <v>2481</v>
      </c>
      <c r="G25" s="126" t="s">
        <v>2482</v>
      </c>
      <c r="H25" s="126" t="s">
        <v>125</v>
      </c>
      <c r="I25" s="126" t="s">
        <v>2483</v>
      </c>
      <c r="J25" s="127" t="s">
        <v>127</v>
      </c>
      <c r="K25" s="122"/>
      <c r="L25" s="126"/>
    </row>
    <row r="26" spans="1:12" s="128" customFormat="1" ht="24.75">
      <c r="A26" s="122">
        <v>25</v>
      </c>
      <c r="B26" s="123"/>
      <c r="C26" s="124" t="s">
        <v>2484</v>
      </c>
      <c r="D26" s="125"/>
      <c r="E26" s="126" t="s">
        <v>2485</v>
      </c>
      <c r="F26" s="126" t="s">
        <v>2486</v>
      </c>
      <c r="G26" s="126" t="s">
        <v>2487</v>
      </c>
      <c r="H26" s="126" t="s">
        <v>125</v>
      </c>
      <c r="I26" s="126" t="s">
        <v>2461</v>
      </c>
      <c r="J26" s="127" t="s">
        <v>127</v>
      </c>
      <c r="K26" s="122"/>
      <c r="L26" s="126"/>
    </row>
    <row r="27" spans="1:12" s="128" customFormat="1" ht="24.75">
      <c r="A27" s="122">
        <v>26</v>
      </c>
      <c r="B27" s="123"/>
      <c r="C27" s="124" t="s">
        <v>2488</v>
      </c>
      <c r="D27" s="125"/>
      <c r="E27" s="126" t="s">
        <v>2489</v>
      </c>
      <c r="F27" s="126" t="s">
        <v>2490</v>
      </c>
      <c r="G27" s="126" t="s">
        <v>2491</v>
      </c>
      <c r="H27" s="126" t="s">
        <v>125</v>
      </c>
      <c r="I27" s="126" t="s">
        <v>2474</v>
      </c>
      <c r="J27" s="127" t="s">
        <v>127</v>
      </c>
      <c r="K27" s="122"/>
      <c r="L27" s="126"/>
    </row>
  </sheetData>
  <conditionalFormatting sqref="J2:J27">
    <cfRule type="containsText" dxfId="91" priority="2" operator="containsText" text="Pass">
      <formula>NOT(ISERROR(SEARCH("Pass",J2)))</formula>
    </cfRule>
    <cfRule type="containsText" dxfId="90" priority="3" operator="containsText" text="Fail">
      <formula>NOT(ISERROR(SEARCH("Fail",J2)))</formula>
    </cfRule>
    <cfRule type="containsText" dxfId="89" priority="4" operator="containsText" text="Not Tested">
      <formula>NOT(ISERROR(SEARCH("Not Tested",J2)))</formula>
    </cfRule>
    <cfRule type="containsText" dxfId="88" priority="5" operator="containsText" text="Not Applicable">
      <formula>NOT(ISERROR(SEARCH("Not Applicable",J2)))</formula>
    </cfRule>
  </conditionalFormatting>
  <dataValidations count="1">
    <dataValidation type="list" allowBlank="1" sqref="J2:J27" xr:uid="{00000000-0002-0000-1500-000000000000}">
      <formula1>"Pass,Fail,Not Tested,Not Applicable,Not Available"</formula1>
      <formula2>0</formula2>
    </dataValidation>
  </dataValidations>
  <hyperlinks>
    <hyperlink ref="A1" location="Summary!A1" display="S.No" xr:uid="{00000000-0004-0000-1500-000000000000}"/>
  </hyperlink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50"/>
  <sheetViews>
    <sheetView zoomScale="90" zoomScaleNormal="90" workbookViewId="0">
      <pane ySplit="1" topLeftCell="A2" activePane="bottomLeft" state="frozen"/>
      <selection pane="bottomLeft" activeCell="G3" sqref="G3"/>
    </sheetView>
  </sheetViews>
  <sheetFormatPr defaultColWidth="8.42578125" defaultRowHeight="12"/>
  <cols>
    <col min="1" max="1" width="4.140625" style="22" customWidth="1"/>
    <col min="2" max="2" width="12.42578125" style="22" customWidth="1"/>
    <col min="3" max="3" width="9.5703125" style="22" customWidth="1"/>
    <col min="4" max="4" width="8.85546875" style="22" customWidth="1"/>
    <col min="5" max="5" width="20.85546875" style="22" customWidth="1"/>
    <col min="6" max="6" width="40.42578125" style="22" customWidth="1"/>
    <col min="7" max="7" width="30.42578125" style="22" customWidth="1"/>
    <col min="8" max="8" width="10.85546875" style="22" customWidth="1"/>
    <col min="9" max="9" width="11.5703125" style="22" customWidth="1"/>
    <col min="10" max="10" width="14" style="22" customWidth="1"/>
    <col min="11" max="11" width="7.7109375" style="22" customWidth="1"/>
    <col min="12" max="12" width="9.28515625" style="22" customWidth="1"/>
    <col min="13" max="1024" width="8.42578125" style="22"/>
  </cols>
  <sheetData>
    <row r="1" spans="1:12" ht="30.75">
      <c r="A1" s="33" t="s">
        <v>606</v>
      </c>
      <c r="B1" s="34" t="s">
        <v>108</v>
      </c>
      <c r="C1" s="34" t="s">
        <v>109</v>
      </c>
      <c r="D1" s="34" t="s">
        <v>110</v>
      </c>
      <c r="E1" s="34" t="s">
        <v>112</v>
      </c>
      <c r="F1" s="34" t="s">
        <v>113</v>
      </c>
      <c r="G1" s="34" t="s">
        <v>114</v>
      </c>
      <c r="H1" s="34" t="s">
        <v>115</v>
      </c>
      <c r="I1" s="34" t="s">
        <v>116</v>
      </c>
      <c r="J1" s="17" t="s">
        <v>117</v>
      </c>
      <c r="K1" s="34" t="s">
        <v>118</v>
      </c>
      <c r="L1" s="34" t="s">
        <v>119</v>
      </c>
    </row>
    <row r="2" spans="1:12" ht="62.25">
      <c r="A2" s="25">
        <v>1</v>
      </c>
      <c r="B2" s="25"/>
      <c r="C2" s="25" t="s">
        <v>2492</v>
      </c>
      <c r="D2" s="25"/>
      <c r="E2" s="25" t="s">
        <v>2493</v>
      </c>
      <c r="F2" s="25" t="s">
        <v>2494</v>
      </c>
      <c r="G2" s="25" t="s">
        <v>2495</v>
      </c>
      <c r="H2" s="24" t="s">
        <v>125</v>
      </c>
      <c r="I2" s="25" t="s">
        <v>26</v>
      </c>
      <c r="J2" s="35" t="s">
        <v>127</v>
      </c>
      <c r="K2" s="25"/>
      <c r="L2" s="25"/>
    </row>
    <row r="3" spans="1:12" ht="50.25">
      <c r="A3" s="25">
        <v>2</v>
      </c>
      <c r="B3" s="25"/>
      <c r="C3" s="25" t="s">
        <v>2496</v>
      </c>
      <c r="D3" s="25"/>
      <c r="E3" s="25" t="s">
        <v>2497</v>
      </c>
      <c r="F3" s="25" t="s">
        <v>2498</v>
      </c>
      <c r="G3" s="25" t="s">
        <v>2499</v>
      </c>
      <c r="H3" s="24" t="s">
        <v>125</v>
      </c>
      <c r="I3" s="25" t="s">
        <v>26</v>
      </c>
      <c r="J3" s="35" t="s">
        <v>127</v>
      </c>
      <c r="K3" s="25"/>
      <c r="L3" s="25"/>
    </row>
    <row r="4" spans="1:12" ht="50.25">
      <c r="A4" s="25">
        <v>3</v>
      </c>
      <c r="B4" s="25"/>
      <c r="C4" s="25" t="s">
        <v>2500</v>
      </c>
      <c r="D4" s="25"/>
      <c r="E4" s="25" t="s">
        <v>2501</v>
      </c>
      <c r="F4" s="25" t="s">
        <v>2502</v>
      </c>
      <c r="G4" s="25" t="s">
        <v>2499</v>
      </c>
      <c r="H4" s="24" t="s">
        <v>125</v>
      </c>
      <c r="I4" s="25" t="s">
        <v>26</v>
      </c>
      <c r="J4" s="35" t="s">
        <v>127</v>
      </c>
      <c r="K4" s="25"/>
      <c r="L4" s="25"/>
    </row>
    <row r="5" spans="1:12" ht="37.5">
      <c r="A5" s="25">
        <v>4</v>
      </c>
      <c r="B5" s="25"/>
      <c r="C5" s="25" t="s">
        <v>2503</v>
      </c>
      <c r="D5" s="25"/>
      <c r="E5" s="25" t="s">
        <v>2504</v>
      </c>
      <c r="F5" s="25" t="s">
        <v>2505</v>
      </c>
      <c r="G5" s="25" t="s">
        <v>2506</v>
      </c>
      <c r="H5" s="24" t="s">
        <v>125</v>
      </c>
      <c r="I5" s="25" t="s">
        <v>26</v>
      </c>
      <c r="J5" s="35" t="s">
        <v>127</v>
      </c>
      <c r="K5" s="25"/>
      <c r="L5" s="25"/>
    </row>
    <row r="6" spans="1:12" ht="50.25">
      <c r="A6" s="25">
        <v>5</v>
      </c>
      <c r="B6" s="25"/>
      <c r="C6" s="25" t="s">
        <v>2507</v>
      </c>
      <c r="D6" s="25"/>
      <c r="E6" s="25" t="s">
        <v>2508</v>
      </c>
      <c r="F6" s="25" t="s">
        <v>2509</v>
      </c>
      <c r="G6" s="25" t="s">
        <v>2510</v>
      </c>
      <c r="H6" s="24" t="s">
        <v>125</v>
      </c>
      <c r="I6" s="25" t="s">
        <v>334</v>
      </c>
      <c r="J6" s="35" t="s">
        <v>127</v>
      </c>
      <c r="K6" s="25"/>
      <c r="L6" s="25"/>
    </row>
    <row r="7" spans="1:12" ht="37.5">
      <c r="A7" s="25">
        <v>6</v>
      </c>
      <c r="B7" s="25"/>
      <c r="C7" s="25" t="s">
        <v>2511</v>
      </c>
      <c r="D7" s="25"/>
      <c r="E7" s="25" t="s">
        <v>2512</v>
      </c>
      <c r="F7" s="25" t="s">
        <v>2513</v>
      </c>
      <c r="G7" s="25" t="s">
        <v>2514</v>
      </c>
      <c r="H7" s="24" t="s">
        <v>125</v>
      </c>
      <c r="I7" s="25" t="s">
        <v>334</v>
      </c>
      <c r="J7" s="35" t="s">
        <v>127</v>
      </c>
      <c r="K7" s="25"/>
      <c r="L7" s="25"/>
    </row>
    <row r="8" spans="1:12" ht="37.5">
      <c r="A8" s="25">
        <v>7</v>
      </c>
      <c r="B8" s="25"/>
      <c r="C8" s="25" t="s">
        <v>2515</v>
      </c>
      <c r="D8" s="25"/>
      <c r="E8" s="25" t="s">
        <v>2516</v>
      </c>
      <c r="F8" s="25" t="s">
        <v>2517</v>
      </c>
      <c r="G8" s="25" t="s">
        <v>2518</v>
      </c>
      <c r="H8" s="24" t="s">
        <v>125</v>
      </c>
      <c r="I8" s="25" t="s">
        <v>334</v>
      </c>
      <c r="J8" s="35" t="s">
        <v>127</v>
      </c>
      <c r="K8" s="25"/>
      <c r="L8" s="25"/>
    </row>
    <row r="9" spans="1:12" ht="24.75">
      <c r="A9" s="25">
        <v>8</v>
      </c>
      <c r="B9" s="25"/>
      <c r="C9" s="25" t="s">
        <v>2519</v>
      </c>
      <c r="D9" s="25"/>
      <c r="E9" s="25" t="s">
        <v>2520</v>
      </c>
      <c r="F9" s="25" t="s">
        <v>2521</v>
      </c>
      <c r="G9" s="25" t="s">
        <v>2522</v>
      </c>
      <c r="H9" s="24" t="s">
        <v>125</v>
      </c>
      <c r="I9" s="25" t="s">
        <v>334</v>
      </c>
      <c r="J9" s="35" t="s">
        <v>127</v>
      </c>
      <c r="K9" s="25"/>
      <c r="L9" s="25"/>
    </row>
    <row r="10" spans="1:12" s="65" customFormat="1" ht="62.25">
      <c r="A10" s="25">
        <v>9</v>
      </c>
      <c r="B10" s="36"/>
      <c r="C10" s="25" t="s">
        <v>2523</v>
      </c>
      <c r="D10" s="36"/>
      <c r="E10" s="36" t="s">
        <v>2524</v>
      </c>
      <c r="F10" s="36" t="s">
        <v>2525</v>
      </c>
      <c r="G10" s="36" t="s">
        <v>2526</v>
      </c>
      <c r="H10" s="63" t="s">
        <v>125</v>
      </c>
      <c r="I10" s="36" t="s">
        <v>141</v>
      </c>
      <c r="J10" s="35" t="s">
        <v>127</v>
      </c>
      <c r="K10" s="36"/>
      <c r="L10" s="36"/>
    </row>
    <row r="11" spans="1:12" s="65" customFormat="1" ht="62.25">
      <c r="A11" s="25">
        <v>10</v>
      </c>
      <c r="B11" s="36"/>
      <c r="C11" s="25" t="s">
        <v>2527</v>
      </c>
      <c r="D11" s="36"/>
      <c r="E11" s="36" t="s">
        <v>2528</v>
      </c>
      <c r="F11" s="36" t="s">
        <v>2529</v>
      </c>
      <c r="G11" s="36" t="s">
        <v>2530</v>
      </c>
      <c r="H11" s="63" t="s">
        <v>125</v>
      </c>
      <c r="I11" s="36" t="s">
        <v>141</v>
      </c>
      <c r="J11" s="35" t="s">
        <v>127</v>
      </c>
      <c r="K11" s="36"/>
      <c r="L11" s="36"/>
    </row>
    <row r="12" spans="1:12" s="65" customFormat="1" ht="50.25">
      <c r="A12" s="25">
        <v>11</v>
      </c>
      <c r="B12" s="36"/>
      <c r="C12" s="25" t="s">
        <v>2531</v>
      </c>
      <c r="D12" s="36"/>
      <c r="E12" s="36" t="s">
        <v>2532</v>
      </c>
      <c r="F12" s="36" t="s">
        <v>2533</v>
      </c>
      <c r="G12" s="36" t="s">
        <v>2534</v>
      </c>
      <c r="H12" s="63" t="s">
        <v>125</v>
      </c>
      <c r="I12" s="36" t="s">
        <v>141</v>
      </c>
      <c r="J12" s="35" t="s">
        <v>127</v>
      </c>
      <c r="K12" s="36"/>
      <c r="L12" s="36"/>
    </row>
    <row r="13" spans="1:12" s="65" customFormat="1" ht="50.25">
      <c r="A13" s="25">
        <v>12</v>
      </c>
      <c r="B13" s="36"/>
      <c r="C13" s="25" t="s">
        <v>2535</v>
      </c>
      <c r="D13" s="36"/>
      <c r="E13" s="36" t="s">
        <v>2536</v>
      </c>
      <c r="F13" s="36" t="s">
        <v>2537</v>
      </c>
      <c r="G13" s="36" t="s">
        <v>2538</v>
      </c>
      <c r="H13" s="63" t="s">
        <v>125</v>
      </c>
      <c r="I13" s="36" t="s">
        <v>141</v>
      </c>
      <c r="J13" s="35" t="s">
        <v>127</v>
      </c>
      <c r="K13" s="36"/>
      <c r="L13" s="36"/>
    </row>
    <row r="14" spans="1:12" s="65" customFormat="1" ht="50.25">
      <c r="A14" s="25">
        <v>13</v>
      </c>
      <c r="B14" s="36"/>
      <c r="C14" s="25" t="s">
        <v>2539</v>
      </c>
      <c r="D14" s="36"/>
      <c r="E14" s="36" t="s">
        <v>2540</v>
      </c>
      <c r="F14" s="36" t="s">
        <v>2541</v>
      </c>
      <c r="G14" s="36" t="s">
        <v>2542</v>
      </c>
      <c r="H14" s="63" t="s">
        <v>125</v>
      </c>
      <c r="I14" s="36" t="s">
        <v>141</v>
      </c>
      <c r="J14" s="35" t="s">
        <v>127</v>
      </c>
      <c r="K14" s="36"/>
      <c r="L14" s="36"/>
    </row>
    <row r="15" spans="1:12" ht="37.5">
      <c r="A15" s="25">
        <v>14</v>
      </c>
      <c r="B15" s="25"/>
      <c r="C15" s="25" t="s">
        <v>2543</v>
      </c>
      <c r="D15" s="25"/>
      <c r="E15" s="25" t="s">
        <v>2544</v>
      </c>
      <c r="F15" s="25" t="s">
        <v>2545</v>
      </c>
      <c r="G15" s="25" t="s">
        <v>2546</v>
      </c>
      <c r="H15" s="24" t="s">
        <v>125</v>
      </c>
      <c r="I15" s="25" t="s">
        <v>334</v>
      </c>
      <c r="J15" s="35" t="s">
        <v>127</v>
      </c>
      <c r="K15" s="25"/>
      <c r="L15" s="25"/>
    </row>
    <row r="16" spans="1:12" ht="62.25">
      <c r="A16" s="25">
        <v>15</v>
      </c>
      <c r="B16" s="25"/>
      <c r="C16" s="25" t="s">
        <v>2547</v>
      </c>
      <c r="D16" s="25"/>
      <c r="E16" s="25" t="s">
        <v>2548</v>
      </c>
      <c r="F16" s="25" t="s">
        <v>2549</v>
      </c>
      <c r="G16" s="25" t="s">
        <v>2550</v>
      </c>
      <c r="H16" s="24" t="s">
        <v>125</v>
      </c>
      <c r="I16" s="25" t="s">
        <v>334</v>
      </c>
      <c r="J16" s="35" t="s">
        <v>127</v>
      </c>
      <c r="K16" s="25"/>
      <c r="L16" s="84"/>
    </row>
    <row r="17" spans="1:12" ht="37.5">
      <c r="A17" s="25">
        <v>16</v>
      </c>
      <c r="B17" s="25"/>
      <c r="C17" s="25" t="s">
        <v>2551</v>
      </c>
      <c r="D17" s="25"/>
      <c r="E17" s="25" t="s">
        <v>2552</v>
      </c>
      <c r="F17" s="25" t="s">
        <v>2553</v>
      </c>
      <c r="G17" s="25" t="s">
        <v>2554</v>
      </c>
      <c r="H17" s="24" t="s">
        <v>125</v>
      </c>
      <c r="I17" s="25" t="s">
        <v>334</v>
      </c>
      <c r="J17" s="35" t="s">
        <v>127</v>
      </c>
      <c r="K17" s="129"/>
      <c r="L17" s="25"/>
    </row>
    <row r="18" spans="1:12" ht="37.5">
      <c r="A18" s="25">
        <v>17</v>
      </c>
      <c r="B18" s="25"/>
      <c r="C18" s="25" t="s">
        <v>2555</v>
      </c>
      <c r="D18" s="25"/>
      <c r="E18" s="25" t="s">
        <v>2556</v>
      </c>
      <c r="F18" s="25" t="s">
        <v>2557</v>
      </c>
      <c r="G18" s="25" t="s">
        <v>2558</v>
      </c>
      <c r="H18" s="24" t="s">
        <v>125</v>
      </c>
      <c r="I18" s="25" t="s">
        <v>334</v>
      </c>
      <c r="J18" s="35" t="s">
        <v>127</v>
      </c>
      <c r="K18" s="129"/>
      <c r="L18" s="25"/>
    </row>
    <row r="19" spans="1:12" ht="62.25">
      <c r="A19" s="25">
        <v>18</v>
      </c>
      <c r="B19" s="25"/>
      <c r="C19" s="25" t="s">
        <v>2559</v>
      </c>
      <c r="D19" s="25"/>
      <c r="E19" s="25" t="s">
        <v>2560</v>
      </c>
      <c r="F19" s="25" t="s">
        <v>2561</v>
      </c>
      <c r="G19" s="25" t="s">
        <v>2562</v>
      </c>
      <c r="H19" s="24" t="s">
        <v>125</v>
      </c>
      <c r="I19" s="25" t="s">
        <v>26</v>
      </c>
      <c r="J19" s="35" t="s">
        <v>127</v>
      </c>
      <c r="K19" s="129"/>
      <c r="L19" s="25"/>
    </row>
    <row r="20" spans="1:12" ht="50.25">
      <c r="A20" s="25">
        <v>19</v>
      </c>
      <c r="B20" s="25"/>
      <c r="C20" s="25" t="s">
        <v>2563</v>
      </c>
      <c r="D20" s="25"/>
      <c r="E20" s="25" t="s">
        <v>2564</v>
      </c>
      <c r="F20" s="25" t="s">
        <v>2565</v>
      </c>
      <c r="G20" s="25" t="s">
        <v>2566</v>
      </c>
      <c r="H20" s="24" t="s">
        <v>125</v>
      </c>
      <c r="I20" s="25" t="s">
        <v>26</v>
      </c>
      <c r="J20" s="35" t="s">
        <v>127</v>
      </c>
      <c r="K20" s="129"/>
      <c r="L20" s="25"/>
    </row>
    <row r="21" spans="1:12" ht="37.5">
      <c r="A21" s="25">
        <v>20</v>
      </c>
      <c r="B21" s="25"/>
      <c r="C21" s="25" t="s">
        <v>2567</v>
      </c>
      <c r="D21" s="25"/>
      <c r="E21" s="25" t="s">
        <v>2568</v>
      </c>
      <c r="F21" s="25" t="s">
        <v>2569</v>
      </c>
      <c r="G21" s="25" t="s">
        <v>2570</v>
      </c>
      <c r="H21" s="24" t="s">
        <v>125</v>
      </c>
      <c r="I21" s="25" t="s">
        <v>26</v>
      </c>
      <c r="J21" s="35" t="s">
        <v>127</v>
      </c>
      <c r="K21" s="129"/>
      <c r="L21" s="25"/>
    </row>
    <row r="22" spans="1:12" ht="37.5">
      <c r="A22" s="25">
        <v>21</v>
      </c>
      <c r="B22" s="25"/>
      <c r="C22" s="25" t="s">
        <v>2571</v>
      </c>
      <c r="D22" s="25"/>
      <c r="E22" s="25" t="s">
        <v>2572</v>
      </c>
      <c r="F22" s="25" t="s">
        <v>2573</v>
      </c>
      <c r="G22" s="25" t="s">
        <v>2574</v>
      </c>
      <c r="H22" s="24" t="s">
        <v>125</v>
      </c>
      <c r="I22" s="25" t="s">
        <v>26</v>
      </c>
      <c r="J22" s="35" t="s">
        <v>127</v>
      </c>
      <c r="K22" s="129"/>
      <c r="L22" s="25"/>
    </row>
    <row r="23" spans="1:12" ht="50.25">
      <c r="A23" s="25">
        <v>22</v>
      </c>
      <c r="B23" s="25"/>
      <c r="C23" s="25" t="s">
        <v>2575</v>
      </c>
      <c r="D23" s="25"/>
      <c r="E23" s="25" t="s">
        <v>2576</v>
      </c>
      <c r="F23" s="25" t="s">
        <v>2577</v>
      </c>
      <c r="G23" s="25" t="s">
        <v>2578</v>
      </c>
      <c r="H23" s="24" t="s">
        <v>125</v>
      </c>
      <c r="I23" s="25" t="s">
        <v>334</v>
      </c>
      <c r="J23" s="35" t="s">
        <v>127</v>
      </c>
      <c r="K23" s="129"/>
      <c r="L23" s="25"/>
    </row>
    <row r="24" spans="1:12" ht="24.75">
      <c r="A24" s="25">
        <v>23</v>
      </c>
      <c r="B24" s="25"/>
      <c r="C24" s="25" t="s">
        <v>2579</v>
      </c>
      <c r="D24" s="25"/>
      <c r="E24" s="25" t="s">
        <v>2580</v>
      </c>
      <c r="F24" s="25" t="s">
        <v>2581</v>
      </c>
      <c r="G24" s="25" t="s">
        <v>2582</v>
      </c>
      <c r="H24" s="24" t="s">
        <v>125</v>
      </c>
      <c r="I24" s="25" t="s">
        <v>334</v>
      </c>
      <c r="J24" s="35" t="s">
        <v>127</v>
      </c>
      <c r="K24" s="129"/>
      <c r="L24" s="25"/>
    </row>
    <row r="25" spans="1:12" ht="37.5">
      <c r="A25" s="25">
        <v>24</v>
      </c>
      <c r="B25" s="25"/>
      <c r="C25" s="25" t="s">
        <v>2583</v>
      </c>
      <c r="D25" s="25"/>
      <c r="E25" s="25" t="s">
        <v>2584</v>
      </c>
      <c r="F25" s="25" t="s">
        <v>2585</v>
      </c>
      <c r="G25" s="25" t="s">
        <v>2586</v>
      </c>
      <c r="H25" s="24" t="s">
        <v>125</v>
      </c>
      <c r="I25" s="25" t="s">
        <v>334</v>
      </c>
      <c r="J25" s="35" t="s">
        <v>127</v>
      </c>
      <c r="K25" s="129"/>
      <c r="L25" s="25"/>
    </row>
    <row r="26" spans="1:12" ht="24.75">
      <c r="A26" s="25">
        <v>25</v>
      </c>
      <c r="B26" s="25"/>
      <c r="C26" s="25" t="s">
        <v>2587</v>
      </c>
      <c r="D26" s="25"/>
      <c r="E26" s="25" t="s">
        <v>2588</v>
      </c>
      <c r="F26" s="25" t="s">
        <v>2589</v>
      </c>
      <c r="G26" s="25" t="s">
        <v>2590</v>
      </c>
      <c r="H26" s="24" t="s">
        <v>125</v>
      </c>
      <c r="I26" s="25" t="s">
        <v>334</v>
      </c>
      <c r="J26" s="35" t="s">
        <v>127</v>
      </c>
      <c r="K26" s="129"/>
      <c r="L26" s="25"/>
    </row>
    <row r="27" spans="1:12" ht="24.75">
      <c r="A27" s="25">
        <v>26</v>
      </c>
      <c r="B27" s="25"/>
      <c r="C27" s="25" t="s">
        <v>2591</v>
      </c>
      <c r="D27" s="25"/>
      <c r="E27" s="25" t="s">
        <v>2592</v>
      </c>
      <c r="F27" s="25" t="s">
        <v>2593</v>
      </c>
      <c r="G27" s="25" t="s">
        <v>2594</v>
      </c>
      <c r="H27" s="24" t="s">
        <v>125</v>
      </c>
      <c r="I27" s="25" t="s">
        <v>26</v>
      </c>
      <c r="J27" s="35" t="s">
        <v>127</v>
      </c>
      <c r="K27" s="129"/>
      <c r="L27" s="25"/>
    </row>
    <row r="28" spans="1:12" s="65" customFormat="1" ht="50.25">
      <c r="A28" s="25">
        <v>27</v>
      </c>
      <c r="B28" s="36"/>
      <c r="C28" s="25" t="s">
        <v>2595</v>
      </c>
      <c r="D28" s="36"/>
      <c r="E28" s="36" t="s">
        <v>2596</v>
      </c>
      <c r="F28" s="36" t="s">
        <v>2597</v>
      </c>
      <c r="G28" s="36" t="s">
        <v>2598</v>
      </c>
      <c r="H28" s="63" t="s">
        <v>125</v>
      </c>
      <c r="I28" s="36" t="s">
        <v>141</v>
      </c>
      <c r="J28" s="35" t="s">
        <v>127</v>
      </c>
      <c r="K28" s="130"/>
      <c r="L28" s="36"/>
    </row>
    <row r="29" spans="1:12" s="65" customFormat="1" ht="50.25">
      <c r="A29" s="25">
        <v>28</v>
      </c>
      <c r="B29" s="36"/>
      <c r="C29" s="25" t="s">
        <v>2599</v>
      </c>
      <c r="D29" s="36"/>
      <c r="E29" s="36" t="s">
        <v>2600</v>
      </c>
      <c r="F29" s="36" t="s">
        <v>2601</v>
      </c>
      <c r="G29" s="36" t="s">
        <v>2602</v>
      </c>
      <c r="H29" s="63" t="s">
        <v>125</v>
      </c>
      <c r="I29" s="36" t="s">
        <v>141</v>
      </c>
      <c r="J29" s="35" t="s">
        <v>127</v>
      </c>
      <c r="K29" s="130"/>
      <c r="L29" s="36"/>
    </row>
    <row r="30" spans="1:12" s="65" customFormat="1" ht="37.5">
      <c r="A30" s="25">
        <v>29</v>
      </c>
      <c r="B30" s="36"/>
      <c r="C30" s="25" t="s">
        <v>2603</v>
      </c>
      <c r="D30" s="36"/>
      <c r="E30" s="36" t="s">
        <v>2532</v>
      </c>
      <c r="F30" s="36" t="s">
        <v>2604</v>
      </c>
      <c r="G30" s="36" t="s">
        <v>2605</v>
      </c>
      <c r="H30" s="63" t="s">
        <v>125</v>
      </c>
      <c r="I30" s="36" t="s">
        <v>141</v>
      </c>
      <c r="J30" s="35" t="s">
        <v>127</v>
      </c>
      <c r="K30" s="130"/>
      <c r="L30" s="36"/>
    </row>
    <row r="31" spans="1:12" s="65" customFormat="1" ht="37.5">
      <c r="A31" s="25">
        <v>30</v>
      </c>
      <c r="B31" s="36"/>
      <c r="C31" s="25" t="s">
        <v>2606</v>
      </c>
      <c r="D31" s="36"/>
      <c r="E31" s="36" t="s">
        <v>2607</v>
      </c>
      <c r="F31" s="36" t="s">
        <v>2608</v>
      </c>
      <c r="G31" s="36" t="s">
        <v>2609</v>
      </c>
      <c r="H31" s="63" t="s">
        <v>125</v>
      </c>
      <c r="I31" s="36" t="s">
        <v>141</v>
      </c>
      <c r="J31" s="35" t="s">
        <v>127</v>
      </c>
      <c r="K31" s="130"/>
      <c r="L31" s="36"/>
    </row>
    <row r="32" spans="1:12" s="65" customFormat="1" ht="37.5">
      <c r="A32" s="25">
        <v>31</v>
      </c>
      <c r="B32" s="36"/>
      <c r="C32" s="25" t="s">
        <v>2610</v>
      </c>
      <c r="D32" s="36"/>
      <c r="E32" s="36" t="s">
        <v>2540</v>
      </c>
      <c r="F32" s="36" t="s">
        <v>2611</v>
      </c>
      <c r="G32" s="36" t="s">
        <v>2612</v>
      </c>
      <c r="H32" s="63" t="s">
        <v>125</v>
      </c>
      <c r="I32" s="36" t="s">
        <v>141</v>
      </c>
      <c r="J32" s="35" t="s">
        <v>127</v>
      </c>
      <c r="K32" s="130"/>
      <c r="L32" s="36"/>
    </row>
    <row r="33" spans="1:12" ht="37.5">
      <c r="A33" s="25">
        <v>32</v>
      </c>
      <c r="B33" s="25"/>
      <c r="C33" s="25" t="s">
        <v>2613</v>
      </c>
      <c r="D33" s="25"/>
      <c r="E33" s="25" t="s">
        <v>2544</v>
      </c>
      <c r="F33" s="25" t="s">
        <v>2614</v>
      </c>
      <c r="G33" s="25" t="s">
        <v>2615</v>
      </c>
      <c r="H33" s="24" t="s">
        <v>125</v>
      </c>
      <c r="I33" s="25" t="s">
        <v>334</v>
      </c>
      <c r="J33" s="35" t="s">
        <v>127</v>
      </c>
      <c r="K33" s="129"/>
      <c r="L33" s="25"/>
    </row>
    <row r="34" spans="1:12" ht="62.25">
      <c r="A34" s="25">
        <v>33</v>
      </c>
      <c r="B34" s="25"/>
      <c r="C34" s="25" t="s">
        <v>2616</v>
      </c>
      <c r="D34" s="25"/>
      <c r="E34" s="25" t="s">
        <v>2548</v>
      </c>
      <c r="F34" s="25" t="s">
        <v>2549</v>
      </c>
      <c r="G34" s="25" t="s">
        <v>2550</v>
      </c>
      <c r="H34" s="24" t="s">
        <v>125</v>
      </c>
      <c r="I34" s="25" t="s">
        <v>26</v>
      </c>
      <c r="J34" s="35" t="s">
        <v>127</v>
      </c>
      <c r="K34" s="129"/>
      <c r="L34" s="25"/>
    </row>
    <row r="35" spans="1:12" ht="50.25">
      <c r="A35" s="25">
        <v>34</v>
      </c>
      <c r="B35" s="25"/>
      <c r="C35" s="25" t="s">
        <v>2617</v>
      </c>
      <c r="D35" s="25"/>
      <c r="E35" s="25" t="s">
        <v>2618</v>
      </c>
      <c r="F35" s="25" t="s">
        <v>2619</v>
      </c>
      <c r="G35" s="25" t="s">
        <v>2620</v>
      </c>
      <c r="H35" s="24" t="s">
        <v>125</v>
      </c>
      <c r="I35" s="25" t="s">
        <v>26</v>
      </c>
      <c r="J35" s="35" t="s">
        <v>127</v>
      </c>
      <c r="K35" s="129"/>
      <c r="L35" s="25"/>
    </row>
    <row r="36" spans="1:12" ht="24.75">
      <c r="A36" s="25">
        <v>35</v>
      </c>
      <c r="B36" s="84"/>
      <c r="C36" s="25" t="s">
        <v>2621</v>
      </c>
      <c r="D36" s="84"/>
      <c r="E36" s="84" t="s">
        <v>2622</v>
      </c>
      <c r="F36" s="84" t="s">
        <v>2623</v>
      </c>
      <c r="G36" s="84" t="s">
        <v>2624</v>
      </c>
      <c r="H36" s="55" t="s">
        <v>125</v>
      </c>
      <c r="I36" s="84" t="s">
        <v>26</v>
      </c>
      <c r="J36" s="35" t="s">
        <v>127</v>
      </c>
      <c r="K36" s="131"/>
      <c r="L36" s="84"/>
    </row>
    <row r="37" spans="1:12" s="27" customFormat="1" ht="24.75">
      <c r="A37" s="25">
        <v>36</v>
      </c>
      <c r="B37" s="25"/>
      <c r="C37" s="25" t="s">
        <v>2625</v>
      </c>
      <c r="D37" s="25"/>
      <c r="E37" s="25" t="s">
        <v>2626</v>
      </c>
      <c r="F37" s="25" t="s">
        <v>2627</v>
      </c>
      <c r="G37" s="25" t="s">
        <v>2628</v>
      </c>
      <c r="H37" s="84" t="s">
        <v>125</v>
      </c>
      <c r="I37" s="84" t="s">
        <v>26</v>
      </c>
      <c r="J37" s="35" t="s">
        <v>127</v>
      </c>
      <c r="K37" s="25"/>
      <c r="L37" s="25"/>
    </row>
    <row r="38" spans="1:12" s="27" customFormat="1" ht="24.75">
      <c r="A38" s="25">
        <v>37</v>
      </c>
      <c r="B38" s="25"/>
      <c r="C38" s="25" t="s">
        <v>2629</v>
      </c>
      <c r="D38" s="25"/>
      <c r="E38" s="25" t="s">
        <v>2630</v>
      </c>
      <c r="F38" s="25" t="s">
        <v>2631</v>
      </c>
      <c r="G38" s="25" t="s">
        <v>2632</v>
      </c>
      <c r="H38" s="84" t="s">
        <v>125</v>
      </c>
      <c r="I38" s="84" t="s">
        <v>26</v>
      </c>
      <c r="J38" s="35" t="s">
        <v>127</v>
      </c>
      <c r="K38" s="25"/>
      <c r="L38" s="25"/>
    </row>
    <row r="39" spans="1:12" s="27" customFormat="1" ht="24.75">
      <c r="A39" s="25">
        <v>38</v>
      </c>
      <c r="B39" s="25"/>
      <c r="C39" s="25" t="s">
        <v>2633</v>
      </c>
      <c r="D39" s="25"/>
      <c r="E39" s="25" t="s">
        <v>2634</v>
      </c>
      <c r="F39" s="25" t="s">
        <v>2635</v>
      </c>
      <c r="G39" s="25" t="s">
        <v>2636</v>
      </c>
      <c r="H39" s="84" t="s">
        <v>125</v>
      </c>
      <c r="I39" s="84" t="s">
        <v>26</v>
      </c>
      <c r="J39" s="35" t="s">
        <v>127</v>
      </c>
      <c r="K39" s="25"/>
      <c r="L39" s="25"/>
    </row>
    <row r="40" spans="1:12" s="27" customFormat="1" ht="12.75">
      <c r="A40" s="25">
        <v>39</v>
      </c>
      <c r="B40" s="25"/>
      <c r="C40" s="25" t="s">
        <v>2637</v>
      </c>
      <c r="D40" s="25"/>
      <c r="E40" s="25" t="s">
        <v>2638</v>
      </c>
      <c r="F40" s="25" t="s">
        <v>2639</v>
      </c>
      <c r="G40" s="25" t="s">
        <v>2640</v>
      </c>
      <c r="H40" s="84" t="s">
        <v>125</v>
      </c>
      <c r="I40" s="84" t="s">
        <v>26</v>
      </c>
      <c r="J40" s="35" t="s">
        <v>127</v>
      </c>
      <c r="K40" s="25"/>
      <c r="L40" s="25"/>
    </row>
    <row r="41" spans="1:12" s="27" customFormat="1" ht="24.75">
      <c r="A41" s="25">
        <v>40</v>
      </c>
      <c r="B41" s="25"/>
      <c r="C41" s="25" t="s">
        <v>2641</v>
      </c>
      <c r="D41" s="25"/>
      <c r="E41" s="25" t="s">
        <v>2642</v>
      </c>
      <c r="F41" s="25" t="s">
        <v>2643</v>
      </c>
      <c r="G41" s="25" t="s">
        <v>2644</v>
      </c>
      <c r="H41" s="84" t="s">
        <v>125</v>
      </c>
      <c r="I41" s="84" t="s">
        <v>26</v>
      </c>
      <c r="J41" s="35" t="s">
        <v>127</v>
      </c>
      <c r="K41" s="25"/>
      <c r="L41" s="25"/>
    </row>
    <row r="42" spans="1:12" s="27" customFormat="1" ht="24.75">
      <c r="A42" s="25">
        <v>41</v>
      </c>
      <c r="B42" s="25"/>
      <c r="C42" s="25" t="s">
        <v>2645</v>
      </c>
      <c r="D42" s="25"/>
      <c r="E42" s="25" t="s">
        <v>2646</v>
      </c>
      <c r="F42" s="25" t="s">
        <v>2647</v>
      </c>
      <c r="G42" s="25" t="s">
        <v>2648</v>
      </c>
      <c r="H42" s="84" t="s">
        <v>125</v>
      </c>
      <c r="I42" s="84" t="s">
        <v>26</v>
      </c>
      <c r="J42" s="35" t="s">
        <v>127</v>
      </c>
      <c r="K42" s="25"/>
      <c r="L42" s="25"/>
    </row>
    <row r="43" spans="1:12" s="27" customFormat="1" ht="12.75">
      <c r="A43" s="25">
        <v>42</v>
      </c>
      <c r="B43" s="25"/>
      <c r="C43" s="25" t="s">
        <v>2649</v>
      </c>
      <c r="D43" s="25"/>
      <c r="E43" s="25" t="s">
        <v>2650</v>
      </c>
      <c r="F43" s="25" t="s">
        <v>2651</v>
      </c>
      <c r="G43" s="25" t="s">
        <v>2648</v>
      </c>
      <c r="H43" s="84" t="s">
        <v>125</v>
      </c>
      <c r="I43" s="84" t="s">
        <v>26</v>
      </c>
      <c r="J43" s="35" t="s">
        <v>127</v>
      </c>
      <c r="K43" s="25"/>
      <c r="L43" s="25"/>
    </row>
    <row r="44" spans="1:12" s="27" customFormat="1" ht="24.75">
      <c r="A44" s="25">
        <v>43</v>
      </c>
      <c r="B44" s="25"/>
      <c r="C44" s="25" t="s">
        <v>2652</v>
      </c>
      <c r="D44" s="25"/>
      <c r="E44" s="25" t="s">
        <v>2653</v>
      </c>
      <c r="F44" s="25" t="s">
        <v>2654</v>
      </c>
      <c r="G44" s="25" t="s">
        <v>2655</v>
      </c>
      <c r="H44" s="84" t="s">
        <v>125</v>
      </c>
      <c r="I44" s="84" t="s">
        <v>26</v>
      </c>
      <c r="J44" s="35" t="s">
        <v>127</v>
      </c>
      <c r="K44" s="25"/>
      <c r="L44" s="25"/>
    </row>
    <row r="45" spans="1:12" s="27" customFormat="1" ht="24.75">
      <c r="A45" s="25">
        <v>44</v>
      </c>
      <c r="B45" s="25"/>
      <c r="C45" s="25" t="s">
        <v>2656</v>
      </c>
      <c r="D45" s="25"/>
      <c r="E45" s="25" t="s">
        <v>2657</v>
      </c>
      <c r="F45" s="25" t="s">
        <v>2658</v>
      </c>
      <c r="G45" s="25" t="s">
        <v>2659</v>
      </c>
      <c r="H45" s="84" t="s">
        <v>125</v>
      </c>
      <c r="I45" s="84" t="s">
        <v>26</v>
      </c>
      <c r="J45" s="35" t="s">
        <v>127</v>
      </c>
      <c r="K45" s="25"/>
      <c r="L45" s="25"/>
    </row>
    <row r="46" spans="1:12" s="27" customFormat="1" ht="24.75">
      <c r="A46" s="25">
        <v>45</v>
      </c>
      <c r="B46" s="25"/>
      <c r="C46" s="25" t="s">
        <v>2660</v>
      </c>
      <c r="D46" s="25"/>
      <c r="E46" s="25" t="s">
        <v>2661</v>
      </c>
      <c r="F46" s="25" t="s">
        <v>2662</v>
      </c>
      <c r="G46" s="25" t="s">
        <v>2663</v>
      </c>
      <c r="H46" s="84" t="s">
        <v>125</v>
      </c>
      <c r="I46" s="84" t="s">
        <v>26</v>
      </c>
      <c r="J46" s="35" t="s">
        <v>127</v>
      </c>
      <c r="K46" s="25"/>
      <c r="L46" s="25"/>
    </row>
    <row r="47" spans="1:12" s="27" customFormat="1" ht="24.75">
      <c r="A47" s="25">
        <v>46</v>
      </c>
      <c r="B47" s="25"/>
      <c r="C47" s="25" t="s">
        <v>2664</v>
      </c>
      <c r="D47" s="25"/>
      <c r="E47" s="25" t="s">
        <v>2665</v>
      </c>
      <c r="F47" s="25" t="s">
        <v>2666</v>
      </c>
      <c r="G47" s="25" t="s">
        <v>2667</v>
      </c>
      <c r="H47" s="84" t="s">
        <v>125</v>
      </c>
      <c r="I47" s="84" t="s">
        <v>26</v>
      </c>
      <c r="J47" s="35" t="s">
        <v>127</v>
      </c>
      <c r="K47" s="25"/>
      <c r="L47" s="25"/>
    </row>
    <row r="48" spans="1:12" s="27" customFormat="1" ht="12.75">
      <c r="A48" s="25">
        <v>47</v>
      </c>
      <c r="B48" s="25"/>
      <c r="C48" s="25" t="s">
        <v>2668</v>
      </c>
      <c r="D48" s="25"/>
      <c r="E48" s="25" t="s">
        <v>2669</v>
      </c>
      <c r="F48" s="25" t="s">
        <v>2670</v>
      </c>
      <c r="G48" s="25" t="s">
        <v>2671</v>
      </c>
      <c r="H48" s="84" t="s">
        <v>125</v>
      </c>
      <c r="I48" s="84" t="s">
        <v>26</v>
      </c>
      <c r="J48" s="35" t="s">
        <v>127</v>
      </c>
      <c r="K48" s="25"/>
      <c r="L48" s="25"/>
    </row>
    <row r="49" spans="1:12" s="27" customFormat="1" ht="12.75">
      <c r="A49" s="25">
        <v>48</v>
      </c>
      <c r="B49" s="25"/>
      <c r="C49" s="25" t="s">
        <v>2672</v>
      </c>
      <c r="D49" s="25"/>
      <c r="E49" s="25" t="s">
        <v>2673</v>
      </c>
      <c r="F49" s="25" t="s">
        <v>2674</v>
      </c>
      <c r="G49" s="25" t="s">
        <v>2675</v>
      </c>
      <c r="H49" s="25" t="s">
        <v>125</v>
      </c>
      <c r="I49" s="25" t="s">
        <v>26</v>
      </c>
      <c r="J49" s="35" t="s">
        <v>127</v>
      </c>
      <c r="K49" s="25"/>
      <c r="L49" s="25"/>
    </row>
    <row r="50" spans="1:12" ht="24.75">
      <c r="A50" s="25">
        <v>49</v>
      </c>
      <c r="B50" s="24"/>
      <c r="C50" s="25" t="s">
        <v>2676</v>
      </c>
      <c r="D50" s="24"/>
      <c r="E50" s="25" t="s">
        <v>2677</v>
      </c>
      <c r="F50" s="25" t="s">
        <v>2678</v>
      </c>
      <c r="G50" s="25" t="s">
        <v>2679</v>
      </c>
      <c r="H50" s="25" t="s">
        <v>125</v>
      </c>
      <c r="I50" s="24" t="s">
        <v>26</v>
      </c>
      <c r="J50" s="35" t="s">
        <v>127</v>
      </c>
      <c r="K50" s="24"/>
      <c r="L50" s="24"/>
    </row>
  </sheetData>
  <conditionalFormatting sqref="J2:J50">
    <cfRule type="containsText" dxfId="87" priority="2" operator="containsText" text="Pass">
      <formula>NOT(ISERROR(SEARCH("Pass",J2)))</formula>
    </cfRule>
    <cfRule type="containsText" dxfId="86" priority="3" operator="containsText" text="Fail">
      <formula>NOT(ISERROR(SEARCH("Fail",J2)))</formula>
    </cfRule>
    <cfRule type="containsText" dxfId="85" priority="4" operator="containsText" text="Not Tested">
      <formula>NOT(ISERROR(SEARCH("Not Tested",J2)))</formula>
    </cfRule>
    <cfRule type="containsText" dxfId="84" priority="5" operator="containsText" text="Not Applicable">
      <formula>NOT(ISERROR(SEARCH("Not Applicable",J2)))</formula>
    </cfRule>
  </conditionalFormatting>
  <dataValidations count="2">
    <dataValidation type="list" allowBlank="1" sqref="J2:J50" xr:uid="{00000000-0002-0000-1600-000000000000}">
      <formula1>"Pass,Fail,Not Tested,Not Applicable,Not Available"</formula1>
      <formula2>0</formula2>
    </dataValidation>
    <dataValidation type="list" allowBlank="1" showInputMessage="1" showErrorMessage="1" sqref="H2:H50" xr:uid="{00000000-0002-0000-1600-000001000000}">
      <formula1>"BTS,CPE,BTS &amp; CPE"</formula1>
      <formula2>0</formula2>
    </dataValidation>
  </dataValidations>
  <hyperlinks>
    <hyperlink ref="A1" location="Summary!A1" display="S.No" xr:uid="{00000000-0004-0000-1600-000000000000}"/>
  </hyperlink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59"/>
  <sheetViews>
    <sheetView zoomScale="90" zoomScaleNormal="90" workbookViewId="0">
      <pane ySplit="1" topLeftCell="A57" activePane="bottomLeft" state="frozen"/>
      <selection pane="bottomLeft" activeCell="K66" sqref="K66"/>
    </sheetView>
  </sheetViews>
  <sheetFormatPr defaultColWidth="9.140625" defaultRowHeight="12"/>
  <cols>
    <col min="1" max="1" width="4.140625" style="27" customWidth="1"/>
    <col min="2" max="2" width="12.42578125" style="27" customWidth="1"/>
    <col min="3" max="3" width="9.5703125" style="27" customWidth="1"/>
    <col min="4" max="4" width="8.85546875" style="27" customWidth="1"/>
    <col min="5" max="5" width="18.140625" style="27" customWidth="1"/>
    <col min="6" max="7" width="30.42578125" style="27" customWidth="1"/>
    <col min="8" max="8" width="10.85546875" style="22" customWidth="1"/>
    <col min="9" max="9" width="9.140625" style="27"/>
    <col min="10" max="10" width="12.140625" style="32" customWidth="1"/>
    <col min="11" max="11" width="10.42578125" style="32" customWidth="1"/>
    <col min="12" max="12" width="30.28515625" style="27" customWidth="1"/>
    <col min="13" max="1024" width="9.140625" style="27"/>
  </cols>
  <sheetData>
    <row r="1" spans="1:12" ht="28.5">
      <c r="A1" s="33" t="s">
        <v>606</v>
      </c>
      <c r="B1" s="34" t="s">
        <v>108</v>
      </c>
      <c r="C1" s="34" t="s">
        <v>109</v>
      </c>
      <c r="D1" s="34" t="s">
        <v>110</v>
      </c>
      <c r="E1" s="34" t="s">
        <v>112</v>
      </c>
      <c r="F1" s="34" t="s">
        <v>113</v>
      </c>
      <c r="G1" s="34" t="s">
        <v>114</v>
      </c>
      <c r="H1" s="34" t="s">
        <v>115</v>
      </c>
      <c r="I1" s="34" t="s">
        <v>116</v>
      </c>
      <c r="J1" s="17" t="s">
        <v>117</v>
      </c>
      <c r="K1" s="17" t="s">
        <v>118</v>
      </c>
      <c r="L1" s="34" t="s">
        <v>119</v>
      </c>
    </row>
    <row r="2" spans="1:12" ht="108">
      <c r="A2" s="25">
        <v>1</v>
      </c>
      <c r="B2" s="25"/>
      <c r="C2" s="25" t="s">
        <v>2680</v>
      </c>
      <c r="D2" s="25"/>
      <c r="E2" s="25" t="s">
        <v>2681</v>
      </c>
      <c r="F2" s="25" t="s">
        <v>2682</v>
      </c>
      <c r="G2" s="25" t="s">
        <v>2683</v>
      </c>
      <c r="H2" s="24" t="s">
        <v>125</v>
      </c>
      <c r="I2" s="25" t="s">
        <v>26</v>
      </c>
      <c r="J2" s="35" t="s">
        <v>127</v>
      </c>
      <c r="K2" s="35"/>
      <c r="L2" s="39" t="s">
        <v>2684</v>
      </c>
    </row>
    <row r="3" spans="1:12" ht="48">
      <c r="A3" s="25">
        <v>2</v>
      </c>
      <c r="B3" s="25"/>
      <c r="C3" s="25" t="s">
        <v>2685</v>
      </c>
      <c r="D3" s="25"/>
      <c r="E3" s="25" t="s">
        <v>2686</v>
      </c>
      <c r="F3" s="25" t="s">
        <v>2687</v>
      </c>
      <c r="G3" s="25" t="s">
        <v>2688</v>
      </c>
      <c r="H3" s="24" t="s">
        <v>125</v>
      </c>
      <c r="I3" s="25" t="s">
        <v>26</v>
      </c>
      <c r="J3" s="35" t="s">
        <v>127</v>
      </c>
      <c r="K3" s="35"/>
      <c r="L3" s="25"/>
    </row>
    <row r="4" spans="1:12" ht="37.5">
      <c r="A4" s="25">
        <v>3</v>
      </c>
      <c r="B4" s="25"/>
      <c r="C4" s="25" t="s">
        <v>2689</v>
      </c>
      <c r="D4" s="25"/>
      <c r="E4" s="25" t="s">
        <v>2690</v>
      </c>
      <c r="F4" s="25" t="s">
        <v>2691</v>
      </c>
      <c r="G4" s="25" t="s">
        <v>2692</v>
      </c>
      <c r="H4" s="24" t="s">
        <v>125</v>
      </c>
      <c r="I4" s="25" t="s">
        <v>141</v>
      </c>
      <c r="J4" s="35" t="s">
        <v>127</v>
      </c>
      <c r="K4" s="35"/>
      <c r="L4" s="25"/>
    </row>
    <row r="5" spans="1:12" s="37" customFormat="1" ht="48">
      <c r="A5" s="25">
        <v>4</v>
      </c>
      <c r="B5" s="36"/>
      <c r="C5" s="25" t="s">
        <v>2693</v>
      </c>
      <c r="D5" s="36"/>
      <c r="E5" s="36" t="s">
        <v>2694</v>
      </c>
      <c r="F5" s="36" t="s">
        <v>2695</v>
      </c>
      <c r="G5" s="36" t="s">
        <v>2696</v>
      </c>
      <c r="H5" s="63" t="s">
        <v>125</v>
      </c>
      <c r="I5" s="36" t="s">
        <v>141</v>
      </c>
      <c r="J5" s="35" t="s">
        <v>127</v>
      </c>
      <c r="K5" s="77"/>
      <c r="L5" s="36"/>
    </row>
    <row r="6" spans="1:12" ht="48">
      <c r="A6" s="25">
        <v>5</v>
      </c>
      <c r="B6" s="25"/>
      <c r="C6" s="25" t="s">
        <v>2697</v>
      </c>
      <c r="D6" s="25"/>
      <c r="E6" s="25" t="s">
        <v>2698</v>
      </c>
      <c r="F6" s="25" t="s">
        <v>2699</v>
      </c>
      <c r="G6" s="25" t="s">
        <v>2700</v>
      </c>
      <c r="H6" s="24" t="s">
        <v>125</v>
      </c>
      <c r="I6" s="25" t="s">
        <v>26</v>
      </c>
      <c r="J6" s="35" t="s">
        <v>127</v>
      </c>
      <c r="K6" s="35"/>
      <c r="L6" s="25"/>
    </row>
    <row r="7" spans="1:12" ht="36">
      <c r="A7" s="25">
        <v>6</v>
      </c>
      <c r="B7" s="25"/>
      <c r="C7" s="25" t="s">
        <v>2701</v>
      </c>
      <c r="D7" s="25"/>
      <c r="E7" s="25" t="s">
        <v>2702</v>
      </c>
      <c r="F7" s="25" t="s">
        <v>2703</v>
      </c>
      <c r="G7" s="25" t="s">
        <v>2704</v>
      </c>
      <c r="H7" s="24" t="s">
        <v>125</v>
      </c>
      <c r="I7" s="25" t="s">
        <v>26</v>
      </c>
      <c r="J7" s="35" t="s">
        <v>127</v>
      </c>
      <c r="K7" s="35"/>
      <c r="L7" s="25"/>
    </row>
    <row r="8" spans="1:12" ht="36">
      <c r="A8" s="25">
        <v>7</v>
      </c>
      <c r="B8" s="25"/>
      <c r="C8" s="25" t="s">
        <v>2705</v>
      </c>
      <c r="D8" s="25"/>
      <c r="E8" s="25" t="s">
        <v>2706</v>
      </c>
      <c r="F8" s="25" t="s">
        <v>2707</v>
      </c>
      <c r="G8" s="25" t="s">
        <v>2708</v>
      </c>
      <c r="H8" s="24" t="s">
        <v>125</v>
      </c>
      <c r="I8" s="25" t="s">
        <v>26</v>
      </c>
      <c r="J8" s="35" t="s">
        <v>127</v>
      </c>
      <c r="K8" s="35"/>
      <c r="L8" s="25"/>
    </row>
    <row r="9" spans="1:12" ht="36">
      <c r="A9" s="25">
        <v>8</v>
      </c>
      <c r="B9" s="25"/>
      <c r="C9" s="25" t="s">
        <v>2709</v>
      </c>
      <c r="D9" s="25"/>
      <c r="E9" s="25" t="s">
        <v>2710</v>
      </c>
      <c r="F9" s="25" t="s">
        <v>2711</v>
      </c>
      <c r="G9" s="25" t="s">
        <v>2712</v>
      </c>
      <c r="H9" s="24" t="s">
        <v>125</v>
      </c>
      <c r="I9" s="25" t="s">
        <v>26</v>
      </c>
      <c r="J9" s="35" t="s">
        <v>127</v>
      </c>
      <c r="K9" s="35"/>
      <c r="L9" s="25"/>
    </row>
    <row r="10" spans="1:12" ht="36">
      <c r="A10" s="25">
        <v>9</v>
      </c>
      <c r="B10" s="25"/>
      <c r="C10" s="25" t="s">
        <v>2713</v>
      </c>
      <c r="D10" s="25"/>
      <c r="E10" s="25" t="s">
        <v>2714</v>
      </c>
      <c r="F10" s="25" t="s">
        <v>2715</v>
      </c>
      <c r="G10" s="25" t="s">
        <v>2716</v>
      </c>
      <c r="H10" s="24" t="s">
        <v>125</v>
      </c>
      <c r="I10" s="25" t="s">
        <v>26</v>
      </c>
      <c r="J10" s="35" t="s">
        <v>127</v>
      </c>
      <c r="K10" s="35"/>
      <c r="L10" s="25"/>
    </row>
    <row r="11" spans="1:12" ht="36">
      <c r="A11" s="25">
        <v>10</v>
      </c>
      <c r="B11" s="25"/>
      <c r="C11" s="25" t="s">
        <v>2717</v>
      </c>
      <c r="D11" s="25"/>
      <c r="E11" s="36" t="s">
        <v>2718</v>
      </c>
      <c r="F11" s="36" t="s">
        <v>2719</v>
      </c>
      <c r="G11" s="36" t="s">
        <v>2720</v>
      </c>
      <c r="H11" s="63" t="s">
        <v>125</v>
      </c>
      <c r="I11" s="36" t="s">
        <v>141</v>
      </c>
      <c r="J11" s="35" t="s">
        <v>127</v>
      </c>
      <c r="K11" s="35"/>
      <c r="L11" s="25"/>
    </row>
    <row r="12" spans="1:12" ht="48">
      <c r="A12" s="25">
        <v>11</v>
      </c>
      <c r="B12" s="25"/>
      <c r="C12" s="25" t="s">
        <v>2721</v>
      </c>
      <c r="D12" s="25"/>
      <c r="E12" s="36" t="s">
        <v>2722</v>
      </c>
      <c r="F12" s="36" t="s">
        <v>2723</v>
      </c>
      <c r="G12" s="36" t="s">
        <v>2724</v>
      </c>
      <c r="H12" s="63" t="s">
        <v>125</v>
      </c>
      <c r="I12" s="36" t="s">
        <v>141</v>
      </c>
      <c r="J12" s="35" t="s">
        <v>127</v>
      </c>
      <c r="K12" s="35"/>
      <c r="L12" s="25"/>
    </row>
    <row r="13" spans="1:12" ht="48">
      <c r="A13" s="25">
        <v>12</v>
      </c>
      <c r="B13" s="25"/>
      <c r="C13" s="25" t="s">
        <v>2725</v>
      </c>
      <c r="D13" s="25"/>
      <c r="E13" s="36" t="s">
        <v>2726</v>
      </c>
      <c r="F13" s="36" t="s">
        <v>2727</v>
      </c>
      <c r="G13" s="36" t="s">
        <v>2728</v>
      </c>
      <c r="H13" s="63" t="s">
        <v>125</v>
      </c>
      <c r="I13" s="36" t="s">
        <v>141</v>
      </c>
      <c r="J13" s="35" t="s">
        <v>127</v>
      </c>
      <c r="K13" s="35"/>
      <c r="L13" s="25"/>
    </row>
    <row r="14" spans="1:12" ht="48">
      <c r="A14" s="25">
        <v>13</v>
      </c>
      <c r="B14" s="25"/>
      <c r="C14" s="25" t="s">
        <v>2729</v>
      </c>
      <c r="D14" s="25"/>
      <c r="E14" s="36" t="s">
        <v>2730</v>
      </c>
      <c r="F14" s="36" t="s">
        <v>2731</v>
      </c>
      <c r="G14" s="36" t="s">
        <v>2732</v>
      </c>
      <c r="H14" s="63" t="s">
        <v>125</v>
      </c>
      <c r="I14" s="36" t="s">
        <v>141</v>
      </c>
      <c r="J14" s="35" t="s">
        <v>127</v>
      </c>
      <c r="K14" s="35"/>
      <c r="L14" s="25"/>
    </row>
    <row r="15" spans="1:12" ht="36">
      <c r="A15" s="25">
        <v>14</v>
      </c>
      <c r="B15" s="25"/>
      <c r="C15" s="25" t="s">
        <v>2733</v>
      </c>
      <c r="D15" s="25"/>
      <c r="E15" s="25" t="s">
        <v>2734</v>
      </c>
      <c r="F15" s="25" t="s">
        <v>2735</v>
      </c>
      <c r="G15" s="25" t="s">
        <v>2736</v>
      </c>
      <c r="H15" s="24" t="s">
        <v>125</v>
      </c>
      <c r="I15" s="25" t="s">
        <v>26</v>
      </c>
      <c r="J15" s="35" t="s">
        <v>127</v>
      </c>
      <c r="K15" s="35"/>
      <c r="L15" s="25"/>
    </row>
    <row r="16" spans="1:12" ht="48">
      <c r="A16" s="25">
        <v>15</v>
      </c>
      <c r="B16" s="25"/>
      <c r="C16" s="25" t="s">
        <v>2737</v>
      </c>
      <c r="D16" s="25"/>
      <c r="E16" s="36" t="s">
        <v>2738</v>
      </c>
      <c r="F16" s="36" t="s">
        <v>2739</v>
      </c>
      <c r="G16" s="36" t="s">
        <v>2740</v>
      </c>
      <c r="H16" s="63" t="s">
        <v>125</v>
      </c>
      <c r="I16" s="36" t="s">
        <v>141</v>
      </c>
      <c r="J16" s="35" t="s">
        <v>127</v>
      </c>
      <c r="K16" s="35"/>
      <c r="L16" s="25"/>
    </row>
    <row r="17" spans="1:12" ht="48">
      <c r="A17" s="25">
        <v>16</v>
      </c>
      <c r="B17" s="25"/>
      <c r="C17" s="25" t="s">
        <v>2741</v>
      </c>
      <c r="D17" s="25"/>
      <c r="E17" s="36" t="s">
        <v>2742</v>
      </c>
      <c r="F17" s="36" t="s">
        <v>2743</v>
      </c>
      <c r="G17" s="36" t="s">
        <v>2744</v>
      </c>
      <c r="H17" s="63" t="s">
        <v>125</v>
      </c>
      <c r="I17" s="36" t="s">
        <v>141</v>
      </c>
      <c r="J17" s="35" t="s">
        <v>127</v>
      </c>
      <c r="K17" s="35"/>
      <c r="L17" s="25"/>
    </row>
    <row r="18" spans="1:12" ht="36">
      <c r="A18" s="25">
        <v>17</v>
      </c>
      <c r="B18" s="25"/>
      <c r="C18" s="25" t="s">
        <v>2745</v>
      </c>
      <c r="D18" s="25"/>
      <c r="E18" s="36" t="s">
        <v>2746</v>
      </c>
      <c r="F18" s="36" t="s">
        <v>2747</v>
      </c>
      <c r="G18" s="36" t="s">
        <v>2748</v>
      </c>
      <c r="H18" s="63" t="s">
        <v>125</v>
      </c>
      <c r="I18" s="36" t="s">
        <v>141</v>
      </c>
      <c r="J18" s="35" t="s">
        <v>127</v>
      </c>
      <c r="K18" s="35"/>
      <c r="L18" s="25"/>
    </row>
    <row r="19" spans="1:12" ht="48">
      <c r="A19" s="25">
        <v>18</v>
      </c>
      <c r="B19" s="25"/>
      <c r="C19" s="25" t="s">
        <v>2749</v>
      </c>
      <c r="D19" s="25"/>
      <c r="E19" s="25" t="s">
        <v>2750</v>
      </c>
      <c r="F19" s="25" t="s">
        <v>2751</v>
      </c>
      <c r="G19" s="25" t="s">
        <v>2752</v>
      </c>
      <c r="H19" s="24" t="s">
        <v>125</v>
      </c>
      <c r="I19" s="25" t="s">
        <v>26</v>
      </c>
      <c r="J19" s="35" t="s">
        <v>127</v>
      </c>
      <c r="K19" s="35"/>
      <c r="L19" s="25"/>
    </row>
    <row r="20" spans="1:12" ht="48">
      <c r="A20" s="25">
        <v>19</v>
      </c>
      <c r="B20" s="25"/>
      <c r="C20" s="25" t="s">
        <v>2753</v>
      </c>
      <c r="D20" s="25"/>
      <c r="E20" s="36" t="s">
        <v>2540</v>
      </c>
      <c r="F20" s="36" t="s">
        <v>2754</v>
      </c>
      <c r="G20" s="36" t="s">
        <v>2755</v>
      </c>
      <c r="H20" s="63" t="s">
        <v>125</v>
      </c>
      <c r="I20" s="36" t="s">
        <v>141</v>
      </c>
      <c r="J20" s="35" t="s">
        <v>127</v>
      </c>
      <c r="K20" s="35"/>
      <c r="L20" s="25"/>
    </row>
    <row r="21" spans="1:12" ht="37.5">
      <c r="A21" s="25">
        <v>20</v>
      </c>
      <c r="B21" s="25"/>
      <c r="C21" s="25" t="s">
        <v>2756</v>
      </c>
      <c r="D21" s="25"/>
      <c r="E21" s="25" t="s">
        <v>2757</v>
      </c>
      <c r="F21" s="25" t="s">
        <v>2758</v>
      </c>
      <c r="G21" s="25" t="s">
        <v>2759</v>
      </c>
      <c r="H21" s="24" t="s">
        <v>125</v>
      </c>
      <c r="I21" s="25" t="s">
        <v>26</v>
      </c>
      <c r="J21" s="35" t="s">
        <v>127</v>
      </c>
      <c r="K21" s="35"/>
      <c r="L21" s="25"/>
    </row>
    <row r="22" spans="1:12" ht="36">
      <c r="A22" s="25">
        <v>21</v>
      </c>
      <c r="B22" s="25"/>
      <c r="C22" s="25" t="s">
        <v>2760</v>
      </c>
      <c r="D22" s="25"/>
      <c r="E22" s="25" t="s">
        <v>2761</v>
      </c>
      <c r="F22" s="25" t="s">
        <v>2762</v>
      </c>
      <c r="G22" s="25" t="s">
        <v>2763</v>
      </c>
      <c r="H22" s="24" t="s">
        <v>125</v>
      </c>
      <c r="I22" s="25" t="s">
        <v>141</v>
      </c>
      <c r="J22" s="35" t="s">
        <v>127</v>
      </c>
      <c r="K22" s="35"/>
      <c r="L22" s="25"/>
    </row>
    <row r="23" spans="1:12" ht="141" customHeight="1">
      <c r="A23" s="25">
        <v>22</v>
      </c>
      <c r="B23" s="25"/>
      <c r="C23" s="25" t="s">
        <v>2764</v>
      </c>
      <c r="D23" s="25"/>
      <c r="E23" s="25" t="s">
        <v>2765</v>
      </c>
      <c r="F23" s="25" t="s">
        <v>2766</v>
      </c>
      <c r="G23" s="25" t="s">
        <v>2767</v>
      </c>
      <c r="H23" s="24" t="s">
        <v>125</v>
      </c>
      <c r="I23" s="25" t="s">
        <v>26</v>
      </c>
      <c r="J23" s="35" t="s">
        <v>127</v>
      </c>
      <c r="K23" s="35"/>
      <c r="L23" s="39" t="s">
        <v>2768</v>
      </c>
    </row>
    <row r="24" spans="1:12" ht="37.5">
      <c r="A24" s="25">
        <v>23</v>
      </c>
      <c r="B24" s="25"/>
      <c r="C24" s="25" t="s">
        <v>2769</v>
      </c>
      <c r="D24" s="25"/>
      <c r="E24" s="25" t="s">
        <v>2770</v>
      </c>
      <c r="F24" s="25" t="s">
        <v>2771</v>
      </c>
      <c r="G24" s="25" t="s">
        <v>2772</v>
      </c>
      <c r="H24" s="24" t="s">
        <v>125</v>
      </c>
      <c r="I24" s="25" t="s">
        <v>26</v>
      </c>
      <c r="J24" s="35" t="s">
        <v>127</v>
      </c>
      <c r="K24" s="35"/>
      <c r="L24" s="25"/>
    </row>
    <row r="25" spans="1:12" ht="37.5">
      <c r="A25" s="25">
        <v>24</v>
      </c>
      <c r="B25" s="25"/>
      <c r="C25" s="25" t="s">
        <v>2773</v>
      </c>
      <c r="D25" s="25"/>
      <c r="E25" s="25" t="s">
        <v>2774</v>
      </c>
      <c r="F25" s="25" t="s">
        <v>2775</v>
      </c>
      <c r="G25" s="25" t="s">
        <v>2776</v>
      </c>
      <c r="H25" s="24" t="s">
        <v>125</v>
      </c>
      <c r="I25" s="25" t="s">
        <v>26</v>
      </c>
      <c r="J25" s="35" t="s">
        <v>127</v>
      </c>
      <c r="K25" s="35"/>
      <c r="L25" s="25"/>
    </row>
    <row r="26" spans="1:12" ht="37.5">
      <c r="A26" s="25">
        <v>25</v>
      </c>
      <c r="B26" s="25"/>
      <c r="C26" s="25" t="s">
        <v>2777</v>
      </c>
      <c r="D26" s="25"/>
      <c r="E26" s="25" t="s">
        <v>2778</v>
      </c>
      <c r="F26" s="25" t="s">
        <v>2779</v>
      </c>
      <c r="G26" s="25" t="s">
        <v>2780</v>
      </c>
      <c r="H26" s="24" t="s">
        <v>125</v>
      </c>
      <c r="I26" s="25" t="s">
        <v>26</v>
      </c>
      <c r="J26" s="35" t="s">
        <v>127</v>
      </c>
      <c r="K26" s="35"/>
      <c r="L26" s="25" t="s">
        <v>2781</v>
      </c>
    </row>
    <row r="27" spans="1:12" ht="24.75">
      <c r="A27" s="25">
        <v>26</v>
      </c>
      <c r="B27" s="25"/>
      <c r="C27" s="25" t="s">
        <v>2782</v>
      </c>
      <c r="D27" s="25"/>
      <c r="E27" s="25" t="s">
        <v>2783</v>
      </c>
      <c r="F27" s="25" t="s">
        <v>2784</v>
      </c>
      <c r="G27" s="25" t="s">
        <v>2785</v>
      </c>
      <c r="H27" s="24" t="s">
        <v>125</v>
      </c>
      <c r="I27" s="25" t="s">
        <v>26</v>
      </c>
      <c r="J27" s="35" t="s">
        <v>127</v>
      </c>
      <c r="K27" s="35"/>
      <c r="L27" s="25"/>
    </row>
    <row r="28" spans="1:12" ht="37.5">
      <c r="A28" s="25">
        <v>27</v>
      </c>
      <c r="B28" s="25"/>
      <c r="C28" s="25" t="s">
        <v>2786</v>
      </c>
      <c r="D28" s="25"/>
      <c r="E28" s="25" t="s">
        <v>2787</v>
      </c>
      <c r="F28" s="25" t="s">
        <v>2788</v>
      </c>
      <c r="G28" s="25" t="s">
        <v>2789</v>
      </c>
      <c r="H28" s="24" t="s">
        <v>125</v>
      </c>
      <c r="I28" s="25" t="s">
        <v>26</v>
      </c>
      <c r="J28" s="35" t="s">
        <v>127</v>
      </c>
      <c r="K28" s="35"/>
      <c r="L28" s="25"/>
    </row>
    <row r="29" spans="1:12" s="37" customFormat="1" ht="37.5">
      <c r="A29" s="25">
        <v>28</v>
      </c>
      <c r="B29" s="36"/>
      <c r="C29" s="25" t="s">
        <v>2790</v>
      </c>
      <c r="D29" s="36"/>
      <c r="E29" s="36" t="s">
        <v>2718</v>
      </c>
      <c r="F29" s="36" t="s">
        <v>2719</v>
      </c>
      <c r="G29" s="36" t="s">
        <v>2791</v>
      </c>
      <c r="H29" s="63" t="s">
        <v>125</v>
      </c>
      <c r="I29" s="36" t="s">
        <v>141</v>
      </c>
      <c r="J29" s="35" t="s">
        <v>127</v>
      </c>
      <c r="K29" s="77"/>
      <c r="L29" s="36"/>
    </row>
    <row r="30" spans="1:12" s="37" customFormat="1" ht="50.25">
      <c r="A30" s="25">
        <v>29</v>
      </c>
      <c r="B30" s="36"/>
      <c r="C30" s="25" t="s">
        <v>2792</v>
      </c>
      <c r="D30" s="36"/>
      <c r="E30" s="36" t="s">
        <v>2722</v>
      </c>
      <c r="F30" s="36" t="s">
        <v>2793</v>
      </c>
      <c r="G30" s="36" t="s">
        <v>2794</v>
      </c>
      <c r="H30" s="63" t="s">
        <v>125</v>
      </c>
      <c r="I30" s="36" t="s">
        <v>141</v>
      </c>
      <c r="J30" s="35" t="s">
        <v>127</v>
      </c>
      <c r="K30" s="77"/>
      <c r="L30" s="36"/>
    </row>
    <row r="31" spans="1:12" s="37" customFormat="1" ht="50.25">
      <c r="A31" s="25">
        <v>30</v>
      </c>
      <c r="B31" s="36"/>
      <c r="C31" s="25" t="s">
        <v>2795</v>
      </c>
      <c r="D31" s="36"/>
      <c r="E31" s="36" t="s">
        <v>2726</v>
      </c>
      <c r="F31" s="36" t="s">
        <v>2727</v>
      </c>
      <c r="G31" s="36" t="s">
        <v>2796</v>
      </c>
      <c r="H31" s="63" t="s">
        <v>125</v>
      </c>
      <c r="I31" s="36" t="s">
        <v>141</v>
      </c>
      <c r="J31" s="35" t="s">
        <v>127</v>
      </c>
      <c r="K31" s="77"/>
      <c r="L31" s="36"/>
    </row>
    <row r="32" spans="1:12" s="37" customFormat="1" ht="50.25">
      <c r="A32" s="25">
        <v>31</v>
      </c>
      <c r="B32" s="36"/>
      <c r="C32" s="25" t="s">
        <v>2797</v>
      </c>
      <c r="D32" s="36"/>
      <c r="E32" s="36" t="s">
        <v>2730</v>
      </c>
      <c r="F32" s="36" t="s">
        <v>2798</v>
      </c>
      <c r="G32" s="36" t="s">
        <v>2799</v>
      </c>
      <c r="H32" s="63" t="s">
        <v>125</v>
      </c>
      <c r="I32" s="36" t="s">
        <v>141</v>
      </c>
      <c r="J32" s="35" t="s">
        <v>127</v>
      </c>
      <c r="K32" s="77"/>
      <c r="L32" s="36"/>
    </row>
    <row r="33" spans="1:12" ht="37.5">
      <c r="A33" s="25">
        <v>32</v>
      </c>
      <c r="B33" s="25"/>
      <c r="C33" s="25" t="s">
        <v>2800</v>
      </c>
      <c r="D33" s="25"/>
      <c r="E33" s="25" t="s">
        <v>2734</v>
      </c>
      <c r="F33" s="25" t="s">
        <v>2735</v>
      </c>
      <c r="G33" s="25" t="s">
        <v>2801</v>
      </c>
      <c r="H33" s="24" t="s">
        <v>125</v>
      </c>
      <c r="I33" s="25" t="s">
        <v>26</v>
      </c>
      <c r="J33" s="35" t="s">
        <v>127</v>
      </c>
      <c r="K33" s="35"/>
      <c r="L33" s="25"/>
    </row>
    <row r="34" spans="1:12" s="37" customFormat="1" ht="50.25">
      <c r="A34" s="25">
        <v>33</v>
      </c>
      <c r="B34" s="36"/>
      <c r="C34" s="25" t="s">
        <v>2802</v>
      </c>
      <c r="D34" s="36"/>
      <c r="E34" s="36" t="s">
        <v>2738</v>
      </c>
      <c r="F34" s="36" t="s">
        <v>2803</v>
      </c>
      <c r="G34" s="36" t="s">
        <v>2740</v>
      </c>
      <c r="H34" s="63" t="s">
        <v>125</v>
      </c>
      <c r="I34" s="36" t="s">
        <v>141</v>
      </c>
      <c r="J34" s="35" t="s">
        <v>127</v>
      </c>
      <c r="K34" s="77"/>
      <c r="L34" s="36"/>
    </row>
    <row r="35" spans="1:12" s="37" customFormat="1" ht="50.25">
      <c r="A35" s="25">
        <v>34</v>
      </c>
      <c r="B35" s="36"/>
      <c r="C35" s="25" t="s">
        <v>2804</v>
      </c>
      <c r="D35" s="36"/>
      <c r="E35" s="36" t="s">
        <v>2742</v>
      </c>
      <c r="F35" s="36" t="s">
        <v>2743</v>
      </c>
      <c r="G35" s="36" t="s">
        <v>2805</v>
      </c>
      <c r="H35" s="63" t="s">
        <v>125</v>
      </c>
      <c r="I35" s="36" t="s">
        <v>141</v>
      </c>
      <c r="J35" s="35" t="s">
        <v>127</v>
      </c>
      <c r="K35" s="77"/>
      <c r="L35" s="36"/>
    </row>
    <row r="36" spans="1:12" s="37" customFormat="1" ht="37.5">
      <c r="A36" s="25">
        <v>35</v>
      </c>
      <c r="B36" s="36"/>
      <c r="C36" s="25" t="s">
        <v>2806</v>
      </c>
      <c r="D36" s="36"/>
      <c r="E36" s="36" t="s">
        <v>2746</v>
      </c>
      <c r="F36" s="36" t="s">
        <v>2807</v>
      </c>
      <c r="G36" s="36" t="s">
        <v>2808</v>
      </c>
      <c r="H36" s="63" t="s">
        <v>125</v>
      </c>
      <c r="I36" s="36" t="s">
        <v>141</v>
      </c>
      <c r="J36" s="35" t="s">
        <v>127</v>
      </c>
      <c r="K36" s="77"/>
      <c r="L36" s="36"/>
    </row>
    <row r="37" spans="1:12" ht="50.25">
      <c r="A37" s="25">
        <v>36</v>
      </c>
      <c r="B37" s="25"/>
      <c r="C37" s="25" t="s">
        <v>2809</v>
      </c>
      <c r="D37" s="25"/>
      <c r="E37" s="25" t="s">
        <v>2750</v>
      </c>
      <c r="F37" s="25" t="s">
        <v>2810</v>
      </c>
      <c r="G37" s="25" t="s">
        <v>2811</v>
      </c>
      <c r="H37" s="24" t="s">
        <v>125</v>
      </c>
      <c r="I37" s="25" t="s">
        <v>26</v>
      </c>
      <c r="J37" s="35" t="s">
        <v>127</v>
      </c>
      <c r="K37" s="35"/>
      <c r="L37" s="25"/>
    </row>
    <row r="38" spans="1:12" s="37" customFormat="1" ht="50.25">
      <c r="A38" s="25">
        <v>37</v>
      </c>
      <c r="B38" s="36"/>
      <c r="C38" s="25" t="s">
        <v>2812</v>
      </c>
      <c r="D38" s="36"/>
      <c r="E38" s="36" t="s">
        <v>2540</v>
      </c>
      <c r="F38" s="36" t="s">
        <v>2754</v>
      </c>
      <c r="G38" s="36" t="s">
        <v>2813</v>
      </c>
      <c r="H38" s="63" t="s">
        <v>125</v>
      </c>
      <c r="I38" s="36" t="s">
        <v>141</v>
      </c>
      <c r="J38" s="35" t="s">
        <v>127</v>
      </c>
      <c r="K38" s="77"/>
      <c r="L38" s="36"/>
    </row>
    <row r="39" spans="1:12" ht="37.5">
      <c r="A39" s="25">
        <v>38</v>
      </c>
      <c r="B39" s="25"/>
      <c r="C39" s="25" t="s">
        <v>2814</v>
      </c>
      <c r="D39" s="25"/>
      <c r="E39" s="25" t="s">
        <v>2815</v>
      </c>
      <c r="F39" s="25" t="s">
        <v>2816</v>
      </c>
      <c r="G39" s="25" t="s">
        <v>2817</v>
      </c>
      <c r="H39" s="24" t="s">
        <v>125</v>
      </c>
      <c r="I39" s="25" t="s">
        <v>26</v>
      </c>
      <c r="J39" s="35" t="s">
        <v>127</v>
      </c>
      <c r="K39" s="35"/>
      <c r="L39" s="25"/>
    </row>
    <row r="40" spans="1:12" ht="37.5">
      <c r="A40" s="25">
        <v>39</v>
      </c>
      <c r="B40" s="25"/>
      <c r="C40" s="25" t="s">
        <v>2818</v>
      </c>
      <c r="D40" s="25"/>
      <c r="E40" s="25" t="s">
        <v>2819</v>
      </c>
      <c r="F40" s="25" t="s">
        <v>2820</v>
      </c>
      <c r="G40" s="25" t="s">
        <v>2763</v>
      </c>
      <c r="H40" s="24" t="s">
        <v>125</v>
      </c>
      <c r="I40" s="25" t="s">
        <v>141</v>
      </c>
      <c r="J40" s="35" t="s">
        <v>127</v>
      </c>
      <c r="K40" s="35"/>
      <c r="L40" s="25"/>
    </row>
    <row r="41" spans="1:12" ht="50.25">
      <c r="A41" s="25">
        <v>40</v>
      </c>
      <c r="B41" s="25"/>
      <c r="C41" s="25" t="s">
        <v>2821</v>
      </c>
      <c r="D41" s="25"/>
      <c r="E41" s="25" t="s">
        <v>2822</v>
      </c>
      <c r="F41" s="25" t="s">
        <v>2823</v>
      </c>
      <c r="G41" s="25" t="s">
        <v>2824</v>
      </c>
      <c r="H41" s="24" t="s">
        <v>125</v>
      </c>
      <c r="I41" s="25" t="s">
        <v>26</v>
      </c>
      <c r="J41" s="35" t="s">
        <v>127</v>
      </c>
      <c r="K41" s="35"/>
      <c r="L41" s="25"/>
    </row>
    <row r="42" spans="1:12" ht="37.5">
      <c r="A42" s="25">
        <v>41</v>
      </c>
      <c r="B42" s="25"/>
      <c r="C42" s="25" t="s">
        <v>2825</v>
      </c>
      <c r="D42" s="25"/>
      <c r="E42" s="25" t="s">
        <v>2826</v>
      </c>
      <c r="F42" s="25" t="s">
        <v>2827</v>
      </c>
      <c r="G42" s="25" t="s">
        <v>2828</v>
      </c>
      <c r="H42" s="24" t="s">
        <v>125</v>
      </c>
      <c r="I42" s="25" t="s">
        <v>26</v>
      </c>
      <c r="J42" s="35" t="s">
        <v>127</v>
      </c>
      <c r="K42" s="35"/>
      <c r="L42" s="25"/>
    </row>
    <row r="43" spans="1:12" ht="37.5">
      <c r="A43" s="25">
        <v>42</v>
      </c>
      <c r="B43" s="25"/>
      <c r="C43" s="25" t="s">
        <v>2829</v>
      </c>
      <c r="D43" s="25"/>
      <c r="E43" s="25" t="s">
        <v>2770</v>
      </c>
      <c r="F43" s="25" t="s">
        <v>2830</v>
      </c>
      <c r="G43" s="25" t="s">
        <v>2831</v>
      </c>
      <c r="H43" s="24" t="s">
        <v>125</v>
      </c>
      <c r="I43" s="25" t="s">
        <v>26</v>
      </c>
      <c r="J43" s="35" t="s">
        <v>127</v>
      </c>
      <c r="K43" s="35"/>
      <c r="L43" s="25"/>
    </row>
    <row r="44" spans="1:12" s="37" customFormat="1" ht="24.75">
      <c r="A44" s="25">
        <v>43</v>
      </c>
      <c r="B44" s="36"/>
      <c r="C44" s="25" t="s">
        <v>2832</v>
      </c>
      <c r="D44" s="36"/>
      <c r="E44" s="36" t="s">
        <v>2718</v>
      </c>
      <c r="F44" s="36" t="s">
        <v>2833</v>
      </c>
      <c r="G44" s="36" t="s">
        <v>2834</v>
      </c>
      <c r="H44" s="63" t="s">
        <v>125</v>
      </c>
      <c r="I44" s="36" t="s">
        <v>141</v>
      </c>
      <c r="J44" s="35" t="s">
        <v>127</v>
      </c>
      <c r="K44" s="77"/>
      <c r="L44" s="36"/>
    </row>
    <row r="45" spans="1:12" s="37" customFormat="1" ht="24.75">
      <c r="A45" s="25">
        <v>44</v>
      </c>
      <c r="B45" s="36"/>
      <c r="C45" s="25" t="s">
        <v>2835</v>
      </c>
      <c r="D45" s="36"/>
      <c r="E45" s="36" t="s">
        <v>2722</v>
      </c>
      <c r="F45" s="36" t="s">
        <v>2836</v>
      </c>
      <c r="G45" s="36" t="s">
        <v>2837</v>
      </c>
      <c r="H45" s="63" t="s">
        <v>125</v>
      </c>
      <c r="I45" s="36" t="s">
        <v>141</v>
      </c>
      <c r="J45" s="35" t="s">
        <v>127</v>
      </c>
      <c r="K45" s="77"/>
      <c r="L45" s="36"/>
    </row>
    <row r="46" spans="1:12" s="37" customFormat="1" ht="24.75">
      <c r="A46" s="25">
        <v>45</v>
      </c>
      <c r="B46" s="36"/>
      <c r="C46" s="25" t="s">
        <v>2838</v>
      </c>
      <c r="D46" s="36"/>
      <c r="E46" s="36" t="s">
        <v>2726</v>
      </c>
      <c r="F46" s="36" t="s">
        <v>2839</v>
      </c>
      <c r="G46" s="36" t="s">
        <v>2840</v>
      </c>
      <c r="H46" s="63" t="s">
        <v>125</v>
      </c>
      <c r="I46" s="36" t="s">
        <v>141</v>
      </c>
      <c r="J46" s="35" t="s">
        <v>127</v>
      </c>
      <c r="K46" s="77"/>
      <c r="L46" s="36"/>
    </row>
    <row r="47" spans="1:12" s="37" customFormat="1" ht="37.5">
      <c r="A47" s="25">
        <v>46</v>
      </c>
      <c r="B47" s="36"/>
      <c r="C47" s="25" t="s">
        <v>2841</v>
      </c>
      <c r="D47" s="36"/>
      <c r="E47" s="36" t="s">
        <v>2730</v>
      </c>
      <c r="F47" s="36" t="s">
        <v>2842</v>
      </c>
      <c r="G47" s="36" t="s">
        <v>2843</v>
      </c>
      <c r="H47" s="63" t="s">
        <v>125</v>
      </c>
      <c r="I47" s="36" t="s">
        <v>141</v>
      </c>
      <c r="J47" s="35" t="s">
        <v>127</v>
      </c>
      <c r="K47" s="77"/>
      <c r="L47" s="36"/>
    </row>
    <row r="48" spans="1:12" s="37" customFormat="1" ht="37.5">
      <c r="A48" s="25">
        <v>47</v>
      </c>
      <c r="B48" s="36"/>
      <c r="C48" s="25" t="s">
        <v>2844</v>
      </c>
      <c r="D48" s="36"/>
      <c r="E48" s="36" t="s">
        <v>2734</v>
      </c>
      <c r="F48" s="36" t="s">
        <v>2845</v>
      </c>
      <c r="G48" s="36" t="s">
        <v>2846</v>
      </c>
      <c r="H48" s="63" t="s">
        <v>125</v>
      </c>
      <c r="I48" s="25" t="s">
        <v>26</v>
      </c>
      <c r="J48" s="35" t="s">
        <v>127</v>
      </c>
      <c r="K48" s="77"/>
      <c r="L48" s="36"/>
    </row>
    <row r="49" spans="1:12" s="37" customFormat="1" ht="37.5">
      <c r="A49" s="25">
        <v>48</v>
      </c>
      <c r="B49" s="36"/>
      <c r="C49" s="25" t="s">
        <v>2847</v>
      </c>
      <c r="D49" s="36"/>
      <c r="E49" s="36" t="s">
        <v>2738</v>
      </c>
      <c r="F49" s="36" t="s">
        <v>2848</v>
      </c>
      <c r="G49" s="36" t="s">
        <v>2849</v>
      </c>
      <c r="H49" s="63" t="s">
        <v>125</v>
      </c>
      <c r="I49" s="36" t="s">
        <v>141</v>
      </c>
      <c r="J49" s="35" t="s">
        <v>127</v>
      </c>
      <c r="K49" s="77"/>
      <c r="L49" s="36"/>
    </row>
    <row r="50" spans="1:12" s="37" customFormat="1" ht="24.75">
      <c r="A50" s="25">
        <v>49</v>
      </c>
      <c r="B50" s="36"/>
      <c r="C50" s="25" t="s">
        <v>2850</v>
      </c>
      <c r="D50" s="36"/>
      <c r="E50" s="36" t="s">
        <v>2742</v>
      </c>
      <c r="F50" s="36" t="s">
        <v>2851</v>
      </c>
      <c r="G50" s="36" t="s">
        <v>2852</v>
      </c>
      <c r="H50" s="63" t="s">
        <v>125</v>
      </c>
      <c r="I50" s="36" t="s">
        <v>141</v>
      </c>
      <c r="J50" s="35" t="s">
        <v>127</v>
      </c>
      <c r="K50" s="77"/>
      <c r="L50" s="36"/>
    </row>
    <row r="51" spans="1:12" s="37" customFormat="1" ht="37.5">
      <c r="A51" s="25">
        <v>50</v>
      </c>
      <c r="B51" s="36"/>
      <c r="C51" s="25" t="s">
        <v>2853</v>
      </c>
      <c r="D51" s="36"/>
      <c r="E51" s="36" t="s">
        <v>2746</v>
      </c>
      <c r="F51" s="36" t="s">
        <v>2854</v>
      </c>
      <c r="G51" s="36" t="s">
        <v>2855</v>
      </c>
      <c r="H51" s="63" t="s">
        <v>125</v>
      </c>
      <c r="I51" s="36" t="s">
        <v>141</v>
      </c>
      <c r="J51" s="35" t="s">
        <v>127</v>
      </c>
      <c r="K51" s="77"/>
      <c r="L51" s="36"/>
    </row>
    <row r="52" spans="1:12" ht="37.5">
      <c r="A52" s="25">
        <v>51</v>
      </c>
      <c r="B52" s="25"/>
      <c r="C52" s="25" t="s">
        <v>2856</v>
      </c>
      <c r="D52" s="25"/>
      <c r="E52" s="25" t="s">
        <v>2750</v>
      </c>
      <c r="F52" s="25" t="s">
        <v>2857</v>
      </c>
      <c r="G52" s="25" t="s">
        <v>2858</v>
      </c>
      <c r="H52" s="24" t="s">
        <v>125</v>
      </c>
      <c r="I52" s="25" t="s">
        <v>26</v>
      </c>
      <c r="J52" s="35" t="s">
        <v>127</v>
      </c>
      <c r="K52" s="35"/>
      <c r="L52" s="25"/>
    </row>
    <row r="53" spans="1:12" s="37" customFormat="1" ht="37.5">
      <c r="A53" s="25">
        <v>52</v>
      </c>
      <c r="B53" s="36"/>
      <c r="C53" s="25" t="s">
        <v>2859</v>
      </c>
      <c r="D53" s="36"/>
      <c r="E53" s="36" t="s">
        <v>2540</v>
      </c>
      <c r="F53" s="36" t="s">
        <v>2860</v>
      </c>
      <c r="G53" s="36" t="s">
        <v>2861</v>
      </c>
      <c r="H53" s="63" t="s">
        <v>125</v>
      </c>
      <c r="I53" s="36" t="s">
        <v>141</v>
      </c>
      <c r="J53" s="35" t="s">
        <v>127</v>
      </c>
      <c r="K53" s="77"/>
      <c r="L53" s="36"/>
    </row>
    <row r="54" spans="1:12" ht="37.5">
      <c r="A54" s="25">
        <v>53</v>
      </c>
      <c r="B54" s="25"/>
      <c r="C54" s="25" t="s">
        <v>2862</v>
      </c>
      <c r="D54" s="25"/>
      <c r="E54" s="25" t="s">
        <v>2863</v>
      </c>
      <c r="F54" s="25" t="s">
        <v>2864</v>
      </c>
      <c r="G54" s="25" t="s">
        <v>2865</v>
      </c>
      <c r="H54" s="24" t="s">
        <v>125</v>
      </c>
      <c r="I54" s="25" t="s">
        <v>26</v>
      </c>
      <c r="J54" s="35" t="s">
        <v>127</v>
      </c>
      <c r="K54" s="35"/>
      <c r="L54" s="25"/>
    </row>
    <row r="55" spans="1:12" s="37" customFormat="1" ht="37.5">
      <c r="A55" s="25">
        <v>54</v>
      </c>
      <c r="B55" s="132"/>
      <c r="C55" s="25" t="s">
        <v>2866</v>
      </c>
      <c r="D55" s="132"/>
      <c r="E55" s="132" t="s">
        <v>2867</v>
      </c>
      <c r="F55" s="132" t="s">
        <v>2868</v>
      </c>
      <c r="G55" s="132" t="s">
        <v>2869</v>
      </c>
      <c r="H55" s="133" t="s">
        <v>125</v>
      </c>
      <c r="I55" s="132" t="s">
        <v>141</v>
      </c>
      <c r="J55" s="35" t="s">
        <v>127</v>
      </c>
      <c r="K55" s="134"/>
      <c r="L55" s="132"/>
    </row>
    <row r="56" spans="1:12" ht="126.75">
      <c r="A56" s="25">
        <v>55</v>
      </c>
      <c r="B56" s="25"/>
      <c r="C56" s="25" t="s">
        <v>2870</v>
      </c>
      <c r="D56" s="25"/>
      <c r="E56" s="25" t="s">
        <v>2871</v>
      </c>
      <c r="F56" s="25" t="s">
        <v>2872</v>
      </c>
      <c r="G56" s="25" t="s">
        <v>2873</v>
      </c>
      <c r="H56" s="24" t="s">
        <v>125</v>
      </c>
      <c r="I56" s="25" t="s">
        <v>141</v>
      </c>
      <c r="J56" s="35" t="s">
        <v>127</v>
      </c>
      <c r="K56" s="35"/>
      <c r="L56" s="39" t="s">
        <v>2874</v>
      </c>
    </row>
    <row r="57" spans="1:12" ht="37.5">
      <c r="A57" s="25">
        <v>56</v>
      </c>
      <c r="B57" s="25"/>
      <c r="C57" s="25" t="s">
        <v>2875</v>
      </c>
      <c r="D57" s="25"/>
      <c r="E57" s="25" t="s">
        <v>2876</v>
      </c>
      <c r="F57" s="25" t="s">
        <v>2877</v>
      </c>
      <c r="G57" s="25" t="s">
        <v>2878</v>
      </c>
      <c r="H57" s="24" t="s">
        <v>125</v>
      </c>
      <c r="I57" s="25" t="s">
        <v>141</v>
      </c>
      <c r="J57" s="35" t="s">
        <v>127</v>
      </c>
      <c r="K57" s="35"/>
      <c r="L57" s="25"/>
    </row>
    <row r="58" spans="1:12" ht="150" customHeight="1">
      <c r="A58" s="25">
        <v>57</v>
      </c>
      <c r="B58" s="25"/>
      <c r="C58" s="25" t="s">
        <v>2879</v>
      </c>
      <c r="D58" s="25"/>
      <c r="E58" s="25" t="s">
        <v>2880</v>
      </c>
      <c r="F58" s="25" t="s">
        <v>2872</v>
      </c>
      <c r="G58" s="25" t="s">
        <v>2881</v>
      </c>
      <c r="H58" s="24" t="s">
        <v>125</v>
      </c>
      <c r="I58" s="25" t="s">
        <v>141</v>
      </c>
      <c r="J58" s="35" t="s">
        <v>174</v>
      </c>
      <c r="K58" s="35"/>
      <c r="L58" s="39" t="s">
        <v>2882</v>
      </c>
    </row>
    <row r="59" spans="1:12" ht="37.5">
      <c r="A59" s="25">
        <v>58</v>
      </c>
      <c r="B59" s="25"/>
      <c r="C59" s="25" t="s">
        <v>2883</v>
      </c>
      <c r="D59" s="25"/>
      <c r="E59" s="25" t="s">
        <v>2884</v>
      </c>
      <c r="F59" s="25" t="s">
        <v>2877</v>
      </c>
      <c r="G59" s="25" t="s">
        <v>2885</v>
      </c>
      <c r="H59" s="24" t="s">
        <v>125</v>
      </c>
      <c r="I59" s="25" t="s">
        <v>141</v>
      </c>
      <c r="J59" s="35" t="s">
        <v>174</v>
      </c>
      <c r="K59" s="35"/>
      <c r="L59" s="25"/>
    </row>
  </sheetData>
  <conditionalFormatting sqref="J2:J59">
    <cfRule type="containsText" dxfId="83" priority="2" operator="containsText" text="Pass">
      <formula>NOT(ISERROR(SEARCH("Pass",J2)))</formula>
    </cfRule>
    <cfRule type="containsText" dxfId="82" priority="3" operator="containsText" text="Fail">
      <formula>NOT(ISERROR(SEARCH("Fail",J2)))</formula>
    </cfRule>
    <cfRule type="containsText" dxfId="81" priority="4" operator="containsText" text="Not Tested">
      <formula>NOT(ISERROR(SEARCH("Not Tested",J2)))</formula>
    </cfRule>
    <cfRule type="containsText" dxfId="80" priority="5" operator="containsText" text="Not Applicable">
      <formula>NOT(ISERROR(SEARCH("Not Applicable",J2)))</formula>
    </cfRule>
  </conditionalFormatting>
  <dataValidations count="2">
    <dataValidation type="list" allowBlank="1" sqref="J2:J59" xr:uid="{00000000-0002-0000-1700-000000000000}">
      <formula1>"Pass,Fail,Not Tested,Not Applicable,Not Available"</formula1>
      <formula2>0</formula2>
    </dataValidation>
    <dataValidation type="list" allowBlank="1" showInputMessage="1" showErrorMessage="1" sqref="H2:H59" xr:uid="{00000000-0002-0000-1700-000001000000}">
      <formula1>"BTS,CPE,BTS &amp; CPE"</formula1>
      <formula2>0</formula2>
    </dataValidation>
  </dataValidations>
  <hyperlinks>
    <hyperlink ref="A1" location="Summary!A1" display="S.No" xr:uid="{00000000-0004-0000-1700-000000000000}"/>
  </hyperlink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J51"/>
  <sheetViews>
    <sheetView zoomScale="90" zoomScaleNormal="90" workbookViewId="0">
      <pane ySplit="1" topLeftCell="A4" activePane="bottomLeft" state="frozen"/>
      <selection pane="bottomLeft" activeCell="G50" sqref="G50"/>
    </sheetView>
  </sheetViews>
  <sheetFormatPr defaultColWidth="8.42578125" defaultRowHeight="12"/>
  <cols>
    <col min="1" max="1" width="4.140625" style="27" customWidth="1"/>
    <col min="2" max="2" width="12.42578125" style="27" customWidth="1"/>
    <col min="3" max="3" width="9.5703125" style="27" customWidth="1"/>
    <col min="4" max="4" width="8.85546875" style="27" customWidth="1"/>
    <col min="5" max="5" width="29.5703125" style="27" customWidth="1"/>
    <col min="6" max="6" width="51.140625" style="27" customWidth="1"/>
    <col min="7" max="7" width="26.42578125" style="27" customWidth="1"/>
    <col min="8" max="8" width="10.85546875" style="27" customWidth="1"/>
    <col min="9" max="9" width="8.42578125" style="27"/>
    <col min="10" max="10" width="6" style="27" customWidth="1"/>
    <col min="11" max="11" width="7.7109375" style="27" customWidth="1"/>
    <col min="12" max="12" width="15.28515625" style="27" customWidth="1"/>
    <col min="13" max="1024" width="8.42578125" style="27"/>
  </cols>
  <sheetData>
    <row r="1" spans="1:12" ht="29.25" customHeight="1">
      <c r="A1" s="33" t="s">
        <v>606</v>
      </c>
      <c r="B1" s="34" t="s">
        <v>108</v>
      </c>
      <c r="C1" s="34" t="s">
        <v>109</v>
      </c>
      <c r="D1" s="34" t="s">
        <v>110</v>
      </c>
      <c r="E1" s="34" t="s">
        <v>112</v>
      </c>
      <c r="F1" s="34" t="s">
        <v>113</v>
      </c>
      <c r="G1" s="34" t="s">
        <v>114</v>
      </c>
      <c r="H1" s="34" t="s">
        <v>115</v>
      </c>
      <c r="I1" s="34" t="s">
        <v>116</v>
      </c>
      <c r="J1" s="34" t="s">
        <v>117</v>
      </c>
      <c r="K1" s="34" t="s">
        <v>118</v>
      </c>
      <c r="L1" s="34" t="s">
        <v>119</v>
      </c>
    </row>
    <row r="2" spans="1:12" ht="48">
      <c r="A2" s="25">
        <v>1</v>
      </c>
      <c r="B2" s="25"/>
      <c r="C2" s="25" t="s">
        <v>2886</v>
      </c>
      <c r="D2" s="91"/>
      <c r="E2" s="135" t="s">
        <v>2887</v>
      </c>
      <c r="F2" s="135" t="s">
        <v>2888</v>
      </c>
      <c r="G2" s="135" t="s">
        <v>2889</v>
      </c>
      <c r="H2" s="25" t="s">
        <v>125</v>
      </c>
      <c r="I2" s="25" t="s">
        <v>26</v>
      </c>
      <c r="J2" s="25" t="s">
        <v>174</v>
      </c>
      <c r="K2" s="25"/>
      <c r="L2" s="25" t="s">
        <v>2890</v>
      </c>
    </row>
    <row r="3" spans="1:12" ht="13.5">
      <c r="A3" s="25">
        <v>2</v>
      </c>
      <c r="B3" s="36"/>
      <c r="C3" s="36" t="s">
        <v>2891</v>
      </c>
      <c r="D3" s="136"/>
      <c r="E3" s="135" t="s">
        <v>2892</v>
      </c>
      <c r="F3" s="135" t="s">
        <v>2893</v>
      </c>
      <c r="G3" s="135" t="s">
        <v>2894</v>
      </c>
      <c r="H3" s="25" t="s">
        <v>125</v>
      </c>
      <c r="I3" s="25" t="s">
        <v>26</v>
      </c>
      <c r="J3" s="25" t="s">
        <v>127</v>
      </c>
      <c r="K3" s="25"/>
      <c r="L3" s="25"/>
    </row>
    <row r="4" spans="1:12" ht="24.75">
      <c r="A4" s="25">
        <v>3</v>
      </c>
      <c r="B4" s="36"/>
      <c r="C4" s="25" t="s">
        <v>2895</v>
      </c>
      <c r="D4" s="136"/>
      <c r="E4" s="135" t="s">
        <v>2896</v>
      </c>
      <c r="F4" s="135" t="s">
        <v>2897</v>
      </c>
      <c r="G4" s="135" t="s">
        <v>2898</v>
      </c>
      <c r="H4" s="25" t="s">
        <v>125</v>
      </c>
      <c r="I4" s="25" t="s">
        <v>26</v>
      </c>
      <c r="J4" s="25" t="s">
        <v>127</v>
      </c>
      <c r="K4" s="25"/>
      <c r="L4" s="25"/>
    </row>
    <row r="5" spans="1:12" ht="24.75">
      <c r="A5" s="25">
        <v>4</v>
      </c>
      <c r="B5" s="25"/>
      <c r="C5" s="36" t="s">
        <v>2899</v>
      </c>
      <c r="D5" s="136"/>
      <c r="E5" s="135" t="s">
        <v>2900</v>
      </c>
      <c r="F5" s="135" t="s">
        <v>2901</v>
      </c>
      <c r="G5" s="135" t="s">
        <v>2902</v>
      </c>
      <c r="H5" s="25" t="s">
        <v>125</v>
      </c>
      <c r="I5" s="25" t="s">
        <v>26</v>
      </c>
      <c r="J5" s="25" t="s">
        <v>127</v>
      </c>
      <c r="K5" s="25"/>
      <c r="L5" s="25"/>
    </row>
    <row r="6" spans="1:12" ht="12.75">
      <c r="A6" s="25">
        <v>5</v>
      </c>
      <c r="B6" s="25"/>
      <c r="C6" s="25" t="s">
        <v>2903</v>
      </c>
      <c r="D6" s="136"/>
      <c r="E6" s="135" t="s">
        <v>2904</v>
      </c>
      <c r="F6" s="135" t="s">
        <v>2905</v>
      </c>
      <c r="G6" s="135" t="s">
        <v>2906</v>
      </c>
      <c r="H6" s="25" t="s">
        <v>125</v>
      </c>
      <c r="I6" s="25" t="s">
        <v>26</v>
      </c>
      <c r="J6" s="25" t="s">
        <v>127</v>
      </c>
      <c r="K6" s="25"/>
      <c r="L6" s="25"/>
    </row>
    <row r="7" spans="1:12" ht="12.75">
      <c r="A7" s="25">
        <v>6</v>
      </c>
      <c r="B7" s="25"/>
      <c r="C7" s="36" t="s">
        <v>2907</v>
      </c>
      <c r="D7" s="136"/>
      <c r="E7" s="135" t="s">
        <v>2908</v>
      </c>
      <c r="F7" s="135" t="s">
        <v>2909</v>
      </c>
      <c r="G7" s="135" t="s">
        <v>2906</v>
      </c>
      <c r="H7" s="25" t="s">
        <v>125</v>
      </c>
      <c r="I7" s="25" t="s">
        <v>26</v>
      </c>
      <c r="J7" s="25" t="s">
        <v>127</v>
      </c>
      <c r="K7" s="25"/>
      <c r="L7" s="25" t="s">
        <v>2910</v>
      </c>
    </row>
    <row r="8" spans="1:12" ht="12.75">
      <c r="A8" s="25">
        <v>7</v>
      </c>
      <c r="B8" s="25"/>
      <c r="C8" s="25" t="s">
        <v>2911</v>
      </c>
      <c r="D8" s="136"/>
      <c r="E8" s="135" t="s">
        <v>2912</v>
      </c>
      <c r="F8" s="135" t="s">
        <v>2913</v>
      </c>
      <c r="G8" s="135" t="s">
        <v>2914</v>
      </c>
      <c r="H8" s="25" t="s">
        <v>125</v>
      </c>
      <c r="I8" s="25" t="s">
        <v>26</v>
      </c>
      <c r="J8" s="25" t="s">
        <v>127</v>
      </c>
      <c r="K8" s="25"/>
      <c r="L8" s="25" t="s">
        <v>2910</v>
      </c>
    </row>
    <row r="9" spans="1:12" ht="13.5">
      <c r="A9" s="25">
        <v>8</v>
      </c>
      <c r="B9" s="25"/>
      <c r="C9" s="36" t="s">
        <v>2915</v>
      </c>
      <c r="D9" s="136"/>
      <c r="E9" s="135" t="s">
        <v>2916</v>
      </c>
      <c r="F9" s="135" t="s">
        <v>2917</v>
      </c>
      <c r="G9" s="135" t="s">
        <v>2918</v>
      </c>
      <c r="H9" s="25" t="s">
        <v>125</v>
      </c>
      <c r="I9" s="25" t="s">
        <v>26</v>
      </c>
      <c r="J9" s="25" t="s">
        <v>127</v>
      </c>
      <c r="K9" s="25"/>
      <c r="L9" s="25" t="s">
        <v>2910</v>
      </c>
    </row>
    <row r="10" spans="1:12" ht="12.75">
      <c r="A10" s="25">
        <v>9</v>
      </c>
      <c r="B10" s="25"/>
      <c r="C10" s="25" t="s">
        <v>2919</v>
      </c>
      <c r="D10" s="136"/>
      <c r="E10" s="135" t="s">
        <v>2920</v>
      </c>
      <c r="F10" s="135" t="s">
        <v>2921</v>
      </c>
      <c r="G10" s="135" t="s">
        <v>2922</v>
      </c>
      <c r="H10" s="25" t="s">
        <v>125</v>
      </c>
      <c r="I10" s="25" t="s">
        <v>26</v>
      </c>
      <c r="J10" s="25" t="s">
        <v>127</v>
      </c>
      <c r="K10" s="25"/>
      <c r="L10" s="25" t="s">
        <v>2910</v>
      </c>
    </row>
    <row r="11" spans="1:12" ht="12.75">
      <c r="A11" s="25">
        <v>10</v>
      </c>
      <c r="B11" s="25"/>
      <c r="C11" s="36" t="s">
        <v>2923</v>
      </c>
      <c r="D11" s="136"/>
      <c r="E11" s="135" t="s">
        <v>2924</v>
      </c>
      <c r="F11" s="135" t="s">
        <v>2925</v>
      </c>
      <c r="G11" s="135" t="s">
        <v>2926</v>
      </c>
      <c r="H11" s="25" t="s">
        <v>125</v>
      </c>
      <c r="I11" s="25" t="s">
        <v>26</v>
      </c>
      <c r="J11" s="25" t="s">
        <v>127</v>
      </c>
      <c r="K11" s="25"/>
      <c r="L11" s="25" t="s">
        <v>2910</v>
      </c>
    </row>
    <row r="12" spans="1:12" ht="12.75">
      <c r="A12" s="25">
        <v>11</v>
      </c>
      <c r="B12" s="25"/>
      <c r="C12" s="25" t="s">
        <v>2927</v>
      </c>
      <c r="D12" s="136"/>
      <c r="E12" s="135" t="s">
        <v>2928</v>
      </c>
      <c r="F12" s="135" t="s">
        <v>2929</v>
      </c>
      <c r="G12" s="135" t="s">
        <v>2930</v>
      </c>
      <c r="H12" s="25" t="s">
        <v>125</v>
      </c>
      <c r="I12" s="25" t="s">
        <v>26</v>
      </c>
      <c r="J12" s="25" t="s">
        <v>127</v>
      </c>
      <c r="K12" s="25"/>
      <c r="L12" s="25" t="s">
        <v>2910</v>
      </c>
    </row>
    <row r="13" spans="1:12" ht="12.75">
      <c r="A13" s="25">
        <v>12</v>
      </c>
      <c r="B13" s="25"/>
      <c r="C13" s="36" t="s">
        <v>2931</v>
      </c>
      <c r="D13" s="136"/>
      <c r="E13" s="135" t="s">
        <v>2932</v>
      </c>
      <c r="F13" s="135" t="s">
        <v>2933</v>
      </c>
      <c r="G13" s="135" t="s">
        <v>2930</v>
      </c>
      <c r="H13" s="25" t="s">
        <v>125</v>
      </c>
      <c r="I13" s="25" t="s">
        <v>26</v>
      </c>
      <c r="J13" s="25" t="s">
        <v>127</v>
      </c>
      <c r="K13" s="25"/>
      <c r="L13" s="25"/>
    </row>
    <row r="14" spans="1:12" ht="12.75">
      <c r="A14" s="25">
        <v>13</v>
      </c>
      <c r="B14" s="25"/>
      <c r="C14" s="25" t="s">
        <v>2934</v>
      </c>
      <c r="D14" s="136"/>
      <c r="E14" s="135" t="s">
        <v>2935</v>
      </c>
      <c r="F14" s="135" t="s">
        <v>2936</v>
      </c>
      <c r="G14" s="135" t="s">
        <v>2937</v>
      </c>
      <c r="H14" s="25" t="s">
        <v>125</v>
      </c>
      <c r="I14" s="25" t="s">
        <v>26</v>
      </c>
      <c r="J14" s="25" t="s">
        <v>127</v>
      </c>
      <c r="K14" s="25"/>
      <c r="L14" s="25" t="s">
        <v>2910</v>
      </c>
    </row>
    <row r="15" spans="1:12" ht="12.75">
      <c r="A15" s="25">
        <v>14</v>
      </c>
      <c r="B15" s="25"/>
      <c r="C15" s="36" t="s">
        <v>2938</v>
      </c>
      <c r="D15" s="136"/>
      <c r="E15" s="135" t="s">
        <v>2939</v>
      </c>
      <c r="F15" s="135" t="s">
        <v>2940</v>
      </c>
      <c r="G15" s="135" t="s">
        <v>2930</v>
      </c>
      <c r="H15" s="25" t="s">
        <v>125</v>
      </c>
      <c r="I15" s="25" t="s">
        <v>26</v>
      </c>
      <c r="J15" s="25" t="s">
        <v>127</v>
      </c>
      <c r="K15" s="25"/>
      <c r="L15" s="25" t="s">
        <v>2910</v>
      </c>
    </row>
    <row r="16" spans="1:12" ht="37.5">
      <c r="A16" s="25">
        <v>15</v>
      </c>
      <c r="B16" s="25"/>
      <c r="C16" s="25" t="s">
        <v>2941</v>
      </c>
      <c r="D16" s="136"/>
      <c r="E16" s="135" t="s">
        <v>2942</v>
      </c>
      <c r="F16" s="135" t="s">
        <v>2943</v>
      </c>
      <c r="G16" s="135" t="s">
        <v>2930</v>
      </c>
      <c r="H16" s="25" t="s">
        <v>125</v>
      </c>
      <c r="I16" s="25" t="s">
        <v>26</v>
      </c>
      <c r="J16" s="25" t="s">
        <v>174</v>
      </c>
      <c r="K16" s="25"/>
      <c r="L16" s="25" t="s">
        <v>2944</v>
      </c>
    </row>
    <row r="17" spans="1:12" ht="12.75">
      <c r="A17" s="25">
        <v>16</v>
      </c>
      <c r="B17" s="25"/>
      <c r="C17" s="36" t="s">
        <v>2945</v>
      </c>
      <c r="D17" s="136"/>
      <c r="E17" s="135" t="s">
        <v>2946</v>
      </c>
      <c r="F17" s="135" t="s">
        <v>2947</v>
      </c>
      <c r="G17" s="135" t="s">
        <v>2948</v>
      </c>
      <c r="H17" s="25" t="s">
        <v>125</v>
      </c>
      <c r="I17" s="25" t="s">
        <v>26</v>
      </c>
      <c r="J17" s="25" t="s">
        <v>127</v>
      </c>
      <c r="K17" s="25"/>
      <c r="L17" s="25" t="s">
        <v>2910</v>
      </c>
    </row>
    <row r="18" spans="1:12" s="37" customFormat="1" ht="12.75">
      <c r="A18" s="25">
        <v>17</v>
      </c>
      <c r="B18" s="36"/>
      <c r="C18" s="25" t="s">
        <v>2949</v>
      </c>
      <c r="D18" s="136"/>
      <c r="E18" s="135" t="s">
        <v>2950</v>
      </c>
      <c r="F18" s="135" t="s">
        <v>2951</v>
      </c>
      <c r="G18" s="135" t="s">
        <v>2930</v>
      </c>
      <c r="H18" s="25" t="s">
        <v>125</v>
      </c>
      <c r="I18" s="25" t="s">
        <v>26</v>
      </c>
      <c r="J18" s="25" t="s">
        <v>127</v>
      </c>
      <c r="K18" s="36"/>
      <c r="L18" s="36" t="s">
        <v>2910</v>
      </c>
    </row>
    <row r="19" spans="1:12" ht="12.75">
      <c r="A19" s="25">
        <v>18</v>
      </c>
      <c r="B19" s="25"/>
      <c r="C19" s="36" t="s">
        <v>2952</v>
      </c>
      <c r="D19" s="136"/>
      <c r="E19" s="135" t="s">
        <v>2953</v>
      </c>
      <c r="F19" s="135" t="s">
        <v>2954</v>
      </c>
      <c r="G19" s="135" t="s">
        <v>2930</v>
      </c>
      <c r="H19" s="25" t="s">
        <v>125</v>
      </c>
      <c r="I19" s="25" t="s">
        <v>26</v>
      </c>
      <c r="J19" s="25" t="s">
        <v>127</v>
      </c>
      <c r="K19" s="25"/>
      <c r="L19" s="25" t="s">
        <v>2910</v>
      </c>
    </row>
    <row r="20" spans="1:12" ht="12.75">
      <c r="A20" s="25">
        <v>19</v>
      </c>
      <c r="B20" s="25"/>
      <c r="C20" s="25" t="s">
        <v>2955</v>
      </c>
      <c r="D20" s="136"/>
      <c r="E20" s="135" t="s">
        <v>2956</v>
      </c>
      <c r="F20" s="135" t="s">
        <v>2957</v>
      </c>
      <c r="G20" s="135" t="s">
        <v>2958</v>
      </c>
      <c r="H20" s="25" t="s">
        <v>125</v>
      </c>
      <c r="I20" s="25" t="s">
        <v>26</v>
      </c>
      <c r="J20" s="25" t="s">
        <v>127</v>
      </c>
      <c r="K20" s="25"/>
      <c r="L20" s="25" t="s">
        <v>2910</v>
      </c>
    </row>
    <row r="21" spans="1:12" s="37" customFormat="1" ht="12.75">
      <c r="A21" s="25">
        <v>20</v>
      </c>
      <c r="B21" s="36"/>
      <c r="C21" s="36" t="s">
        <v>2959</v>
      </c>
      <c r="D21" s="136"/>
      <c r="E21" s="135" t="s">
        <v>2960</v>
      </c>
      <c r="F21" s="135" t="s">
        <v>2961</v>
      </c>
      <c r="G21" s="135" t="s">
        <v>2930</v>
      </c>
      <c r="H21" s="25" t="s">
        <v>125</v>
      </c>
      <c r="I21" s="25" t="s">
        <v>26</v>
      </c>
      <c r="J21" s="25" t="s">
        <v>127</v>
      </c>
      <c r="K21" s="36"/>
      <c r="L21" s="36" t="s">
        <v>2910</v>
      </c>
    </row>
    <row r="22" spans="1:12" ht="12.75">
      <c r="A22" s="25">
        <v>21</v>
      </c>
      <c r="B22" s="25"/>
      <c r="C22" s="25" t="s">
        <v>2962</v>
      </c>
      <c r="D22" s="136"/>
      <c r="E22" s="135" t="s">
        <v>2963</v>
      </c>
      <c r="F22" s="135" t="s">
        <v>2964</v>
      </c>
      <c r="G22" s="135" t="s">
        <v>2930</v>
      </c>
      <c r="H22" s="25" t="s">
        <v>125</v>
      </c>
      <c r="I22" s="25" t="s">
        <v>26</v>
      </c>
      <c r="J22" s="25" t="s">
        <v>127</v>
      </c>
      <c r="K22" s="25"/>
      <c r="L22" s="25" t="s">
        <v>2910</v>
      </c>
    </row>
    <row r="23" spans="1:12" ht="12.75">
      <c r="A23" s="25">
        <v>22</v>
      </c>
      <c r="B23" s="25"/>
      <c r="C23" s="36" t="s">
        <v>2965</v>
      </c>
      <c r="D23" s="136"/>
      <c r="E23" s="135" t="s">
        <v>2966</v>
      </c>
      <c r="F23" s="135" t="s">
        <v>2967</v>
      </c>
      <c r="G23" s="135" t="s">
        <v>2968</v>
      </c>
      <c r="H23" s="25" t="s">
        <v>125</v>
      </c>
      <c r="I23" s="25" t="s">
        <v>26</v>
      </c>
      <c r="J23" s="27" t="s">
        <v>127</v>
      </c>
      <c r="K23" s="25"/>
      <c r="L23" s="25" t="s">
        <v>2910</v>
      </c>
    </row>
    <row r="24" spans="1:12" ht="12.75">
      <c r="A24" s="25">
        <v>23</v>
      </c>
      <c r="B24" s="25"/>
      <c r="C24" s="25" t="s">
        <v>2969</v>
      </c>
      <c r="D24" s="136"/>
      <c r="E24" s="135" t="s">
        <v>2970</v>
      </c>
      <c r="F24" s="135" t="s">
        <v>2971</v>
      </c>
      <c r="G24" s="135" t="s">
        <v>2930</v>
      </c>
      <c r="H24" s="25" t="s">
        <v>125</v>
      </c>
      <c r="I24" s="25" t="s">
        <v>26</v>
      </c>
      <c r="J24" s="25" t="s">
        <v>127</v>
      </c>
      <c r="K24" s="25"/>
      <c r="L24" s="25"/>
    </row>
    <row r="25" spans="1:12" ht="12.75">
      <c r="A25" s="25">
        <v>24</v>
      </c>
      <c r="B25" s="25"/>
      <c r="C25" s="36" t="s">
        <v>2972</v>
      </c>
      <c r="D25" s="136"/>
      <c r="E25" s="135" t="s">
        <v>2973</v>
      </c>
      <c r="F25" s="135" t="s">
        <v>2974</v>
      </c>
      <c r="G25" s="135" t="s">
        <v>2930</v>
      </c>
      <c r="H25" s="25" t="s">
        <v>125</v>
      </c>
      <c r="I25" s="25" t="s">
        <v>26</v>
      </c>
      <c r="J25" s="25" t="s">
        <v>127</v>
      </c>
      <c r="K25" s="25"/>
      <c r="L25" s="25"/>
    </row>
    <row r="26" spans="1:12" ht="12.75">
      <c r="A26" s="25">
        <v>25</v>
      </c>
      <c r="B26" s="25"/>
      <c r="C26" s="25" t="s">
        <v>2975</v>
      </c>
      <c r="D26" s="136"/>
      <c r="E26" s="135" t="s">
        <v>2976</v>
      </c>
      <c r="F26" s="135" t="s">
        <v>2977</v>
      </c>
      <c r="G26" s="135" t="s">
        <v>2978</v>
      </c>
      <c r="H26" s="25" t="s">
        <v>125</v>
      </c>
      <c r="I26" s="25" t="s">
        <v>26</v>
      </c>
      <c r="J26" s="25" t="s">
        <v>127</v>
      </c>
      <c r="K26" s="25"/>
      <c r="L26" s="25"/>
    </row>
    <row r="27" spans="1:12" ht="12.75">
      <c r="A27" s="25">
        <v>26</v>
      </c>
      <c r="B27" s="25"/>
      <c r="C27" s="36" t="s">
        <v>2979</v>
      </c>
      <c r="D27" s="136"/>
      <c r="E27" s="135" t="s">
        <v>2980</v>
      </c>
      <c r="F27" s="135" t="s">
        <v>2981</v>
      </c>
      <c r="G27" s="135" t="s">
        <v>2978</v>
      </c>
      <c r="H27" s="25" t="s">
        <v>125</v>
      </c>
      <c r="I27" s="25" t="s">
        <v>26</v>
      </c>
      <c r="J27" s="25" t="s">
        <v>127</v>
      </c>
      <c r="K27" s="25"/>
      <c r="L27" s="25"/>
    </row>
    <row r="28" spans="1:12" ht="37.5">
      <c r="A28" s="25">
        <v>27</v>
      </c>
      <c r="B28" s="25"/>
      <c r="C28" s="25" t="s">
        <v>2982</v>
      </c>
      <c r="D28" s="136"/>
      <c r="E28" s="135" t="s">
        <v>2983</v>
      </c>
      <c r="F28" s="135" t="s">
        <v>2984</v>
      </c>
      <c r="G28" s="135" t="s">
        <v>2978</v>
      </c>
      <c r="H28" s="25" t="s">
        <v>125</v>
      </c>
      <c r="I28" s="25" t="s">
        <v>26</v>
      </c>
      <c r="J28" s="25" t="s">
        <v>174</v>
      </c>
      <c r="K28" s="25"/>
      <c r="L28" s="25" t="s">
        <v>2985</v>
      </c>
    </row>
    <row r="29" spans="1:12" ht="24.75">
      <c r="A29" s="25">
        <v>28</v>
      </c>
      <c r="B29" s="25"/>
      <c r="C29" s="36" t="s">
        <v>2986</v>
      </c>
      <c r="D29" s="136"/>
      <c r="E29" s="135" t="s">
        <v>2987</v>
      </c>
      <c r="F29" s="135" t="s">
        <v>2988</v>
      </c>
      <c r="G29" s="135" t="s">
        <v>2989</v>
      </c>
      <c r="H29" s="25" t="s">
        <v>125</v>
      </c>
      <c r="I29" s="25" t="s">
        <v>26</v>
      </c>
      <c r="J29" s="25" t="s">
        <v>127</v>
      </c>
      <c r="K29" s="25"/>
      <c r="L29" s="25"/>
    </row>
    <row r="30" spans="1:12" ht="37.5">
      <c r="A30" s="25">
        <v>29</v>
      </c>
      <c r="B30" s="25"/>
      <c r="C30" s="25" t="s">
        <v>2990</v>
      </c>
      <c r="D30" s="136"/>
      <c r="E30" s="135" t="s">
        <v>2991</v>
      </c>
      <c r="F30" s="135" t="s">
        <v>2992</v>
      </c>
      <c r="G30" s="135" t="s">
        <v>2989</v>
      </c>
      <c r="H30" s="25" t="s">
        <v>125</v>
      </c>
      <c r="I30" s="25" t="s">
        <v>26</v>
      </c>
      <c r="J30" s="25" t="s">
        <v>174</v>
      </c>
      <c r="K30" s="25"/>
      <c r="L30" s="25" t="s">
        <v>2993</v>
      </c>
    </row>
    <row r="31" spans="1:12" ht="37.5">
      <c r="A31" s="25">
        <v>30</v>
      </c>
      <c r="B31" s="25"/>
      <c r="C31" s="36" t="s">
        <v>2994</v>
      </c>
      <c r="D31" s="136"/>
      <c r="E31" s="135" t="s">
        <v>2995</v>
      </c>
      <c r="F31" s="135" t="s">
        <v>2996</v>
      </c>
      <c r="G31" s="135" t="s">
        <v>2989</v>
      </c>
      <c r="H31" s="25" t="s">
        <v>125</v>
      </c>
      <c r="I31" s="25" t="s">
        <v>26</v>
      </c>
      <c r="J31" s="25" t="s">
        <v>174</v>
      </c>
      <c r="K31" s="25"/>
      <c r="L31" s="25" t="s">
        <v>2997</v>
      </c>
    </row>
    <row r="32" spans="1:12" ht="24.75">
      <c r="A32" s="25">
        <v>31</v>
      </c>
      <c r="B32" s="25"/>
      <c r="C32" s="25" t="s">
        <v>2998</v>
      </c>
      <c r="D32" s="136"/>
      <c r="E32" s="135" t="s">
        <v>2999</v>
      </c>
      <c r="F32" s="135" t="s">
        <v>3000</v>
      </c>
      <c r="G32" s="135" t="s">
        <v>3001</v>
      </c>
      <c r="H32" s="25" t="s">
        <v>125</v>
      </c>
      <c r="I32" s="25" t="s">
        <v>26</v>
      </c>
      <c r="J32" s="25" t="s">
        <v>127</v>
      </c>
      <c r="K32" s="25"/>
      <c r="L32" s="25"/>
    </row>
    <row r="33" spans="1:12" ht="24.75">
      <c r="A33" s="25">
        <v>32</v>
      </c>
      <c r="B33" s="25"/>
      <c r="C33" s="36" t="s">
        <v>3002</v>
      </c>
      <c r="D33" s="136"/>
      <c r="E33" s="135" t="s">
        <v>3003</v>
      </c>
      <c r="F33" s="135" t="s">
        <v>3004</v>
      </c>
      <c r="G33" s="135" t="s">
        <v>3001</v>
      </c>
      <c r="H33" s="25" t="s">
        <v>125</v>
      </c>
      <c r="I33" s="25" t="s">
        <v>26</v>
      </c>
      <c r="J33" s="25" t="s">
        <v>127</v>
      </c>
      <c r="K33" s="25"/>
      <c r="L33" s="25"/>
    </row>
    <row r="34" spans="1:12" ht="24.75">
      <c r="A34" s="25">
        <v>33</v>
      </c>
      <c r="B34" s="25"/>
      <c r="C34" s="25" t="s">
        <v>3005</v>
      </c>
      <c r="D34" s="136"/>
      <c r="E34" s="135" t="s">
        <v>3006</v>
      </c>
      <c r="F34" s="135" t="s">
        <v>3007</v>
      </c>
      <c r="G34" s="135" t="s">
        <v>3001</v>
      </c>
      <c r="H34" s="25" t="s">
        <v>125</v>
      </c>
      <c r="I34" s="25" t="s">
        <v>26</v>
      </c>
      <c r="J34" s="25" t="s">
        <v>127</v>
      </c>
      <c r="K34" s="25"/>
      <c r="L34" s="25"/>
    </row>
    <row r="35" spans="1:12" ht="13.5">
      <c r="A35" s="25">
        <v>34</v>
      </c>
      <c r="B35" s="25"/>
      <c r="C35" s="36" t="s">
        <v>3008</v>
      </c>
      <c r="D35" s="136"/>
      <c r="E35" s="135" t="s">
        <v>3009</v>
      </c>
      <c r="F35" s="135" t="s">
        <v>3010</v>
      </c>
      <c r="G35" s="135" t="s">
        <v>3011</v>
      </c>
      <c r="H35" s="25" t="s">
        <v>125</v>
      </c>
      <c r="I35" s="25" t="s">
        <v>26</v>
      </c>
      <c r="J35" s="25" t="s">
        <v>127</v>
      </c>
      <c r="K35" s="25"/>
      <c r="L35" s="25"/>
    </row>
    <row r="36" spans="1:12" ht="13.5">
      <c r="A36" s="25">
        <v>35</v>
      </c>
      <c r="B36" s="25"/>
      <c r="C36" s="25" t="s">
        <v>3012</v>
      </c>
      <c r="D36" s="136"/>
      <c r="E36" s="135" t="s">
        <v>3013</v>
      </c>
      <c r="F36" s="135" t="s">
        <v>3014</v>
      </c>
      <c r="G36" s="135" t="s">
        <v>3011</v>
      </c>
      <c r="H36" s="25" t="s">
        <v>125</v>
      </c>
      <c r="I36" s="25" t="s">
        <v>26</v>
      </c>
      <c r="J36" s="25" t="s">
        <v>127</v>
      </c>
      <c r="K36" s="25"/>
      <c r="L36" s="25"/>
    </row>
    <row r="37" spans="1:12" ht="13.5">
      <c r="A37" s="25">
        <v>36</v>
      </c>
      <c r="B37" s="25"/>
      <c r="C37" s="36" t="s">
        <v>3015</v>
      </c>
      <c r="D37" s="136"/>
      <c r="E37" s="135" t="s">
        <v>3016</v>
      </c>
      <c r="F37" s="135" t="s">
        <v>3017</v>
      </c>
      <c r="G37" s="135" t="s">
        <v>3011</v>
      </c>
      <c r="H37" s="25" t="s">
        <v>125</v>
      </c>
      <c r="I37" s="25" t="s">
        <v>26</v>
      </c>
      <c r="J37" s="25" t="s">
        <v>127</v>
      </c>
      <c r="K37" s="25"/>
      <c r="L37" s="25"/>
    </row>
    <row r="38" spans="1:12" ht="24.75">
      <c r="A38" s="25">
        <v>37</v>
      </c>
      <c r="B38" s="25"/>
      <c r="C38" s="25" t="s">
        <v>3018</v>
      </c>
      <c r="D38" s="136"/>
      <c r="E38" s="135" t="s">
        <v>3019</v>
      </c>
      <c r="F38" s="135" t="s">
        <v>3020</v>
      </c>
      <c r="G38" s="135" t="s">
        <v>3021</v>
      </c>
      <c r="H38" s="25" t="s">
        <v>125</v>
      </c>
      <c r="I38" s="25" t="s">
        <v>26</v>
      </c>
      <c r="J38" s="25" t="s">
        <v>127</v>
      </c>
      <c r="K38" s="25"/>
      <c r="L38" s="25"/>
    </row>
    <row r="39" spans="1:12" ht="24.75">
      <c r="A39" s="25">
        <v>38</v>
      </c>
      <c r="B39" s="25"/>
      <c r="C39" s="36" t="s">
        <v>3022</v>
      </c>
      <c r="D39" s="136"/>
      <c r="E39" s="135" t="s">
        <v>3023</v>
      </c>
      <c r="F39" s="135" t="s">
        <v>3024</v>
      </c>
      <c r="G39" s="135" t="s">
        <v>3021</v>
      </c>
      <c r="H39" s="25" t="s">
        <v>125</v>
      </c>
      <c r="I39" s="25" t="s">
        <v>26</v>
      </c>
      <c r="J39" s="25" t="s">
        <v>127</v>
      </c>
      <c r="K39" s="25"/>
      <c r="L39" s="25"/>
    </row>
    <row r="40" spans="1:12" ht="24.75">
      <c r="A40" s="25">
        <v>39</v>
      </c>
      <c r="B40" s="25"/>
      <c r="C40" s="25" t="s">
        <v>3025</v>
      </c>
      <c r="D40" s="136"/>
      <c r="E40" s="135" t="s">
        <v>3026</v>
      </c>
      <c r="F40" s="135" t="s">
        <v>3027</v>
      </c>
      <c r="G40" s="135" t="s">
        <v>3021</v>
      </c>
      <c r="H40" s="25" t="s">
        <v>125</v>
      </c>
      <c r="I40" s="25" t="s">
        <v>26</v>
      </c>
      <c r="J40" s="25" t="s">
        <v>127</v>
      </c>
      <c r="K40" s="25"/>
      <c r="L40" s="25"/>
    </row>
    <row r="41" spans="1:12" ht="12.75">
      <c r="A41" s="25">
        <v>40</v>
      </c>
      <c r="B41" s="25"/>
      <c r="C41" s="36" t="s">
        <v>3028</v>
      </c>
      <c r="D41" s="136"/>
      <c r="E41" s="135" t="s">
        <v>3029</v>
      </c>
      <c r="F41" s="135" t="s">
        <v>3030</v>
      </c>
      <c r="G41" s="135" t="s">
        <v>3031</v>
      </c>
      <c r="H41" s="25" t="s">
        <v>125</v>
      </c>
      <c r="I41" s="25" t="s">
        <v>26</v>
      </c>
      <c r="J41" s="25" t="s">
        <v>127</v>
      </c>
      <c r="K41" s="25"/>
      <c r="L41" s="25"/>
    </row>
    <row r="42" spans="1:12" ht="12.75">
      <c r="A42" s="25">
        <v>41</v>
      </c>
      <c r="B42" s="25"/>
      <c r="C42" s="25" t="s">
        <v>3032</v>
      </c>
      <c r="D42" s="136"/>
      <c r="E42" s="135" t="s">
        <v>3033</v>
      </c>
      <c r="F42" s="135" t="s">
        <v>3034</v>
      </c>
      <c r="G42" s="135" t="s">
        <v>2930</v>
      </c>
      <c r="H42" s="25" t="s">
        <v>125</v>
      </c>
      <c r="I42" s="25" t="s">
        <v>26</v>
      </c>
      <c r="J42" s="25" t="s">
        <v>127</v>
      </c>
      <c r="K42" s="25"/>
      <c r="L42" s="25"/>
    </row>
    <row r="43" spans="1:12" ht="24.75">
      <c r="A43" s="25">
        <v>42</v>
      </c>
      <c r="B43" s="25"/>
      <c r="C43" s="36" t="s">
        <v>3035</v>
      </c>
      <c r="D43" s="136"/>
      <c r="E43" s="135" t="s">
        <v>3036</v>
      </c>
      <c r="F43" s="135" t="s">
        <v>3037</v>
      </c>
      <c r="G43" s="135" t="s">
        <v>2930</v>
      </c>
      <c r="H43" s="25" t="s">
        <v>125</v>
      </c>
      <c r="I43" s="25" t="s">
        <v>26</v>
      </c>
      <c r="J43" s="25" t="s">
        <v>127</v>
      </c>
      <c r="K43" s="25"/>
      <c r="L43" s="25"/>
    </row>
    <row r="44" spans="1:12" ht="13.5">
      <c r="A44" s="25">
        <v>43</v>
      </c>
      <c r="B44" s="25"/>
      <c r="C44" s="25" t="s">
        <v>3038</v>
      </c>
      <c r="D44" s="136"/>
      <c r="E44" s="135" t="s">
        <v>3039</v>
      </c>
      <c r="F44" s="135" t="s">
        <v>3040</v>
      </c>
      <c r="G44" s="135" t="s">
        <v>3041</v>
      </c>
      <c r="H44" s="25" t="s">
        <v>125</v>
      </c>
      <c r="I44" s="25" t="s">
        <v>26</v>
      </c>
      <c r="J44" s="25" t="s">
        <v>127</v>
      </c>
      <c r="K44" s="25"/>
      <c r="L44" s="25"/>
    </row>
    <row r="45" spans="1:12" ht="12.75">
      <c r="A45" s="25">
        <v>44</v>
      </c>
      <c r="B45" s="25"/>
      <c r="C45" s="36" t="s">
        <v>3042</v>
      </c>
      <c r="D45" s="136"/>
      <c r="E45" s="135" t="s">
        <v>3043</v>
      </c>
      <c r="F45" s="135" t="s">
        <v>3044</v>
      </c>
      <c r="G45" s="135" t="s">
        <v>2930</v>
      </c>
      <c r="H45" s="25" t="s">
        <v>125</v>
      </c>
      <c r="I45" s="25" t="s">
        <v>26</v>
      </c>
      <c r="J45" s="25" t="s">
        <v>127</v>
      </c>
      <c r="K45" s="25"/>
      <c r="L45" s="25"/>
    </row>
    <row r="46" spans="1:12" ht="12.75">
      <c r="A46" s="25">
        <v>45</v>
      </c>
      <c r="B46" s="25"/>
      <c r="C46" s="25" t="s">
        <v>3045</v>
      </c>
      <c r="D46" s="136"/>
      <c r="E46" s="135" t="s">
        <v>3046</v>
      </c>
      <c r="F46" s="135" t="s">
        <v>3047</v>
      </c>
      <c r="G46" s="135" t="s">
        <v>2930</v>
      </c>
      <c r="H46" s="25" t="s">
        <v>125</v>
      </c>
      <c r="I46" s="25" t="s">
        <v>26</v>
      </c>
      <c r="J46" s="25" t="s">
        <v>127</v>
      </c>
      <c r="K46" s="25"/>
      <c r="L46" s="25"/>
    </row>
    <row r="47" spans="1:12" ht="12.75">
      <c r="A47" s="25">
        <v>46</v>
      </c>
      <c r="B47" s="25"/>
      <c r="C47" s="36" t="s">
        <v>3048</v>
      </c>
      <c r="D47" s="136"/>
      <c r="E47" s="135" t="s">
        <v>3049</v>
      </c>
      <c r="F47" s="135" t="s">
        <v>3050</v>
      </c>
      <c r="G47" s="135" t="s">
        <v>3051</v>
      </c>
      <c r="H47" s="25" t="s">
        <v>125</v>
      </c>
      <c r="I47" s="25" t="s">
        <v>26</v>
      </c>
      <c r="J47" s="25" t="s">
        <v>127</v>
      </c>
      <c r="K47" s="25"/>
      <c r="L47" s="25"/>
    </row>
    <row r="48" spans="1:12" ht="12.75">
      <c r="A48" s="25">
        <v>47</v>
      </c>
      <c r="B48" s="25"/>
      <c r="C48" s="25" t="s">
        <v>3052</v>
      </c>
      <c r="D48" s="136"/>
      <c r="E48" s="135" t="s">
        <v>3053</v>
      </c>
      <c r="F48" s="135" t="s">
        <v>3054</v>
      </c>
      <c r="G48" s="135" t="s">
        <v>2930</v>
      </c>
      <c r="H48" s="25" t="s">
        <v>125</v>
      </c>
      <c r="I48" s="25" t="s">
        <v>26</v>
      </c>
      <c r="J48" s="25" t="s">
        <v>127</v>
      </c>
      <c r="K48" s="25"/>
      <c r="L48" s="25"/>
    </row>
    <row r="49" spans="1:12" ht="12.75">
      <c r="A49" s="25">
        <v>48</v>
      </c>
      <c r="B49" s="25"/>
      <c r="C49" s="36" t="s">
        <v>3055</v>
      </c>
      <c r="D49" s="136"/>
      <c r="E49" s="135" t="s">
        <v>3056</v>
      </c>
      <c r="F49" s="135" t="s">
        <v>3057</v>
      </c>
      <c r="G49" s="135" t="s">
        <v>3051</v>
      </c>
      <c r="H49" s="25" t="s">
        <v>125</v>
      </c>
      <c r="I49" s="25" t="s">
        <v>26</v>
      </c>
      <c r="J49" s="25" t="s">
        <v>127</v>
      </c>
      <c r="K49" s="25"/>
      <c r="L49" s="25"/>
    </row>
    <row r="50" spans="1:12" ht="12.75">
      <c r="A50" s="25">
        <v>49</v>
      </c>
      <c r="B50" s="25"/>
      <c r="C50" s="25" t="s">
        <v>3058</v>
      </c>
      <c r="D50" s="136"/>
      <c r="E50" s="135" t="s">
        <v>3059</v>
      </c>
      <c r="F50" s="135" t="s">
        <v>3060</v>
      </c>
      <c r="G50" s="135" t="s">
        <v>3061</v>
      </c>
      <c r="H50" s="25" t="s">
        <v>125</v>
      </c>
      <c r="I50" s="25" t="s">
        <v>26</v>
      </c>
      <c r="J50" s="25" t="s">
        <v>127</v>
      </c>
      <c r="K50" s="25"/>
      <c r="L50" s="25"/>
    </row>
    <row r="51" spans="1:12" ht="12.75">
      <c r="A51" s="25">
        <v>50</v>
      </c>
      <c r="B51" s="25"/>
      <c r="C51" s="36" t="s">
        <v>3062</v>
      </c>
      <c r="D51" s="136"/>
      <c r="E51" s="135" t="s">
        <v>3063</v>
      </c>
      <c r="F51" s="135" t="s">
        <v>3064</v>
      </c>
      <c r="G51" s="135" t="s">
        <v>3061</v>
      </c>
      <c r="H51" s="25" t="s">
        <v>125</v>
      </c>
      <c r="I51" s="25" t="s">
        <v>26</v>
      </c>
      <c r="J51" s="25" t="s">
        <v>127</v>
      </c>
      <c r="K51" s="25"/>
      <c r="L51" s="25"/>
    </row>
  </sheetData>
  <conditionalFormatting sqref="J2:J12 J14:J22 J24">
    <cfRule type="containsText" dxfId="79" priority="2" operator="containsText" text="Pass">
      <formula>NOT(ISERROR(SEARCH("Pass",J2)))</formula>
    </cfRule>
    <cfRule type="containsText" dxfId="78" priority="3" operator="containsText" text="Fail">
      <formula>NOT(ISERROR(SEARCH("Fail",J2)))</formula>
    </cfRule>
    <cfRule type="containsText" dxfId="77" priority="4" operator="containsText" text="Not Tested">
      <formula>NOT(ISERROR(SEARCH("Not Tested",J2)))</formula>
    </cfRule>
    <cfRule type="containsText" dxfId="76" priority="5" operator="containsText" text="Not Applicable">
      <formula>NOT(ISERROR(SEARCH("Not Applicable",J2)))</formula>
    </cfRule>
  </conditionalFormatting>
  <dataValidations count="2">
    <dataValidation type="list" allowBlank="1" showInputMessage="1" showErrorMessage="1" sqref="H2:H51" xr:uid="{00000000-0002-0000-1800-000000000000}">
      <formula1>"BTS,CPE,BTS &amp; CPE"</formula1>
      <formula2>0</formula2>
    </dataValidation>
    <dataValidation type="list" allowBlank="1" sqref="J2:J12 J14:J22 J24" xr:uid="{00000000-0002-0000-1800-000001000000}">
      <formula1>"Pass,Fail,Not Tested,Not Applicable,Not Available"</formula1>
      <formula2>0</formula2>
    </dataValidation>
  </dataValidations>
  <hyperlinks>
    <hyperlink ref="A1" location="Summary!A1" display="S.No"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J29"/>
  <sheetViews>
    <sheetView zoomScale="90" zoomScaleNormal="90" workbookViewId="0">
      <pane ySplit="1" topLeftCell="A14" activePane="bottomLeft" state="frozen"/>
      <selection pane="bottomLeft" activeCell="J1" sqref="J1"/>
    </sheetView>
  </sheetViews>
  <sheetFormatPr defaultColWidth="8.42578125" defaultRowHeight="12"/>
  <cols>
    <col min="1" max="1" width="4.140625" style="22" customWidth="1"/>
    <col min="2" max="2" width="15.28515625" style="22" customWidth="1"/>
    <col min="3" max="3" width="17.7109375" style="22" customWidth="1"/>
    <col min="4" max="4" width="8.85546875" style="22" customWidth="1"/>
    <col min="5" max="5" width="24.28515625" style="22" customWidth="1"/>
    <col min="6" max="6" width="26.140625" style="22" customWidth="1"/>
    <col min="7" max="7" width="33.42578125" style="22" customWidth="1"/>
    <col min="8" max="8" width="10.85546875" style="22" customWidth="1"/>
    <col min="9" max="9" width="11.140625" style="22" customWidth="1"/>
    <col min="10" max="10" width="12.140625" style="22" customWidth="1"/>
    <col min="11" max="11" width="12" style="22" customWidth="1"/>
    <col min="12" max="12" width="9.28515625" style="22"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24.75">
      <c r="A2" s="137">
        <v>1</v>
      </c>
      <c r="B2" s="138"/>
      <c r="C2" s="138" t="s">
        <v>3065</v>
      </c>
      <c r="D2" s="138"/>
      <c r="E2" s="138" t="s">
        <v>3066</v>
      </c>
      <c r="F2" s="138" t="s">
        <v>3067</v>
      </c>
      <c r="G2" s="138" t="s">
        <v>3068</v>
      </c>
      <c r="H2" s="24" t="s">
        <v>125</v>
      </c>
      <c r="I2" s="138" t="s">
        <v>26</v>
      </c>
      <c r="J2" s="25" t="s">
        <v>127</v>
      </c>
      <c r="K2" s="138"/>
      <c r="L2" s="138" t="s">
        <v>2910</v>
      </c>
    </row>
    <row r="3" spans="1:12" ht="24.75">
      <c r="A3" s="137">
        <v>2</v>
      </c>
      <c r="B3" s="138"/>
      <c r="C3" s="138" t="s">
        <v>3069</v>
      </c>
      <c r="D3" s="138"/>
      <c r="E3" s="138" t="s">
        <v>3070</v>
      </c>
      <c r="F3" s="139" t="s">
        <v>3071</v>
      </c>
      <c r="G3" s="138" t="s">
        <v>3072</v>
      </c>
      <c r="H3" s="24" t="s">
        <v>125</v>
      </c>
      <c r="I3" s="138" t="s">
        <v>26</v>
      </c>
      <c r="J3" s="25" t="s">
        <v>164</v>
      </c>
      <c r="K3" s="138"/>
      <c r="L3" s="138" t="s">
        <v>2910</v>
      </c>
    </row>
    <row r="4" spans="1:12" ht="24.75">
      <c r="A4" s="137">
        <v>3</v>
      </c>
      <c r="B4" s="138"/>
      <c r="C4" s="138" t="s">
        <v>3073</v>
      </c>
      <c r="D4" s="138"/>
      <c r="E4" s="138" t="s">
        <v>143</v>
      </c>
      <c r="F4" s="138" t="s">
        <v>144</v>
      </c>
      <c r="G4" s="138" t="s">
        <v>145</v>
      </c>
      <c r="H4" s="24" t="s">
        <v>125</v>
      </c>
      <c r="I4" s="138" t="s">
        <v>26</v>
      </c>
      <c r="J4" s="25" t="s">
        <v>127</v>
      </c>
      <c r="K4" s="138"/>
      <c r="L4" s="138" t="s">
        <v>2910</v>
      </c>
    </row>
    <row r="5" spans="1:12" ht="24.75">
      <c r="A5" s="137">
        <v>4</v>
      </c>
      <c r="B5" s="138"/>
      <c r="C5" s="138" t="s">
        <v>3074</v>
      </c>
      <c r="D5" s="138"/>
      <c r="E5" s="138" t="s">
        <v>3075</v>
      </c>
      <c r="F5" s="138" t="s">
        <v>3076</v>
      </c>
      <c r="G5" s="138" t="s">
        <v>3077</v>
      </c>
      <c r="H5" s="24" t="s">
        <v>125</v>
      </c>
      <c r="I5" s="138" t="s">
        <v>334</v>
      </c>
      <c r="J5" s="25" t="s">
        <v>127</v>
      </c>
      <c r="K5" s="138"/>
      <c r="L5" s="138" t="s">
        <v>2910</v>
      </c>
    </row>
    <row r="6" spans="1:12" ht="12.75">
      <c r="A6" s="137">
        <v>5</v>
      </c>
      <c r="B6" s="138"/>
      <c r="C6" s="138" t="s">
        <v>3078</v>
      </c>
      <c r="D6" s="138"/>
      <c r="E6" s="138" t="s">
        <v>3079</v>
      </c>
      <c r="F6" s="138" t="s">
        <v>3080</v>
      </c>
      <c r="G6" s="138" t="s">
        <v>3081</v>
      </c>
      <c r="H6" s="24" t="s">
        <v>125</v>
      </c>
      <c r="I6" s="138" t="s">
        <v>334</v>
      </c>
      <c r="J6" s="25" t="s">
        <v>127</v>
      </c>
      <c r="K6" s="138"/>
      <c r="L6" s="138" t="s">
        <v>2910</v>
      </c>
    </row>
    <row r="7" spans="1:12" ht="24.75">
      <c r="A7" s="137">
        <v>6</v>
      </c>
      <c r="B7" s="138"/>
      <c r="C7" s="138" t="s">
        <v>3082</v>
      </c>
      <c r="D7" s="138"/>
      <c r="E7" s="138" t="s">
        <v>3083</v>
      </c>
      <c r="F7" s="138" t="s">
        <v>3084</v>
      </c>
      <c r="G7" s="138" t="s">
        <v>3085</v>
      </c>
      <c r="H7" s="24" t="s">
        <v>125</v>
      </c>
      <c r="I7" s="138" t="s">
        <v>334</v>
      </c>
      <c r="J7" s="25" t="s">
        <v>127</v>
      </c>
      <c r="K7" s="138"/>
      <c r="L7" s="138" t="s">
        <v>2910</v>
      </c>
    </row>
    <row r="8" spans="1:12" ht="24.75">
      <c r="A8" s="137">
        <v>7</v>
      </c>
      <c r="B8" s="138"/>
      <c r="C8" s="138" t="s">
        <v>3086</v>
      </c>
      <c r="D8" s="138"/>
      <c r="E8" s="138" t="s">
        <v>3087</v>
      </c>
      <c r="F8" s="138" t="s">
        <v>3088</v>
      </c>
      <c r="G8" s="138" t="s">
        <v>3089</v>
      </c>
      <c r="H8" s="24" t="s">
        <v>125</v>
      </c>
      <c r="I8" s="138" t="s">
        <v>26</v>
      </c>
      <c r="J8" s="25" t="s">
        <v>174</v>
      </c>
      <c r="K8" s="138"/>
      <c r="L8" s="138" t="s">
        <v>2910</v>
      </c>
    </row>
    <row r="9" spans="1:12" ht="12.75">
      <c r="A9" s="137">
        <v>8</v>
      </c>
      <c r="B9" s="138"/>
      <c r="C9" s="138" t="s">
        <v>3090</v>
      </c>
      <c r="D9" s="138"/>
      <c r="E9" s="138" t="s">
        <v>147</v>
      </c>
      <c r="F9" s="138" t="s">
        <v>148</v>
      </c>
      <c r="G9" s="138" t="s">
        <v>3091</v>
      </c>
      <c r="H9" s="24" t="s">
        <v>125</v>
      </c>
      <c r="I9" s="138" t="s">
        <v>26</v>
      </c>
      <c r="J9" s="25" t="s">
        <v>127</v>
      </c>
      <c r="K9" s="138"/>
      <c r="L9" s="138" t="s">
        <v>2910</v>
      </c>
    </row>
    <row r="10" spans="1:12" ht="12.75">
      <c r="A10" s="137">
        <v>9</v>
      </c>
      <c r="B10" s="138"/>
      <c r="C10" s="138" t="s">
        <v>3092</v>
      </c>
      <c r="D10" s="138"/>
      <c r="E10" s="138" t="s">
        <v>3093</v>
      </c>
      <c r="F10" s="138" t="s">
        <v>3094</v>
      </c>
      <c r="G10" s="138" t="s">
        <v>3095</v>
      </c>
      <c r="H10" s="24" t="s">
        <v>125</v>
      </c>
      <c r="I10" s="138" t="s">
        <v>26</v>
      </c>
      <c r="J10" s="25" t="s">
        <v>127</v>
      </c>
      <c r="K10" s="138"/>
      <c r="L10" s="138" t="s">
        <v>2910</v>
      </c>
    </row>
    <row r="11" spans="1:12" ht="12.75">
      <c r="A11" s="137">
        <v>10</v>
      </c>
      <c r="B11" s="138" t="s">
        <v>3096</v>
      </c>
      <c r="C11" s="138" t="s">
        <v>3097</v>
      </c>
      <c r="D11" s="24"/>
      <c r="E11" s="25" t="s">
        <v>3098</v>
      </c>
      <c r="F11" s="25" t="s">
        <v>3099</v>
      </c>
      <c r="G11" s="25" t="s">
        <v>3100</v>
      </c>
      <c r="H11" s="24" t="s">
        <v>125</v>
      </c>
      <c r="I11" s="138" t="s">
        <v>26</v>
      </c>
      <c r="J11" s="25" t="s">
        <v>164</v>
      </c>
      <c r="K11" s="24"/>
      <c r="L11" s="24"/>
    </row>
    <row r="12" spans="1:12" ht="24.75">
      <c r="A12" s="137">
        <v>11</v>
      </c>
      <c r="B12" s="138" t="s">
        <v>3096</v>
      </c>
      <c r="C12" s="138" t="s">
        <v>3101</v>
      </c>
      <c r="D12" s="24"/>
      <c r="E12" s="25" t="s">
        <v>3102</v>
      </c>
      <c r="F12" s="25" t="s">
        <v>3103</v>
      </c>
      <c r="G12" s="25" t="s">
        <v>3104</v>
      </c>
      <c r="H12" s="24" t="s">
        <v>125</v>
      </c>
      <c r="I12" s="138" t="s">
        <v>26</v>
      </c>
      <c r="J12" s="25" t="s">
        <v>127</v>
      </c>
      <c r="K12" s="24"/>
      <c r="L12" s="24"/>
    </row>
    <row r="13" spans="1:12" ht="24.75">
      <c r="A13" s="137">
        <v>12</v>
      </c>
      <c r="B13" s="138" t="s">
        <v>3105</v>
      </c>
      <c r="C13" s="138" t="s">
        <v>3106</v>
      </c>
      <c r="D13" s="24"/>
      <c r="E13" s="25" t="s">
        <v>3107</v>
      </c>
      <c r="F13" s="25" t="s">
        <v>3108</v>
      </c>
      <c r="G13" s="25" t="s">
        <v>3109</v>
      </c>
      <c r="H13" s="24" t="s">
        <v>125</v>
      </c>
      <c r="I13" s="138" t="s">
        <v>26</v>
      </c>
      <c r="J13" s="25" t="s">
        <v>127</v>
      </c>
      <c r="K13" s="24"/>
      <c r="L13" s="24"/>
    </row>
    <row r="14" spans="1:12" s="65" customFormat="1" ht="24.75">
      <c r="A14" s="140">
        <v>13</v>
      </c>
      <c r="B14" s="141" t="s">
        <v>3110</v>
      </c>
      <c r="C14" s="141" t="s">
        <v>3111</v>
      </c>
      <c r="D14" s="63"/>
      <c r="E14" s="36" t="s">
        <v>138</v>
      </c>
      <c r="F14" s="36" t="s">
        <v>139</v>
      </c>
      <c r="G14" s="36" t="s">
        <v>140</v>
      </c>
      <c r="H14" s="63" t="s">
        <v>125</v>
      </c>
      <c r="I14" s="63" t="s">
        <v>141</v>
      </c>
      <c r="J14" s="25" t="s">
        <v>127</v>
      </c>
      <c r="K14" s="63"/>
      <c r="L14" s="63"/>
    </row>
    <row r="15" spans="1:12" s="65" customFormat="1" ht="24.75">
      <c r="A15" s="140">
        <v>14</v>
      </c>
      <c r="B15" s="141" t="s">
        <v>3112</v>
      </c>
      <c r="C15" s="141" t="s">
        <v>3113</v>
      </c>
      <c r="D15" s="63"/>
      <c r="E15" s="36" t="s">
        <v>3114</v>
      </c>
      <c r="F15" s="36" t="s">
        <v>3115</v>
      </c>
      <c r="G15" s="36" t="s">
        <v>140</v>
      </c>
      <c r="H15" s="63" t="s">
        <v>125</v>
      </c>
      <c r="I15" s="63" t="s">
        <v>141</v>
      </c>
      <c r="J15" s="25" t="s">
        <v>127</v>
      </c>
      <c r="K15" s="63"/>
      <c r="L15" s="63"/>
    </row>
    <row r="16" spans="1:12" s="65" customFormat="1" ht="12.75">
      <c r="A16" s="140">
        <v>15</v>
      </c>
      <c r="B16" s="141" t="s">
        <v>3110</v>
      </c>
      <c r="C16" s="141" t="s">
        <v>3116</v>
      </c>
      <c r="D16" s="63"/>
      <c r="E16" s="36" t="s">
        <v>3117</v>
      </c>
      <c r="F16" s="36" t="s">
        <v>3118</v>
      </c>
      <c r="G16" s="36" t="s">
        <v>3119</v>
      </c>
      <c r="H16" s="63" t="s">
        <v>125</v>
      </c>
      <c r="I16" s="63" t="s">
        <v>141</v>
      </c>
      <c r="J16" s="25" t="s">
        <v>127</v>
      </c>
      <c r="K16" s="63"/>
      <c r="L16" s="63"/>
    </row>
    <row r="17" spans="1:12" ht="12.75">
      <c r="A17" s="137">
        <v>16</v>
      </c>
      <c r="B17" s="138"/>
      <c r="C17" s="138" t="s">
        <v>3120</v>
      </c>
      <c r="D17" s="24"/>
      <c r="E17" s="25" t="s">
        <v>3121</v>
      </c>
      <c r="F17" s="25" t="s">
        <v>3122</v>
      </c>
      <c r="G17" s="25" t="s">
        <v>3123</v>
      </c>
      <c r="H17" s="24" t="s">
        <v>125</v>
      </c>
      <c r="I17" s="138" t="s">
        <v>26</v>
      </c>
      <c r="J17" s="25" t="s">
        <v>127</v>
      </c>
      <c r="K17" s="24"/>
      <c r="L17" s="24"/>
    </row>
    <row r="18" spans="1:12" ht="12.75">
      <c r="A18" s="137">
        <v>17</v>
      </c>
      <c r="B18" s="138"/>
      <c r="C18" s="138" t="s">
        <v>3124</v>
      </c>
      <c r="D18" s="24"/>
      <c r="E18" s="25" t="s">
        <v>3125</v>
      </c>
      <c r="F18" s="25" t="s">
        <v>3126</v>
      </c>
      <c r="G18" s="25" t="s">
        <v>3127</v>
      </c>
      <c r="H18" s="24" t="s">
        <v>125</v>
      </c>
      <c r="I18" s="138" t="s">
        <v>26</v>
      </c>
      <c r="J18" s="25" t="s">
        <v>164</v>
      </c>
      <c r="K18" s="24"/>
      <c r="L18" s="24"/>
    </row>
    <row r="19" spans="1:12" ht="24.75">
      <c r="A19" s="137">
        <v>18</v>
      </c>
      <c r="B19" s="138"/>
      <c r="C19" s="138" t="s">
        <v>3128</v>
      </c>
      <c r="D19" s="24"/>
      <c r="E19" s="25" t="s">
        <v>3129</v>
      </c>
      <c r="F19" s="25" t="s">
        <v>3130</v>
      </c>
      <c r="G19" s="25" t="s">
        <v>3131</v>
      </c>
      <c r="H19" s="24" t="s">
        <v>125</v>
      </c>
      <c r="I19" s="138" t="s">
        <v>26</v>
      </c>
      <c r="J19" s="25" t="s">
        <v>164</v>
      </c>
      <c r="K19" s="24"/>
      <c r="L19" s="24"/>
    </row>
    <row r="20" spans="1:12" s="65" customFormat="1" ht="24.75">
      <c r="A20" s="140">
        <v>19</v>
      </c>
      <c r="B20" s="141"/>
      <c r="C20" s="141" t="s">
        <v>3132</v>
      </c>
      <c r="D20" s="63"/>
      <c r="E20" s="36" t="s">
        <v>3133</v>
      </c>
      <c r="F20" s="36" t="s">
        <v>3134</v>
      </c>
      <c r="G20" s="36" t="s">
        <v>3135</v>
      </c>
      <c r="H20" s="63" t="s">
        <v>125</v>
      </c>
      <c r="I20" s="63" t="s">
        <v>141</v>
      </c>
      <c r="J20" s="25" t="s">
        <v>127</v>
      </c>
      <c r="K20" s="63"/>
      <c r="L20" s="63"/>
    </row>
    <row r="21" spans="1:12" ht="24.75">
      <c r="A21" s="137">
        <v>20</v>
      </c>
      <c r="B21" s="138"/>
      <c r="C21" s="138" t="s">
        <v>3136</v>
      </c>
      <c r="D21" s="24"/>
      <c r="E21" s="25" t="s">
        <v>3137</v>
      </c>
      <c r="F21" s="25" t="s">
        <v>3138</v>
      </c>
      <c r="G21" s="25" t="s">
        <v>3139</v>
      </c>
      <c r="H21" s="24" t="s">
        <v>125</v>
      </c>
      <c r="I21" s="138" t="s">
        <v>26</v>
      </c>
      <c r="J21" s="25" t="s">
        <v>127</v>
      </c>
      <c r="K21" s="24"/>
      <c r="L21" s="24"/>
    </row>
    <row r="22" spans="1:12" ht="12.75">
      <c r="A22" s="137">
        <v>21</v>
      </c>
      <c r="B22" s="138"/>
      <c r="C22" s="138" t="s">
        <v>3140</v>
      </c>
      <c r="D22" s="24"/>
      <c r="E22" s="25" t="s">
        <v>3141</v>
      </c>
      <c r="F22" s="25" t="s">
        <v>3142</v>
      </c>
      <c r="G22" s="25" t="s">
        <v>3143</v>
      </c>
      <c r="H22" s="24" t="s">
        <v>125</v>
      </c>
      <c r="I22" s="138" t="s">
        <v>26</v>
      </c>
      <c r="J22" s="25" t="s">
        <v>127</v>
      </c>
      <c r="K22" s="24"/>
      <c r="L22" s="24"/>
    </row>
    <row r="23" spans="1:12" s="65" customFormat="1" ht="24.75">
      <c r="A23" s="140">
        <v>22</v>
      </c>
      <c r="B23" s="141"/>
      <c r="C23" s="141" t="s">
        <v>3144</v>
      </c>
      <c r="D23" s="63"/>
      <c r="E23" s="36" t="s">
        <v>3145</v>
      </c>
      <c r="F23" s="36" t="s">
        <v>3146</v>
      </c>
      <c r="G23" s="36" t="s">
        <v>3147</v>
      </c>
      <c r="H23" s="63" t="s">
        <v>125</v>
      </c>
      <c r="I23" s="63" t="s">
        <v>141</v>
      </c>
      <c r="J23" s="25" t="s">
        <v>164</v>
      </c>
      <c r="K23" s="63"/>
      <c r="L23" s="63"/>
    </row>
    <row r="24" spans="1:12" s="65" customFormat="1" ht="12.75">
      <c r="A24" s="140">
        <v>23</v>
      </c>
      <c r="B24" s="141"/>
      <c r="C24" s="141" t="s">
        <v>3148</v>
      </c>
      <c r="D24" s="63"/>
      <c r="E24" s="36" t="s">
        <v>3149</v>
      </c>
      <c r="F24" s="36" t="s">
        <v>3150</v>
      </c>
      <c r="G24" s="36" t="s">
        <v>3151</v>
      </c>
      <c r="H24" s="63" t="s">
        <v>125</v>
      </c>
      <c r="I24" s="63" t="s">
        <v>141</v>
      </c>
      <c r="J24" s="25" t="s">
        <v>127</v>
      </c>
      <c r="K24" s="63"/>
      <c r="L24" s="63"/>
    </row>
    <row r="25" spans="1:12" ht="12.75">
      <c r="A25" s="137">
        <v>24</v>
      </c>
      <c r="B25" s="138"/>
      <c r="C25" s="138" t="s">
        <v>3152</v>
      </c>
      <c r="D25" s="24"/>
      <c r="E25" s="25" t="s">
        <v>3153</v>
      </c>
      <c r="F25" s="25" t="s">
        <v>3154</v>
      </c>
      <c r="G25" s="25" t="s">
        <v>3155</v>
      </c>
      <c r="H25" s="24" t="s">
        <v>125</v>
      </c>
      <c r="I25" s="138" t="s">
        <v>1612</v>
      </c>
      <c r="J25" s="25" t="s">
        <v>164</v>
      </c>
      <c r="K25" s="24"/>
      <c r="L25" s="24"/>
    </row>
    <row r="26" spans="1:12" ht="12.75">
      <c r="A26" s="137">
        <v>25</v>
      </c>
      <c r="B26" s="138"/>
      <c r="C26" s="138" t="s">
        <v>3156</v>
      </c>
      <c r="D26" s="24"/>
      <c r="E26" s="25" t="s">
        <v>3157</v>
      </c>
      <c r="F26" s="25" t="s">
        <v>3158</v>
      </c>
      <c r="G26" s="25" t="s">
        <v>3159</v>
      </c>
      <c r="H26" s="24" t="s">
        <v>125</v>
      </c>
      <c r="I26" s="138" t="s">
        <v>1612</v>
      </c>
      <c r="J26" s="25" t="s">
        <v>164</v>
      </c>
      <c r="K26" s="24"/>
      <c r="L26" s="24"/>
    </row>
    <row r="27" spans="1:12" ht="12.75">
      <c r="A27" s="137">
        <v>26</v>
      </c>
      <c r="B27" s="138"/>
      <c r="C27" s="138" t="s">
        <v>3160</v>
      </c>
      <c r="D27" s="24"/>
      <c r="E27" s="25" t="s">
        <v>3161</v>
      </c>
      <c r="F27" s="25" t="s">
        <v>3162</v>
      </c>
      <c r="G27" s="25" t="s">
        <v>3163</v>
      </c>
      <c r="H27" s="24" t="s">
        <v>125</v>
      </c>
      <c r="I27" s="138" t="s">
        <v>26</v>
      </c>
      <c r="J27" s="25" t="s">
        <v>127</v>
      </c>
      <c r="K27" s="24"/>
      <c r="L27" s="24"/>
    </row>
    <row r="28" spans="1:12" s="65" customFormat="1" ht="24.75">
      <c r="A28" s="140">
        <v>27</v>
      </c>
      <c r="B28" s="141"/>
      <c r="C28" s="141" t="s">
        <v>3164</v>
      </c>
      <c r="D28" s="63"/>
      <c r="E28" s="36" t="s">
        <v>3165</v>
      </c>
      <c r="F28" s="36" t="s">
        <v>3166</v>
      </c>
      <c r="G28" s="36" t="s">
        <v>3167</v>
      </c>
      <c r="H28" s="63" t="s">
        <v>125</v>
      </c>
      <c r="I28" s="63" t="s">
        <v>141</v>
      </c>
      <c r="J28" s="25" t="s">
        <v>127</v>
      </c>
      <c r="K28" s="63"/>
      <c r="L28" s="63"/>
    </row>
    <row r="29" spans="1:12" s="65" customFormat="1" ht="12.75">
      <c r="A29" s="140">
        <v>28</v>
      </c>
      <c r="B29" s="141"/>
      <c r="C29" s="141" t="s">
        <v>3168</v>
      </c>
      <c r="D29" s="63"/>
      <c r="E29" s="36" t="s">
        <v>3169</v>
      </c>
      <c r="F29" s="36" t="s">
        <v>3170</v>
      </c>
      <c r="G29" s="36" t="s">
        <v>3171</v>
      </c>
      <c r="H29" s="63" t="s">
        <v>125</v>
      </c>
      <c r="I29" s="138" t="s">
        <v>26</v>
      </c>
      <c r="J29" s="25" t="s">
        <v>164</v>
      </c>
      <c r="K29" s="63"/>
      <c r="L29" s="63"/>
    </row>
  </sheetData>
  <autoFilter ref="A1:L29" xr:uid="{00000000-0009-0000-0000-000019000000}"/>
  <conditionalFormatting sqref="J2:J29">
    <cfRule type="containsText" dxfId="75" priority="2" operator="containsText" text="Pass">
      <formula>NOT(ISERROR(SEARCH("Pass",J2)))</formula>
    </cfRule>
    <cfRule type="containsText" dxfId="74" priority="3" operator="containsText" text="Fail">
      <formula>NOT(ISERROR(SEARCH("Fail",J2)))</formula>
    </cfRule>
    <cfRule type="containsText" dxfId="73" priority="4" operator="containsText" text="Not Tested">
      <formula>NOT(ISERROR(SEARCH("Not Tested",J2)))</formula>
    </cfRule>
    <cfRule type="containsText" dxfId="72" priority="5" operator="containsText" text="Not Applicable">
      <formula>NOT(ISERROR(SEARCH("Not Applicable",J2)))</formula>
    </cfRule>
  </conditionalFormatting>
  <dataValidations count="2">
    <dataValidation type="list" allowBlank="1" showInputMessage="1" showErrorMessage="1" sqref="H2:H29" xr:uid="{00000000-0002-0000-1900-000000000000}">
      <formula1>"BTS,CPE,BTS &amp; CPE"</formula1>
      <formula2>0</formula2>
    </dataValidation>
    <dataValidation type="list" allowBlank="1" sqref="J2:J29" xr:uid="{00000000-0002-0000-1900-000001000000}">
      <formula1>"Pass,Fail,Not Tested,Not Applicable,Not Available"</formula1>
      <formula2>0</formula2>
    </dataValidation>
  </dataValidations>
  <hyperlinks>
    <hyperlink ref="A1" location="Summary!A1" display="S.No" xr:uid="{00000000-0004-0000-1900-000000000000}"/>
  </hyperlink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J46"/>
  <sheetViews>
    <sheetView zoomScale="90" zoomScaleNormal="90" workbookViewId="0">
      <pane ySplit="1" topLeftCell="C2" activePane="bottomLeft" state="frozen"/>
      <selection pane="bottomLeft" activeCell="J33" sqref="J33"/>
    </sheetView>
  </sheetViews>
  <sheetFormatPr defaultColWidth="8.42578125" defaultRowHeight="12"/>
  <cols>
    <col min="1" max="1" width="4.140625" style="22" customWidth="1"/>
    <col min="2" max="2" width="12.42578125" style="22" customWidth="1"/>
    <col min="3" max="3" width="15.85546875" style="22" customWidth="1"/>
    <col min="4" max="4" width="8.85546875" style="22" customWidth="1"/>
    <col min="5" max="5" width="26" style="22" customWidth="1"/>
    <col min="6" max="6" width="40.85546875" style="27" customWidth="1"/>
    <col min="7" max="7" width="30.140625" style="22" customWidth="1"/>
    <col min="8" max="9" width="10.85546875" style="22" customWidth="1"/>
    <col min="10" max="10" width="13" style="22" customWidth="1"/>
    <col min="11" max="11" width="7.7109375" style="22" customWidth="1"/>
    <col min="12" max="12" width="17.140625" style="22"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24">
      <c r="A2" s="137">
        <v>1</v>
      </c>
      <c r="B2" s="138" t="s">
        <v>3172</v>
      </c>
      <c r="C2" s="138" t="s">
        <v>3173</v>
      </c>
      <c r="D2" s="25"/>
      <c r="E2" s="25" t="s">
        <v>3174</v>
      </c>
      <c r="F2" s="25" t="s">
        <v>3175</v>
      </c>
      <c r="G2" s="25" t="s">
        <v>3176</v>
      </c>
      <c r="H2" s="25" t="s">
        <v>232</v>
      </c>
      <c r="I2" s="25" t="s">
        <v>26</v>
      </c>
      <c r="J2" s="25" t="s">
        <v>127</v>
      </c>
      <c r="K2" s="25"/>
      <c r="L2" s="25"/>
    </row>
    <row r="3" spans="1:12" ht="24">
      <c r="A3" s="137">
        <v>2</v>
      </c>
      <c r="B3" s="138" t="s">
        <v>3177</v>
      </c>
      <c r="C3" s="138" t="s">
        <v>3178</v>
      </c>
      <c r="D3" s="25"/>
      <c r="E3" s="25" t="s">
        <v>3179</v>
      </c>
      <c r="F3" s="25" t="s">
        <v>3180</v>
      </c>
      <c r="G3" s="25" t="s">
        <v>3181</v>
      </c>
      <c r="H3" s="25" t="s">
        <v>232</v>
      </c>
      <c r="I3" s="25" t="s">
        <v>26</v>
      </c>
      <c r="J3" s="25" t="s">
        <v>127</v>
      </c>
      <c r="K3" s="25"/>
      <c r="L3" s="25"/>
    </row>
    <row r="4" spans="1:12" ht="24">
      <c r="A4" s="137">
        <v>3</v>
      </c>
      <c r="B4" s="138" t="s">
        <v>3182</v>
      </c>
      <c r="C4" s="138" t="s">
        <v>3183</v>
      </c>
      <c r="D4" s="25"/>
      <c r="E4" s="25" t="s">
        <v>3184</v>
      </c>
      <c r="F4" s="25" t="s">
        <v>3185</v>
      </c>
      <c r="G4" s="25" t="s">
        <v>3186</v>
      </c>
      <c r="H4" s="25" t="s">
        <v>322</v>
      </c>
      <c r="I4" s="25" t="s">
        <v>26</v>
      </c>
      <c r="J4" s="25" t="s">
        <v>127</v>
      </c>
      <c r="K4" s="25"/>
      <c r="L4" s="25"/>
    </row>
    <row r="5" spans="1:12" s="65" customFormat="1" ht="24">
      <c r="A5" s="137">
        <v>4</v>
      </c>
      <c r="B5" s="141"/>
      <c r="C5" s="138" t="s">
        <v>3187</v>
      </c>
      <c r="D5" s="36"/>
      <c r="E5" s="36" t="s">
        <v>3188</v>
      </c>
      <c r="F5" s="36" t="s">
        <v>3189</v>
      </c>
      <c r="G5" s="36" t="s">
        <v>3190</v>
      </c>
      <c r="H5" s="36" t="s">
        <v>322</v>
      </c>
      <c r="I5" s="36" t="s">
        <v>141</v>
      </c>
      <c r="J5" s="25" t="s">
        <v>127</v>
      </c>
      <c r="K5" s="36"/>
      <c r="L5" s="36"/>
    </row>
    <row r="6" spans="1:12" ht="36">
      <c r="A6" s="137">
        <v>5</v>
      </c>
      <c r="B6" s="138"/>
      <c r="C6" s="138" t="s">
        <v>3191</v>
      </c>
      <c r="D6" s="25"/>
      <c r="E6" s="25" t="s">
        <v>3192</v>
      </c>
      <c r="F6" s="25" t="s">
        <v>3193</v>
      </c>
      <c r="G6" s="25" t="s">
        <v>3194</v>
      </c>
      <c r="H6" s="25" t="s">
        <v>322</v>
      </c>
      <c r="I6" s="25" t="s">
        <v>26</v>
      </c>
      <c r="J6" s="25" t="s">
        <v>127</v>
      </c>
      <c r="K6" s="25"/>
      <c r="L6" s="25"/>
    </row>
    <row r="7" spans="1:12" ht="24">
      <c r="A7" s="137">
        <v>6</v>
      </c>
      <c r="B7" s="138"/>
      <c r="C7" s="138" t="s">
        <v>3195</v>
      </c>
      <c r="D7" s="25"/>
      <c r="E7" s="25" t="s">
        <v>3196</v>
      </c>
      <c r="F7" s="25" t="s">
        <v>3197</v>
      </c>
      <c r="G7" s="25" t="s">
        <v>3198</v>
      </c>
      <c r="H7" s="25" t="s">
        <v>322</v>
      </c>
      <c r="I7" s="25" t="s">
        <v>26</v>
      </c>
      <c r="J7" s="25" t="s">
        <v>127</v>
      </c>
      <c r="K7" s="25"/>
      <c r="L7" s="25"/>
    </row>
    <row r="8" spans="1:12" ht="24">
      <c r="A8" s="137">
        <v>7</v>
      </c>
      <c r="B8" s="138" t="s">
        <v>3199</v>
      </c>
      <c r="C8" s="138" t="s">
        <v>3200</v>
      </c>
      <c r="D8" s="25"/>
      <c r="E8" s="25" t="s">
        <v>3201</v>
      </c>
      <c r="F8" s="25" t="s">
        <v>3202</v>
      </c>
      <c r="G8" s="25" t="s">
        <v>3203</v>
      </c>
      <c r="H8" s="25" t="s">
        <v>232</v>
      </c>
      <c r="I8" s="25" t="s">
        <v>26</v>
      </c>
      <c r="J8" s="25" t="s">
        <v>127</v>
      </c>
      <c r="K8" s="25"/>
      <c r="L8" s="25"/>
    </row>
    <row r="9" spans="1:12" ht="24">
      <c r="A9" s="137">
        <v>8</v>
      </c>
      <c r="B9" s="138"/>
      <c r="C9" s="138" t="s">
        <v>3204</v>
      </c>
      <c r="D9" s="25"/>
      <c r="E9" s="25" t="s">
        <v>3205</v>
      </c>
      <c r="F9" s="25" t="s">
        <v>3206</v>
      </c>
      <c r="G9" s="25" t="s">
        <v>3207</v>
      </c>
      <c r="H9" s="25" t="s">
        <v>232</v>
      </c>
      <c r="I9" s="25" t="s">
        <v>26</v>
      </c>
      <c r="J9" s="25" t="s">
        <v>313</v>
      </c>
      <c r="K9" s="25"/>
      <c r="L9" s="25" t="s">
        <v>3208</v>
      </c>
    </row>
    <row r="10" spans="1:12" ht="24">
      <c r="A10" s="137">
        <v>9</v>
      </c>
      <c r="B10" s="138"/>
      <c r="C10" s="138" t="s">
        <v>3209</v>
      </c>
      <c r="D10" s="25"/>
      <c r="E10" s="25" t="s">
        <v>3210</v>
      </c>
      <c r="F10" s="25" t="s">
        <v>3211</v>
      </c>
      <c r="G10" s="25" t="s">
        <v>3203</v>
      </c>
      <c r="H10" s="25" t="s">
        <v>232</v>
      </c>
      <c r="I10" s="25" t="s">
        <v>26</v>
      </c>
      <c r="J10" s="25" t="s">
        <v>127</v>
      </c>
      <c r="K10" s="25"/>
      <c r="L10" s="25"/>
    </row>
    <row r="11" spans="1:12" ht="24">
      <c r="A11" s="137">
        <v>10</v>
      </c>
      <c r="B11" s="138"/>
      <c r="C11" s="138" t="s">
        <v>3212</v>
      </c>
      <c r="D11" s="25"/>
      <c r="E11" s="25" t="s">
        <v>3213</v>
      </c>
      <c r="F11" s="25" t="s">
        <v>3214</v>
      </c>
      <c r="G11" s="25" t="s">
        <v>3215</v>
      </c>
      <c r="H11" s="25" t="s">
        <v>322</v>
      </c>
      <c r="I11" s="25" t="s">
        <v>26</v>
      </c>
      <c r="J11" s="25" t="s">
        <v>127</v>
      </c>
      <c r="K11" s="25"/>
      <c r="L11" s="25"/>
    </row>
    <row r="12" spans="1:12" ht="24">
      <c r="A12" s="137">
        <v>11</v>
      </c>
      <c r="B12" s="138"/>
      <c r="C12" s="138" t="s">
        <v>3216</v>
      </c>
      <c r="D12" s="138"/>
      <c r="E12" s="138" t="s">
        <v>3217</v>
      </c>
      <c r="F12" s="138" t="s">
        <v>3218</v>
      </c>
      <c r="G12" s="138" t="s">
        <v>3219</v>
      </c>
      <c r="H12" s="25" t="s">
        <v>232</v>
      </c>
      <c r="I12" s="25" t="s">
        <v>26</v>
      </c>
      <c r="J12" s="25" t="s">
        <v>313</v>
      </c>
      <c r="K12" s="138"/>
      <c r="L12" s="138" t="s">
        <v>3208</v>
      </c>
    </row>
    <row r="13" spans="1:12" ht="36">
      <c r="A13" s="137">
        <v>12</v>
      </c>
      <c r="B13" s="138"/>
      <c r="C13" s="138" t="s">
        <v>3220</v>
      </c>
      <c r="D13" s="138"/>
      <c r="E13" s="138" t="s">
        <v>3221</v>
      </c>
      <c r="F13" s="138" t="s">
        <v>3222</v>
      </c>
      <c r="G13" s="138" t="s">
        <v>3223</v>
      </c>
      <c r="H13" s="25" t="s">
        <v>232</v>
      </c>
      <c r="I13" s="25" t="s">
        <v>26</v>
      </c>
      <c r="J13" s="25" t="s">
        <v>313</v>
      </c>
      <c r="K13" s="138"/>
      <c r="L13" s="138" t="s">
        <v>3208</v>
      </c>
    </row>
    <row r="14" spans="1:12" ht="24">
      <c r="A14" s="137">
        <v>13</v>
      </c>
      <c r="B14" s="138"/>
      <c r="C14" s="138" t="s">
        <v>3224</v>
      </c>
      <c r="D14" s="138"/>
      <c r="E14" s="138" t="s">
        <v>3225</v>
      </c>
      <c r="F14" s="138" t="s">
        <v>3226</v>
      </c>
      <c r="G14" s="138" t="s">
        <v>3227</v>
      </c>
      <c r="H14" s="25" t="s">
        <v>232</v>
      </c>
      <c r="I14" s="25" t="s">
        <v>26</v>
      </c>
      <c r="J14" s="25" t="s">
        <v>313</v>
      </c>
      <c r="K14" s="138"/>
      <c r="L14" s="138" t="s">
        <v>3208</v>
      </c>
    </row>
    <row r="15" spans="1:12" ht="36">
      <c r="A15" s="137">
        <v>14</v>
      </c>
      <c r="B15" s="138"/>
      <c r="C15" s="138" t="s">
        <v>3228</v>
      </c>
      <c r="D15" s="138"/>
      <c r="E15" s="138" t="s">
        <v>3229</v>
      </c>
      <c r="F15" s="138" t="s">
        <v>3230</v>
      </c>
      <c r="G15" s="138" t="s">
        <v>3231</v>
      </c>
      <c r="H15" s="25" t="s">
        <v>125</v>
      </c>
      <c r="I15" s="25" t="s">
        <v>26</v>
      </c>
      <c r="J15" s="25" t="s">
        <v>127</v>
      </c>
      <c r="K15" s="138"/>
      <c r="L15" s="138" t="s">
        <v>2910</v>
      </c>
    </row>
    <row r="16" spans="1:12" ht="60">
      <c r="A16" s="137">
        <v>15</v>
      </c>
      <c r="B16" s="138"/>
      <c r="C16" s="138" t="s">
        <v>3232</v>
      </c>
      <c r="D16" s="138"/>
      <c r="E16" s="138" t="s">
        <v>3233</v>
      </c>
      <c r="F16" s="138" t="s">
        <v>3234</v>
      </c>
      <c r="G16" s="138" t="s">
        <v>3235</v>
      </c>
      <c r="H16" s="25" t="s">
        <v>232</v>
      </c>
      <c r="I16" s="25" t="s">
        <v>26</v>
      </c>
      <c r="J16" s="25" t="s">
        <v>127</v>
      </c>
      <c r="K16" s="138"/>
      <c r="L16" s="138"/>
    </row>
    <row r="17" spans="1:12" ht="24">
      <c r="A17" s="137">
        <v>16</v>
      </c>
      <c r="B17" s="138"/>
      <c r="C17" s="138" t="s">
        <v>3236</v>
      </c>
      <c r="D17" s="138"/>
      <c r="E17" s="138" t="s">
        <v>3237</v>
      </c>
      <c r="F17" s="138" t="s">
        <v>3238</v>
      </c>
      <c r="G17" s="138" t="s">
        <v>3239</v>
      </c>
      <c r="H17" s="25" t="s">
        <v>125</v>
      </c>
      <c r="I17" s="25" t="s">
        <v>26</v>
      </c>
      <c r="J17" s="25" t="s">
        <v>127</v>
      </c>
      <c r="K17" s="138"/>
      <c r="L17" s="138" t="s">
        <v>2910</v>
      </c>
    </row>
    <row r="18" spans="1:12" ht="12.75">
      <c r="A18" s="137">
        <v>17</v>
      </c>
      <c r="B18" s="138" t="s">
        <v>3240</v>
      </c>
      <c r="C18" s="138" t="s">
        <v>3241</v>
      </c>
      <c r="D18" s="138"/>
      <c r="E18" s="138" t="s">
        <v>3242</v>
      </c>
      <c r="F18" s="138" t="s">
        <v>3243</v>
      </c>
      <c r="G18" s="138" t="s">
        <v>3244</v>
      </c>
      <c r="H18" s="25" t="s">
        <v>125</v>
      </c>
      <c r="I18" s="25" t="s">
        <v>26</v>
      </c>
      <c r="J18" s="25" t="s">
        <v>127</v>
      </c>
      <c r="K18" s="138"/>
      <c r="L18" s="138"/>
    </row>
    <row r="19" spans="1:12" ht="12.75">
      <c r="A19" s="137">
        <v>18</v>
      </c>
      <c r="B19" s="138" t="s">
        <v>3245</v>
      </c>
      <c r="C19" s="138" t="s">
        <v>3246</v>
      </c>
      <c r="D19" s="138"/>
      <c r="E19" s="138" t="s">
        <v>3247</v>
      </c>
      <c r="F19" s="138" t="s">
        <v>3248</v>
      </c>
      <c r="G19" s="138" t="s">
        <v>3249</v>
      </c>
      <c r="H19" s="25" t="s">
        <v>232</v>
      </c>
      <c r="I19" s="25" t="s">
        <v>26</v>
      </c>
      <c r="J19" s="25" t="s">
        <v>127</v>
      </c>
      <c r="K19" s="138"/>
      <c r="L19" s="138"/>
    </row>
    <row r="20" spans="1:12" ht="24">
      <c r="A20" s="137">
        <v>19</v>
      </c>
      <c r="B20" s="138" t="s">
        <v>3250</v>
      </c>
      <c r="C20" s="138" t="s">
        <v>3251</v>
      </c>
      <c r="D20" s="138"/>
      <c r="E20" s="138" t="s">
        <v>3252</v>
      </c>
      <c r="F20" s="138" t="s">
        <v>3253</v>
      </c>
      <c r="G20" s="138" t="s">
        <v>3254</v>
      </c>
      <c r="H20" s="25" t="s">
        <v>322</v>
      </c>
      <c r="I20" s="25" t="s">
        <v>26</v>
      </c>
      <c r="J20" s="25" t="s">
        <v>127</v>
      </c>
      <c r="K20" s="138"/>
      <c r="L20" s="138" t="s">
        <v>2910</v>
      </c>
    </row>
    <row r="21" spans="1:12" ht="12.75">
      <c r="A21" s="137">
        <v>20</v>
      </c>
      <c r="B21" s="138" t="s">
        <v>3250</v>
      </c>
      <c r="C21" s="138" t="s">
        <v>3255</v>
      </c>
      <c r="D21" s="138"/>
      <c r="E21" s="138" t="s">
        <v>3256</v>
      </c>
      <c r="F21" s="138" t="s">
        <v>3257</v>
      </c>
      <c r="G21" s="138" t="s">
        <v>3258</v>
      </c>
      <c r="H21" s="25" t="s">
        <v>125</v>
      </c>
      <c r="I21" s="25" t="s">
        <v>26</v>
      </c>
      <c r="J21" s="25" t="s">
        <v>127</v>
      </c>
      <c r="K21" s="138"/>
      <c r="L21" s="138"/>
    </row>
    <row r="22" spans="1:12" ht="12.75">
      <c r="A22" s="137">
        <v>21</v>
      </c>
      <c r="B22" s="138" t="s">
        <v>3250</v>
      </c>
      <c r="C22" s="138" t="s">
        <v>3259</v>
      </c>
      <c r="D22" s="138"/>
      <c r="E22" s="138" t="s">
        <v>3260</v>
      </c>
      <c r="F22" s="138" t="s">
        <v>3261</v>
      </c>
      <c r="G22" s="138" t="s">
        <v>3262</v>
      </c>
      <c r="H22" s="25" t="s">
        <v>125</v>
      </c>
      <c r="I22" s="25" t="s">
        <v>26</v>
      </c>
      <c r="J22" s="25" t="s">
        <v>127</v>
      </c>
      <c r="K22" s="138"/>
      <c r="L22" s="138"/>
    </row>
    <row r="23" spans="1:12" ht="12.75">
      <c r="A23" s="137">
        <v>22</v>
      </c>
      <c r="B23" s="138"/>
      <c r="C23" s="138" t="s">
        <v>3263</v>
      </c>
      <c r="D23" s="138"/>
      <c r="E23" s="138" t="s">
        <v>3264</v>
      </c>
      <c r="F23" s="138" t="s">
        <v>3265</v>
      </c>
      <c r="G23" s="138" t="s">
        <v>3266</v>
      </c>
      <c r="H23" s="25" t="s">
        <v>125</v>
      </c>
      <c r="I23" s="25" t="s">
        <v>26</v>
      </c>
      <c r="J23" s="25" t="s">
        <v>127</v>
      </c>
      <c r="K23" s="138"/>
      <c r="L23" s="138"/>
    </row>
    <row r="24" spans="1:12">
      <c r="A24" s="137">
        <v>23</v>
      </c>
      <c r="B24" s="138"/>
      <c r="C24" s="138" t="s">
        <v>3267</v>
      </c>
      <c r="D24" s="138"/>
      <c r="E24" s="138" t="s">
        <v>3268</v>
      </c>
      <c r="F24" s="138" t="s">
        <v>3269</v>
      </c>
      <c r="G24" s="138" t="s">
        <v>3270</v>
      </c>
      <c r="H24" s="25" t="s">
        <v>322</v>
      </c>
      <c r="I24" s="25" t="s">
        <v>26</v>
      </c>
      <c r="J24" s="25" t="s">
        <v>127</v>
      </c>
      <c r="K24" s="138"/>
      <c r="L24" s="138" t="s">
        <v>2910</v>
      </c>
    </row>
    <row r="25" spans="1:12" ht="24">
      <c r="A25" s="137">
        <v>24</v>
      </c>
      <c r="B25" s="138"/>
      <c r="C25" s="138" t="s">
        <v>3271</v>
      </c>
      <c r="D25" s="138"/>
      <c r="E25" s="138" t="s">
        <v>3272</v>
      </c>
      <c r="F25" s="138" t="s">
        <v>3273</v>
      </c>
      <c r="G25" s="138" t="s">
        <v>3274</v>
      </c>
      <c r="H25" s="25" t="s">
        <v>322</v>
      </c>
      <c r="I25" s="25" t="s">
        <v>26</v>
      </c>
      <c r="J25" s="25" t="s">
        <v>127</v>
      </c>
      <c r="K25" s="138"/>
      <c r="L25" s="138" t="s">
        <v>2910</v>
      </c>
    </row>
    <row r="26" spans="1:12" ht="24.75">
      <c r="A26" s="137">
        <v>25</v>
      </c>
      <c r="B26" s="138"/>
      <c r="C26" s="138" t="s">
        <v>3275</v>
      </c>
      <c r="D26" s="138"/>
      <c r="E26" s="138" t="s">
        <v>3276</v>
      </c>
      <c r="F26" s="138" t="s">
        <v>3277</v>
      </c>
      <c r="G26" s="138" t="s">
        <v>3278</v>
      </c>
      <c r="H26" s="25" t="s">
        <v>125</v>
      </c>
      <c r="I26" s="25" t="s">
        <v>26</v>
      </c>
      <c r="J26" s="25" t="s">
        <v>164</v>
      </c>
      <c r="K26" s="138"/>
      <c r="L26" s="138"/>
    </row>
    <row r="27" spans="1:12" ht="12.75">
      <c r="A27" s="137">
        <v>26</v>
      </c>
      <c r="B27" s="138"/>
      <c r="C27" s="138" t="s">
        <v>3279</v>
      </c>
      <c r="D27" s="138"/>
      <c r="E27" s="138" t="s">
        <v>3280</v>
      </c>
      <c r="F27" s="138" t="s">
        <v>3281</v>
      </c>
      <c r="G27" s="138" t="s">
        <v>3282</v>
      </c>
      <c r="H27" s="25" t="s">
        <v>125</v>
      </c>
      <c r="I27" s="25" t="s">
        <v>26</v>
      </c>
      <c r="J27" s="25" t="s">
        <v>127</v>
      </c>
      <c r="K27" s="138"/>
      <c r="L27" s="138"/>
    </row>
    <row r="28" spans="1:12" ht="24.75">
      <c r="A28" s="137">
        <v>27</v>
      </c>
      <c r="B28" s="138"/>
      <c r="C28" s="138" t="s">
        <v>3283</v>
      </c>
      <c r="D28" s="138"/>
      <c r="E28" s="138" t="s">
        <v>3284</v>
      </c>
      <c r="F28" s="138" t="s">
        <v>3285</v>
      </c>
      <c r="G28" s="138" t="s">
        <v>3286</v>
      </c>
      <c r="H28" s="25" t="s">
        <v>125</v>
      </c>
      <c r="I28" s="25" t="s">
        <v>26</v>
      </c>
      <c r="J28" s="25" t="s">
        <v>164</v>
      </c>
      <c r="K28" s="138"/>
      <c r="L28" s="138"/>
    </row>
    <row r="29" spans="1:12">
      <c r="A29" s="137">
        <v>28</v>
      </c>
      <c r="B29" s="138"/>
      <c r="C29" s="138" t="s">
        <v>3287</v>
      </c>
      <c r="D29" s="138"/>
      <c r="E29" s="138" t="s">
        <v>3288</v>
      </c>
      <c r="F29" s="138" t="s">
        <v>3289</v>
      </c>
      <c r="G29" s="138" t="s">
        <v>3290</v>
      </c>
      <c r="H29" s="25" t="s">
        <v>125</v>
      </c>
      <c r="I29" s="25" t="s">
        <v>26</v>
      </c>
      <c r="J29" s="25" t="s">
        <v>127</v>
      </c>
      <c r="K29" s="138"/>
      <c r="L29" s="138" t="s">
        <v>2910</v>
      </c>
    </row>
    <row r="30" spans="1:12" ht="12.75">
      <c r="A30" s="137">
        <v>29</v>
      </c>
      <c r="B30" s="138"/>
      <c r="C30" s="138" t="s">
        <v>3291</v>
      </c>
      <c r="D30" s="138"/>
      <c r="E30" s="138" t="s">
        <v>3292</v>
      </c>
      <c r="F30" s="138" t="s">
        <v>3293</v>
      </c>
      <c r="G30" s="138" t="s">
        <v>3294</v>
      </c>
      <c r="H30" s="25" t="s">
        <v>125</v>
      </c>
      <c r="I30" s="25" t="s">
        <v>26</v>
      </c>
      <c r="J30" s="25" t="s">
        <v>127</v>
      </c>
      <c r="K30" s="138"/>
      <c r="L30" s="138"/>
    </row>
    <row r="31" spans="1:12" ht="12.75">
      <c r="A31" s="137">
        <v>30</v>
      </c>
      <c r="B31" s="138"/>
      <c r="C31" s="138" t="s">
        <v>3295</v>
      </c>
      <c r="D31" s="138"/>
      <c r="E31" s="138" t="s">
        <v>3296</v>
      </c>
      <c r="F31" s="138" t="s">
        <v>3297</v>
      </c>
      <c r="G31" s="138" t="s">
        <v>3298</v>
      </c>
      <c r="H31" s="25" t="s">
        <v>125</v>
      </c>
      <c r="I31" s="25" t="s">
        <v>26</v>
      </c>
      <c r="J31" s="25" t="s">
        <v>127</v>
      </c>
      <c r="K31" s="138"/>
      <c r="L31" s="138"/>
    </row>
    <row r="32" spans="1:12" ht="12.75">
      <c r="A32" s="137">
        <v>31</v>
      </c>
      <c r="B32" s="138"/>
      <c r="C32" s="138" t="s">
        <v>3299</v>
      </c>
      <c r="D32" s="138"/>
      <c r="E32" s="138" t="s">
        <v>3300</v>
      </c>
      <c r="F32" s="138" t="s">
        <v>3261</v>
      </c>
      <c r="G32" s="138" t="s">
        <v>3301</v>
      </c>
      <c r="H32" s="25" t="s">
        <v>125</v>
      </c>
      <c r="I32" s="25" t="s">
        <v>26</v>
      </c>
      <c r="J32" s="25" t="s">
        <v>127</v>
      </c>
      <c r="K32" s="138"/>
      <c r="L32" s="138"/>
    </row>
    <row r="33" spans="1:12" ht="12.75">
      <c r="A33" s="137">
        <v>32</v>
      </c>
      <c r="B33" s="138"/>
      <c r="C33" s="138" t="s">
        <v>3302</v>
      </c>
      <c r="D33" s="138"/>
      <c r="E33" s="138" t="s">
        <v>3303</v>
      </c>
      <c r="F33" s="138" t="s">
        <v>3304</v>
      </c>
      <c r="G33" s="138" t="s">
        <v>3305</v>
      </c>
      <c r="H33" s="25" t="s">
        <v>125</v>
      </c>
      <c r="I33" s="25" t="s">
        <v>26</v>
      </c>
      <c r="J33" s="25" t="s">
        <v>313</v>
      </c>
      <c r="K33" s="138"/>
      <c r="L33" s="138"/>
    </row>
    <row r="34" spans="1:12">
      <c r="A34" s="137">
        <v>33</v>
      </c>
      <c r="B34" s="138"/>
      <c r="C34" s="138" t="s">
        <v>3306</v>
      </c>
      <c r="D34" s="138"/>
      <c r="E34" s="138" t="s">
        <v>3307</v>
      </c>
      <c r="F34" s="138" t="s">
        <v>3308</v>
      </c>
      <c r="G34" s="138" t="s">
        <v>3309</v>
      </c>
      <c r="H34" s="25" t="s">
        <v>125</v>
      </c>
      <c r="I34" s="25" t="s">
        <v>26</v>
      </c>
      <c r="J34" s="25" t="s">
        <v>127</v>
      </c>
      <c r="K34" s="138"/>
      <c r="L34" s="138" t="s">
        <v>2910</v>
      </c>
    </row>
    <row r="35" spans="1:12" ht="24">
      <c r="A35" s="137">
        <v>34</v>
      </c>
      <c r="B35" s="138"/>
      <c r="C35" s="138" t="s">
        <v>3310</v>
      </c>
      <c r="D35" s="138"/>
      <c r="E35" s="138" t="s">
        <v>3311</v>
      </c>
      <c r="F35" s="138" t="s">
        <v>3312</v>
      </c>
      <c r="G35" s="138" t="s">
        <v>3313</v>
      </c>
      <c r="H35" s="25" t="s">
        <v>125</v>
      </c>
      <c r="I35" s="25" t="s">
        <v>26</v>
      </c>
      <c r="J35" s="25" t="s">
        <v>127</v>
      </c>
      <c r="K35" s="138"/>
      <c r="L35" s="138" t="s">
        <v>2910</v>
      </c>
    </row>
    <row r="36" spans="1:12">
      <c r="A36" s="137">
        <v>35</v>
      </c>
      <c r="B36" s="138"/>
      <c r="C36" s="138" t="s">
        <v>3314</v>
      </c>
      <c r="D36" s="138"/>
      <c r="E36" s="138" t="s">
        <v>3315</v>
      </c>
      <c r="F36" s="138" t="s">
        <v>3316</v>
      </c>
      <c r="G36" s="138" t="s">
        <v>3317</v>
      </c>
      <c r="H36" s="25" t="s">
        <v>125</v>
      </c>
      <c r="I36" s="25" t="s">
        <v>26</v>
      </c>
      <c r="J36" s="25" t="s">
        <v>127</v>
      </c>
      <c r="K36" s="138"/>
      <c r="L36" s="138" t="s">
        <v>2910</v>
      </c>
    </row>
    <row r="37" spans="1:12" ht="24">
      <c r="A37" s="137">
        <v>36</v>
      </c>
      <c r="B37" s="138"/>
      <c r="C37" s="138" t="s">
        <v>3318</v>
      </c>
      <c r="D37" s="138"/>
      <c r="E37" s="138" t="s">
        <v>3319</v>
      </c>
      <c r="F37" s="138" t="s">
        <v>3320</v>
      </c>
      <c r="G37" s="138" t="s">
        <v>3321</v>
      </c>
      <c r="H37" s="25" t="s">
        <v>322</v>
      </c>
      <c r="I37" s="25" t="s">
        <v>26</v>
      </c>
      <c r="J37" s="25" t="s">
        <v>127</v>
      </c>
      <c r="K37" s="138"/>
      <c r="L37" s="138" t="s">
        <v>2910</v>
      </c>
    </row>
    <row r="38" spans="1:12" s="76" customFormat="1" ht="14.25">
      <c r="A38" s="137">
        <v>37</v>
      </c>
      <c r="B38" s="25" t="s">
        <v>3245</v>
      </c>
      <c r="C38" s="138" t="s">
        <v>3322</v>
      </c>
      <c r="D38" s="25"/>
      <c r="E38" s="25" t="s">
        <v>3323</v>
      </c>
      <c r="F38" s="25" t="s">
        <v>3324</v>
      </c>
      <c r="G38" s="25" t="s">
        <v>3325</v>
      </c>
      <c r="H38" s="25" t="s">
        <v>125</v>
      </c>
      <c r="I38" s="25" t="s">
        <v>26</v>
      </c>
      <c r="J38" s="25" t="s">
        <v>127</v>
      </c>
      <c r="K38" s="25"/>
      <c r="L38" s="25"/>
    </row>
    <row r="39" spans="1:12" s="142" customFormat="1" ht="14.25">
      <c r="A39" s="137">
        <v>38</v>
      </c>
      <c r="B39" s="36" t="s">
        <v>3326</v>
      </c>
      <c r="C39" s="138" t="s">
        <v>3327</v>
      </c>
      <c r="D39" s="36"/>
      <c r="E39" s="36" t="s">
        <v>3328</v>
      </c>
      <c r="F39" s="36" t="s">
        <v>3329</v>
      </c>
      <c r="G39" s="36" t="s">
        <v>3330</v>
      </c>
      <c r="H39" s="36" t="s">
        <v>125</v>
      </c>
      <c r="I39" s="36" t="s">
        <v>141</v>
      </c>
      <c r="J39" s="25" t="s">
        <v>127</v>
      </c>
      <c r="K39" s="36"/>
      <c r="L39" s="36"/>
    </row>
    <row r="40" spans="1:12" s="142" customFormat="1" ht="14.25">
      <c r="A40" s="137">
        <v>39</v>
      </c>
      <c r="B40" s="36" t="s">
        <v>3326</v>
      </c>
      <c r="C40" s="138" t="s">
        <v>3331</v>
      </c>
      <c r="D40" s="36"/>
      <c r="E40" s="36" t="s">
        <v>3332</v>
      </c>
      <c r="F40" s="36" t="s">
        <v>3333</v>
      </c>
      <c r="G40" s="36" t="s">
        <v>3330</v>
      </c>
      <c r="H40" s="36" t="s">
        <v>125</v>
      </c>
      <c r="I40" s="36" t="s">
        <v>141</v>
      </c>
      <c r="J40" s="25" t="s">
        <v>127</v>
      </c>
      <c r="K40" s="36"/>
      <c r="L40" s="36"/>
    </row>
    <row r="41" spans="1:12" s="142" customFormat="1" ht="14.25">
      <c r="A41" s="137">
        <v>40</v>
      </c>
      <c r="B41" s="36" t="s">
        <v>3326</v>
      </c>
      <c r="C41" s="138" t="s">
        <v>3334</v>
      </c>
      <c r="D41" s="36"/>
      <c r="E41" s="36" t="s">
        <v>3335</v>
      </c>
      <c r="F41" s="36" t="s">
        <v>3336</v>
      </c>
      <c r="G41" s="36" t="s">
        <v>3330</v>
      </c>
      <c r="H41" s="36" t="s">
        <v>125</v>
      </c>
      <c r="I41" s="36" t="s">
        <v>141</v>
      </c>
      <c r="J41" s="25" t="s">
        <v>127</v>
      </c>
      <c r="K41" s="36"/>
      <c r="L41" s="36"/>
    </row>
    <row r="42" spans="1:12" s="76" customFormat="1" ht="24">
      <c r="A42" s="137">
        <v>41</v>
      </c>
      <c r="B42" s="25"/>
      <c r="C42" s="138" t="s">
        <v>3337</v>
      </c>
      <c r="D42" s="25"/>
      <c r="E42" s="25" t="s">
        <v>3338</v>
      </c>
      <c r="F42" s="25" t="s">
        <v>3339</v>
      </c>
      <c r="G42" s="25" t="s">
        <v>3340</v>
      </c>
      <c r="H42" s="25" t="s">
        <v>125</v>
      </c>
      <c r="I42" s="25" t="s">
        <v>26</v>
      </c>
      <c r="J42" s="25" t="s">
        <v>127</v>
      </c>
      <c r="K42" s="25"/>
      <c r="L42" s="25"/>
    </row>
    <row r="43" spans="1:12" s="76" customFormat="1" ht="14.25">
      <c r="A43" s="137">
        <v>42</v>
      </c>
      <c r="B43" s="25"/>
      <c r="C43" s="138" t="s">
        <v>3341</v>
      </c>
      <c r="D43" s="25"/>
      <c r="E43" s="25" t="s">
        <v>3342</v>
      </c>
      <c r="F43" s="25" t="s">
        <v>3343</v>
      </c>
      <c r="G43" s="25" t="s">
        <v>3344</v>
      </c>
      <c r="H43" s="25" t="s">
        <v>125</v>
      </c>
      <c r="I43" s="25" t="s">
        <v>26</v>
      </c>
      <c r="J43" s="25" t="s">
        <v>127</v>
      </c>
      <c r="K43" s="25"/>
      <c r="L43" s="25"/>
    </row>
    <row r="44" spans="1:12" s="142" customFormat="1" ht="24">
      <c r="A44" s="137">
        <v>43</v>
      </c>
      <c r="B44" s="36"/>
      <c r="C44" s="138" t="s">
        <v>3345</v>
      </c>
      <c r="D44" s="36"/>
      <c r="E44" s="36" t="s">
        <v>3346</v>
      </c>
      <c r="F44" s="36" t="s">
        <v>3347</v>
      </c>
      <c r="G44" s="36" t="s">
        <v>3348</v>
      </c>
      <c r="H44" s="36" t="s">
        <v>125</v>
      </c>
      <c r="I44" s="36" t="s">
        <v>141</v>
      </c>
      <c r="J44" s="25" t="s">
        <v>127</v>
      </c>
      <c r="K44" s="36"/>
      <c r="L44" s="36"/>
    </row>
    <row r="45" spans="1:12" s="76" customFormat="1" ht="24">
      <c r="A45" s="137">
        <v>44</v>
      </c>
      <c r="B45" s="25"/>
      <c r="C45" s="138" t="s">
        <v>3349</v>
      </c>
      <c r="D45" s="25"/>
      <c r="E45" s="25" t="s">
        <v>3350</v>
      </c>
      <c r="F45" s="25" t="s">
        <v>3351</v>
      </c>
      <c r="G45" s="25" t="s">
        <v>3352</v>
      </c>
      <c r="H45" s="25" t="s">
        <v>125</v>
      </c>
      <c r="I45" s="25" t="s">
        <v>26</v>
      </c>
      <c r="J45" s="25" t="s">
        <v>127</v>
      </c>
      <c r="K45" s="25"/>
      <c r="L45" s="25"/>
    </row>
    <row r="46" spans="1:12" s="76" customFormat="1" ht="24">
      <c r="A46" s="137">
        <v>45</v>
      </c>
      <c r="B46" s="25"/>
      <c r="C46" s="138" t="s">
        <v>3353</v>
      </c>
      <c r="D46" s="25"/>
      <c r="E46" s="25" t="s">
        <v>3354</v>
      </c>
      <c r="F46" s="25" t="s">
        <v>3355</v>
      </c>
      <c r="G46" s="25" t="s">
        <v>3356</v>
      </c>
      <c r="H46" s="25" t="s">
        <v>125</v>
      </c>
      <c r="I46" s="25" t="s">
        <v>26</v>
      </c>
      <c r="J46" s="25" t="s">
        <v>127</v>
      </c>
      <c r="K46" s="25"/>
      <c r="L46" s="25"/>
    </row>
  </sheetData>
  <autoFilter ref="A1:L46" xr:uid="{00000000-0009-0000-0000-00001A000000}"/>
  <conditionalFormatting sqref="J2:J46">
    <cfRule type="containsText" dxfId="71" priority="2" operator="containsText" text="Pass">
      <formula>NOT(ISERROR(SEARCH("Pass",J2)))</formula>
    </cfRule>
    <cfRule type="containsText" dxfId="70" priority="3" operator="containsText" text="Fail">
      <formula>NOT(ISERROR(SEARCH("Fail",J2)))</formula>
    </cfRule>
    <cfRule type="containsText" dxfId="69" priority="4" operator="containsText" text="Not Tested">
      <formula>NOT(ISERROR(SEARCH("Not Tested",J2)))</formula>
    </cfRule>
    <cfRule type="containsText" dxfId="68" priority="5" operator="containsText" text="Not Applicable">
      <formula>NOT(ISERROR(SEARCH("Not Applicable",J2)))</formula>
    </cfRule>
  </conditionalFormatting>
  <dataValidations count="2">
    <dataValidation type="list" allowBlank="1" sqref="J2:J46" xr:uid="{00000000-0002-0000-1A00-000000000000}">
      <formula1>"Pass,Fail,Not Tested,Not Applicable,Not Available"</formula1>
      <formula2>0</formula2>
    </dataValidation>
    <dataValidation type="list" allowBlank="1" showInputMessage="1" showErrorMessage="1" sqref="H2:H46" xr:uid="{00000000-0002-0000-1A00-000001000000}">
      <formula1>"BTS,CPE,BTS &amp; CPE"</formula1>
      <formula2>0</formula2>
    </dataValidation>
  </dataValidations>
  <hyperlinks>
    <hyperlink ref="A1" location="Summary!A1" display="S.No" xr:uid="{00000000-0004-0000-1A00-000000000000}"/>
  </hyperlink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MJ15"/>
  <sheetViews>
    <sheetView zoomScale="90" zoomScaleNormal="90" workbookViewId="0">
      <pane ySplit="1" topLeftCell="A2" activePane="bottomLeft" state="frozen"/>
      <selection pane="bottomLeft"/>
    </sheetView>
  </sheetViews>
  <sheetFormatPr defaultColWidth="9.42578125" defaultRowHeight="12"/>
  <cols>
    <col min="1" max="1" width="4.140625" style="22" customWidth="1"/>
    <col min="2" max="2" width="12.42578125" style="22" customWidth="1"/>
    <col min="3" max="3" width="14.85546875" style="22" customWidth="1"/>
    <col min="4" max="4" width="8.85546875" style="22" customWidth="1"/>
    <col min="5" max="5" width="22.5703125" style="22" customWidth="1"/>
    <col min="6" max="6" width="34.42578125" style="22" customWidth="1"/>
    <col min="7" max="7" width="26.140625" style="22" customWidth="1"/>
    <col min="8" max="8" width="10.85546875" style="22" customWidth="1"/>
    <col min="9" max="9" width="10.140625" style="22" customWidth="1"/>
    <col min="10" max="10" width="11.140625" style="22" customWidth="1"/>
    <col min="11" max="11" width="14.140625" style="22" customWidth="1"/>
    <col min="12" max="12" width="18.7109375" style="27" customWidth="1"/>
    <col min="13" max="1024" width="9.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48">
      <c r="A2" s="25">
        <v>1</v>
      </c>
      <c r="B2" s="25" t="s">
        <v>3357</v>
      </c>
      <c r="C2" s="25" t="s">
        <v>3358</v>
      </c>
      <c r="D2" s="25"/>
      <c r="E2" s="25" t="s">
        <v>3359</v>
      </c>
      <c r="F2" s="25" t="s">
        <v>3360</v>
      </c>
      <c r="G2" s="25" t="s">
        <v>3361</v>
      </c>
      <c r="H2" s="25" t="s">
        <v>125</v>
      </c>
      <c r="I2" s="25" t="s">
        <v>26</v>
      </c>
      <c r="J2" s="25" t="s">
        <v>127</v>
      </c>
      <c r="K2" s="25"/>
      <c r="L2" s="25"/>
    </row>
    <row r="3" spans="1:12" ht="36">
      <c r="A3" s="25">
        <v>2</v>
      </c>
      <c r="B3" s="25" t="s">
        <v>3357</v>
      </c>
      <c r="C3" s="25" t="s">
        <v>3362</v>
      </c>
      <c r="D3" s="25"/>
      <c r="E3" s="25" t="s">
        <v>3363</v>
      </c>
      <c r="F3" s="25" t="s">
        <v>3364</v>
      </c>
      <c r="G3" s="25" t="s">
        <v>3365</v>
      </c>
      <c r="H3" s="25" t="s">
        <v>125</v>
      </c>
      <c r="I3" s="25" t="s">
        <v>26</v>
      </c>
      <c r="J3" s="25" t="s">
        <v>164</v>
      </c>
      <c r="K3" s="25"/>
      <c r="L3" s="25" t="s">
        <v>3366</v>
      </c>
    </row>
    <row r="4" spans="1:12" ht="24">
      <c r="A4" s="25">
        <v>3</v>
      </c>
      <c r="B4" s="25" t="s">
        <v>3367</v>
      </c>
      <c r="C4" s="25" t="s">
        <v>3368</v>
      </c>
      <c r="D4" s="25"/>
      <c r="E4" s="25" t="s">
        <v>3369</v>
      </c>
      <c r="F4" s="25" t="s">
        <v>3370</v>
      </c>
      <c r="G4" s="25" t="s">
        <v>3371</v>
      </c>
      <c r="H4" s="25" t="s">
        <v>125</v>
      </c>
      <c r="I4" s="25" t="s">
        <v>334</v>
      </c>
      <c r="J4" s="25" t="s">
        <v>127</v>
      </c>
      <c r="K4" s="25"/>
      <c r="L4" s="25"/>
    </row>
    <row r="5" spans="1:12" ht="24">
      <c r="A5" s="25">
        <v>4</v>
      </c>
      <c r="B5" s="25"/>
      <c r="C5" s="25" t="s">
        <v>3372</v>
      </c>
      <c r="D5" s="25"/>
      <c r="E5" s="25" t="s">
        <v>3373</v>
      </c>
      <c r="F5" s="25" t="s">
        <v>3374</v>
      </c>
      <c r="G5" s="25" t="s">
        <v>3375</v>
      </c>
      <c r="H5" s="25" t="s">
        <v>125</v>
      </c>
      <c r="I5" s="25" t="s">
        <v>26</v>
      </c>
      <c r="J5" s="25" t="s">
        <v>164</v>
      </c>
      <c r="K5" s="25"/>
      <c r="L5" s="25" t="s">
        <v>3366</v>
      </c>
    </row>
    <row r="6" spans="1:12" ht="24.75">
      <c r="A6" s="25">
        <v>5</v>
      </c>
      <c r="B6" s="25"/>
      <c r="C6" s="25" t="s">
        <v>3376</v>
      </c>
      <c r="D6" s="25"/>
      <c r="E6" s="25" t="s">
        <v>3377</v>
      </c>
      <c r="F6" s="25" t="s">
        <v>3378</v>
      </c>
      <c r="G6" s="25" t="s">
        <v>3379</v>
      </c>
      <c r="H6" s="25" t="s">
        <v>125</v>
      </c>
      <c r="I6" s="25" t="s">
        <v>26</v>
      </c>
      <c r="J6" s="25" t="s">
        <v>127</v>
      </c>
      <c r="K6" s="25"/>
      <c r="L6" s="25"/>
    </row>
    <row r="7" spans="1:12" ht="24">
      <c r="A7" s="25">
        <v>6</v>
      </c>
      <c r="B7" s="25"/>
      <c r="C7" s="25" t="s">
        <v>3380</v>
      </c>
      <c r="D7" s="25"/>
      <c r="E7" s="25" t="s">
        <v>3381</v>
      </c>
      <c r="F7" s="25" t="s">
        <v>3382</v>
      </c>
      <c r="G7" s="25" t="s">
        <v>3383</v>
      </c>
      <c r="H7" s="25" t="s">
        <v>125</v>
      </c>
      <c r="I7" s="25" t="s">
        <v>26</v>
      </c>
      <c r="J7" s="25" t="s">
        <v>127</v>
      </c>
      <c r="K7" s="25"/>
      <c r="L7" s="25"/>
    </row>
    <row r="8" spans="1:12" ht="36">
      <c r="A8" s="25">
        <v>7</v>
      </c>
      <c r="B8" s="25" t="s">
        <v>3384</v>
      </c>
      <c r="C8" s="25" t="s">
        <v>3385</v>
      </c>
      <c r="D8" s="25"/>
      <c r="E8" s="25" t="s">
        <v>3386</v>
      </c>
      <c r="F8" s="25" t="s">
        <v>3387</v>
      </c>
      <c r="G8" s="25" t="s">
        <v>3388</v>
      </c>
      <c r="H8" s="25" t="s">
        <v>125</v>
      </c>
      <c r="I8" s="25" t="s">
        <v>26</v>
      </c>
      <c r="J8" s="25" t="s">
        <v>127</v>
      </c>
      <c r="K8" s="25"/>
      <c r="L8" s="25"/>
    </row>
    <row r="9" spans="1:12" ht="36">
      <c r="A9" s="25">
        <v>8</v>
      </c>
      <c r="B9" s="25" t="s">
        <v>3384</v>
      </c>
      <c r="C9" s="25" t="s">
        <v>3389</v>
      </c>
      <c r="D9" s="25"/>
      <c r="E9" s="25" t="s">
        <v>3390</v>
      </c>
      <c r="F9" s="25" t="s">
        <v>3391</v>
      </c>
      <c r="G9" s="25" t="s">
        <v>3392</v>
      </c>
      <c r="H9" s="25" t="s">
        <v>125</v>
      </c>
      <c r="I9" s="25" t="s">
        <v>26</v>
      </c>
      <c r="J9" s="25" t="s">
        <v>164</v>
      </c>
      <c r="K9" s="25"/>
      <c r="L9" s="25" t="s">
        <v>3366</v>
      </c>
    </row>
    <row r="10" spans="1:12" s="76" customFormat="1" ht="24">
      <c r="A10" s="25">
        <v>9</v>
      </c>
      <c r="B10" s="25" t="s">
        <v>3384</v>
      </c>
      <c r="C10" s="25" t="s">
        <v>3393</v>
      </c>
      <c r="D10" s="25"/>
      <c r="E10" s="25" t="s">
        <v>3394</v>
      </c>
      <c r="F10" s="25" t="s">
        <v>3395</v>
      </c>
      <c r="G10" s="25" t="s">
        <v>3396</v>
      </c>
      <c r="H10" s="25" t="s">
        <v>125</v>
      </c>
      <c r="I10" s="25" t="s">
        <v>26</v>
      </c>
      <c r="J10" s="25" t="s">
        <v>127</v>
      </c>
      <c r="K10" s="25"/>
      <c r="L10" s="25"/>
    </row>
    <row r="11" spans="1:12" s="76" customFormat="1" ht="24">
      <c r="A11" s="25">
        <v>10</v>
      </c>
      <c r="B11" s="25" t="s">
        <v>3397</v>
      </c>
      <c r="C11" s="25" t="s">
        <v>3398</v>
      </c>
      <c r="D11" s="25"/>
      <c r="E11" s="25" t="s">
        <v>3399</v>
      </c>
      <c r="F11" s="25" t="s">
        <v>3400</v>
      </c>
      <c r="G11" s="25" t="s">
        <v>3396</v>
      </c>
      <c r="H11" s="25" t="s">
        <v>125</v>
      </c>
      <c r="I11" s="25" t="s">
        <v>26</v>
      </c>
      <c r="J11" s="25" t="s">
        <v>164</v>
      </c>
      <c r="K11" s="25"/>
      <c r="L11" s="25" t="s">
        <v>3366</v>
      </c>
    </row>
    <row r="12" spans="1:12" s="142" customFormat="1" ht="14.25">
      <c r="A12" s="36">
        <v>11</v>
      </c>
      <c r="B12" s="36" t="s">
        <v>3401</v>
      </c>
      <c r="C12" s="36" t="s">
        <v>3402</v>
      </c>
      <c r="D12" s="36"/>
      <c r="E12" s="36" t="s">
        <v>3403</v>
      </c>
      <c r="F12" s="36" t="s">
        <v>3404</v>
      </c>
      <c r="G12" s="36" t="s">
        <v>3405</v>
      </c>
      <c r="H12" s="36" t="s">
        <v>125</v>
      </c>
      <c r="I12" s="36" t="s">
        <v>141</v>
      </c>
      <c r="J12" s="25" t="s">
        <v>127</v>
      </c>
      <c r="K12" s="36"/>
      <c r="L12" s="36"/>
    </row>
    <row r="13" spans="1:12" s="142" customFormat="1" ht="24">
      <c r="A13" s="36">
        <v>12</v>
      </c>
      <c r="B13" s="36" t="s">
        <v>3406</v>
      </c>
      <c r="C13" s="36" t="s">
        <v>3407</v>
      </c>
      <c r="D13" s="36"/>
      <c r="E13" s="36" t="s">
        <v>3408</v>
      </c>
      <c r="F13" s="36" t="s">
        <v>3409</v>
      </c>
      <c r="G13" s="36" t="s">
        <v>3405</v>
      </c>
      <c r="H13" s="36" t="s">
        <v>125</v>
      </c>
      <c r="I13" s="36" t="s">
        <v>141</v>
      </c>
      <c r="J13" s="25" t="s">
        <v>164</v>
      </c>
      <c r="K13" s="36"/>
      <c r="L13" s="25" t="s">
        <v>3366</v>
      </c>
    </row>
    <row r="14" spans="1:12" s="142" customFormat="1" ht="24">
      <c r="A14" s="36">
        <v>13</v>
      </c>
      <c r="B14" s="36" t="s">
        <v>3406</v>
      </c>
      <c r="C14" s="36" t="s">
        <v>3410</v>
      </c>
      <c r="D14" s="36"/>
      <c r="E14" s="36" t="s">
        <v>3411</v>
      </c>
      <c r="F14" s="36" t="s">
        <v>3412</v>
      </c>
      <c r="G14" s="36" t="s">
        <v>3405</v>
      </c>
      <c r="H14" s="36" t="s">
        <v>125</v>
      </c>
      <c r="I14" s="36" t="s">
        <v>141</v>
      </c>
      <c r="J14" s="25" t="s">
        <v>164</v>
      </c>
      <c r="K14" s="36"/>
      <c r="L14" s="25" t="s">
        <v>3366</v>
      </c>
    </row>
    <row r="15" spans="1:12" s="142" customFormat="1" ht="24">
      <c r="A15" s="36">
        <v>14</v>
      </c>
      <c r="B15" s="36" t="s">
        <v>3406</v>
      </c>
      <c r="C15" s="36" t="s">
        <v>3413</v>
      </c>
      <c r="D15" s="36"/>
      <c r="E15" s="36" t="s">
        <v>3414</v>
      </c>
      <c r="F15" s="36" t="s">
        <v>3415</v>
      </c>
      <c r="G15" s="36" t="s">
        <v>3416</v>
      </c>
      <c r="H15" s="36" t="s">
        <v>125</v>
      </c>
      <c r="I15" s="36" t="s">
        <v>141</v>
      </c>
      <c r="J15" s="25" t="s">
        <v>127</v>
      </c>
      <c r="K15" s="36"/>
      <c r="L15" s="36"/>
    </row>
  </sheetData>
  <conditionalFormatting sqref="J2:J15">
    <cfRule type="containsText" dxfId="67" priority="2" operator="containsText" text="Pass">
      <formula>NOT(ISERROR(SEARCH("Pass",J2)))</formula>
    </cfRule>
    <cfRule type="containsText" dxfId="66" priority="3" operator="containsText" text="Fail">
      <formula>NOT(ISERROR(SEARCH("Fail",J2)))</formula>
    </cfRule>
    <cfRule type="containsText" dxfId="65" priority="4" operator="containsText" text="Not Tested">
      <formula>NOT(ISERROR(SEARCH("Not Tested",J2)))</formula>
    </cfRule>
    <cfRule type="containsText" dxfId="64" priority="5" operator="containsText" text="Not Applicable">
      <formula>NOT(ISERROR(SEARCH("Not Applicable",J2)))</formula>
    </cfRule>
  </conditionalFormatting>
  <dataValidations count="2">
    <dataValidation type="list" allowBlank="1" showInputMessage="1" showErrorMessage="1" sqref="H2:H15" xr:uid="{00000000-0002-0000-1B00-000000000000}">
      <formula1>"BTS,CPE,BTS &amp; CPE"</formula1>
      <formula2>0</formula2>
    </dataValidation>
    <dataValidation type="list" allowBlank="1" sqref="J2:J15" xr:uid="{00000000-0002-0000-1B00-000001000000}">
      <formula1>"Pass,Fail,Not Tested,Not Applicable,Not Available"</formula1>
      <formula2>0</formula2>
    </dataValidation>
  </dataValidations>
  <hyperlinks>
    <hyperlink ref="A1" location="Summary!A1" display="S.No" xr:uid="{00000000-0004-0000-1B00-000000000000}"/>
  </hyperlink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MJ41"/>
  <sheetViews>
    <sheetView zoomScale="90" zoomScaleNormal="90" workbookViewId="0">
      <pane ySplit="1" topLeftCell="D14" activePane="bottomLeft" state="frozen"/>
      <selection pane="bottomLeft" activeCell="J19" sqref="J19"/>
    </sheetView>
  </sheetViews>
  <sheetFormatPr defaultColWidth="8.42578125" defaultRowHeight="12"/>
  <cols>
    <col min="1" max="1" width="4.140625" style="22" customWidth="1"/>
    <col min="2" max="2" width="12.42578125" style="22" customWidth="1"/>
    <col min="3" max="3" width="10.140625" style="22" customWidth="1"/>
    <col min="4" max="4" width="8.85546875" style="22" customWidth="1"/>
    <col min="5" max="5" width="28" style="22" customWidth="1"/>
    <col min="6" max="6" width="26.28515625" style="22" customWidth="1"/>
    <col min="7" max="7" width="36.85546875" style="22" customWidth="1"/>
    <col min="8" max="8" width="11.7109375" style="22" customWidth="1"/>
    <col min="9" max="9" width="14" style="27" customWidth="1"/>
    <col min="10" max="10" width="14" style="22" customWidth="1"/>
    <col min="11" max="11" width="8.42578125" style="22"/>
    <col min="12" max="12" width="16.140625" style="22"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24.75">
      <c r="A2" s="137">
        <v>1</v>
      </c>
      <c r="B2" s="143" t="s">
        <v>3417</v>
      </c>
      <c r="C2" s="138" t="s">
        <v>3418</v>
      </c>
      <c r="D2" s="138"/>
      <c r="E2" s="138" t="s">
        <v>3419</v>
      </c>
      <c r="F2" s="138" t="s">
        <v>3420</v>
      </c>
      <c r="G2" s="138" t="s">
        <v>3421</v>
      </c>
      <c r="H2" s="24" t="s">
        <v>322</v>
      </c>
      <c r="I2" s="138" t="s">
        <v>26</v>
      </c>
      <c r="J2" s="25" t="s">
        <v>127</v>
      </c>
      <c r="K2" s="138"/>
      <c r="L2" s="138" t="s">
        <v>2910</v>
      </c>
    </row>
    <row r="3" spans="1:12" ht="12.75">
      <c r="A3" s="137">
        <v>2</v>
      </c>
      <c r="B3" s="138"/>
      <c r="C3" s="138" t="s">
        <v>3422</v>
      </c>
      <c r="D3" s="138"/>
      <c r="E3" s="138" t="s">
        <v>3423</v>
      </c>
      <c r="F3" s="138" t="s">
        <v>3424</v>
      </c>
      <c r="G3" s="138" t="s">
        <v>3425</v>
      </c>
      <c r="H3" s="24" t="s">
        <v>322</v>
      </c>
      <c r="I3" s="138" t="s">
        <v>26</v>
      </c>
      <c r="J3" s="25" t="s">
        <v>164</v>
      </c>
      <c r="K3" s="138"/>
      <c r="L3" s="138" t="s">
        <v>2910</v>
      </c>
    </row>
    <row r="4" spans="1:12" ht="24.75">
      <c r="A4" s="137">
        <v>3</v>
      </c>
      <c r="B4" s="143" t="s">
        <v>3426</v>
      </c>
      <c r="C4" s="138" t="s">
        <v>3427</v>
      </c>
      <c r="D4" s="138"/>
      <c r="E4" s="138" t="s">
        <v>3428</v>
      </c>
      <c r="F4" s="138" t="s">
        <v>3429</v>
      </c>
      <c r="G4" s="138" t="s">
        <v>3430</v>
      </c>
      <c r="H4" s="24" t="s">
        <v>322</v>
      </c>
      <c r="I4" s="138" t="s">
        <v>26</v>
      </c>
      <c r="J4" s="25" t="s">
        <v>174</v>
      </c>
      <c r="K4" s="138"/>
      <c r="L4" s="138" t="s">
        <v>3431</v>
      </c>
    </row>
    <row r="5" spans="1:12" ht="37.5">
      <c r="A5" s="137">
        <v>4</v>
      </c>
      <c r="B5" s="138" t="s">
        <v>3432</v>
      </c>
      <c r="C5" s="138" t="s">
        <v>3433</v>
      </c>
      <c r="D5" s="138"/>
      <c r="E5" s="138" t="s">
        <v>3434</v>
      </c>
      <c r="F5" s="138" t="s">
        <v>3435</v>
      </c>
      <c r="G5" s="138" t="s">
        <v>3436</v>
      </c>
      <c r="H5" s="24" t="s">
        <v>322</v>
      </c>
      <c r="I5" s="138" t="s">
        <v>26</v>
      </c>
      <c r="J5" s="25" t="s">
        <v>127</v>
      </c>
      <c r="K5" s="138"/>
      <c r="L5" s="138" t="s">
        <v>3437</v>
      </c>
    </row>
    <row r="6" spans="1:12" ht="12.75">
      <c r="A6" s="137">
        <v>5</v>
      </c>
      <c r="B6" s="138"/>
      <c r="C6" s="138" t="s">
        <v>3438</v>
      </c>
      <c r="D6" s="138"/>
      <c r="E6" s="138" t="s">
        <v>3439</v>
      </c>
      <c r="F6" s="138" t="s">
        <v>3440</v>
      </c>
      <c r="G6" s="138" t="s">
        <v>3441</v>
      </c>
      <c r="H6" s="24" t="s">
        <v>322</v>
      </c>
      <c r="I6" s="138" t="s">
        <v>26</v>
      </c>
      <c r="J6" s="25" t="s">
        <v>164</v>
      </c>
      <c r="K6" s="138"/>
      <c r="L6" s="138" t="s">
        <v>2910</v>
      </c>
    </row>
    <row r="7" spans="1:12" ht="12.75">
      <c r="A7" s="137">
        <v>6</v>
      </c>
      <c r="B7" s="138"/>
      <c r="C7" s="138" t="s">
        <v>3442</v>
      </c>
      <c r="D7" s="138"/>
      <c r="E7" s="138" t="s">
        <v>3443</v>
      </c>
      <c r="F7" s="138" t="s">
        <v>3444</v>
      </c>
      <c r="G7" s="138" t="s">
        <v>3445</v>
      </c>
      <c r="H7" s="24" t="s">
        <v>322</v>
      </c>
      <c r="I7" s="138" t="s">
        <v>26</v>
      </c>
      <c r="J7" s="25" t="s">
        <v>164</v>
      </c>
      <c r="K7" s="138"/>
      <c r="L7" s="138" t="s">
        <v>2910</v>
      </c>
    </row>
    <row r="8" spans="1:12" ht="12.75">
      <c r="A8" s="137">
        <v>7</v>
      </c>
      <c r="B8" s="138"/>
      <c r="C8" s="138" t="s">
        <v>3446</v>
      </c>
      <c r="D8" s="138"/>
      <c r="E8" s="138" t="s">
        <v>3447</v>
      </c>
      <c r="F8" s="138" t="s">
        <v>3448</v>
      </c>
      <c r="G8" s="138" t="s">
        <v>3449</v>
      </c>
      <c r="H8" s="24" t="s">
        <v>322</v>
      </c>
      <c r="I8" s="138" t="s">
        <v>26</v>
      </c>
      <c r="J8" s="25" t="s">
        <v>164</v>
      </c>
      <c r="K8" s="138"/>
      <c r="L8" s="138" t="s">
        <v>2910</v>
      </c>
    </row>
    <row r="9" spans="1:12" ht="24.75">
      <c r="A9" s="137">
        <v>8</v>
      </c>
      <c r="B9" s="138"/>
      <c r="C9" s="138" t="s">
        <v>3450</v>
      </c>
      <c r="D9" s="138"/>
      <c r="E9" s="138" t="s">
        <v>3451</v>
      </c>
      <c r="F9" s="138" t="s">
        <v>3452</v>
      </c>
      <c r="G9" s="138" t="s">
        <v>3453</v>
      </c>
      <c r="H9" s="24" t="s">
        <v>322</v>
      </c>
      <c r="I9" s="138" t="s">
        <v>334</v>
      </c>
      <c r="J9" s="25" t="s">
        <v>127</v>
      </c>
      <c r="K9" s="138"/>
      <c r="L9" s="138" t="s">
        <v>2910</v>
      </c>
    </row>
    <row r="10" spans="1:12" ht="12.75">
      <c r="A10" s="137">
        <v>9</v>
      </c>
      <c r="B10" s="138"/>
      <c r="C10" s="138" t="s">
        <v>3454</v>
      </c>
      <c r="D10" s="138"/>
      <c r="E10" s="138" t="s">
        <v>3455</v>
      </c>
      <c r="F10" s="138" t="s">
        <v>3456</v>
      </c>
      <c r="G10" s="138" t="s">
        <v>3457</v>
      </c>
      <c r="H10" s="24" t="s">
        <v>322</v>
      </c>
      <c r="I10" s="138" t="s">
        <v>26</v>
      </c>
      <c r="J10" s="25" t="s">
        <v>164</v>
      </c>
      <c r="K10" s="138"/>
      <c r="L10" s="138" t="s">
        <v>2910</v>
      </c>
    </row>
    <row r="11" spans="1:12" ht="12.75">
      <c r="A11" s="137">
        <v>10</v>
      </c>
      <c r="B11" s="138"/>
      <c r="C11" s="138" t="s">
        <v>3458</v>
      </c>
      <c r="D11" s="138"/>
      <c r="E11" s="138" t="s">
        <v>3459</v>
      </c>
      <c r="F11" s="138" t="s">
        <v>3460</v>
      </c>
      <c r="G11" s="138" t="s">
        <v>3461</v>
      </c>
      <c r="H11" s="24" t="s">
        <v>322</v>
      </c>
      <c r="I11" s="138" t="s">
        <v>26</v>
      </c>
      <c r="J11" s="25" t="s">
        <v>127</v>
      </c>
      <c r="K11" s="138"/>
      <c r="L11" s="138" t="s">
        <v>2910</v>
      </c>
    </row>
    <row r="12" spans="1:12" ht="12.75">
      <c r="A12" s="137">
        <v>11</v>
      </c>
      <c r="B12" s="138"/>
      <c r="C12" s="138" t="s">
        <v>3462</v>
      </c>
      <c r="D12" s="138"/>
      <c r="E12" s="138" t="s">
        <v>3463</v>
      </c>
      <c r="F12" s="138" t="s">
        <v>3464</v>
      </c>
      <c r="G12" s="138" t="s">
        <v>3465</v>
      </c>
      <c r="H12" s="24" t="s">
        <v>322</v>
      </c>
      <c r="I12" s="138" t="s">
        <v>26</v>
      </c>
      <c r="J12" s="25" t="s">
        <v>164</v>
      </c>
      <c r="K12" s="138"/>
      <c r="L12" s="138" t="s">
        <v>2910</v>
      </c>
    </row>
    <row r="13" spans="1:12" ht="24.75">
      <c r="A13" s="137">
        <v>12</v>
      </c>
      <c r="B13" s="138"/>
      <c r="C13" s="138" t="s">
        <v>3466</v>
      </c>
      <c r="D13" s="138"/>
      <c r="E13" s="138" t="s">
        <v>3467</v>
      </c>
      <c r="F13" s="138" t="s">
        <v>3468</v>
      </c>
      <c r="G13" s="138" t="s">
        <v>3469</v>
      </c>
      <c r="H13" s="24" t="s">
        <v>322</v>
      </c>
      <c r="I13" s="138" t="s">
        <v>26</v>
      </c>
      <c r="J13" s="25" t="s">
        <v>127</v>
      </c>
      <c r="K13" s="138"/>
      <c r="L13" s="138"/>
    </row>
    <row r="14" spans="1:12" ht="12.75">
      <c r="A14" s="137">
        <v>13</v>
      </c>
      <c r="B14" s="138"/>
      <c r="C14" s="138" t="s">
        <v>3470</v>
      </c>
      <c r="D14" s="138"/>
      <c r="E14" s="138" t="s">
        <v>3471</v>
      </c>
      <c r="F14" s="138" t="s">
        <v>3472</v>
      </c>
      <c r="G14" s="138" t="s">
        <v>3473</v>
      </c>
      <c r="H14" s="24" t="s">
        <v>322</v>
      </c>
      <c r="I14" s="138" t="s">
        <v>26</v>
      </c>
      <c r="J14" s="25" t="s">
        <v>127</v>
      </c>
      <c r="K14" s="138"/>
      <c r="L14" s="138"/>
    </row>
    <row r="15" spans="1:12" ht="24.75">
      <c r="A15" s="137">
        <v>14</v>
      </c>
      <c r="B15" s="143" t="s">
        <v>3474</v>
      </c>
      <c r="C15" s="138" t="s">
        <v>3475</v>
      </c>
      <c r="D15" s="138"/>
      <c r="E15" s="138" t="s">
        <v>3476</v>
      </c>
      <c r="F15" s="138" t="s">
        <v>3477</v>
      </c>
      <c r="G15" s="138" t="s">
        <v>3478</v>
      </c>
      <c r="H15" s="24" t="s">
        <v>322</v>
      </c>
      <c r="I15" s="138" t="s">
        <v>26</v>
      </c>
      <c r="J15" s="25" t="s">
        <v>127</v>
      </c>
      <c r="K15" s="138"/>
      <c r="L15" s="138"/>
    </row>
    <row r="16" spans="1:12" s="65" customFormat="1" ht="12.75">
      <c r="A16" s="137">
        <v>15</v>
      </c>
      <c r="B16" s="141"/>
      <c r="C16" s="138" t="s">
        <v>3479</v>
      </c>
      <c r="D16" s="141"/>
      <c r="E16" s="141" t="s">
        <v>3480</v>
      </c>
      <c r="F16" s="141" t="s">
        <v>3481</v>
      </c>
      <c r="G16" s="141" t="s">
        <v>3482</v>
      </c>
      <c r="H16" s="63" t="s">
        <v>322</v>
      </c>
      <c r="I16" s="141" t="s">
        <v>141</v>
      </c>
      <c r="J16" s="25" t="s">
        <v>127</v>
      </c>
      <c r="K16" s="141"/>
      <c r="L16" s="141"/>
    </row>
    <row r="17" spans="1:12" ht="12.75">
      <c r="A17" s="137">
        <v>16</v>
      </c>
      <c r="B17" s="138"/>
      <c r="C17" s="138" t="s">
        <v>3483</v>
      </c>
      <c r="D17" s="138"/>
      <c r="E17" s="138" t="s">
        <v>3484</v>
      </c>
      <c r="F17" s="138" t="s">
        <v>3485</v>
      </c>
      <c r="G17" s="138" t="s">
        <v>3486</v>
      </c>
      <c r="H17" s="24" t="s">
        <v>322</v>
      </c>
      <c r="I17" s="138" t="s">
        <v>26</v>
      </c>
      <c r="J17" s="25" t="s">
        <v>127</v>
      </c>
      <c r="K17" s="138"/>
      <c r="L17" s="138"/>
    </row>
    <row r="18" spans="1:12" ht="12.75">
      <c r="A18" s="137">
        <v>17</v>
      </c>
      <c r="B18" s="138"/>
      <c r="C18" s="138" t="s">
        <v>3487</v>
      </c>
      <c r="D18" s="138"/>
      <c r="E18" s="138" t="s">
        <v>3488</v>
      </c>
      <c r="F18" s="138" t="s">
        <v>3489</v>
      </c>
      <c r="G18" s="138" t="s">
        <v>3490</v>
      </c>
      <c r="H18" s="24" t="s">
        <v>322</v>
      </c>
      <c r="I18" s="138" t="s">
        <v>26</v>
      </c>
      <c r="J18" s="25" t="s">
        <v>164</v>
      </c>
      <c r="K18" s="138"/>
      <c r="L18" s="138"/>
    </row>
    <row r="19" spans="1:12" ht="12.75">
      <c r="A19" s="137">
        <v>18</v>
      </c>
      <c r="B19" s="138"/>
      <c r="C19" s="138" t="s">
        <v>3491</v>
      </c>
      <c r="D19" s="138"/>
      <c r="E19" s="138" t="s">
        <v>3492</v>
      </c>
      <c r="F19" s="138" t="s">
        <v>3493</v>
      </c>
      <c r="G19" s="138" t="s">
        <v>3494</v>
      </c>
      <c r="H19" s="24" t="s">
        <v>322</v>
      </c>
      <c r="I19" s="138" t="s">
        <v>26</v>
      </c>
      <c r="J19" s="25" t="s">
        <v>127</v>
      </c>
      <c r="K19" s="138"/>
      <c r="L19" s="138"/>
    </row>
    <row r="20" spans="1:12" ht="12.75">
      <c r="A20" s="137">
        <v>19</v>
      </c>
      <c r="B20" s="138"/>
      <c r="C20" s="138" t="s">
        <v>3495</v>
      </c>
      <c r="D20" s="138"/>
      <c r="E20" s="138" t="s">
        <v>3496</v>
      </c>
      <c r="F20" s="138" t="s">
        <v>3497</v>
      </c>
      <c r="G20" s="138" t="s">
        <v>3498</v>
      </c>
      <c r="H20" s="24" t="s">
        <v>322</v>
      </c>
      <c r="I20" s="138" t="s">
        <v>26</v>
      </c>
      <c r="J20" s="25" t="s">
        <v>127</v>
      </c>
      <c r="K20" s="138"/>
      <c r="L20" s="138"/>
    </row>
    <row r="21" spans="1:12" ht="24.75">
      <c r="A21" s="137">
        <v>20</v>
      </c>
      <c r="B21" s="138"/>
      <c r="C21" s="138" t="s">
        <v>3499</v>
      </c>
      <c r="D21" s="138"/>
      <c r="E21" s="138" t="s">
        <v>3500</v>
      </c>
      <c r="F21" s="138" t="s">
        <v>3501</v>
      </c>
      <c r="G21" s="138" t="s">
        <v>3502</v>
      </c>
      <c r="H21" s="24" t="s">
        <v>322</v>
      </c>
      <c r="I21" s="138" t="s">
        <v>26</v>
      </c>
      <c r="J21" s="25" t="s">
        <v>127</v>
      </c>
      <c r="K21" s="138"/>
      <c r="L21" s="138"/>
    </row>
    <row r="22" spans="1:12" ht="12.75">
      <c r="A22" s="137">
        <v>21</v>
      </c>
      <c r="B22" s="138"/>
      <c r="C22" s="138" t="s">
        <v>3503</v>
      </c>
      <c r="D22" s="138"/>
      <c r="E22" s="138" t="s">
        <v>3504</v>
      </c>
      <c r="F22" s="138" t="s">
        <v>3505</v>
      </c>
      <c r="G22" s="138" t="s">
        <v>3506</v>
      </c>
      <c r="H22" s="24" t="s">
        <v>322</v>
      </c>
      <c r="I22" s="138" t="s">
        <v>26</v>
      </c>
      <c r="J22" s="25" t="s">
        <v>127</v>
      </c>
      <c r="K22" s="138"/>
      <c r="L22" s="138"/>
    </row>
    <row r="23" spans="1:12" ht="12.75">
      <c r="A23" s="137">
        <v>22</v>
      </c>
      <c r="B23" s="138"/>
      <c r="C23" s="138" t="s">
        <v>3507</v>
      </c>
      <c r="D23" s="138"/>
      <c r="E23" s="138" t="s">
        <v>3508</v>
      </c>
      <c r="F23" s="138" t="s">
        <v>3509</v>
      </c>
      <c r="G23" s="138" t="s">
        <v>3510</v>
      </c>
      <c r="H23" s="24" t="s">
        <v>322</v>
      </c>
      <c r="I23" s="138" t="s">
        <v>26</v>
      </c>
      <c r="J23" s="25" t="s">
        <v>127</v>
      </c>
      <c r="K23" s="138"/>
      <c r="L23" s="138"/>
    </row>
    <row r="24" spans="1:12" ht="12.75">
      <c r="A24" s="137">
        <v>23</v>
      </c>
      <c r="B24" s="138"/>
      <c r="C24" s="138" t="s">
        <v>3511</v>
      </c>
      <c r="D24" s="138"/>
      <c r="E24" s="138" t="s">
        <v>3512</v>
      </c>
      <c r="F24" s="138" t="s">
        <v>3513</v>
      </c>
      <c r="G24" s="138" t="s">
        <v>3514</v>
      </c>
      <c r="H24" s="24" t="s">
        <v>322</v>
      </c>
      <c r="I24" s="138" t="s">
        <v>26</v>
      </c>
      <c r="J24" s="25" t="s">
        <v>127</v>
      </c>
      <c r="K24" s="138"/>
      <c r="L24" s="138"/>
    </row>
    <row r="25" spans="1:12" ht="12.75">
      <c r="A25" s="137">
        <v>24</v>
      </c>
      <c r="B25" s="138"/>
      <c r="C25" s="138" t="s">
        <v>3515</v>
      </c>
      <c r="D25" s="138"/>
      <c r="E25" s="138" t="s">
        <v>3516</v>
      </c>
      <c r="F25" s="138" t="s">
        <v>3517</v>
      </c>
      <c r="G25" s="138" t="s">
        <v>3518</v>
      </c>
      <c r="H25" s="24" t="s">
        <v>322</v>
      </c>
      <c r="I25" s="138" t="s">
        <v>26</v>
      </c>
      <c r="J25" s="25" t="s">
        <v>164</v>
      </c>
      <c r="K25" s="138"/>
      <c r="L25" s="138"/>
    </row>
    <row r="26" spans="1:12" ht="24.75">
      <c r="A26" s="137">
        <v>25</v>
      </c>
      <c r="B26" s="138"/>
      <c r="C26" s="138" t="s">
        <v>3519</v>
      </c>
      <c r="D26" s="138"/>
      <c r="E26" s="138" t="s">
        <v>3520</v>
      </c>
      <c r="F26" s="138" t="s">
        <v>3521</v>
      </c>
      <c r="G26" s="138" t="s">
        <v>3522</v>
      </c>
      <c r="H26" s="24" t="s">
        <v>322</v>
      </c>
      <c r="I26" s="138" t="s">
        <v>26</v>
      </c>
      <c r="J26" s="25" t="s">
        <v>127</v>
      </c>
      <c r="K26" s="138"/>
      <c r="L26" s="138"/>
    </row>
    <row r="27" spans="1:12" ht="12.75">
      <c r="A27" s="137">
        <v>26</v>
      </c>
      <c r="B27" s="138"/>
      <c r="C27" s="138" t="s">
        <v>3523</v>
      </c>
      <c r="D27" s="138"/>
      <c r="E27" s="138" t="s">
        <v>3524</v>
      </c>
      <c r="F27" s="138" t="s">
        <v>3525</v>
      </c>
      <c r="G27" s="138" t="s">
        <v>3526</v>
      </c>
      <c r="H27" s="24" t="s">
        <v>322</v>
      </c>
      <c r="I27" s="138" t="s">
        <v>26</v>
      </c>
      <c r="J27" s="25" t="s">
        <v>127</v>
      </c>
      <c r="K27" s="138"/>
      <c r="L27" s="138"/>
    </row>
    <row r="28" spans="1:12" ht="12.75">
      <c r="A28" s="137">
        <v>27</v>
      </c>
      <c r="B28" s="138"/>
      <c r="C28" s="138" t="s">
        <v>3527</v>
      </c>
      <c r="D28" s="138"/>
      <c r="E28" s="138" t="s">
        <v>3528</v>
      </c>
      <c r="F28" s="138" t="s">
        <v>3529</v>
      </c>
      <c r="G28" s="138" t="s">
        <v>3530</v>
      </c>
      <c r="H28" s="24" t="s">
        <v>322</v>
      </c>
      <c r="I28" s="138" t="s">
        <v>26</v>
      </c>
      <c r="J28" s="25" t="s">
        <v>127</v>
      </c>
      <c r="K28" s="138"/>
      <c r="L28" s="138"/>
    </row>
    <row r="29" spans="1:12" ht="24.75">
      <c r="A29" s="137">
        <v>28</v>
      </c>
      <c r="B29" s="138"/>
      <c r="C29" s="138" t="s">
        <v>3531</v>
      </c>
      <c r="D29" s="138"/>
      <c r="E29" s="138" t="s">
        <v>3532</v>
      </c>
      <c r="F29" s="138" t="s">
        <v>3533</v>
      </c>
      <c r="G29" s="138" t="s">
        <v>3534</v>
      </c>
      <c r="H29" s="24" t="s">
        <v>322</v>
      </c>
      <c r="I29" s="138" t="s">
        <v>26</v>
      </c>
      <c r="J29" s="25" t="s">
        <v>127</v>
      </c>
      <c r="K29" s="138"/>
      <c r="L29" s="138"/>
    </row>
    <row r="30" spans="1:12" ht="12.75">
      <c r="A30" s="137">
        <v>29</v>
      </c>
      <c r="B30" s="138"/>
      <c r="C30" s="138" t="s">
        <v>3535</v>
      </c>
      <c r="D30" s="138"/>
      <c r="E30" s="138" t="s">
        <v>3536</v>
      </c>
      <c r="F30" s="138" t="s">
        <v>3537</v>
      </c>
      <c r="G30" s="138" t="s">
        <v>3538</v>
      </c>
      <c r="H30" s="24" t="s">
        <v>322</v>
      </c>
      <c r="I30" s="138" t="s">
        <v>26</v>
      </c>
      <c r="J30" s="25" t="s">
        <v>127</v>
      </c>
      <c r="K30" s="138"/>
      <c r="L30" s="138"/>
    </row>
    <row r="31" spans="1:12" ht="12.75">
      <c r="A31" s="137">
        <v>30</v>
      </c>
      <c r="B31" s="138"/>
      <c r="C31" s="138" t="s">
        <v>3539</v>
      </c>
      <c r="D31" s="138"/>
      <c r="E31" s="138" t="s">
        <v>3540</v>
      </c>
      <c r="F31" s="138" t="s">
        <v>3541</v>
      </c>
      <c r="G31" s="138" t="s">
        <v>3542</v>
      </c>
      <c r="H31" s="24" t="s">
        <v>322</v>
      </c>
      <c r="I31" s="138" t="s">
        <v>334</v>
      </c>
      <c r="J31" s="25" t="s">
        <v>127</v>
      </c>
      <c r="K31" s="138"/>
      <c r="L31" s="138"/>
    </row>
    <row r="32" spans="1:12" s="65" customFormat="1" ht="24.75">
      <c r="A32" s="137">
        <v>31</v>
      </c>
      <c r="B32" s="141"/>
      <c r="C32" s="138" t="s">
        <v>3543</v>
      </c>
      <c r="D32" s="141"/>
      <c r="E32" s="141" t="s">
        <v>3544</v>
      </c>
      <c r="F32" s="141" t="s">
        <v>3545</v>
      </c>
      <c r="G32" s="141" t="s">
        <v>3546</v>
      </c>
      <c r="H32" s="63" t="s">
        <v>322</v>
      </c>
      <c r="I32" s="141" t="s">
        <v>141</v>
      </c>
      <c r="J32" s="25" t="s">
        <v>164</v>
      </c>
      <c r="K32" s="141"/>
      <c r="L32" s="141"/>
    </row>
    <row r="33" spans="1:12" ht="37.5">
      <c r="A33" s="137">
        <v>32</v>
      </c>
      <c r="B33" s="138"/>
      <c r="C33" s="138" t="s">
        <v>3547</v>
      </c>
      <c r="D33" s="138"/>
      <c r="E33" s="138" t="s">
        <v>3443</v>
      </c>
      <c r="F33" s="138" t="s">
        <v>3548</v>
      </c>
      <c r="G33" s="138" t="s">
        <v>3445</v>
      </c>
      <c r="H33" s="24" t="s">
        <v>322</v>
      </c>
      <c r="I33" s="138" t="s">
        <v>26</v>
      </c>
      <c r="J33" s="25" t="s">
        <v>127</v>
      </c>
      <c r="K33" s="138"/>
      <c r="L33" s="138" t="s">
        <v>3549</v>
      </c>
    </row>
    <row r="34" spans="1:12" ht="12.75">
      <c r="A34" s="137">
        <v>33</v>
      </c>
      <c r="B34" s="138"/>
      <c r="C34" s="138" t="s">
        <v>3550</v>
      </c>
      <c r="D34" s="138"/>
      <c r="E34" s="138" t="s">
        <v>3551</v>
      </c>
      <c r="F34" s="138" t="s">
        <v>3552</v>
      </c>
      <c r="G34" s="138" t="s">
        <v>3553</v>
      </c>
      <c r="H34" s="24" t="s">
        <v>322</v>
      </c>
      <c r="I34" s="138" t="s">
        <v>26</v>
      </c>
      <c r="J34" s="25" t="s">
        <v>164</v>
      </c>
      <c r="K34" s="138"/>
      <c r="L34" s="138"/>
    </row>
    <row r="35" spans="1:12" ht="24.75">
      <c r="A35" s="137">
        <v>34</v>
      </c>
      <c r="B35" s="138"/>
      <c r="C35" s="138" t="s">
        <v>3554</v>
      </c>
      <c r="D35" s="138"/>
      <c r="E35" s="138" t="s">
        <v>3555</v>
      </c>
      <c r="F35" s="138" t="s">
        <v>3556</v>
      </c>
      <c r="G35" s="138" t="s">
        <v>3557</v>
      </c>
      <c r="H35" s="24" t="s">
        <v>322</v>
      </c>
      <c r="I35" s="138" t="s">
        <v>26</v>
      </c>
      <c r="J35" s="25" t="s">
        <v>164</v>
      </c>
      <c r="K35" s="138"/>
      <c r="L35" s="138"/>
    </row>
    <row r="36" spans="1:12" ht="12.75">
      <c r="A36" s="137">
        <v>35</v>
      </c>
      <c r="B36" s="138"/>
      <c r="C36" s="138" t="s">
        <v>3558</v>
      </c>
      <c r="D36" s="138"/>
      <c r="E36" s="138" t="s">
        <v>3559</v>
      </c>
      <c r="F36" s="138" t="s">
        <v>3560</v>
      </c>
      <c r="G36" s="138" t="s">
        <v>3561</v>
      </c>
      <c r="H36" s="24" t="s">
        <v>322</v>
      </c>
      <c r="I36" s="138" t="s">
        <v>26</v>
      </c>
      <c r="J36" s="25" t="s">
        <v>127</v>
      </c>
      <c r="K36" s="138"/>
      <c r="L36" s="138"/>
    </row>
    <row r="37" spans="1:12" ht="12.75">
      <c r="A37" s="137">
        <v>36</v>
      </c>
      <c r="B37" s="138"/>
      <c r="C37" s="138" t="s">
        <v>3562</v>
      </c>
      <c r="D37" s="138"/>
      <c r="E37" s="138" t="s">
        <v>3563</v>
      </c>
      <c r="F37" s="138" t="s">
        <v>3564</v>
      </c>
      <c r="G37" s="138" t="s">
        <v>3565</v>
      </c>
      <c r="H37" s="24" t="s">
        <v>322</v>
      </c>
      <c r="I37" s="138" t="s">
        <v>26</v>
      </c>
      <c r="J37" s="25" t="s">
        <v>127</v>
      </c>
      <c r="K37" s="138"/>
      <c r="L37" s="138"/>
    </row>
    <row r="38" spans="1:12" s="65" customFormat="1" ht="12.75">
      <c r="A38" s="137">
        <v>37</v>
      </c>
      <c r="B38" s="141"/>
      <c r="C38" s="138" t="s">
        <v>3566</v>
      </c>
      <c r="D38" s="141"/>
      <c r="E38" s="141" t="s">
        <v>3567</v>
      </c>
      <c r="F38" s="141" t="s">
        <v>3568</v>
      </c>
      <c r="G38" s="141" t="s">
        <v>3569</v>
      </c>
      <c r="H38" s="63" t="s">
        <v>322</v>
      </c>
      <c r="I38" s="141" t="s">
        <v>141</v>
      </c>
      <c r="J38" s="25" t="s">
        <v>127</v>
      </c>
      <c r="K38" s="141"/>
      <c r="L38" s="141"/>
    </row>
    <row r="39" spans="1:12" s="65" customFormat="1" ht="12.75">
      <c r="A39" s="137">
        <v>38</v>
      </c>
      <c r="B39" s="141"/>
      <c r="C39" s="138" t="s">
        <v>3570</v>
      </c>
      <c r="D39" s="141"/>
      <c r="E39" s="141" t="s">
        <v>3571</v>
      </c>
      <c r="F39" s="141" t="s">
        <v>3572</v>
      </c>
      <c r="G39" s="141" t="s">
        <v>3573</v>
      </c>
      <c r="H39" s="63" t="s">
        <v>322</v>
      </c>
      <c r="I39" s="141" t="s">
        <v>141</v>
      </c>
      <c r="J39" s="25" t="s">
        <v>127</v>
      </c>
      <c r="K39" s="141"/>
      <c r="L39" s="144"/>
    </row>
    <row r="40" spans="1:12" ht="37.5">
      <c r="A40" s="137">
        <v>39</v>
      </c>
      <c r="B40" s="138"/>
      <c r="C40" s="138" t="s">
        <v>3574</v>
      </c>
      <c r="D40" s="138"/>
      <c r="E40" s="138" t="s">
        <v>3575</v>
      </c>
      <c r="F40" s="138" t="s">
        <v>3576</v>
      </c>
      <c r="G40" s="138" t="s">
        <v>3577</v>
      </c>
      <c r="H40" s="24" t="s">
        <v>322</v>
      </c>
      <c r="I40" s="138" t="s">
        <v>26</v>
      </c>
      <c r="J40" s="25" t="s">
        <v>174</v>
      </c>
      <c r="K40" s="138"/>
      <c r="L40" s="138" t="s">
        <v>3578</v>
      </c>
    </row>
    <row r="41" spans="1:12" ht="24.75">
      <c r="A41" s="137">
        <v>40</v>
      </c>
      <c r="B41" s="138"/>
      <c r="C41" s="138" t="s">
        <v>3579</v>
      </c>
      <c r="D41" s="138"/>
      <c r="E41" s="138" t="s">
        <v>3580</v>
      </c>
      <c r="F41" s="138" t="s">
        <v>3581</v>
      </c>
      <c r="G41" s="138" t="s">
        <v>3582</v>
      </c>
      <c r="H41" s="24" t="s">
        <v>322</v>
      </c>
      <c r="I41" s="138" t="s">
        <v>26</v>
      </c>
      <c r="J41" s="25" t="s">
        <v>127</v>
      </c>
      <c r="K41" s="138"/>
      <c r="L41" s="138" t="s">
        <v>2910</v>
      </c>
    </row>
  </sheetData>
  <conditionalFormatting sqref="J2:J41">
    <cfRule type="containsText" dxfId="63" priority="2" operator="containsText" text="Pass">
      <formula>NOT(ISERROR(SEARCH("Pass",J2)))</formula>
    </cfRule>
    <cfRule type="containsText" dxfId="62" priority="3" operator="containsText" text="Fail">
      <formula>NOT(ISERROR(SEARCH("Fail",J2)))</formula>
    </cfRule>
    <cfRule type="containsText" dxfId="61" priority="4" operator="containsText" text="Not Tested">
      <formula>NOT(ISERROR(SEARCH("Not Tested",J2)))</formula>
    </cfRule>
    <cfRule type="containsText" dxfId="60" priority="5" operator="containsText" text="Not Applicable">
      <formula>NOT(ISERROR(SEARCH("Not Applicable",J2)))</formula>
    </cfRule>
  </conditionalFormatting>
  <dataValidations count="2">
    <dataValidation type="list" allowBlank="1" showInputMessage="1" showErrorMessage="1" sqref="H2:H41" xr:uid="{00000000-0002-0000-1C00-000000000000}">
      <formula1>"BTS,CPE,BTS &amp; CPE"</formula1>
      <formula2>0</formula2>
    </dataValidation>
    <dataValidation type="list" allowBlank="1" sqref="J2:J41" xr:uid="{00000000-0002-0000-1C00-000001000000}">
      <formula1>"Pass,Fail,Not Tested,Not Applicable,Not Available"</formula1>
      <formula2>0</formula2>
    </dataValidation>
  </dataValidations>
  <hyperlinks>
    <hyperlink ref="A1" location="Summary!A1" display="S.No" xr:uid="{00000000-0004-0000-1C00-000000000000}"/>
  </hyperlinks>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MJ41"/>
  <sheetViews>
    <sheetView zoomScale="90" zoomScaleNormal="90" workbookViewId="0">
      <pane ySplit="1" topLeftCell="A31" activePane="bottomLeft" state="frozen"/>
      <selection pane="bottomLeft" activeCell="J41" sqref="J41"/>
    </sheetView>
  </sheetViews>
  <sheetFormatPr defaultColWidth="8.42578125" defaultRowHeight="12"/>
  <cols>
    <col min="1" max="1" width="4.7109375" style="27" customWidth="1"/>
    <col min="2" max="2" width="12.5703125" style="27" customWidth="1"/>
    <col min="3" max="3" width="12" style="27" customWidth="1"/>
    <col min="4" max="4" width="10.85546875" style="27" customWidth="1"/>
    <col min="5" max="5" width="35.28515625" style="27" customWidth="1"/>
    <col min="6" max="6" width="42.85546875" style="27" customWidth="1"/>
    <col min="7" max="7" width="30.85546875" style="27" customWidth="1"/>
    <col min="8" max="8" width="11" style="22" customWidth="1"/>
    <col min="9" max="9" width="10.42578125" style="27" customWidth="1"/>
    <col min="10" max="10" width="11" style="32" customWidth="1"/>
    <col min="11" max="11" width="7.85546875" style="27" customWidth="1"/>
    <col min="12" max="12" width="13.5703125" style="27" customWidth="1"/>
    <col min="13" max="1024" width="8.42578125" style="27"/>
  </cols>
  <sheetData>
    <row r="1" spans="1:12" ht="30.75">
      <c r="A1" s="33" t="s">
        <v>606</v>
      </c>
      <c r="B1" s="34" t="s">
        <v>108</v>
      </c>
      <c r="C1" s="34" t="s">
        <v>109</v>
      </c>
      <c r="D1" s="34" t="s">
        <v>110</v>
      </c>
      <c r="E1" s="34" t="s">
        <v>112</v>
      </c>
      <c r="F1" s="34" t="s">
        <v>113</v>
      </c>
      <c r="G1" s="34" t="s">
        <v>114</v>
      </c>
      <c r="H1" s="34" t="s">
        <v>115</v>
      </c>
      <c r="I1" s="34" t="s">
        <v>116</v>
      </c>
      <c r="J1" s="17" t="s">
        <v>117</v>
      </c>
      <c r="K1" s="34" t="s">
        <v>118</v>
      </c>
      <c r="L1" s="34" t="s">
        <v>119</v>
      </c>
    </row>
    <row r="2" spans="1:12" ht="24.75">
      <c r="A2" s="25">
        <v>1</v>
      </c>
      <c r="B2" s="25" t="s">
        <v>3583</v>
      </c>
      <c r="C2" s="25" t="s">
        <v>3584</v>
      </c>
      <c r="D2" s="25"/>
      <c r="E2" s="25" t="s">
        <v>3585</v>
      </c>
      <c r="F2" s="25" t="s">
        <v>3586</v>
      </c>
      <c r="G2" s="25" t="s">
        <v>3587</v>
      </c>
      <c r="H2" s="24" t="s">
        <v>322</v>
      </c>
      <c r="I2" s="25" t="s">
        <v>26</v>
      </c>
      <c r="J2" s="35" t="s">
        <v>127</v>
      </c>
      <c r="K2" s="25"/>
      <c r="L2" s="25"/>
    </row>
    <row r="3" spans="1:12" ht="24.75">
      <c r="A3" s="25">
        <v>2</v>
      </c>
      <c r="B3" s="25" t="s">
        <v>3588</v>
      </c>
      <c r="C3" s="25" t="s">
        <v>3589</v>
      </c>
      <c r="D3" s="25"/>
      <c r="E3" s="25" t="s">
        <v>3184</v>
      </c>
      <c r="F3" s="25" t="s">
        <v>3590</v>
      </c>
      <c r="G3" s="25" t="s">
        <v>3591</v>
      </c>
      <c r="H3" s="24" t="s">
        <v>322</v>
      </c>
      <c r="I3" s="25" t="s">
        <v>26</v>
      </c>
      <c r="J3" s="35" t="s">
        <v>127</v>
      </c>
      <c r="K3" s="25"/>
      <c r="L3" s="25"/>
    </row>
    <row r="4" spans="1:12" s="37" customFormat="1" ht="24.75">
      <c r="A4" s="25">
        <v>3</v>
      </c>
      <c r="B4" s="36"/>
      <c r="C4" s="25" t="s">
        <v>3592</v>
      </c>
      <c r="D4" s="36"/>
      <c r="E4" s="36" t="s">
        <v>3593</v>
      </c>
      <c r="F4" s="36" t="s">
        <v>3594</v>
      </c>
      <c r="G4" s="36" t="s">
        <v>3207</v>
      </c>
      <c r="H4" s="24" t="s">
        <v>322</v>
      </c>
      <c r="I4" s="36" t="s">
        <v>141</v>
      </c>
      <c r="J4" s="35" t="s">
        <v>127</v>
      </c>
      <c r="K4" s="36"/>
      <c r="L4" s="36"/>
    </row>
    <row r="5" spans="1:12" s="37" customFormat="1" ht="24.75">
      <c r="A5" s="25">
        <v>4</v>
      </c>
      <c r="B5" s="36" t="s">
        <v>3595</v>
      </c>
      <c r="C5" s="25" t="s">
        <v>3596</v>
      </c>
      <c r="D5" s="36"/>
      <c r="E5" s="36" t="s">
        <v>3597</v>
      </c>
      <c r="F5" s="36" t="s">
        <v>3598</v>
      </c>
      <c r="G5" s="36" t="s">
        <v>3203</v>
      </c>
      <c r="H5" s="24" t="s">
        <v>322</v>
      </c>
      <c r="I5" s="36" t="s">
        <v>141</v>
      </c>
      <c r="J5" s="35" t="s">
        <v>127</v>
      </c>
      <c r="K5" s="36"/>
      <c r="L5" s="36"/>
    </row>
    <row r="6" spans="1:12" ht="24.75">
      <c r="A6" s="25">
        <v>5</v>
      </c>
      <c r="B6" s="25" t="s">
        <v>3599</v>
      </c>
      <c r="C6" s="25" t="s">
        <v>3600</v>
      </c>
      <c r="D6" s="25"/>
      <c r="E6" s="25" t="s">
        <v>3601</v>
      </c>
      <c r="F6" s="25" t="s">
        <v>3602</v>
      </c>
      <c r="G6" s="25" t="s">
        <v>3603</v>
      </c>
      <c r="H6" s="24" t="s">
        <v>322</v>
      </c>
      <c r="I6" s="25" t="s">
        <v>26</v>
      </c>
      <c r="J6" s="35" t="s">
        <v>127</v>
      </c>
      <c r="K6" s="25"/>
      <c r="L6" s="25"/>
    </row>
    <row r="7" spans="1:12" ht="24.75">
      <c r="A7" s="25">
        <v>6</v>
      </c>
      <c r="B7" s="25"/>
      <c r="C7" s="25" t="s">
        <v>3604</v>
      </c>
      <c r="D7" s="25"/>
      <c r="E7" s="25" t="s">
        <v>3605</v>
      </c>
      <c r="F7" s="25" t="s">
        <v>3606</v>
      </c>
      <c r="G7" s="25" t="s">
        <v>3309</v>
      </c>
      <c r="H7" s="24" t="s">
        <v>322</v>
      </c>
      <c r="I7" s="25" t="s">
        <v>26</v>
      </c>
      <c r="J7" s="35" t="s">
        <v>127</v>
      </c>
      <c r="K7" s="25"/>
      <c r="L7" s="25"/>
    </row>
    <row r="8" spans="1:12" ht="24.75">
      <c r="A8" s="25">
        <v>7</v>
      </c>
      <c r="B8" s="25"/>
      <c r="C8" s="25" t="s">
        <v>3607</v>
      </c>
      <c r="D8" s="25"/>
      <c r="E8" s="25" t="s">
        <v>3608</v>
      </c>
      <c r="F8" s="25" t="s">
        <v>3609</v>
      </c>
      <c r="G8" s="25" t="s">
        <v>3203</v>
      </c>
      <c r="H8" s="24" t="s">
        <v>322</v>
      </c>
      <c r="I8" s="25" t="s">
        <v>26</v>
      </c>
      <c r="J8" s="35" t="s">
        <v>127</v>
      </c>
      <c r="K8" s="25"/>
      <c r="L8" s="25"/>
    </row>
    <row r="9" spans="1:12" ht="24.75">
      <c r="A9" s="25">
        <v>8</v>
      </c>
      <c r="B9" s="25"/>
      <c r="C9" s="25" t="s">
        <v>3610</v>
      </c>
      <c r="D9" s="25"/>
      <c r="E9" s="25" t="s">
        <v>3611</v>
      </c>
      <c r="F9" s="25" t="s">
        <v>3612</v>
      </c>
      <c r="G9" s="25" t="s">
        <v>3203</v>
      </c>
      <c r="H9" s="24" t="s">
        <v>322</v>
      </c>
      <c r="I9" s="25" t="s">
        <v>26</v>
      </c>
      <c r="J9" s="35" t="s">
        <v>127</v>
      </c>
      <c r="K9" s="25"/>
      <c r="L9" s="25"/>
    </row>
    <row r="10" spans="1:12" ht="24.75">
      <c r="A10" s="25">
        <v>9</v>
      </c>
      <c r="B10" s="25"/>
      <c r="C10" s="25" t="s">
        <v>3613</v>
      </c>
      <c r="D10" s="25"/>
      <c r="E10" s="25" t="s">
        <v>3614</v>
      </c>
      <c r="F10" s="25" t="s">
        <v>3615</v>
      </c>
      <c r="G10" s="25" t="s">
        <v>3203</v>
      </c>
      <c r="H10" s="24" t="s">
        <v>322</v>
      </c>
      <c r="I10" s="25" t="s">
        <v>26</v>
      </c>
      <c r="J10" s="35" t="s">
        <v>127</v>
      </c>
      <c r="K10" s="25"/>
      <c r="L10" s="25"/>
    </row>
    <row r="11" spans="1:12" ht="24.75">
      <c r="A11" s="25">
        <v>10</v>
      </c>
      <c r="B11" s="25"/>
      <c r="C11" s="25" t="s">
        <v>3616</v>
      </c>
      <c r="D11" s="25"/>
      <c r="E11" s="25" t="s">
        <v>3617</v>
      </c>
      <c r="F11" s="25" t="s">
        <v>3618</v>
      </c>
      <c r="G11" s="25" t="s">
        <v>3619</v>
      </c>
      <c r="H11" s="24" t="s">
        <v>322</v>
      </c>
      <c r="I11" s="25" t="s">
        <v>26</v>
      </c>
      <c r="J11" s="35" t="s">
        <v>127</v>
      </c>
      <c r="K11" s="25"/>
      <c r="L11" s="25"/>
    </row>
    <row r="12" spans="1:12" ht="24.75">
      <c r="A12" s="25">
        <v>11</v>
      </c>
      <c r="B12" s="25" t="s">
        <v>3620</v>
      </c>
      <c r="C12" s="25" t="s">
        <v>3621</v>
      </c>
      <c r="D12" s="25"/>
      <c r="E12" s="25" t="s">
        <v>3622</v>
      </c>
      <c r="F12" s="25" t="s">
        <v>3623</v>
      </c>
      <c r="G12" s="25" t="s">
        <v>3624</v>
      </c>
      <c r="H12" s="24" t="s">
        <v>322</v>
      </c>
      <c r="I12" s="25" t="s">
        <v>26</v>
      </c>
      <c r="J12" s="35" t="s">
        <v>127</v>
      </c>
      <c r="K12" s="25"/>
      <c r="L12" s="25"/>
    </row>
    <row r="13" spans="1:12" ht="24.75">
      <c r="A13" s="25">
        <v>12</v>
      </c>
      <c r="B13" s="25" t="s">
        <v>3625</v>
      </c>
      <c r="C13" s="25" t="s">
        <v>3626</v>
      </c>
      <c r="D13" s="25"/>
      <c r="E13" s="25" t="s">
        <v>3627</v>
      </c>
      <c r="F13" s="25" t="s">
        <v>3628</v>
      </c>
      <c r="G13" s="25" t="s">
        <v>3629</v>
      </c>
      <c r="H13" s="24" t="s">
        <v>322</v>
      </c>
      <c r="I13" s="25" t="s">
        <v>26</v>
      </c>
      <c r="J13" s="35" t="s">
        <v>127</v>
      </c>
      <c r="K13" s="25"/>
      <c r="L13" s="25"/>
    </row>
    <row r="14" spans="1:12" ht="24.75">
      <c r="A14" s="25">
        <v>13</v>
      </c>
      <c r="B14" s="25"/>
      <c r="C14" s="25" t="s">
        <v>3630</v>
      </c>
      <c r="D14" s="25"/>
      <c r="E14" s="25" t="s">
        <v>3631</v>
      </c>
      <c r="F14" s="25" t="s">
        <v>3632</v>
      </c>
      <c r="G14" s="25" t="s">
        <v>3633</v>
      </c>
      <c r="H14" s="24" t="s">
        <v>322</v>
      </c>
      <c r="I14" s="25" t="s">
        <v>26</v>
      </c>
      <c r="J14" s="35" t="s">
        <v>127</v>
      </c>
      <c r="K14" s="25"/>
      <c r="L14" s="25"/>
    </row>
    <row r="15" spans="1:12" s="37" customFormat="1" ht="24.75">
      <c r="A15" s="25">
        <v>14</v>
      </c>
      <c r="B15" s="36"/>
      <c r="C15" s="25" t="s">
        <v>3634</v>
      </c>
      <c r="D15" s="36"/>
      <c r="E15" s="36" t="s">
        <v>3635</v>
      </c>
      <c r="F15" s="36" t="s">
        <v>3636</v>
      </c>
      <c r="G15" s="36" t="s">
        <v>3637</v>
      </c>
      <c r="H15" s="24" t="s">
        <v>322</v>
      </c>
      <c r="I15" s="36" t="s">
        <v>141</v>
      </c>
      <c r="J15" s="35" t="s">
        <v>127</v>
      </c>
      <c r="K15" s="36"/>
      <c r="L15" s="36"/>
    </row>
    <row r="16" spans="1:12" ht="24.75">
      <c r="A16" s="25">
        <v>15</v>
      </c>
      <c r="B16" s="25"/>
      <c r="C16" s="25" t="s">
        <v>3638</v>
      </c>
      <c r="D16" s="25"/>
      <c r="E16" s="25" t="s">
        <v>3639</v>
      </c>
      <c r="F16" s="25" t="s">
        <v>3640</v>
      </c>
      <c r="G16" s="25" t="s">
        <v>3641</v>
      </c>
      <c r="H16" s="24" t="s">
        <v>322</v>
      </c>
      <c r="I16" s="25" t="s">
        <v>26</v>
      </c>
      <c r="J16" s="35" t="s">
        <v>127</v>
      </c>
      <c r="K16" s="25"/>
      <c r="L16" s="25"/>
    </row>
    <row r="17" spans="1:12" s="37" customFormat="1" ht="24.75">
      <c r="A17" s="25">
        <v>16</v>
      </c>
      <c r="B17" s="36"/>
      <c r="C17" s="25" t="s">
        <v>3642</v>
      </c>
      <c r="D17" s="36"/>
      <c r="E17" s="36" t="s">
        <v>3643</v>
      </c>
      <c r="F17" s="36" t="s">
        <v>3644</v>
      </c>
      <c r="G17" s="36" t="s">
        <v>3645</v>
      </c>
      <c r="H17" s="24" t="s">
        <v>322</v>
      </c>
      <c r="I17" s="36" t="s">
        <v>141</v>
      </c>
      <c r="J17" s="35" t="s">
        <v>127</v>
      </c>
      <c r="K17" s="36"/>
      <c r="L17" s="36"/>
    </row>
    <row r="18" spans="1:12" s="37" customFormat="1" ht="24.75">
      <c r="A18" s="25">
        <v>17</v>
      </c>
      <c r="B18" s="36"/>
      <c r="C18" s="25" t="s">
        <v>3646</v>
      </c>
      <c r="D18" s="36"/>
      <c r="E18" s="36" t="s">
        <v>3647</v>
      </c>
      <c r="F18" s="36" t="s">
        <v>3648</v>
      </c>
      <c r="G18" s="36" t="s">
        <v>3649</v>
      </c>
      <c r="H18" s="24" t="s">
        <v>322</v>
      </c>
      <c r="I18" s="36" t="s">
        <v>141</v>
      </c>
      <c r="J18" s="35" t="s">
        <v>127</v>
      </c>
      <c r="K18" s="36"/>
      <c r="L18" s="36"/>
    </row>
    <row r="19" spans="1:12" ht="24.75">
      <c r="A19" s="25">
        <v>18</v>
      </c>
      <c r="B19" s="25"/>
      <c r="C19" s="25" t="s">
        <v>3650</v>
      </c>
      <c r="D19" s="25"/>
      <c r="E19" s="25" t="s">
        <v>3651</v>
      </c>
      <c r="F19" s="25" t="s">
        <v>3652</v>
      </c>
      <c r="G19" s="25" t="s">
        <v>3653</v>
      </c>
      <c r="H19" s="24" t="s">
        <v>322</v>
      </c>
      <c r="I19" s="25" t="s">
        <v>26</v>
      </c>
      <c r="J19" s="35" t="s">
        <v>127</v>
      </c>
      <c r="K19" s="25"/>
      <c r="L19" s="25"/>
    </row>
    <row r="20" spans="1:12" ht="24.75">
      <c r="A20" s="25">
        <v>19</v>
      </c>
      <c r="B20" s="25"/>
      <c r="C20" s="25" t="s">
        <v>3654</v>
      </c>
      <c r="D20" s="25"/>
      <c r="E20" s="25" t="s">
        <v>3655</v>
      </c>
      <c r="F20" s="25" t="s">
        <v>3656</v>
      </c>
      <c r="G20" s="25" t="s">
        <v>3657</v>
      </c>
      <c r="H20" s="24" t="s">
        <v>322</v>
      </c>
      <c r="I20" s="25" t="s">
        <v>26</v>
      </c>
      <c r="J20" s="35" t="s">
        <v>127</v>
      </c>
      <c r="K20" s="25"/>
      <c r="L20" s="25"/>
    </row>
    <row r="21" spans="1:12" ht="24.75">
      <c r="A21" s="25">
        <v>20</v>
      </c>
      <c r="B21" s="25"/>
      <c r="C21" s="25" t="s">
        <v>3658</v>
      </c>
      <c r="D21" s="25"/>
      <c r="E21" s="25" t="s">
        <v>3659</v>
      </c>
      <c r="F21" s="25" t="s">
        <v>3660</v>
      </c>
      <c r="G21" s="25" t="s">
        <v>3661</v>
      </c>
      <c r="H21" s="24" t="s">
        <v>322</v>
      </c>
      <c r="I21" s="25" t="s">
        <v>26</v>
      </c>
      <c r="J21" s="35" t="s">
        <v>127</v>
      </c>
      <c r="K21" s="25"/>
      <c r="L21" s="25"/>
    </row>
    <row r="22" spans="1:12" ht="24.75">
      <c r="A22" s="25">
        <v>21</v>
      </c>
      <c r="B22" s="25" t="s">
        <v>3662</v>
      </c>
      <c r="C22" s="25" t="s">
        <v>3663</v>
      </c>
      <c r="D22" s="25"/>
      <c r="E22" s="25" t="s">
        <v>3664</v>
      </c>
      <c r="F22" s="25" t="s">
        <v>3665</v>
      </c>
      <c r="G22" s="25" t="s">
        <v>3666</v>
      </c>
      <c r="H22" s="24" t="s">
        <v>322</v>
      </c>
      <c r="I22" s="25" t="s">
        <v>26</v>
      </c>
      <c r="J22" s="35" t="s">
        <v>127</v>
      </c>
      <c r="K22" s="25"/>
      <c r="L22" s="25"/>
    </row>
    <row r="23" spans="1:12" ht="24.75">
      <c r="A23" s="25">
        <v>22</v>
      </c>
      <c r="B23" s="25"/>
      <c r="C23" s="25" t="s">
        <v>3667</v>
      </c>
      <c r="D23" s="25"/>
      <c r="E23" s="25" t="s">
        <v>3668</v>
      </c>
      <c r="F23" s="25" t="s">
        <v>3669</v>
      </c>
      <c r="G23" s="25" t="s">
        <v>3670</v>
      </c>
      <c r="H23" s="24" t="s">
        <v>322</v>
      </c>
      <c r="I23" s="25" t="s">
        <v>26</v>
      </c>
      <c r="J23" s="35" t="s">
        <v>127</v>
      </c>
      <c r="K23" s="25"/>
      <c r="L23" s="25"/>
    </row>
    <row r="24" spans="1:12" ht="24.75">
      <c r="A24" s="25">
        <v>23</v>
      </c>
      <c r="B24" s="25"/>
      <c r="C24" s="25" t="s">
        <v>3671</v>
      </c>
      <c r="D24" s="25"/>
      <c r="E24" s="25" t="s">
        <v>3672</v>
      </c>
      <c r="F24" s="25" t="s">
        <v>3673</v>
      </c>
      <c r="G24" s="25" t="s">
        <v>3674</v>
      </c>
      <c r="H24" s="24" t="s">
        <v>322</v>
      </c>
      <c r="I24" s="25" t="s">
        <v>26</v>
      </c>
      <c r="J24" s="35" t="s">
        <v>127</v>
      </c>
      <c r="K24" s="25"/>
      <c r="L24" s="25"/>
    </row>
    <row r="25" spans="1:12" ht="24.75">
      <c r="A25" s="25">
        <v>24</v>
      </c>
      <c r="B25" s="25"/>
      <c r="C25" s="25" t="s">
        <v>3675</v>
      </c>
      <c r="D25" s="25"/>
      <c r="E25" s="25" t="s">
        <v>3676</v>
      </c>
      <c r="F25" s="25" t="s">
        <v>3677</v>
      </c>
      <c r="G25" s="25" t="s">
        <v>3678</v>
      </c>
      <c r="H25" s="24" t="s">
        <v>322</v>
      </c>
      <c r="I25" s="25" t="s">
        <v>26</v>
      </c>
      <c r="J25" s="35" t="s">
        <v>127</v>
      </c>
      <c r="K25" s="25"/>
      <c r="L25" s="25"/>
    </row>
    <row r="26" spans="1:12" ht="24.75">
      <c r="A26" s="25">
        <v>25</v>
      </c>
      <c r="B26" s="25"/>
      <c r="C26" s="25" t="s">
        <v>3679</v>
      </c>
      <c r="D26" s="25"/>
      <c r="E26" s="25" t="s">
        <v>3680</v>
      </c>
      <c r="F26" s="25" t="s">
        <v>3681</v>
      </c>
      <c r="G26" s="25" t="s">
        <v>3682</v>
      </c>
      <c r="H26" s="24" t="s">
        <v>322</v>
      </c>
      <c r="I26" s="25" t="s">
        <v>26</v>
      </c>
      <c r="J26" s="35" t="s">
        <v>127</v>
      </c>
      <c r="K26" s="25"/>
      <c r="L26" s="25"/>
    </row>
    <row r="27" spans="1:12" ht="24.75">
      <c r="A27" s="25">
        <v>26</v>
      </c>
      <c r="B27" s="25"/>
      <c r="C27" s="25" t="s">
        <v>3683</v>
      </c>
      <c r="D27" s="25"/>
      <c r="E27" s="25" t="s">
        <v>3684</v>
      </c>
      <c r="F27" s="25" t="s">
        <v>3685</v>
      </c>
      <c r="G27" s="25" t="s">
        <v>3686</v>
      </c>
      <c r="H27" s="24" t="s">
        <v>322</v>
      </c>
      <c r="I27" s="25" t="s">
        <v>1612</v>
      </c>
      <c r="J27" s="35" t="s">
        <v>127</v>
      </c>
      <c r="K27" s="25"/>
      <c r="L27" s="25"/>
    </row>
    <row r="28" spans="1:12" ht="24.75">
      <c r="A28" s="25">
        <v>27</v>
      </c>
      <c r="B28" s="25"/>
      <c r="C28" s="25" t="s">
        <v>3687</v>
      </c>
      <c r="D28" s="25"/>
      <c r="E28" s="25" t="s">
        <v>3688</v>
      </c>
      <c r="F28" s="25" t="s">
        <v>3689</v>
      </c>
      <c r="G28" s="25" t="s">
        <v>3690</v>
      </c>
      <c r="H28" s="24" t="s">
        <v>322</v>
      </c>
      <c r="I28" s="25" t="s">
        <v>26</v>
      </c>
      <c r="J28" s="35" t="s">
        <v>127</v>
      </c>
      <c r="K28" s="25"/>
      <c r="L28" s="25"/>
    </row>
    <row r="29" spans="1:12" ht="24.75">
      <c r="A29" s="25">
        <v>28</v>
      </c>
      <c r="B29" s="25"/>
      <c r="C29" s="25" t="s">
        <v>3691</v>
      </c>
      <c r="D29" s="25"/>
      <c r="E29" s="25" t="s">
        <v>3692</v>
      </c>
      <c r="F29" s="25" t="s">
        <v>3693</v>
      </c>
      <c r="G29" s="25" t="s">
        <v>3690</v>
      </c>
      <c r="H29" s="24" t="s">
        <v>322</v>
      </c>
      <c r="I29" s="25" t="s">
        <v>26</v>
      </c>
      <c r="J29" s="35" t="s">
        <v>127</v>
      </c>
      <c r="K29" s="25"/>
      <c r="L29" s="25"/>
    </row>
    <row r="30" spans="1:12" ht="24.75">
      <c r="A30" s="25">
        <v>29</v>
      </c>
      <c r="B30" s="25"/>
      <c r="C30" s="25" t="s">
        <v>3694</v>
      </c>
      <c r="D30" s="25"/>
      <c r="E30" s="25" t="s">
        <v>3695</v>
      </c>
      <c r="F30" s="25" t="s">
        <v>3696</v>
      </c>
      <c r="G30" s="25" t="s">
        <v>3690</v>
      </c>
      <c r="H30" s="24" t="s">
        <v>322</v>
      </c>
      <c r="I30" s="25" t="s">
        <v>26</v>
      </c>
      <c r="J30" s="35" t="s">
        <v>127</v>
      </c>
      <c r="K30" s="25"/>
      <c r="L30" s="25"/>
    </row>
    <row r="31" spans="1:12" ht="24.75">
      <c r="A31" s="25">
        <v>30</v>
      </c>
      <c r="B31" s="25"/>
      <c r="C31" s="25" t="s">
        <v>3697</v>
      </c>
      <c r="D31" s="25"/>
      <c r="E31" s="25" t="s">
        <v>3698</v>
      </c>
      <c r="F31" s="25" t="s">
        <v>3699</v>
      </c>
      <c r="G31" s="25" t="s">
        <v>3198</v>
      </c>
      <c r="H31" s="24" t="s">
        <v>322</v>
      </c>
      <c r="I31" s="25" t="s">
        <v>26</v>
      </c>
      <c r="J31" s="35" t="s">
        <v>164</v>
      </c>
      <c r="K31" s="25"/>
      <c r="L31" s="25"/>
    </row>
    <row r="32" spans="1:12" ht="24.75">
      <c r="A32" s="25">
        <v>31</v>
      </c>
      <c r="B32" s="25"/>
      <c r="C32" s="25" t="s">
        <v>3700</v>
      </c>
      <c r="D32" s="25"/>
      <c r="E32" s="25" t="s">
        <v>3701</v>
      </c>
      <c r="F32" s="25" t="s">
        <v>3702</v>
      </c>
      <c r="G32" s="25" t="s">
        <v>3703</v>
      </c>
      <c r="H32" s="24" t="s">
        <v>322</v>
      </c>
      <c r="I32" s="25" t="s">
        <v>334</v>
      </c>
      <c r="J32" s="35" t="s">
        <v>164</v>
      </c>
      <c r="K32" s="25"/>
      <c r="L32" s="25"/>
    </row>
    <row r="33" spans="1:12" ht="24.75">
      <c r="A33" s="25">
        <v>32</v>
      </c>
      <c r="B33" s="25" t="s">
        <v>3240</v>
      </c>
      <c r="C33" s="25" t="s">
        <v>3704</v>
      </c>
      <c r="D33" s="25"/>
      <c r="E33" s="25" t="s">
        <v>3705</v>
      </c>
      <c r="F33" s="25" t="s">
        <v>3706</v>
      </c>
      <c r="G33" s="25" t="s">
        <v>3707</v>
      </c>
      <c r="H33" s="24" t="s">
        <v>322</v>
      </c>
      <c r="I33" s="25" t="s">
        <v>26</v>
      </c>
      <c r="J33" s="35" t="s">
        <v>127</v>
      </c>
      <c r="K33" s="25"/>
      <c r="L33" s="25"/>
    </row>
    <row r="34" spans="1:12" s="37" customFormat="1" ht="24.75">
      <c r="A34" s="25">
        <v>33</v>
      </c>
      <c r="B34" s="36" t="s">
        <v>3708</v>
      </c>
      <c r="C34" s="25" t="s">
        <v>3709</v>
      </c>
      <c r="D34" s="36"/>
      <c r="E34" s="36" t="s">
        <v>3710</v>
      </c>
      <c r="F34" s="36" t="s">
        <v>3711</v>
      </c>
      <c r="G34" s="36" t="s">
        <v>3712</v>
      </c>
      <c r="H34" s="24" t="s">
        <v>322</v>
      </c>
      <c r="I34" s="36" t="s">
        <v>141</v>
      </c>
      <c r="J34" s="35" t="s">
        <v>127</v>
      </c>
      <c r="K34" s="36"/>
      <c r="L34" s="36"/>
    </row>
    <row r="35" spans="1:12" s="37" customFormat="1" ht="24.75">
      <c r="A35" s="25">
        <v>34</v>
      </c>
      <c r="B35" s="36"/>
      <c r="C35" s="25" t="s">
        <v>3713</v>
      </c>
      <c r="D35" s="36"/>
      <c r="E35" s="36" t="s">
        <v>3714</v>
      </c>
      <c r="F35" s="36" t="s">
        <v>3715</v>
      </c>
      <c r="G35" s="36" t="s">
        <v>3716</v>
      </c>
      <c r="H35" s="24" t="s">
        <v>322</v>
      </c>
      <c r="I35" s="36" t="s">
        <v>141</v>
      </c>
      <c r="J35" s="35" t="s">
        <v>127</v>
      </c>
      <c r="K35" s="36"/>
      <c r="L35" s="36"/>
    </row>
    <row r="36" spans="1:12" ht="24.75">
      <c r="A36" s="25">
        <v>35</v>
      </c>
      <c r="B36" s="25"/>
      <c r="C36" s="25" t="s">
        <v>3717</v>
      </c>
      <c r="D36" s="25"/>
      <c r="E36" s="25" t="s">
        <v>3718</v>
      </c>
      <c r="F36" s="25" t="s">
        <v>3719</v>
      </c>
      <c r="G36" s="25" t="s">
        <v>3720</v>
      </c>
      <c r="H36" s="24" t="s">
        <v>322</v>
      </c>
      <c r="I36" s="25" t="s">
        <v>141</v>
      </c>
      <c r="J36" s="35" t="s">
        <v>127</v>
      </c>
      <c r="K36" s="25"/>
      <c r="L36" s="25"/>
    </row>
    <row r="37" spans="1:12" ht="24.75">
      <c r="A37" s="25">
        <v>36</v>
      </c>
      <c r="B37" s="25"/>
      <c r="C37" s="25" t="s">
        <v>3721</v>
      </c>
      <c r="D37" s="25"/>
      <c r="E37" s="25" t="s">
        <v>3722</v>
      </c>
      <c r="F37" s="25" t="s">
        <v>3723</v>
      </c>
      <c r="G37" s="25" t="s">
        <v>3724</v>
      </c>
      <c r="H37" s="24" t="s">
        <v>322</v>
      </c>
      <c r="I37" s="25" t="s">
        <v>1612</v>
      </c>
      <c r="J37" s="35" t="s">
        <v>127</v>
      </c>
      <c r="K37" s="25"/>
      <c r="L37" s="25"/>
    </row>
    <row r="38" spans="1:12" ht="24.75">
      <c r="A38" s="25">
        <v>37</v>
      </c>
      <c r="B38" s="25"/>
      <c r="C38" s="25" t="s">
        <v>3725</v>
      </c>
      <c r="D38" s="25"/>
      <c r="E38" s="25" t="s">
        <v>3726</v>
      </c>
      <c r="F38" s="25" t="s">
        <v>3727</v>
      </c>
      <c r="G38" s="25" t="s">
        <v>3728</v>
      </c>
      <c r="H38" s="24" t="s">
        <v>322</v>
      </c>
      <c r="I38" s="25" t="s">
        <v>26</v>
      </c>
      <c r="J38" s="35" t="s">
        <v>127</v>
      </c>
      <c r="K38" s="25"/>
      <c r="L38" s="25"/>
    </row>
    <row r="39" spans="1:12" ht="24.75">
      <c r="A39" s="25">
        <v>38</v>
      </c>
      <c r="B39" s="25"/>
      <c r="C39" s="25" t="s">
        <v>3729</v>
      </c>
      <c r="D39" s="25"/>
      <c r="E39" s="25" t="s">
        <v>3730</v>
      </c>
      <c r="F39" s="25" t="s">
        <v>3731</v>
      </c>
      <c r="G39" s="25" t="s">
        <v>3732</v>
      </c>
      <c r="H39" s="24" t="s">
        <v>322</v>
      </c>
      <c r="I39" s="25" t="s">
        <v>26</v>
      </c>
      <c r="J39" s="35" t="s">
        <v>127</v>
      </c>
      <c r="K39" s="25"/>
      <c r="L39" s="25"/>
    </row>
    <row r="40" spans="1:12" ht="24.75">
      <c r="A40" s="25">
        <v>39</v>
      </c>
      <c r="B40" s="25"/>
      <c r="C40" s="25" t="s">
        <v>3733</v>
      </c>
      <c r="D40" s="25"/>
      <c r="E40" s="25" t="s">
        <v>3734</v>
      </c>
      <c r="F40" s="25" t="s">
        <v>3735</v>
      </c>
      <c r="G40" s="25" t="s">
        <v>3736</v>
      </c>
      <c r="H40" s="24" t="s">
        <v>322</v>
      </c>
      <c r="I40" s="25" t="s">
        <v>26</v>
      </c>
      <c r="J40" s="35" t="s">
        <v>127</v>
      </c>
      <c r="K40" s="25"/>
      <c r="L40" s="25" t="s">
        <v>3737</v>
      </c>
    </row>
    <row r="41" spans="1:12" ht="24.75">
      <c r="A41" s="25">
        <v>40</v>
      </c>
      <c r="B41" s="25"/>
      <c r="C41" s="25" t="s">
        <v>3738</v>
      </c>
      <c r="D41" s="25"/>
      <c r="E41" s="25" t="s">
        <v>3739</v>
      </c>
      <c r="F41" s="25" t="s">
        <v>3740</v>
      </c>
      <c r="G41" s="25" t="s">
        <v>3741</v>
      </c>
      <c r="H41" s="24" t="s">
        <v>322</v>
      </c>
      <c r="I41" s="25" t="s">
        <v>334</v>
      </c>
      <c r="J41" s="35" t="s">
        <v>174</v>
      </c>
      <c r="K41" s="25"/>
      <c r="L41" s="25"/>
    </row>
  </sheetData>
  <autoFilter ref="P6" xr:uid="{00000000-0009-0000-0000-00001D000000}"/>
  <conditionalFormatting sqref="J2:J41">
    <cfRule type="containsText" dxfId="59" priority="2" operator="containsText" text="Pass">
      <formula>NOT(ISERROR(SEARCH("Pass",J2)))</formula>
    </cfRule>
    <cfRule type="containsText" dxfId="58" priority="3" operator="containsText" text="Fail">
      <formula>NOT(ISERROR(SEARCH("Fail",J2)))</formula>
    </cfRule>
    <cfRule type="containsText" dxfId="57" priority="4" operator="containsText" text="Not Tested">
      <formula>NOT(ISERROR(SEARCH("Not Tested",J2)))</formula>
    </cfRule>
    <cfRule type="containsText" dxfId="56" priority="5" operator="containsText" text="Not Applicable">
      <formula>NOT(ISERROR(SEARCH("Not Applicable",J2)))</formula>
    </cfRule>
  </conditionalFormatting>
  <dataValidations count="2">
    <dataValidation type="list" allowBlank="1" showInputMessage="1" showErrorMessage="1" sqref="H2:H41" xr:uid="{00000000-0002-0000-1D00-000000000000}">
      <formula1>"BTS,CPE,BTS &amp; CPE"</formula1>
      <formula2>0</formula2>
    </dataValidation>
    <dataValidation type="list" allowBlank="1" sqref="J2:J41" xr:uid="{00000000-0002-0000-1D00-000001000000}">
      <formula1>"Pass,Fail,Not Tested,Not Applicable,Not Available"</formula1>
      <formula2>0</formula2>
    </dataValidation>
  </dataValidations>
  <hyperlinks>
    <hyperlink ref="A1" location="Summary!A1" display="S.No" xr:uid="{00000000-0004-0000-1D00-000000000000}"/>
  </hyperlinks>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MJ83"/>
  <sheetViews>
    <sheetView zoomScale="90" zoomScaleNormal="90" workbookViewId="0">
      <pane ySplit="1" topLeftCell="A71" activePane="bottomLeft" state="frozen"/>
      <selection pane="bottomLeft" activeCell="A82" sqref="A82"/>
    </sheetView>
  </sheetViews>
  <sheetFormatPr defaultColWidth="8.42578125" defaultRowHeight="12"/>
  <cols>
    <col min="1" max="1" width="4.140625" style="27" customWidth="1"/>
    <col min="2" max="2" width="12.42578125" style="27" customWidth="1"/>
    <col min="3" max="3" width="15.85546875" style="27" customWidth="1"/>
    <col min="4" max="4" width="8.85546875" style="27" customWidth="1"/>
    <col min="5" max="5" width="24.7109375" style="27" customWidth="1"/>
    <col min="6" max="6" width="40.85546875" style="27" customWidth="1"/>
    <col min="7" max="7" width="41.7109375" style="27" customWidth="1"/>
    <col min="8" max="8" width="11.7109375" style="22" customWidth="1"/>
    <col min="9" max="9" width="8.42578125" style="27"/>
    <col min="10" max="10" width="11.5703125" style="27" customWidth="1"/>
    <col min="11" max="11" width="8.42578125" style="27"/>
    <col min="12" max="12" width="21.140625" style="27" customWidth="1"/>
    <col min="13" max="1024" width="8.42578125" style="27"/>
  </cols>
  <sheetData>
    <row r="1" spans="1:12" ht="28.5">
      <c r="A1" s="33" t="s">
        <v>606</v>
      </c>
      <c r="B1" s="34" t="s">
        <v>108</v>
      </c>
      <c r="C1" s="34" t="s">
        <v>109</v>
      </c>
      <c r="D1" s="34" t="s">
        <v>110</v>
      </c>
      <c r="E1" s="34" t="s">
        <v>112</v>
      </c>
      <c r="F1" s="34" t="s">
        <v>113</v>
      </c>
      <c r="G1" s="34" t="s">
        <v>114</v>
      </c>
      <c r="H1" s="34" t="s">
        <v>115</v>
      </c>
      <c r="I1" s="34" t="s">
        <v>116</v>
      </c>
      <c r="J1" s="34" t="s">
        <v>117</v>
      </c>
      <c r="K1" s="34" t="s">
        <v>118</v>
      </c>
      <c r="L1" s="121" t="s">
        <v>119</v>
      </c>
    </row>
    <row r="2" spans="1:12" s="22" customFormat="1" ht="24">
      <c r="A2" s="25">
        <v>1</v>
      </c>
      <c r="B2" s="24" t="s">
        <v>3742</v>
      </c>
      <c r="C2" s="25" t="s">
        <v>3743</v>
      </c>
      <c r="D2" s="25"/>
      <c r="E2" s="25" t="s">
        <v>3744</v>
      </c>
      <c r="F2" s="25" t="s">
        <v>3745</v>
      </c>
      <c r="G2" s="25" t="s">
        <v>3746</v>
      </c>
      <c r="H2" s="24" t="s">
        <v>125</v>
      </c>
      <c r="I2" s="24" t="s">
        <v>26</v>
      </c>
      <c r="J2" s="24" t="s">
        <v>127</v>
      </c>
      <c r="K2" s="72"/>
      <c r="L2" s="25"/>
    </row>
    <row r="3" spans="1:12" s="65" customFormat="1">
      <c r="A3" s="36">
        <v>2</v>
      </c>
      <c r="B3" s="50" t="s">
        <v>3747</v>
      </c>
      <c r="C3" s="36" t="s">
        <v>3748</v>
      </c>
      <c r="D3" s="36"/>
      <c r="E3" s="36" t="s">
        <v>3749</v>
      </c>
      <c r="F3" s="36" t="s">
        <v>3750</v>
      </c>
      <c r="G3" s="36" t="s">
        <v>3751</v>
      </c>
      <c r="H3" s="63" t="s">
        <v>125</v>
      </c>
      <c r="I3" s="63" t="s">
        <v>141</v>
      </c>
      <c r="J3" s="24" t="s">
        <v>174</v>
      </c>
      <c r="K3" s="145"/>
      <c r="L3" s="25" t="s">
        <v>3752</v>
      </c>
    </row>
    <row r="4" spans="1:12" s="22" customFormat="1" ht="24.75">
      <c r="A4" s="25">
        <v>3</v>
      </c>
      <c r="B4" s="24" t="s">
        <v>3742</v>
      </c>
      <c r="C4" s="25" t="s">
        <v>3753</v>
      </c>
      <c r="D4" s="25"/>
      <c r="E4" s="25" t="s">
        <v>3754</v>
      </c>
      <c r="F4" s="25" t="s">
        <v>3755</v>
      </c>
      <c r="G4" s="25" t="s">
        <v>3756</v>
      </c>
      <c r="H4" s="24" t="s">
        <v>125</v>
      </c>
      <c r="I4" s="24" t="s">
        <v>26</v>
      </c>
      <c r="J4" s="122" t="s">
        <v>3757</v>
      </c>
      <c r="K4" s="72"/>
      <c r="L4" s="84" t="s">
        <v>3758</v>
      </c>
    </row>
    <row r="5" spans="1:12" ht="24.75">
      <c r="A5" s="25">
        <v>4</v>
      </c>
      <c r="B5" s="24" t="s">
        <v>3742</v>
      </c>
      <c r="C5" s="25" t="s">
        <v>3759</v>
      </c>
      <c r="D5" s="25"/>
      <c r="E5" s="25" t="s">
        <v>3760</v>
      </c>
      <c r="F5" s="25" t="s">
        <v>3761</v>
      </c>
      <c r="G5" s="25" t="s">
        <v>3762</v>
      </c>
      <c r="H5" s="24" t="s">
        <v>125</v>
      </c>
      <c r="I5" s="24" t="s">
        <v>26</v>
      </c>
      <c r="J5" s="122" t="s">
        <v>127</v>
      </c>
      <c r="K5" s="129"/>
      <c r="L5" s="25"/>
    </row>
    <row r="6" spans="1:12" s="37" customFormat="1" ht="12.75">
      <c r="A6" s="36">
        <v>5</v>
      </c>
      <c r="B6" s="50" t="s">
        <v>3747</v>
      </c>
      <c r="C6" s="36" t="s">
        <v>3763</v>
      </c>
      <c r="D6" s="36"/>
      <c r="E6" s="36" t="s">
        <v>3764</v>
      </c>
      <c r="F6" s="36" t="s">
        <v>3765</v>
      </c>
      <c r="G6" s="36" t="s">
        <v>3766</v>
      </c>
      <c r="H6" s="63" t="s">
        <v>125</v>
      </c>
      <c r="I6" s="63" t="s">
        <v>141</v>
      </c>
      <c r="J6" s="122" t="s">
        <v>3757</v>
      </c>
      <c r="K6" s="130"/>
      <c r="L6" s="36" t="s">
        <v>3767</v>
      </c>
    </row>
    <row r="7" spans="1:12" ht="12.75">
      <c r="A7" s="25">
        <v>6</v>
      </c>
      <c r="B7" s="25"/>
      <c r="C7" s="25" t="s">
        <v>3768</v>
      </c>
      <c r="D7" s="25"/>
      <c r="E7" s="25" t="s">
        <v>3769</v>
      </c>
      <c r="F7" s="25" t="s">
        <v>3770</v>
      </c>
      <c r="G7" s="25" t="s">
        <v>3771</v>
      </c>
      <c r="H7" s="24" t="s">
        <v>125</v>
      </c>
      <c r="I7" s="24" t="s">
        <v>26</v>
      </c>
      <c r="J7" s="122" t="s">
        <v>164</v>
      </c>
      <c r="K7" s="25"/>
      <c r="L7" s="25"/>
    </row>
    <row r="8" spans="1:12" ht="12.75">
      <c r="A8" s="25">
        <v>7</v>
      </c>
      <c r="B8" s="25"/>
      <c r="C8" s="25" t="s">
        <v>3772</v>
      </c>
      <c r="D8" s="25"/>
      <c r="E8" s="25" t="s">
        <v>3773</v>
      </c>
      <c r="F8" s="25" t="s">
        <v>3774</v>
      </c>
      <c r="G8" s="25" t="s">
        <v>3775</v>
      </c>
      <c r="H8" s="24" t="s">
        <v>125</v>
      </c>
      <c r="I8" s="24" t="s">
        <v>1612</v>
      </c>
      <c r="J8" s="122" t="s">
        <v>127</v>
      </c>
      <c r="K8" s="25"/>
      <c r="L8" s="25"/>
    </row>
    <row r="9" spans="1:12" ht="12.75">
      <c r="A9" s="36">
        <v>8</v>
      </c>
      <c r="B9" s="25"/>
      <c r="C9" s="36" t="s">
        <v>3776</v>
      </c>
      <c r="D9" s="25"/>
      <c r="E9" s="25" t="s">
        <v>3777</v>
      </c>
      <c r="F9" s="25" t="s">
        <v>3778</v>
      </c>
      <c r="G9" s="25" t="s">
        <v>3779</v>
      </c>
      <c r="H9" s="24" t="s">
        <v>125</v>
      </c>
      <c r="I9" s="24" t="s">
        <v>26</v>
      </c>
      <c r="J9" s="122" t="s">
        <v>127</v>
      </c>
      <c r="K9" s="25"/>
      <c r="L9" s="25"/>
    </row>
    <row r="10" spans="1:12" ht="12.75">
      <c r="A10" s="25">
        <v>9</v>
      </c>
      <c r="B10" s="25"/>
      <c r="C10" s="25" t="s">
        <v>3780</v>
      </c>
      <c r="D10" s="25"/>
      <c r="E10" s="25" t="s">
        <v>3781</v>
      </c>
      <c r="F10" s="25" t="s">
        <v>3782</v>
      </c>
      <c r="G10" s="25" t="s">
        <v>3783</v>
      </c>
      <c r="H10" s="24" t="s">
        <v>125</v>
      </c>
      <c r="I10" s="24" t="s">
        <v>26</v>
      </c>
      <c r="J10" s="122" t="s">
        <v>174</v>
      </c>
      <c r="K10" s="25"/>
      <c r="L10" s="25"/>
    </row>
    <row r="11" spans="1:12" ht="12.75">
      <c r="A11" s="25">
        <v>10</v>
      </c>
      <c r="B11" s="25"/>
      <c r="C11" s="25" t="s">
        <v>3784</v>
      </c>
      <c r="D11" s="25"/>
      <c r="E11" s="25" t="s">
        <v>3785</v>
      </c>
      <c r="F11" s="25" t="s">
        <v>3786</v>
      </c>
      <c r="G11" s="25" t="s">
        <v>3787</v>
      </c>
      <c r="H11" s="24" t="s">
        <v>125</v>
      </c>
      <c r="I11" s="24" t="s">
        <v>1612</v>
      </c>
      <c r="J11" s="122" t="s">
        <v>127</v>
      </c>
      <c r="K11" s="25"/>
      <c r="L11" s="25"/>
    </row>
    <row r="12" spans="1:12" ht="12.75">
      <c r="A12" s="36">
        <v>11</v>
      </c>
      <c r="B12" s="25"/>
      <c r="C12" s="36" t="s">
        <v>3788</v>
      </c>
      <c r="D12" s="25"/>
      <c r="E12" s="25" t="s">
        <v>3789</v>
      </c>
      <c r="F12" s="25" t="s">
        <v>3790</v>
      </c>
      <c r="G12" s="25" t="s">
        <v>3791</v>
      </c>
      <c r="H12" s="24" t="s">
        <v>125</v>
      </c>
      <c r="I12" s="24" t="s">
        <v>26</v>
      </c>
      <c r="J12" s="122" t="s">
        <v>127</v>
      </c>
      <c r="K12" s="25"/>
      <c r="L12" s="25" t="s">
        <v>3792</v>
      </c>
    </row>
    <row r="13" spans="1:12" ht="12.75">
      <c r="A13" s="25">
        <v>12</v>
      </c>
      <c r="B13" s="25"/>
      <c r="C13" s="25" t="s">
        <v>3793</v>
      </c>
      <c r="D13" s="25"/>
      <c r="E13" s="25" t="s">
        <v>3794</v>
      </c>
      <c r="F13" s="25" t="s">
        <v>3795</v>
      </c>
      <c r="G13" s="25" t="s">
        <v>3796</v>
      </c>
      <c r="H13" s="24" t="s">
        <v>125</v>
      </c>
      <c r="I13" s="24" t="s">
        <v>26</v>
      </c>
      <c r="J13" s="122" t="s">
        <v>127</v>
      </c>
      <c r="K13" s="25"/>
      <c r="L13" s="25"/>
    </row>
    <row r="14" spans="1:12" ht="12.75">
      <c r="A14" s="25">
        <v>13</v>
      </c>
      <c r="B14" s="25"/>
      <c r="C14" s="25" t="s">
        <v>3797</v>
      </c>
      <c r="D14" s="25"/>
      <c r="E14" s="25" t="s">
        <v>3798</v>
      </c>
      <c r="F14" s="25" t="s">
        <v>3799</v>
      </c>
      <c r="G14" s="25" t="s">
        <v>3800</v>
      </c>
      <c r="H14" s="24" t="s">
        <v>125</v>
      </c>
      <c r="I14" s="24" t="s">
        <v>334</v>
      </c>
      <c r="J14" s="122" t="s">
        <v>127</v>
      </c>
      <c r="K14" s="25"/>
      <c r="L14" s="25"/>
    </row>
    <row r="15" spans="1:12" ht="24.75">
      <c r="A15" s="36">
        <v>14</v>
      </c>
      <c r="B15" s="25" t="s">
        <v>3801</v>
      </c>
      <c r="C15" s="36" t="s">
        <v>3802</v>
      </c>
      <c r="D15" s="25"/>
      <c r="E15" s="25" t="s">
        <v>3803</v>
      </c>
      <c r="F15" s="25" t="s">
        <v>3804</v>
      </c>
      <c r="G15" s="25" t="s">
        <v>3805</v>
      </c>
      <c r="H15" s="24" t="s">
        <v>125</v>
      </c>
      <c r="I15" s="24" t="s">
        <v>26</v>
      </c>
      <c r="J15" s="122" t="s">
        <v>127</v>
      </c>
      <c r="K15" s="25"/>
      <c r="L15" s="25"/>
    </row>
    <row r="16" spans="1:12" s="37" customFormat="1" ht="12.75">
      <c r="A16" s="25">
        <v>15</v>
      </c>
      <c r="B16" s="36" t="s">
        <v>3806</v>
      </c>
      <c r="C16" s="25" t="s">
        <v>3807</v>
      </c>
      <c r="D16" s="36"/>
      <c r="E16" s="36" t="s">
        <v>3808</v>
      </c>
      <c r="F16" s="36" t="s">
        <v>3809</v>
      </c>
      <c r="G16" s="36" t="s">
        <v>3810</v>
      </c>
      <c r="H16" s="63" t="s">
        <v>125</v>
      </c>
      <c r="I16" s="63" t="s">
        <v>141</v>
      </c>
      <c r="J16" s="122" t="s">
        <v>127</v>
      </c>
      <c r="K16" s="36"/>
      <c r="L16" s="36"/>
    </row>
    <row r="17" spans="1:12" ht="12.75">
      <c r="A17" s="25">
        <v>16</v>
      </c>
      <c r="B17" s="25" t="s">
        <v>3811</v>
      </c>
      <c r="C17" s="25" t="s">
        <v>3812</v>
      </c>
      <c r="D17" s="25"/>
      <c r="E17" s="25" t="s">
        <v>3813</v>
      </c>
      <c r="F17" s="25" t="s">
        <v>3814</v>
      </c>
      <c r="G17" s="25" t="s">
        <v>3815</v>
      </c>
      <c r="H17" s="24" t="s">
        <v>125</v>
      </c>
      <c r="I17" s="24" t="s">
        <v>26</v>
      </c>
      <c r="J17" s="122" t="s">
        <v>127</v>
      </c>
      <c r="K17" s="25"/>
      <c r="L17" s="25"/>
    </row>
    <row r="18" spans="1:12" ht="12.75">
      <c r="A18" s="36">
        <v>17</v>
      </c>
      <c r="B18" s="25"/>
      <c r="C18" s="36" t="s">
        <v>3816</v>
      </c>
      <c r="D18" s="25"/>
      <c r="E18" s="25" t="s">
        <v>3817</v>
      </c>
      <c r="F18" s="25" t="s">
        <v>3818</v>
      </c>
      <c r="G18" s="25" t="s">
        <v>3641</v>
      </c>
      <c r="H18" s="24" t="s">
        <v>125</v>
      </c>
      <c r="I18" s="24" t="s">
        <v>26</v>
      </c>
      <c r="J18" s="122" t="s">
        <v>127</v>
      </c>
      <c r="K18" s="25"/>
      <c r="L18" s="25"/>
    </row>
    <row r="19" spans="1:12" ht="12.75">
      <c r="A19" s="25">
        <v>18</v>
      </c>
      <c r="B19" s="25"/>
      <c r="C19" s="25" t="s">
        <v>3819</v>
      </c>
      <c r="D19" s="25"/>
      <c r="E19" s="25" t="s">
        <v>3820</v>
      </c>
      <c r="F19" s="25" t="s">
        <v>3821</v>
      </c>
      <c r="G19" s="25" t="s">
        <v>3822</v>
      </c>
      <c r="H19" s="24" t="s">
        <v>125</v>
      </c>
      <c r="I19" s="24" t="s">
        <v>26</v>
      </c>
      <c r="J19" s="122" t="s">
        <v>127</v>
      </c>
      <c r="K19" s="25"/>
      <c r="L19" s="25"/>
    </row>
    <row r="20" spans="1:12" s="37" customFormat="1" ht="12.75">
      <c r="A20" s="25">
        <v>19</v>
      </c>
      <c r="B20" s="36"/>
      <c r="C20" s="25" t="s">
        <v>3823</v>
      </c>
      <c r="D20" s="36"/>
      <c r="E20" s="36" t="s">
        <v>3824</v>
      </c>
      <c r="F20" s="36" t="s">
        <v>3825</v>
      </c>
      <c r="G20" s="36" t="s">
        <v>3826</v>
      </c>
      <c r="H20" s="63" t="s">
        <v>125</v>
      </c>
      <c r="I20" s="63" t="s">
        <v>141</v>
      </c>
      <c r="J20" s="122" t="s">
        <v>127</v>
      </c>
      <c r="K20" s="36"/>
      <c r="L20" s="36"/>
    </row>
    <row r="21" spans="1:12" s="37" customFormat="1" ht="12.75">
      <c r="A21" s="36">
        <v>20</v>
      </c>
      <c r="B21" s="36"/>
      <c r="C21" s="36" t="s">
        <v>3827</v>
      </c>
      <c r="D21" s="36"/>
      <c r="E21" s="36" t="s">
        <v>3828</v>
      </c>
      <c r="F21" s="36" t="s">
        <v>3829</v>
      </c>
      <c r="G21" s="36" t="s">
        <v>3830</v>
      </c>
      <c r="H21" s="63" t="s">
        <v>125</v>
      </c>
      <c r="I21" s="63" t="s">
        <v>141</v>
      </c>
      <c r="J21" s="122" t="s">
        <v>127</v>
      </c>
      <c r="K21" s="36"/>
      <c r="L21" s="36"/>
    </row>
    <row r="22" spans="1:12" ht="12.75">
      <c r="A22" s="25">
        <v>21</v>
      </c>
      <c r="B22" s="25"/>
      <c r="C22" s="25" t="s">
        <v>3831</v>
      </c>
      <c r="D22" s="25"/>
      <c r="E22" s="25" t="s">
        <v>3832</v>
      </c>
      <c r="F22" s="25" t="s">
        <v>3833</v>
      </c>
      <c r="G22" s="25" t="s">
        <v>3834</v>
      </c>
      <c r="H22" s="24" t="s">
        <v>125</v>
      </c>
      <c r="I22" s="24" t="s">
        <v>26</v>
      </c>
      <c r="J22" s="122" t="s">
        <v>127</v>
      </c>
      <c r="K22" s="25"/>
      <c r="L22" s="25"/>
    </row>
    <row r="23" spans="1:12" ht="12.75">
      <c r="A23" s="25">
        <v>22</v>
      </c>
      <c r="B23" s="25"/>
      <c r="C23" s="25" t="s">
        <v>3835</v>
      </c>
      <c r="D23" s="25"/>
      <c r="E23" s="25" t="s">
        <v>3836</v>
      </c>
      <c r="F23" s="25" t="s">
        <v>3837</v>
      </c>
      <c r="G23" s="25" t="s">
        <v>3838</v>
      </c>
      <c r="H23" s="24" t="s">
        <v>125</v>
      </c>
      <c r="I23" s="24" t="s">
        <v>26</v>
      </c>
      <c r="J23" s="122" t="s">
        <v>127</v>
      </c>
      <c r="K23" s="25"/>
      <c r="L23" s="25"/>
    </row>
    <row r="24" spans="1:12" ht="12.75">
      <c r="A24" s="36">
        <v>23</v>
      </c>
      <c r="B24" s="25"/>
      <c r="C24" s="36" t="s">
        <v>3839</v>
      </c>
      <c r="D24" s="25"/>
      <c r="E24" s="25" t="s">
        <v>3840</v>
      </c>
      <c r="F24" s="25" t="s">
        <v>3841</v>
      </c>
      <c r="G24" s="25" t="s">
        <v>3842</v>
      </c>
      <c r="H24" s="24" t="s">
        <v>125</v>
      </c>
      <c r="I24" s="24" t="s">
        <v>26</v>
      </c>
      <c r="J24" s="122" t="s">
        <v>127</v>
      </c>
      <c r="K24" s="25"/>
      <c r="L24" s="25"/>
    </row>
    <row r="25" spans="1:12" ht="12.75">
      <c r="A25" s="25">
        <v>24</v>
      </c>
      <c r="B25" s="25" t="s">
        <v>3843</v>
      </c>
      <c r="C25" s="25" t="s">
        <v>3844</v>
      </c>
      <c r="D25" s="25"/>
      <c r="E25" s="25" t="s">
        <v>3845</v>
      </c>
      <c r="F25" s="25" t="s">
        <v>3846</v>
      </c>
      <c r="G25" s="25" t="s">
        <v>3847</v>
      </c>
      <c r="H25" s="24" t="s">
        <v>125</v>
      </c>
      <c r="I25" s="24" t="s">
        <v>26</v>
      </c>
      <c r="J25" s="122" t="s">
        <v>127</v>
      </c>
      <c r="K25" s="25"/>
      <c r="L25" s="25"/>
    </row>
    <row r="26" spans="1:12" ht="12.75">
      <c r="A26" s="25">
        <v>25</v>
      </c>
      <c r="B26" s="25"/>
      <c r="C26" s="25" t="s">
        <v>3848</v>
      </c>
      <c r="D26" s="25"/>
      <c r="E26" s="25" t="s">
        <v>3849</v>
      </c>
      <c r="F26" s="25" t="s">
        <v>3850</v>
      </c>
      <c r="G26" s="25" t="s">
        <v>3851</v>
      </c>
      <c r="H26" s="24" t="s">
        <v>125</v>
      </c>
      <c r="I26" s="24" t="s">
        <v>26</v>
      </c>
      <c r="J26" s="122" t="s">
        <v>127</v>
      </c>
      <c r="K26" s="25"/>
      <c r="L26" s="25"/>
    </row>
    <row r="27" spans="1:12" s="37" customFormat="1" ht="12.75">
      <c r="A27" s="36">
        <v>26</v>
      </c>
      <c r="B27" s="36"/>
      <c r="C27" s="36" t="s">
        <v>3852</v>
      </c>
      <c r="D27" s="36"/>
      <c r="E27" s="36" t="s">
        <v>3853</v>
      </c>
      <c r="F27" s="36" t="s">
        <v>3854</v>
      </c>
      <c r="G27" s="36" t="s">
        <v>3855</v>
      </c>
      <c r="H27" s="63" t="s">
        <v>125</v>
      </c>
      <c r="I27" s="63" t="s">
        <v>141</v>
      </c>
      <c r="J27" s="122" t="s">
        <v>127</v>
      </c>
      <c r="K27" s="36"/>
      <c r="L27" s="36"/>
    </row>
    <row r="28" spans="1:12" ht="12.75">
      <c r="A28" s="25">
        <v>27</v>
      </c>
      <c r="B28" s="25"/>
      <c r="C28" s="25" t="s">
        <v>3856</v>
      </c>
      <c r="D28" s="25"/>
      <c r="E28" s="25" t="s">
        <v>3857</v>
      </c>
      <c r="F28" s="25" t="s">
        <v>3858</v>
      </c>
      <c r="G28" s="25" t="s">
        <v>3859</v>
      </c>
      <c r="H28" s="24" t="s">
        <v>125</v>
      </c>
      <c r="I28" s="24" t="s">
        <v>26</v>
      </c>
      <c r="J28" s="122" t="s">
        <v>127</v>
      </c>
      <c r="K28" s="25"/>
      <c r="L28" s="25"/>
    </row>
    <row r="29" spans="1:12" ht="12.75">
      <c r="A29" s="25">
        <v>28</v>
      </c>
      <c r="B29" s="25"/>
      <c r="C29" s="25" t="s">
        <v>3860</v>
      </c>
      <c r="D29" s="25"/>
      <c r="E29" s="25" t="s">
        <v>3861</v>
      </c>
      <c r="F29" s="25" t="s">
        <v>3862</v>
      </c>
      <c r="G29" s="25" t="s">
        <v>3863</v>
      </c>
      <c r="H29" s="24" t="s">
        <v>125</v>
      </c>
      <c r="I29" s="24" t="s">
        <v>26</v>
      </c>
      <c r="J29" s="122" t="s">
        <v>127</v>
      </c>
      <c r="K29" s="25"/>
      <c r="L29" s="25"/>
    </row>
    <row r="30" spans="1:12" ht="12.75">
      <c r="A30" s="36">
        <v>29</v>
      </c>
      <c r="B30" s="25"/>
      <c r="C30" s="36" t="s">
        <v>3864</v>
      </c>
      <c r="D30" s="25"/>
      <c r="E30" s="25" t="s">
        <v>3865</v>
      </c>
      <c r="F30" s="25" t="s">
        <v>3866</v>
      </c>
      <c r="G30" s="25" t="s">
        <v>3867</v>
      </c>
      <c r="H30" s="24" t="s">
        <v>125</v>
      </c>
      <c r="I30" s="24" t="s">
        <v>26</v>
      </c>
      <c r="J30" s="122" t="s">
        <v>127</v>
      </c>
      <c r="K30" s="25"/>
      <c r="L30" s="25"/>
    </row>
    <row r="31" spans="1:12" ht="12.75">
      <c r="A31" s="25">
        <v>30</v>
      </c>
      <c r="B31" s="25"/>
      <c r="C31" s="25" t="s">
        <v>3868</v>
      </c>
      <c r="D31" s="25"/>
      <c r="E31" s="25" t="s">
        <v>3869</v>
      </c>
      <c r="F31" s="25" t="s">
        <v>3870</v>
      </c>
      <c r="G31" s="25" t="s">
        <v>3871</v>
      </c>
      <c r="H31" s="24" t="s">
        <v>125</v>
      </c>
      <c r="I31" s="24" t="s">
        <v>26</v>
      </c>
      <c r="J31" s="122" t="s">
        <v>127</v>
      </c>
      <c r="K31" s="25"/>
      <c r="L31" s="25"/>
    </row>
    <row r="32" spans="1:12" s="37" customFormat="1" ht="12.75">
      <c r="A32" s="25">
        <v>31</v>
      </c>
      <c r="B32" s="36"/>
      <c r="C32" s="25" t="s">
        <v>3872</v>
      </c>
      <c r="D32" s="36"/>
      <c r="E32" s="36" t="s">
        <v>3873</v>
      </c>
      <c r="F32" s="36" t="s">
        <v>3874</v>
      </c>
      <c r="G32" s="36" t="s">
        <v>3826</v>
      </c>
      <c r="H32" s="63" t="s">
        <v>125</v>
      </c>
      <c r="I32" s="63" t="s">
        <v>141</v>
      </c>
      <c r="J32" s="122" t="s">
        <v>127</v>
      </c>
      <c r="K32" s="36"/>
      <c r="L32" s="36"/>
    </row>
    <row r="33" spans="1:12" s="37" customFormat="1" ht="12.75">
      <c r="A33" s="36">
        <v>32</v>
      </c>
      <c r="B33" s="36"/>
      <c r="C33" s="36" t="s">
        <v>3875</v>
      </c>
      <c r="D33" s="36"/>
      <c r="E33" s="36" t="s">
        <v>3876</v>
      </c>
      <c r="F33" s="36" t="s">
        <v>3877</v>
      </c>
      <c r="G33" s="36" t="s">
        <v>3826</v>
      </c>
      <c r="H33" s="63" t="s">
        <v>125</v>
      </c>
      <c r="I33" s="63" t="s">
        <v>141</v>
      </c>
      <c r="J33" s="122" t="s">
        <v>127</v>
      </c>
      <c r="K33" s="36"/>
      <c r="L33" s="36"/>
    </row>
    <row r="34" spans="1:12" ht="12.75">
      <c r="A34" s="25">
        <v>33</v>
      </c>
      <c r="B34" s="25"/>
      <c r="C34" s="25" t="s">
        <v>3878</v>
      </c>
      <c r="D34" s="25"/>
      <c r="E34" s="25" t="s">
        <v>3879</v>
      </c>
      <c r="F34" s="25" t="s">
        <v>3880</v>
      </c>
      <c r="G34" s="25" t="s">
        <v>3881</v>
      </c>
      <c r="H34" s="24" t="s">
        <v>125</v>
      </c>
      <c r="I34" s="24" t="s">
        <v>141</v>
      </c>
      <c r="J34" s="24" t="s">
        <v>127</v>
      </c>
      <c r="K34" s="25"/>
      <c r="L34" s="25"/>
    </row>
    <row r="35" spans="1:12" s="37" customFormat="1" ht="12.75">
      <c r="A35" s="25">
        <v>34</v>
      </c>
      <c r="B35" s="36"/>
      <c r="C35" s="25" t="s">
        <v>3882</v>
      </c>
      <c r="D35" s="36"/>
      <c r="E35" s="36" t="s">
        <v>3883</v>
      </c>
      <c r="F35" s="36" t="s">
        <v>3884</v>
      </c>
      <c r="G35" s="36" t="s">
        <v>3826</v>
      </c>
      <c r="H35" s="63" t="s">
        <v>125</v>
      </c>
      <c r="I35" s="63" t="s">
        <v>141</v>
      </c>
      <c r="J35" s="122" t="s">
        <v>127</v>
      </c>
      <c r="K35" s="36"/>
      <c r="L35" s="36"/>
    </row>
    <row r="36" spans="1:12" ht="12.75">
      <c r="A36" s="36">
        <v>35</v>
      </c>
      <c r="B36" s="25" t="s">
        <v>3885</v>
      </c>
      <c r="C36" s="36" t="s">
        <v>3886</v>
      </c>
      <c r="D36" s="25"/>
      <c r="E36" s="25" t="s">
        <v>3887</v>
      </c>
      <c r="F36" s="25" t="s">
        <v>3888</v>
      </c>
      <c r="G36" s="25" t="s">
        <v>3889</v>
      </c>
      <c r="H36" s="24" t="s">
        <v>125</v>
      </c>
      <c r="I36" s="24" t="s">
        <v>26</v>
      </c>
      <c r="J36" s="122" t="s">
        <v>127</v>
      </c>
      <c r="K36" s="25"/>
      <c r="L36" s="25"/>
    </row>
    <row r="37" spans="1:12" ht="12.75">
      <c r="A37" s="25">
        <v>36</v>
      </c>
      <c r="B37" s="25" t="s">
        <v>3885</v>
      </c>
      <c r="C37" s="25" t="s">
        <v>3890</v>
      </c>
      <c r="D37" s="25"/>
      <c r="E37" s="25" t="s">
        <v>3891</v>
      </c>
      <c r="F37" s="25" t="s">
        <v>3892</v>
      </c>
      <c r="G37" s="25" t="s">
        <v>3893</v>
      </c>
      <c r="H37" s="24" t="s">
        <v>125</v>
      </c>
      <c r="I37" s="24" t="s">
        <v>26</v>
      </c>
      <c r="J37" s="122" t="s">
        <v>127</v>
      </c>
      <c r="K37" s="25"/>
      <c r="L37" s="25"/>
    </row>
    <row r="38" spans="1:12" s="37" customFormat="1" ht="12.75">
      <c r="A38" s="25">
        <v>37</v>
      </c>
      <c r="B38" s="36" t="s">
        <v>3885</v>
      </c>
      <c r="C38" s="25" t="s">
        <v>3894</v>
      </c>
      <c r="D38" s="36"/>
      <c r="E38" s="36" t="s">
        <v>3895</v>
      </c>
      <c r="F38" s="36" t="s">
        <v>3896</v>
      </c>
      <c r="G38" s="36" t="s">
        <v>3897</v>
      </c>
      <c r="H38" s="63" t="s">
        <v>125</v>
      </c>
      <c r="I38" s="63" t="s">
        <v>141</v>
      </c>
      <c r="J38" s="24" t="s">
        <v>127</v>
      </c>
      <c r="K38" s="36"/>
      <c r="L38" s="36"/>
    </row>
    <row r="39" spans="1:12" ht="12.75">
      <c r="A39" s="36">
        <v>38</v>
      </c>
      <c r="B39" s="25" t="s">
        <v>3885</v>
      </c>
      <c r="C39" s="36" t="s">
        <v>3898</v>
      </c>
      <c r="D39" s="25"/>
      <c r="E39" s="25" t="s">
        <v>3899</v>
      </c>
      <c r="F39" s="25" t="s">
        <v>3900</v>
      </c>
      <c r="G39" s="25" t="s">
        <v>3901</v>
      </c>
      <c r="H39" s="24" t="s">
        <v>125</v>
      </c>
      <c r="I39" s="24" t="s">
        <v>26</v>
      </c>
      <c r="J39" s="122" t="s">
        <v>127</v>
      </c>
      <c r="K39" s="25"/>
      <c r="L39" s="25"/>
    </row>
    <row r="40" spans="1:12" ht="12.75">
      <c r="A40" s="25">
        <v>39</v>
      </c>
      <c r="B40" s="25" t="s">
        <v>3885</v>
      </c>
      <c r="C40" s="25" t="s">
        <v>3902</v>
      </c>
      <c r="D40" s="25"/>
      <c r="E40" s="25" t="s">
        <v>3903</v>
      </c>
      <c r="F40" s="25" t="s">
        <v>3904</v>
      </c>
      <c r="G40" s="25" t="s">
        <v>3905</v>
      </c>
      <c r="H40" s="24" t="s">
        <v>125</v>
      </c>
      <c r="I40" s="24" t="s">
        <v>26</v>
      </c>
      <c r="J40" s="122" t="s">
        <v>127</v>
      </c>
      <c r="K40" s="25"/>
      <c r="L40" s="25"/>
    </row>
    <row r="41" spans="1:12" ht="12.75">
      <c r="A41" s="25">
        <v>40</v>
      </c>
      <c r="B41" s="25"/>
      <c r="C41" s="25" t="s">
        <v>3906</v>
      </c>
      <c r="D41" s="25"/>
      <c r="E41" s="25" t="s">
        <v>3907</v>
      </c>
      <c r="F41" s="25" t="s">
        <v>3908</v>
      </c>
      <c r="G41" s="25" t="s">
        <v>3909</v>
      </c>
      <c r="H41" s="24" t="s">
        <v>125</v>
      </c>
      <c r="I41" s="24" t="s">
        <v>26</v>
      </c>
      <c r="J41" s="24" t="s">
        <v>127</v>
      </c>
      <c r="K41" s="25"/>
      <c r="L41" s="25"/>
    </row>
    <row r="42" spans="1:12" ht="12.75">
      <c r="A42" s="36">
        <v>41</v>
      </c>
      <c r="B42" s="25"/>
      <c r="C42" s="36" t="s">
        <v>3910</v>
      </c>
      <c r="D42" s="25"/>
      <c r="E42" s="25" t="s">
        <v>3911</v>
      </c>
      <c r="F42" s="25" t="s">
        <v>3912</v>
      </c>
      <c r="G42" s="25" t="s">
        <v>3913</v>
      </c>
      <c r="H42" s="24" t="s">
        <v>125</v>
      </c>
      <c r="I42" s="24" t="s">
        <v>26</v>
      </c>
      <c r="J42" s="122" t="s">
        <v>127</v>
      </c>
      <c r="K42" s="25"/>
      <c r="L42" s="25"/>
    </row>
    <row r="43" spans="1:12" ht="12.75">
      <c r="A43" s="25">
        <v>42</v>
      </c>
      <c r="B43" s="25"/>
      <c r="C43" s="25" t="s">
        <v>3914</v>
      </c>
      <c r="D43" s="25"/>
      <c r="E43" s="25" t="s">
        <v>3915</v>
      </c>
      <c r="F43" s="25" t="s">
        <v>3916</v>
      </c>
      <c r="G43" s="25" t="s">
        <v>3917</v>
      </c>
      <c r="H43" s="24" t="s">
        <v>125</v>
      </c>
      <c r="I43" s="24" t="s">
        <v>26</v>
      </c>
      <c r="J43" s="24" t="s">
        <v>127</v>
      </c>
      <c r="K43" s="25"/>
      <c r="L43" s="25"/>
    </row>
    <row r="44" spans="1:12" ht="12.75">
      <c r="A44" s="25">
        <v>43</v>
      </c>
      <c r="B44" s="25"/>
      <c r="C44" s="25" t="s">
        <v>3918</v>
      </c>
      <c r="D44" s="25"/>
      <c r="E44" s="25" t="s">
        <v>3919</v>
      </c>
      <c r="F44" s="25" t="s">
        <v>3920</v>
      </c>
      <c r="G44" s="25" t="s">
        <v>3921</v>
      </c>
      <c r="H44" s="24" t="s">
        <v>125</v>
      </c>
      <c r="I44" s="24" t="s">
        <v>26</v>
      </c>
      <c r="J44" s="122" t="s">
        <v>127</v>
      </c>
      <c r="K44" s="25"/>
      <c r="L44" s="25"/>
    </row>
    <row r="45" spans="1:12" ht="12.75">
      <c r="A45" s="36">
        <v>44</v>
      </c>
      <c r="B45" s="25"/>
      <c r="C45" s="36" t="s">
        <v>3922</v>
      </c>
      <c r="D45" s="25"/>
      <c r="E45" s="25" t="s">
        <v>3923</v>
      </c>
      <c r="F45" s="25" t="s">
        <v>3924</v>
      </c>
      <c r="G45" s="25" t="s">
        <v>3925</v>
      </c>
      <c r="H45" s="24" t="s">
        <v>125</v>
      </c>
      <c r="I45" s="24" t="s">
        <v>26</v>
      </c>
      <c r="J45" s="122" t="s">
        <v>127</v>
      </c>
      <c r="K45" s="25"/>
      <c r="L45" s="25"/>
    </row>
    <row r="46" spans="1:12" ht="12.75">
      <c r="A46" s="25">
        <v>45</v>
      </c>
      <c r="B46" s="25"/>
      <c r="C46" s="25" t="s">
        <v>3926</v>
      </c>
      <c r="D46" s="25"/>
      <c r="E46" s="25" t="s">
        <v>3927</v>
      </c>
      <c r="F46" s="25" t="s">
        <v>3928</v>
      </c>
      <c r="G46" s="25" t="s">
        <v>3929</v>
      </c>
      <c r="H46" s="24" t="s">
        <v>125</v>
      </c>
      <c r="I46" s="24" t="s">
        <v>26</v>
      </c>
      <c r="J46" s="122" t="s">
        <v>127</v>
      </c>
      <c r="K46" s="25"/>
      <c r="L46" s="25"/>
    </row>
    <row r="47" spans="1:12" ht="12.75">
      <c r="A47" s="25">
        <v>46</v>
      </c>
      <c r="B47" s="25"/>
      <c r="C47" s="25" t="s">
        <v>3930</v>
      </c>
      <c r="D47" s="25"/>
      <c r="E47" s="25" t="s">
        <v>3931</v>
      </c>
      <c r="F47" s="25" t="s">
        <v>3932</v>
      </c>
      <c r="G47" s="25" t="s">
        <v>3933</v>
      </c>
      <c r="H47" s="24" t="s">
        <v>125</v>
      </c>
      <c r="I47" s="24" t="s">
        <v>26</v>
      </c>
      <c r="J47" s="122" t="s">
        <v>127</v>
      </c>
      <c r="K47" s="25"/>
      <c r="L47" s="25"/>
    </row>
    <row r="48" spans="1:12" ht="24.75">
      <c r="A48" s="36">
        <v>47</v>
      </c>
      <c r="B48" s="25"/>
      <c r="C48" s="36" t="s">
        <v>3934</v>
      </c>
      <c r="D48" s="25"/>
      <c r="E48" s="25" t="s">
        <v>3935</v>
      </c>
      <c r="F48" s="25" t="s">
        <v>3936</v>
      </c>
      <c r="G48" s="25" t="s">
        <v>3937</v>
      </c>
      <c r="H48" s="24" t="s">
        <v>125</v>
      </c>
      <c r="I48" s="24" t="s">
        <v>26</v>
      </c>
      <c r="J48" s="122" t="s">
        <v>127</v>
      </c>
      <c r="K48" s="25"/>
      <c r="L48" s="25"/>
    </row>
    <row r="49" spans="1:12" ht="12.75">
      <c r="A49" s="25">
        <v>48</v>
      </c>
      <c r="B49" s="25"/>
      <c r="C49" s="25" t="s">
        <v>3938</v>
      </c>
      <c r="D49" s="25"/>
      <c r="E49" s="25" t="s">
        <v>3939</v>
      </c>
      <c r="F49" s="25" t="s">
        <v>3940</v>
      </c>
      <c r="G49" s="25" t="s">
        <v>3941</v>
      </c>
      <c r="H49" s="24" t="s">
        <v>125</v>
      </c>
      <c r="I49" s="24" t="s">
        <v>26</v>
      </c>
      <c r="J49" s="122" t="s">
        <v>127</v>
      </c>
      <c r="K49" s="25"/>
      <c r="L49" s="25"/>
    </row>
    <row r="50" spans="1:12" ht="12.75">
      <c r="A50" s="25">
        <v>49</v>
      </c>
      <c r="B50" s="25"/>
      <c r="C50" s="25" t="s">
        <v>3942</v>
      </c>
      <c r="D50" s="25"/>
      <c r="E50" s="25" t="s">
        <v>3943</v>
      </c>
      <c r="F50" s="25" t="s">
        <v>3944</v>
      </c>
      <c r="G50" s="25" t="s">
        <v>3945</v>
      </c>
      <c r="H50" s="24" t="s">
        <v>125</v>
      </c>
      <c r="I50" s="24" t="s">
        <v>26</v>
      </c>
      <c r="J50" s="24" t="s">
        <v>127</v>
      </c>
      <c r="K50" s="25"/>
      <c r="L50" s="25"/>
    </row>
    <row r="51" spans="1:12" s="22" customFormat="1" ht="24.75">
      <c r="A51" s="36">
        <v>50</v>
      </c>
      <c r="B51" s="24" t="s">
        <v>3946</v>
      </c>
      <c r="C51" s="36" t="s">
        <v>3947</v>
      </c>
      <c r="D51" s="25"/>
      <c r="E51" s="24" t="s">
        <v>3948</v>
      </c>
      <c r="F51" s="24" t="s">
        <v>3949</v>
      </c>
      <c r="G51" s="25" t="s">
        <v>3950</v>
      </c>
      <c r="H51" s="24" t="s">
        <v>125</v>
      </c>
      <c r="I51" s="24" t="s">
        <v>26</v>
      </c>
      <c r="J51" s="24" t="s">
        <v>127</v>
      </c>
      <c r="K51" s="24"/>
      <c r="L51" s="24"/>
    </row>
    <row r="52" spans="1:12" s="22" customFormat="1" ht="12.75">
      <c r="A52" s="25">
        <v>51</v>
      </c>
      <c r="B52" s="24" t="s">
        <v>3946</v>
      </c>
      <c r="C52" s="25" t="s">
        <v>3951</v>
      </c>
      <c r="D52" s="25"/>
      <c r="E52" s="24" t="s">
        <v>3952</v>
      </c>
      <c r="F52" s="24" t="s">
        <v>3953</v>
      </c>
      <c r="G52" s="24" t="s">
        <v>3954</v>
      </c>
      <c r="H52" s="24" t="s">
        <v>125</v>
      </c>
      <c r="I52" s="24" t="s">
        <v>26</v>
      </c>
      <c r="J52" s="122" t="s">
        <v>127</v>
      </c>
      <c r="K52" s="24"/>
      <c r="L52" s="24"/>
    </row>
    <row r="53" spans="1:12" s="22" customFormat="1" ht="12.75">
      <c r="A53" s="25">
        <v>52</v>
      </c>
      <c r="B53" s="24" t="s">
        <v>3946</v>
      </c>
      <c r="C53" s="25" t="s">
        <v>3955</v>
      </c>
      <c r="D53" s="25"/>
      <c r="E53" s="24" t="s">
        <v>3956</v>
      </c>
      <c r="F53" s="24" t="s">
        <v>3957</v>
      </c>
      <c r="G53" s="24" t="s">
        <v>3958</v>
      </c>
      <c r="H53" s="24" t="s">
        <v>125</v>
      </c>
      <c r="I53" s="24" t="s">
        <v>26</v>
      </c>
      <c r="J53" s="122" t="s">
        <v>127</v>
      </c>
      <c r="K53" s="24"/>
      <c r="L53" s="24"/>
    </row>
    <row r="54" spans="1:12" s="22" customFormat="1" ht="12.75">
      <c r="A54" s="36">
        <v>53</v>
      </c>
      <c r="B54" s="24" t="s">
        <v>3946</v>
      </c>
      <c r="C54" s="36" t="s">
        <v>3959</v>
      </c>
      <c r="D54" s="25"/>
      <c r="E54" s="24" t="s">
        <v>3832</v>
      </c>
      <c r="F54" s="24" t="s">
        <v>3833</v>
      </c>
      <c r="G54" s="24" t="s">
        <v>3834</v>
      </c>
      <c r="H54" s="24" t="s">
        <v>125</v>
      </c>
      <c r="I54" s="24" t="s">
        <v>26</v>
      </c>
      <c r="J54" s="122" t="s">
        <v>127</v>
      </c>
      <c r="K54" s="24"/>
      <c r="L54" s="24"/>
    </row>
    <row r="55" spans="1:12" s="22" customFormat="1" ht="12.75">
      <c r="A55" s="25">
        <v>54</v>
      </c>
      <c r="B55" s="24" t="s">
        <v>3946</v>
      </c>
      <c r="C55" s="25" t="s">
        <v>3960</v>
      </c>
      <c r="D55" s="25"/>
      <c r="E55" s="24" t="s">
        <v>3961</v>
      </c>
      <c r="F55" s="24" t="s">
        <v>3962</v>
      </c>
      <c r="G55" s="24" t="s">
        <v>3838</v>
      </c>
      <c r="H55" s="24" t="s">
        <v>125</v>
      </c>
      <c r="I55" s="24" t="s">
        <v>26</v>
      </c>
      <c r="J55" s="122" t="s">
        <v>127</v>
      </c>
      <c r="K55" s="24"/>
      <c r="L55" s="24"/>
    </row>
    <row r="56" spans="1:12" s="22" customFormat="1" ht="24.75">
      <c r="A56" s="25">
        <v>55</v>
      </c>
      <c r="B56" s="24" t="s">
        <v>3963</v>
      </c>
      <c r="C56" s="25" t="s">
        <v>3964</v>
      </c>
      <c r="D56" s="25"/>
      <c r="E56" s="24" t="s">
        <v>3965</v>
      </c>
      <c r="F56" s="24" t="s">
        <v>3966</v>
      </c>
      <c r="G56" s="25" t="s">
        <v>3967</v>
      </c>
      <c r="H56" s="24" t="s">
        <v>125</v>
      </c>
      <c r="I56" s="24" t="s">
        <v>141</v>
      </c>
      <c r="J56" s="122" t="s">
        <v>127</v>
      </c>
      <c r="K56" s="24"/>
      <c r="L56" s="24"/>
    </row>
    <row r="57" spans="1:12" s="22" customFormat="1" ht="12.75">
      <c r="A57" s="36">
        <v>56</v>
      </c>
      <c r="B57" s="24" t="s">
        <v>3968</v>
      </c>
      <c r="C57" s="36" t="s">
        <v>3969</v>
      </c>
      <c r="D57" s="25"/>
      <c r="E57" s="24" t="s">
        <v>3970</v>
      </c>
      <c r="F57" s="24" t="s">
        <v>3971</v>
      </c>
      <c r="G57" s="24" t="s">
        <v>3972</v>
      </c>
      <c r="H57" s="24" t="s">
        <v>125</v>
      </c>
      <c r="I57" s="24" t="s">
        <v>141</v>
      </c>
      <c r="J57" s="122" t="s">
        <v>127</v>
      </c>
      <c r="K57" s="24"/>
      <c r="L57" s="24"/>
    </row>
    <row r="58" spans="1:12" s="22" customFormat="1" ht="12.75">
      <c r="A58" s="25">
        <v>57</v>
      </c>
      <c r="B58" s="24"/>
      <c r="C58" s="25" t="s">
        <v>3973</v>
      </c>
      <c r="D58" s="25"/>
      <c r="E58" s="24" t="s">
        <v>3974</v>
      </c>
      <c r="F58" s="24" t="s">
        <v>3975</v>
      </c>
      <c r="G58" s="24" t="s">
        <v>3826</v>
      </c>
      <c r="H58" s="24" t="s">
        <v>125</v>
      </c>
      <c r="I58" s="24" t="s">
        <v>141</v>
      </c>
      <c r="J58" s="122" t="s">
        <v>127</v>
      </c>
      <c r="K58" s="24"/>
      <c r="L58" s="24"/>
    </row>
    <row r="59" spans="1:12" s="22" customFormat="1" ht="12.75">
      <c r="A59" s="25">
        <v>58</v>
      </c>
      <c r="B59" s="24"/>
      <c r="C59" s="25" t="s">
        <v>3976</v>
      </c>
      <c r="D59" s="25"/>
      <c r="E59" s="24" t="s">
        <v>3977</v>
      </c>
      <c r="F59" s="24" t="s">
        <v>3978</v>
      </c>
      <c r="G59" s="24" t="s">
        <v>3979</v>
      </c>
      <c r="H59" s="24" t="s">
        <v>125</v>
      </c>
      <c r="I59" s="24" t="s">
        <v>141</v>
      </c>
      <c r="J59" s="122" t="s">
        <v>127</v>
      </c>
      <c r="K59" s="24"/>
      <c r="L59" s="24"/>
    </row>
    <row r="60" spans="1:12" s="65" customFormat="1" ht="12.75">
      <c r="A60" s="36">
        <v>59</v>
      </c>
      <c r="B60" s="63"/>
      <c r="C60" s="36" t="s">
        <v>3980</v>
      </c>
      <c r="D60" s="36"/>
      <c r="E60" s="63" t="s">
        <v>3981</v>
      </c>
      <c r="F60" s="63" t="s">
        <v>3982</v>
      </c>
      <c r="G60" s="63" t="s">
        <v>3983</v>
      </c>
      <c r="H60" s="63" t="s">
        <v>125</v>
      </c>
      <c r="I60" s="63" t="s">
        <v>141</v>
      </c>
      <c r="J60" s="122" t="s">
        <v>127</v>
      </c>
      <c r="K60" s="63"/>
      <c r="L60" s="63"/>
    </row>
    <row r="61" spans="1:12" s="22" customFormat="1" ht="12.75">
      <c r="A61" s="25">
        <v>60</v>
      </c>
      <c r="B61" s="24"/>
      <c r="C61" s="25" t="s">
        <v>3984</v>
      </c>
      <c r="D61" s="25"/>
      <c r="E61" s="24" t="s">
        <v>3985</v>
      </c>
      <c r="F61" s="24" t="s">
        <v>3986</v>
      </c>
      <c r="G61" s="24" t="s">
        <v>3987</v>
      </c>
      <c r="H61" s="24" t="s">
        <v>125</v>
      </c>
      <c r="I61" s="24" t="s">
        <v>26</v>
      </c>
      <c r="J61" s="122" t="s">
        <v>127</v>
      </c>
      <c r="K61" s="24"/>
      <c r="L61" s="24"/>
    </row>
    <row r="62" spans="1:12" s="22" customFormat="1" ht="12.75">
      <c r="A62" s="25">
        <v>61</v>
      </c>
      <c r="B62" s="24" t="s">
        <v>3946</v>
      </c>
      <c r="C62" s="25" t="s">
        <v>3988</v>
      </c>
      <c r="D62" s="25"/>
      <c r="E62" s="24" t="s">
        <v>3989</v>
      </c>
      <c r="F62" s="24" t="s">
        <v>3990</v>
      </c>
      <c r="G62" s="24" t="s">
        <v>3991</v>
      </c>
      <c r="H62" s="24" t="s">
        <v>125</v>
      </c>
      <c r="I62" s="24" t="s">
        <v>26</v>
      </c>
      <c r="J62" s="122" t="s">
        <v>127</v>
      </c>
      <c r="K62" s="24"/>
      <c r="L62" s="24"/>
    </row>
    <row r="63" spans="1:12" s="22" customFormat="1" ht="12.75">
      <c r="A63" s="36">
        <v>62</v>
      </c>
      <c r="B63" s="24"/>
      <c r="C63" s="36" t="s">
        <v>3992</v>
      </c>
      <c r="D63" s="25"/>
      <c r="E63" s="24" t="s">
        <v>3993</v>
      </c>
      <c r="F63" s="24" t="s">
        <v>3994</v>
      </c>
      <c r="G63" s="24" t="s">
        <v>3995</v>
      </c>
      <c r="H63" s="24" t="s">
        <v>125</v>
      </c>
      <c r="I63" s="24" t="s">
        <v>26</v>
      </c>
      <c r="J63" s="24" t="s">
        <v>127</v>
      </c>
      <c r="K63" s="24"/>
      <c r="L63" s="24"/>
    </row>
    <row r="64" spans="1:12" s="22" customFormat="1" ht="12.75">
      <c r="A64" s="25">
        <v>63</v>
      </c>
      <c r="B64" s="24"/>
      <c r="C64" s="25" t="s">
        <v>3996</v>
      </c>
      <c r="D64" s="25"/>
      <c r="E64" s="24" t="s">
        <v>3997</v>
      </c>
      <c r="F64" s="24" t="s">
        <v>3998</v>
      </c>
      <c r="G64" s="24" t="s">
        <v>3999</v>
      </c>
      <c r="H64" s="24" t="s">
        <v>125</v>
      </c>
      <c r="I64" s="24" t="s">
        <v>26</v>
      </c>
      <c r="J64" s="122" t="s">
        <v>127</v>
      </c>
      <c r="K64" s="24"/>
      <c r="L64" s="24"/>
    </row>
    <row r="65" spans="1:12" s="22" customFormat="1" ht="12.75">
      <c r="A65" s="25">
        <v>64</v>
      </c>
      <c r="B65" s="24"/>
      <c r="C65" s="25" t="s">
        <v>4000</v>
      </c>
      <c r="D65" s="25"/>
      <c r="E65" s="24" t="s">
        <v>4001</v>
      </c>
      <c r="F65" s="24" t="s">
        <v>4002</v>
      </c>
      <c r="G65" s="24" t="s">
        <v>4003</v>
      </c>
      <c r="H65" s="24" t="s">
        <v>125</v>
      </c>
      <c r="I65" s="24" t="s">
        <v>26</v>
      </c>
      <c r="J65" s="122" t="s">
        <v>127</v>
      </c>
      <c r="K65" s="24"/>
      <c r="L65" s="24"/>
    </row>
    <row r="66" spans="1:12" s="22" customFormat="1" ht="12.75">
      <c r="A66" s="36">
        <v>65</v>
      </c>
      <c r="B66" s="25" t="s">
        <v>4004</v>
      </c>
      <c r="C66" s="36" t="s">
        <v>4005</v>
      </c>
      <c r="D66" s="25"/>
      <c r="E66" s="24" t="s">
        <v>4006</v>
      </c>
      <c r="F66" s="24" t="s">
        <v>4007</v>
      </c>
      <c r="G66" s="24" t="s">
        <v>3979</v>
      </c>
      <c r="H66" s="24" t="s">
        <v>125</v>
      </c>
      <c r="I66" s="24" t="s">
        <v>26</v>
      </c>
      <c r="J66" s="24" t="s">
        <v>127</v>
      </c>
      <c r="K66" s="24"/>
      <c r="L66" s="24"/>
    </row>
    <row r="67" spans="1:12" s="65" customFormat="1" ht="12.75">
      <c r="A67" s="25">
        <v>66</v>
      </c>
      <c r="B67" s="36" t="s">
        <v>4004</v>
      </c>
      <c r="C67" s="25" t="s">
        <v>4008</v>
      </c>
      <c r="D67" s="36"/>
      <c r="E67" s="63" t="s">
        <v>4009</v>
      </c>
      <c r="F67" s="63" t="s">
        <v>4010</v>
      </c>
      <c r="G67" s="63" t="s">
        <v>4011</v>
      </c>
      <c r="H67" s="63" t="s">
        <v>125</v>
      </c>
      <c r="I67" s="63" t="s">
        <v>141</v>
      </c>
      <c r="J67" s="122" t="s">
        <v>127</v>
      </c>
      <c r="K67" s="63"/>
      <c r="L67" s="63"/>
    </row>
    <row r="68" spans="1:12" s="22" customFormat="1" ht="12.75">
      <c r="A68" s="25">
        <v>67</v>
      </c>
      <c r="B68" s="25" t="s">
        <v>4004</v>
      </c>
      <c r="C68" s="25" t="s">
        <v>4012</v>
      </c>
      <c r="D68" s="25"/>
      <c r="E68" s="24" t="s">
        <v>4013</v>
      </c>
      <c r="F68" s="24" t="s">
        <v>4014</v>
      </c>
      <c r="G68" s="24" t="s">
        <v>3979</v>
      </c>
      <c r="H68" s="24" t="s">
        <v>125</v>
      </c>
      <c r="I68" s="24" t="s">
        <v>141</v>
      </c>
      <c r="J68" s="24" t="s">
        <v>127</v>
      </c>
      <c r="K68" s="24"/>
      <c r="L68" s="24"/>
    </row>
    <row r="69" spans="1:12" s="22" customFormat="1" ht="12.75">
      <c r="A69" s="36">
        <v>68</v>
      </c>
      <c r="B69" s="25" t="s">
        <v>4004</v>
      </c>
      <c r="C69" s="36" t="s">
        <v>4015</v>
      </c>
      <c r="D69" s="25"/>
      <c r="E69" s="24" t="s">
        <v>4016</v>
      </c>
      <c r="F69" s="24" t="s">
        <v>4017</v>
      </c>
      <c r="G69" s="24" t="s">
        <v>4018</v>
      </c>
      <c r="H69" s="24" t="s">
        <v>125</v>
      </c>
      <c r="I69" s="24" t="s">
        <v>141</v>
      </c>
      <c r="J69" s="24" t="s">
        <v>127</v>
      </c>
      <c r="K69" s="24"/>
      <c r="L69" s="24"/>
    </row>
    <row r="70" spans="1:12" s="22" customFormat="1" ht="12.75">
      <c r="A70" s="25">
        <v>69</v>
      </c>
      <c r="B70" s="25" t="s">
        <v>4019</v>
      </c>
      <c r="C70" s="25" t="s">
        <v>4020</v>
      </c>
      <c r="D70" s="25"/>
      <c r="E70" s="24" t="s">
        <v>4021</v>
      </c>
      <c r="F70" s="24" t="s">
        <v>4022</v>
      </c>
      <c r="G70" s="24" t="s">
        <v>4023</v>
      </c>
      <c r="H70" s="24" t="s">
        <v>125</v>
      </c>
      <c r="I70" s="24" t="s">
        <v>26</v>
      </c>
      <c r="J70" s="122" t="s">
        <v>127</v>
      </c>
      <c r="K70" s="24"/>
      <c r="L70" s="24"/>
    </row>
    <row r="71" spans="1:12" s="22" customFormat="1" ht="12.75">
      <c r="A71" s="25">
        <v>70</v>
      </c>
      <c r="B71" s="25" t="s">
        <v>4019</v>
      </c>
      <c r="C71" s="25" t="s">
        <v>4024</v>
      </c>
      <c r="D71" s="25"/>
      <c r="E71" s="24" t="s">
        <v>4025</v>
      </c>
      <c r="F71" s="24" t="s">
        <v>4026</v>
      </c>
      <c r="G71" s="24" t="s">
        <v>4027</v>
      </c>
      <c r="H71" s="24" t="s">
        <v>125</v>
      </c>
      <c r="I71" s="24" t="s">
        <v>26</v>
      </c>
      <c r="J71" s="122" t="s">
        <v>127</v>
      </c>
      <c r="K71" s="24"/>
      <c r="L71" s="24"/>
    </row>
    <row r="72" spans="1:12" s="22" customFormat="1" ht="12.75">
      <c r="A72" s="36">
        <v>71</v>
      </c>
      <c r="B72" s="25" t="s">
        <v>4019</v>
      </c>
      <c r="C72" s="36" t="s">
        <v>4028</v>
      </c>
      <c r="D72" s="25"/>
      <c r="E72" s="24" t="s">
        <v>4029</v>
      </c>
      <c r="F72" s="24" t="s">
        <v>4030</v>
      </c>
      <c r="G72" s="24" t="s">
        <v>4031</v>
      </c>
      <c r="H72" s="24" t="s">
        <v>125</v>
      </c>
      <c r="I72" s="24" t="s">
        <v>26</v>
      </c>
      <c r="J72" s="122" t="s">
        <v>127</v>
      </c>
      <c r="K72" s="24"/>
      <c r="L72" s="24"/>
    </row>
    <row r="73" spans="1:12" s="22" customFormat="1" ht="12.75">
      <c r="A73" s="25">
        <v>72</v>
      </c>
      <c r="B73" s="25" t="s">
        <v>4019</v>
      </c>
      <c r="C73" s="25" t="s">
        <v>4032</v>
      </c>
      <c r="D73" s="25"/>
      <c r="E73" s="24" t="s">
        <v>4033</v>
      </c>
      <c r="F73" s="24" t="s">
        <v>4034</v>
      </c>
      <c r="G73" s="24" t="s">
        <v>4035</v>
      </c>
      <c r="H73" s="24" t="s">
        <v>125</v>
      </c>
      <c r="I73" s="24" t="s">
        <v>26</v>
      </c>
      <c r="J73" s="122" t="s">
        <v>127</v>
      </c>
      <c r="K73" s="24"/>
      <c r="L73" s="24"/>
    </row>
    <row r="74" spans="1:12" s="22" customFormat="1" ht="12.75">
      <c r="A74" s="25">
        <v>73</v>
      </c>
      <c r="B74" s="25" t="s">
        <v>4019</v>
      </c>
      <c r="C74" s="25" t="s">
        <v>4036</v>
      </c>
      <c r="D74" s="25"/>
      <c r="E74" s="24" t="s">
        <v>4037</v>
      </c>
      <c r="F74" s="24" t="s">
        <v>4038</v>
      </c>
      <c r="G74" s="24" t="s">
        <v>4039</v>
      </c>
      <c r="H74" s="24" t="s">
        <v>125</v>
      </c>
      <c r="I74" s="24" t="s">
        <v>26</v>
      </c>
      <c r="J74" s="122" t="s">
        <v>127</v>
      </c>
      <c r="K74" s="24"/>
      <c r="L74" s="24"/>
    </row>
    <row r="75" spans="1:12" s="22" customFormat="1" ht="12.75">
      <c r="A75" s="36">
        <v>74</v>
      </c>
      <c r="B75" s="25" t="s">
        <v>4019</v>
      </c>
      <c r="C75" s="36" t="s">
        <v>4040</v>
      </c>
      <c r="D75" s="25"/>
      <c r="E75" s="24" t="s">
        <v>4041</v>
      </c>
      <c r="F75" s="24" t="s">
        <v>4042</v>
      </c>
      <c r="G75" s="24" t="s">
        <v>4043</v>
      </c>
      <c r="H75" s="24" t="s">
        <v>125</v>
      </c>
      <c r="I75" s="24" t="s">
        <v>26</v>
      </c>
      <c r="J75" s="122" t="s">
        <v>127</v>
      </c>
      <c r="K75" s="24"/>
      <c r="L75" s="24"/>
    </row>
    <row r="76" spans="1:12" s="22" customFormat="1" ht="12.75">
      <c r="A76" s="25">
        <v>75</v>
      </c>
      <c r="B76" s="25" t="s">
        <v>4019</v>
      </c>
      <c r="C76" s="25" t="s">
        <v>4044</v>
      </c>
      <c r="D76" s="25"/>
      <c r="E76" s="24" t="s">
        <v>4045</v>
      </c>
      <c r="F76" s="24" t="s">
        <v>4046</v>
      </c>
      <c r="G76" s="24" t="s">
        <v>4047</v>
      </c>
      <c r="H76" s="24" t="s">
        <v>125</v>
      </c>
      <c r="I76" s="24" t="s">
        <v>26</v>
      </c>
      <c r="J76" s="122" t="s">
        <v>127</v>
      </c>
      <c r="K76" s="24"/>
      <c r="L76" s="24"/>
    </row>
    <row r="77" spans="1:12" s="22" customFormat="1" ht="12.75">
      <c r="A77" s="25">
        <v>76</v>
      </c>
      <c r="B77" s="25" t="s">
        <v>4019</v>
      </c>
      <c r="C77" s="25" t="s">
        <v>4048</v>
      </c>
      <c r="D77" s="25"/>
      <c r="E77" s="24" t="s">
        <v>4049</v>
      </c>
      <c r="F77" s="24" t="s">
        <v>4050</v>
      </c>
      <c r="G77" s="24" t="s">
        <v>4051</v>
      </c>
      <c r="H77" s="24" t="s">
        <v>125</v>
      </c>
      <c r="I77" s="24" t="s">
        <v>26</v>
      </c>
      <c r="J77" s="122" t="s">
        <v>127</v>
      </c>
      <c r="K77" s="24"/>
      <c r="L77" s="24"/>
    </row>
    <row r="78" spans="1:12" s="22" customFormat="1" ht="12.75">
      <c r="A78" s="36">
        <v>77</v>
      </c>
      <c r="B78" s="25" t="s">
        <v>4052</v>
      </c>
      <c r="C78" s="36" t="s">
        <v>4053</v>
      </c>
      <c r="D78" s="25"/>
      <c r="E78" s="24" t="s">
        <v>4054</v>
      </c>
      <c r="F78" s="24" t="s">
        <v>4055</v>
      </c>
      <c r="G78" s="24" t="s">
        <v>4056</v>
      </c>
      <c r="H78" s="24" t="s">
        <v>125</v>
      </c>
      <c r="I78" s="24" t="s">
        <v>26</v>
      </c>
      <c r="J78" s="122" t="s">
        <v>127</v>
      </c>
      <c r="K78" s="24"/>
      <c r="L78" s="24"/>
    </row>
    <row r="79" spans="1:12" s="22" customFormat="1" ht="12.75">
      <c r="A79" s="25">
        <v>78</v>
      </c>
      <c r="B79" s="25" t="s">
        <v>4052</v>
      </c>
      <c r="C79" s="25" t="s">
        <v>4057</v>
      </c>
      <c r="D79" s="25"/>
      <c r="E79" s="24" t="s">
        <v>4058</v>
      </c>
      <c r="F79" s="24" t="s">
        <v>4059</v>
      </c>
      <c r="G79" s="24" t="s">
        <v>4060</v>
      </c>
      <c r="H79" s="24" t="s">
        <v>125</v>
      </c>
      <c r="I79" s="24" t="s">
        <v>26</v>
      </c>
      <c r="J79" s="122" t="s">
        <v>127</v>
      </c>
      <c r="K79" s="24"/>
      <c r="L79" s="24"/>
    </row>
    <row r="80" spans="1:12" s="22" customFormat="1" ht="12.75">
      <c r="A80" s="84">
        <v>79</v>
      </c>
      <c r="B80" s="84" t="s">
        <v>4052</v>
      </c>
      <c r="C80" s="84" t="s">
        <v>4061</v>
      </c>
      <c r="D80" s="84"/>
      <c r="E80" s="55" t="s">
        <v>4062</v>
      </c>
      <c r="F80" s="55" t="s">
        <v>4063</v>
      </c>
      <c r="G80" s="55" t="s">
        <v>4064</v>
      </c>
      <c r="H80" s="55" t="s">
        <v>125</v>
      </c>
      <c r="I80" s="55" t="s">
        <v>26</v>
      </c>
      <c r="J80" s="146" t="s">
        <v>127</v>
      </c>
      <c r="K80" s="55"/>
      <c r="L80" s="55"/>
    </row>
    <row r="81" spans="1:12" s="65" customFormat="1" ht="12.75">
      <c r="A81" s="36">
        <v>80</v>
      </c>
      <c r="B81" s="36" t="s">
        <v>4052</v>
      </c>
      <c r="C81" s="36" t="s">
        <v>4065</v>
      </c>
      <c r="D81" s="36"/>
      <c r="E81" s="63" t="s">
        <v>4066</v>
      </c>
      <c r="F81" s="63" t="s">
        <v>4067</v>
      </c>
      <c r="G81" s="63" t="s">
        <v>4068</v>
      </c>
      <c r="H81" s="63" t="s">
        <v>125</v>
      </c>
      <c r="I81" s="63" t="s">
        <v>141</v>
      </c>
      <c r="J81" s="122" t="s">
        <v>127</v>
      </c>
      <c r="K81" s="63"/>
      <c r="L81" s="63"/>
    </row>
    <row r="82" spans="1:12" ht="24.75">
      <c r="A82" s="25">
        <v>81</v>
      </c>
      <c r="B82" s="36"/>
      <c r="C82" s="84" t="s">
        <v>4069</v>
      </c>
      <c r="D82" s="25"/>
      <c r="E82" s="25" t="s">
        <v>4070</v>
      </c>
      <c r="F82" s="25" t="s">
        <v>4071</v>
      </c>
      <c r="G82" s="25" t="s">
        <v>4072</v>
      </c>
      <c r="H82" s="24" t="s">
        <v>322</v>
      </c>
      <c r="I82" s="25" t="s">
        <v>26</v>
      </c>
      <c r="J82" s="25" t="s">
        <v>127</v>
      </c>
      <c r="K82" s="25"/>
      <c r="L82" s="25"/>
    </row>
    <row r="83" spans="1:12" ht="24.75">
      <c r="A83" s="36">
        <v>82</v>
      </c>
      <c r="B83" s="36"/>
      <c r="C83" s="36" t="s">
        <v>4073</v>
      </c>
      <c r="D83" s="25"/>
      <c r="E83" s="25" t="s">
        <v>4074</v>
      </c>
      <c r="F83" s="25" t="s">
        <v>4075</v>
      </c>
      <c r="G83" s="25" t="s">
        <v>4072</v>
      </c>
      <c r="H83" s="24" t="s">
        <v>125</v>
      </c>
      <c r="I83" s="25" t="s">
        <v>26</v>
      </c>
      <c r="J83" s="25" t="s">
        <v>127</v>
      </c>
      <c r="K83" s="25"/>
      <c r="L83" s="25"/>
    </row>
  </sheetData>
  <conditionalFormatting sqref="J2:J81">
    <cfRule type="containsText" dxfId="55" priority="2" operator="containsText" text="Pass">
      <formula>NOT(ISERROR(SEARCH("Pass",J2)))</formula>
    </cfRule>
    <cfRule type="containsText" dxfId="54" priority="3" operator="containsText" text="Fail">
      <formula>NOT(ISERROR(SEARCH("Fail",J2)))</formula>
    </cfRule>
    <cfRule type="containsText" dxfId="53" priority="4" operator="containsText" text="Not Tested">
      <formula>NOT(ISERROR(SEARCH("Not Tested",J2)))</formula>
    </cfRule>
    <cfRule type="containsText" dxfId="52" priority="5" operator="containsText" text="Not Applicable">
      <formula>NOT(ISERROR(SEARCH("Not Applicable",J2)))</formula>
    </cfRule>
  </conditionalFormatting>
  <dataValidations count="2">
    <dataValidation type="list" allowBlank="1" showInputMessage="1" showErrorMessage="1" sqref="H2:H81" xr:uid="{00000000-0002-0000-1E00-000000000000}">
      <formula1>"BTS,CPE,BTS &amp; CPE"</formula1>
      <formula2>0</formula2>
    </dataValidation>
    <dataValidation type="list" allowBlank="1" sqref="J2:J81" xr:uid="{00000000-0002-0000-1E00-000001000000}">
      <formula1>"Pass,Fail,Not Tested,Not Applicable,Not Available"</formula1>
      <formula2>0</formula2>
    </dataValidation>
  </dataValidations>
  <hyperlinks>
    <hyperlink ref="A1" location="Summary!A1" display="S.No" xr:uid="{00000000-0004-0000-1E00-000000000000}"/>
  </hyperlinks>
  <pageMargins left="0.7" right="0.7" top="0.75" bottom="0.75"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MJ20"/>
  <sheetViews>
    <sheetView zoomScale="90" zoomScaleNormal="90" workbookViewId="0">
      <pane ySplit="1" topLeftCell="E2" activePane="bottomLeft" state="frozen"/>
      <selection pane="bottomLeft"/>
    </sheetView>
  </sheetViews>
  <sheetFormatPr defaultColWidth="8.42578125" defaultRowHeight="12"/>
  <cols>
    <col min="1" max="1" width="4.140625" style="27" customWidth="1"/>
    <col min="2" max="2" width="12.42578125" style="27" customWidth="1"/>
    <col min="3" max="3" width="9.5703125" style="27" customWidth="1"/>
    <col min="4" max="4" width="8.85546875" style="27" customWidth="1"/>
    <col min="5" max="5" width="24.28515625" style="27" customWidth="1"/>
    <col min="6" max="6" width="38.5703125" style="27" customWidth="1"/>
    <col min="7" max="7" width="39" style="27" customWidth="1"/>
    <col min="8" max="8" width="10.85546875" style="22" customWidth="1"/>
    <col min="9" max="9" width="12.140625" style="27" customWidth="1"/>
    <col min="10" max="10" width="8.85546875" style="32" customWidth="1"/>
    <col min="11" max="11" width="12.5703125" style="27" customWidth="1"/>
    <col min="12" max="12" width="9.28515625" style="27" customWidth="1"/>
    <col min="13" max="1024" width="8.42578125" style="27"/>
  </cols>
  <sheetData>
    <row r="1" spans="1:12" ht="30.75">
      <c r="A1" s="33" t="s">
        <v>606</v>
      </c>
      <c r="B1" s="34" t="s">
        <v>108</v>
      </c>
      <c r="C1" s="34" t="s">
        <v>109</v>
      </c>
      <c r="D1" s="34" t="s">
        <v>110</v>
      </c>
      <c r="E1" s="34" t="s">
        <v>112</v>
      </c>
      <c r="F1" s="34" t="s">
        <v>113</v>
      </c>
      <c r="G1" s="34" t="s">
        <v>114</v>
      </c>
      <c r="H1" s="34" t="s">
        <v>115</v>
      </c>
      <c r="I1" s="34" t="s">
        <v>116</v>
      </c>
      <c r="J1" s="17" t="s">
        <v>117</v>
      </c>
      <c r="K1" s="34" t="s">
        <v>118</v>
      </c>
      <c r="L1" s="34" t="s">
        <v>119</v>
      </c>
    </row>
    <row r="2" spans="1:12" ht="24.75">
      <c r="A2" s="25">
        <v>1</v>
      </c>
      <c r="B2" s="38" t="s">
        <v>4076</v>
      </c>
      <c r="C2" s="25" t="s">
        <v>4077</v>
      </c>
      <c r="D2" s="25"/>
      <c r="E2" s="25" t="s">
        <v>4078</v>
      </c>
      <c r="F2" s="25" t="s">
        <v>4079</v>
      </c>
      <c r="G2" s="25" t="s">
        <v>4080</v>
      </c>
      <c r="H2" s="25" t="s">
        <v>232</v>
      </c>
      <c r="I2" s="25" t="s">
        <v>26</v>
      </c>
      <c r="J2" s="35" t="s">
        <v>127</v>
      </c>
      <c r="K2" s="25"/>
      <c r="L2" s="25"/>
    </row>
    <row r="3" spans="1:12" ht="24.75">
      <c r="A3" s="25">
        <v>2</v>
      </c>
      <c r="B3" s="38" t="s">
        <v>4076</v>
      </c>
      <c r="C3" s="25" t="s">
        <v>4081</v>
      </c>
      <c r="D3" s="25"/>
      <c r="E3" s="25" t="s">
        <v>4082</v>
      </c>
      <c r="F3" s="25" t="s">
        <v>4083</v>
      </c>
      <c r="G3" s="25" t="s">
        <v>4084</v>
      </c>
      <c r="H3" s="25" t="s">
        <v>232</v>
      </c>
      <c r="I3" s="25" t="s">
        <v>26</v>
      </c>
      <c r="J3" s="35" t="s">
        <v>127</v>
      </c>
      <c r="K3" s="25"/>
      <c r="L3" s="25"/>
    </row>
    <row r="4" spans="1:12" ht="24.75">
      <c r="A4" s="25">
        <v>3</v>
      </c>
      <c r="B4" s="38" t="s">
        <v>4076</v>
      </c>
      <c r="C4" s="25" t="s">
        <v>4085</v>
      </c>
      <c r="D4" s="25"/>
      <c r="E4" s="25" t="s">
        <v>4086</v>
      </c>
      <c r="F4" s="25" t="s">
        <v>4087</v>
      </c>
      <c r="G4" s="25" t="s">
        <v>4088</v>
      </c>
      <c r="H4" s="25" t="s">
        <v>232</v>
      </c>
      <c r="I4" s="25" t="s">
        <v>26</v>
      </c>
      <c r="J4" s="35" t="s">
        <v>127</v>
      </c>
      <c r="K4" s="25"/>
      <c r="L4" s="25"/>
    </row>
    <row r="5" spans="1:12" ht="24.75">
      <c r="A5" s="25">
        <v>4</v>
      </c>
      <c r="B5" s="38" t="s">
        <v>4076</v>
      </c>
      <c r="C5" s="25" t="s">
        <v>4089</v>
      </c>
      <c r="D5" s="25"/>
      <c r="E5" s="25" t="s">
        <v>4090</v>
      </c>
      <c r="F5" s="25" t="s">
        <v>4091</v>
      </c>
      <c r="G5" s="25" t="s">
        <v>4092</v>
      </c>
      <c r="H5" s="25" t="s">
        <v>232</v>
      </c>
      <c r="I5" s="25" t="s">
        <v>26</v>
      </c>
      <c r="J5" s="35" t="s">
        <v>127</v>
      </c>
      <c r="K5" s="25"/>
      <c r="L5" s="25"/>
    </row>
    <row r="6" spans="1:12" ht="24.75">
      <c r="A6" s="25">
        <v>5</v>
      </c>
      <c r="B6" s="38" t="s">
        <v>4093</v>
      </c>
      <c r="C6" s="25" t="s">
        <v>4094</v>
      </c>
      <c r="D6" s="25"/>
      <c r="E6" s="25" t="s">
        <v>4095</v>
      </c>
      <c r="F6" s="25" t="s">
        <v>4096</v>
      </c>
      <c r="G6" s="25" t="s">
        <v>4097</v>
      </c>
      <c r="H6" s="25" t="s">
        <v>232</v>
      </c>
      <c r="I6" s="25" t="s">
        <v>26</v>
      </c>
      <c r="J6" s="35" t="s">
        <v>127</v>
      </c>
      <c r="K6" s="25"/>
      <c r="L6" s="25"/>
    </row>
    <row r="7" spans="1:12" ht="24.75">
      <c r="A7" s="25">
        <v>6</v>
      </c>
      <c r="B7" s="38" t="s">
        <v>4093</v>
      </c>
      <c r="C7" s="25" t="s">
        <v>4098</v>
      </c>
      <c r="D7" s="25"/>
      <c r="E7" s="25" t="s">
        <v>4099</v>
      </c>
      <c r="F7" s="25" t="s">
        <v>4100</v>
      </c>
      <c r="G7" s="25" t="s">
        <v>4101</v>
      </c>
      <c r="H7" s="25" t="s">
        <v>232</v>
      </c>
      <c r="I7" s="25" t="s">
        <v>26</v>
      </c>
      <c r="J7" s="35" t="s">
        <v>127</v>
      </c>
      <c r="K7" s="25"/>
      <c r="L7" s="25"/>
    </row>
    <row r="8" spans="1:12" ht="24.75">
      <c r="A8" s="25">
        <v>7</v>
      </c>
      <c r="B8" s="38" t="s">
        <v>4093</v>
      </c>
      <c r="C8" s="25" t="s">
        <v>4102</v>
      </c>
      <c r="D8" s="25"/>
      <c r="E8" s="25" t="s">
        <v>4103</v>
      </c>
      <c r="F8" s="25" t="s">
        <v>4104</v>
      </c>
      <c r="G8" s="25" t="s">
        <v>4105</v>
      </c>
      <c r="H8" s="25" t="s">
        <v>232</v>
      </c>
      <c r="I8" s="25" t="s">
        <v>26</v>
      </c>
      <c r="J8" s="35" t="s">
        <v>127</v>
      </c>
      <c r="K8" s="25"/>
      <c r="L8" s="25"/>
    </row>
    <row r="9" spans="1:12" ht="24.75">
      <c r="A9" s="25">
        <v>8</v>
      </c>
      <c r="B9" s="38" t="s">
        <v>4093</v>
      </c>
      <c r="C9" s="25" t="s">
        <v>4106</v>
      </c>
      <c r="D9" s="25"/>
      <c r="E9" s="25" t="s">
        <v>4107</v>
      </c>
      <c r="F9" s="25" t="s">
        <v>4108</v>
      </c>
      <c r="G9" s="25" t="s">
        <v>4109</v>
      </c>
      <c r="H9" s="25" t="s">
        <v>232</v>
      </c>
      <c r="I9" s="25" t="s">
        <v>26</v>
      </c>
      <c r="J9" s="35" t="s">
        <v>127</v>
      </c>
      <c r="K9" s="25"/>
      <c r="L9" s="25"/>
    </row>
    <row r="10" spans="1:12" ht="24.75">
      <c r="A10" s="25">
        <v>9</v>
      </c>
      <c r="B10" s="38" t="s">
        <v>4110</v>
      </c>
      <c r="C10" s="25" t="s">
        <v>4111</v>
      </c>
      <c r="D10" s="25"/>
      <c r="E10" s="25" t="s">
        <v>4112</v>
      </c>
      <c r="F10" s="25" t="s">
        <v>4113</v>
      </c>
      <c r="G10" s="25" t="s">
        <v>4114</v>
      </c>
      <c r="H10" s="25" t="s">
        <v>232</v>
      </c>
      <c r="I10" s="25" t="s">
        <v>26</v>
      </c>
      <c r="J10" s="35" t="s">
        <v>127</v>
      </c>
      <c r="K10" s="25"/>
      <c r="L10" s="25"/>
    </row>
    <row r="11" spans="1:12" ht="24.75">
      <c r="A11" s="25">
        <v>10</v>
      </c>
      <c r="B11" s="25"/>
      <c r="C11" s="25" t="s">
        <v>4115</v>
      </c>
      <c r="D11" s="25"/>
      <c r="E11" s="25" t="s">
        <v>4116</v>
      </c>
      <c r="F11" s="25" t="s">
        <v>4117</v>
      </c>
      <c r="G11" s="25" t="s">
        <v>4118</v>
      </c>
      <c r="H11" s="25" t="s">
        <v>232</v>
      </c>
      <c r="I11" s="25" t="s">
        <v>26</v>
      </c>
      <c r="J11" s="35" t="s">
        <v>127</v>
      </c>
      <c r="K11" s="25"/>
      <c r="L11" s="25"/>
    </row>
    <row r="12" spans="1:12" ht="24.75">
      <c r="A12" s="25">
        <v>11</v>
      </c>
      <c r="B12" s="25"/>
      <c r="C12" s="25" t="s">
        <v>4119</v>
      </c>
      <c r="D12" s="25"/>
      <c r="E12" s="25" t="s">
        <v>4120</v>
      </c>
      <c r="F12" s="25" t="s">
        <v>4121</v>
      </c>
      <c r="G12" s="25" t="s">
        <v>4122</v>
      </c>
      <c r="H12" s="25" t="s">
        <v>232</v>
      </c>
      <c r="I12" s="25" t="s">
        <v>1612</v>
      </c>
      <c r="J12" s="35" t="s">
        <v>127</v>
      </c>
      <c r="K12" s="25"/>
      <c r="L12" s="25"/>
    </row>
    <row r="13" spans="1:12" ht="24.75">
      <c r="A13" s="25">
        <v>12</v>
      </c>
      <c r="B13" s="25"/>
      <c r="C13" s="25" t="s">
        <v>4123</v>
      </c>
      <c r="D13" s="25"/>
      <c r="E13" s="25" t="s">
        <v>4124</v>
      </c>
      <c r="F13" s="25" t="s">
        <v>4125</v>
      </c>
      <c r="G13" s="25" t="s">
        <v>4126</v>
      </c>
      <c r="H13" s="25" t="s">
        <v>232</v>
      </c>
      <c r="I13" s="25" t="s">
        <v>334</v>
      </c>
      <c r="J13" s="35" t="s">
        <v>127</v>
      </c>
      <c r="K13" s="25"/>
      <c r="L13" s="25"/>
    </row>
    <row r="14" spans="1:12" ht="24.75">
      <c r="A14" s="25">
        <v>13</v>
      </c>
      <c r="B14" s="143" t="s">
        <v>4127</v>
      </c>
      <c r="C14" s="25" t="s">
        <v>4128</v>
      </c>
      <c r="D14" s="25"/>
      <c r="E14" s="25" t="s">
        <v>4129</v>
      </c>
      <c r="F14" s="25" t="s">
        <v>4130</v>
      </c>
      <c r="G14" s="25" t="s">
        <v>4131</v>
      </c>
      <c r="H14" s="25" t="s">
        <v>232</v>
      </c>
      <c r="I14" s="25" t="s">
        <v>26</v>
      </c>
      <c r="J14" s="35" t="s">
        <v>127</v>
      </c>
      <c r="K14" s="25"/>
      <c r="L14" s="25"/>
    </row>
    <row r="15" spans="1:12" ht="24.75">
      <c r="A15" s="25">
        <v>14</v>
      </c>
      <c r="B15" s="25"/>
      <c r="C15" s="25" t="s">
        <v>4132</v>
      </c>
      <c r="D15" s="25"/>
      <c r="E15" s="25" t="s">
        <v>4133</v>
      </c>
      <c r="F15" s="25" t="s">
        <v>4134</v>
      </c>
      <c r="G15" s="25" t="s">
        <v>4135</v>
      </c>
      <c r="H15" s="25" t="s">
        <v>232</v>
      </c>
      <c r="I15" s="25" t="s">
        <v>26</v>
      </c>
      <c r="J15" s="35" t="s">
        <v>127</v>
      </c>
      <c r="K15" s="25"/>
      <c r="L15" s="25"/>
    </row>
    <row r="16" spans="1:12" ht="24.75">
      <c r="A16" s="25">
        <v>15</v>
      </c>
      <c r="B16" s="25"/>
      <c r="C16" s="25" t="s">
        <v>4136</v>
      </c>
      <c r="D16" s="25"/>
      <c r="E16" s="25" t="s">
        <v>4137</v>
      </c>
      <c r="F16" s="25" t="s">
        <v>4138</v>
      </c>
      <c r="G16" s="25" t="s">
        <v>4139</v>
      </c>
      <c r="H16" s="25" t="s">
        <v>232</v>
      </c>
      <c r="I16" s="25" t="s">
        <v>26</v>
      </c>
      <c r="J16" s="35" t="s">
        <v>127</v>
      </c>
      <c r="K16" s="25"/>
      <c r="L16" s="25"/>
    </row>
    <row r="17" spans="1:12" s="37" customFormat="1" ht="24.75">
      <c r="A17" s="36">
        <v>16</v>
      </c>
      <c r="B17" s="147" t="s">
        <v>4127</v>
      </c>
      <c r="C17" s="36" t="s">
        <v>4140</v>
      </c>
      <c r="D17" s="36"/>
      <c r="E17" s="36" t="s">
        <v>4141</v>
      </c>
      <c r="F17" s="36" t="s">
        <v>4142</v>
      </c>
      <c r="G17" s="36" t="s">
        <v>4143</v>
      </c>
      <c r="H17" s="36" t="s">
        <v>322</v>
      </c>
      <c r="I17" s="36" t="s">
        <v>141</v>
      </c>
      <c r="J17" s="35" t="s">
        <v>127</v>
      </c>
      <c r="K17" s="36"/>
      <c r="L17" s="36"/>
    </row>
    <row r="18" spans="1:12" ht="24.75">
      <c r="A18" s="25">
        <v>17</v>
      </c>
      <c r="B18" s="143" t="s">
        <v>4127</v>
      </c>
      <c r="C18" s="25" t="s">
        <v>4144</v>
      </c>
      <c r="D18" s="25"/>
      <c r="E18" s="25" t="s">
        <v>4145</v>
      </c>
      <c r="F18" s="25" t="s">
        <v>4146</v>
      </c>
      <c r="G18" s="25" t="s">
        <v>4147</v>
      </c>
      <c r="H18" s="25" t="s">
        <v>322</v>
      </c>
      <c r="I18" s="25" t="s">
        <v>26</v>
      </c>
      <c r="J18" s="35" t="s">
        <v>127</v>
      </c>
      <c r="K18" s="25"/>
      <c r="L18" s="25"/>
    </row>
    <row r="19" spans="1:12" s="37" customFormat="1" ht="24.75">
      <c r="A19" s="36">
        <v>18</v>
      </c>
      <c r="B19" s="147" t="s">
        <v>4127</v>
      </c>
      <c r="C19" s="36" t="s">
        <v>4148</v>
      </c>
      <c r="D19" s="36"/>
      <c r="E19" s="36" t="s">
        <v>4149</v>
      </c>
      <c r="F19" s="36" t="s">
        <v>4150</v>
      </c>
      <c r="G19" s="36" t="s">
        <v>4151</v>
      </c>
      <c r="H19" s="36" t="s">
        <v>322</v>
      </c>
      <c r="I19" s="36" t="s">
        <v>141</v>
      </c>
      <c r="J19" s="35" t="s">
        <v>127</v>
      </c>
      <c r="K19" s="36"/>
      <c r="L19" s="36"/>
    </row>
    <row r="20" spans="1:12" ht="24.75">
      <c r="A20" s="25">
        <v>19</v>
      </c>
      <c r="B20" s="143" t="s">
        <v>4127</v>
      </c>
      <c r="C20" s="25" t="s">
        <v>4152</v>
      </c>
      <c r="D20" s="25"/>
      <c r="E20" s="25" t="s">
        <v>4153</v>
      </c>
      <c r="F20" s="25" t="s">
        <v>4154</v>
      </c>
      <c r="G20" s="25" t="s">
        <v>4155</v>
      </c>
      <c r="H20" s="25" t="s">
        <v>322</v>
      </c>
      <c r="I20" s="25" t="s">
        <v>1612</v>
      </c>
      <c r="J20" s="35" t="s">
        <v>127</v>
      </c>
      <c r="K20" s="25"/>
      <c r="L20" s="25"/>
    </row>
  </sheetData>
  <autoFilter ref="A1:L20" xr:uid="{00000000-0009-0000-0000-00001F000000}"/>
  <conditionalFormatting sqref="J2:J20">
    <cfRule type="containsText" dxfId="51" priority="2" operator="containsText" text="Pass">
      <formula>NOT(ISERROR(SEARCH("Pass",J2)))</formula>
    </cfRule>
    <cfRule type="containsText" dxfId="50" priority="3" operator="containsText" text="Fail">
      <formula>NOT(ISERROR(SEARCH("Fail",J2)))</formula>
    </cfRule>
    <cfRule type="containsText" dxfId="49" priority="4" operator="containsText" text="Not Tested">
      <formula>NOT(ISERROR(SEARCH("Not Tested",J2)))</formula>
    </cfRule>
    <cfRule type="containsText" dxfId="48" priority="5" operator="containsText" text="Not Applicable">
      <formula>NOT(ISERROR(SEARCH("Not Applicable",J2)))</formula>
    </cfRule>
  </conditionalFormatting>
  <dataValidations count="2">
    <dataValidation type="list" allowBlank="1" showInputMessage="1" showErrorMessage="1" sqref="H2:H20" xr:uid="{00000000-0002-0000-1F00-000000000000}">
      <formula1>"BTS,CPE,BTS &amp; CPE"</formula1>
      <formula2>0</formula2>
    </dataValidation>
    <dataValidation type="list" allowBlank="1" sqref="J2:J20" xr:uid="{00000000-0002-0000-1F00-000001000000}">
      <formula1>"Pass,Fail,Not Tested,Not Applicable,Not Available"</formula1>
      <formula2>0</formula2>
    </dataValidation>
  </dataValidations>
  <hyperlinks>
    <hyperlink ref="A1" location="Summary!A1" display="S.No" xr:uid="{00000000-0004-0000-1F00-000000000000}"/>
  </hyperlinks>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MJ21"/>
  <sheetViews>
    <sheetView zoomScale="90" zoomScaleNormal="90" workbookViewId="0">
      <pane ySplit="1" topLeftCell="A12" activePane="bottomLeft" state="frozen"/>
      <selection pane="bottomLeft"/>
    </sheetView>
  </sheetViews>
  <sheetFormatPr defaultColWidth="8.42578125" defaultRowHeight="12"/>
  <cols>
    <col min="1" max="1" width="4.140625" style="27" customWidth="1"/>
    <col min="2" max="2" width="12.42578125" style="27" customWidth="1"/>
    <col min="3" max="3" width="9.5703125" style="27" customWidth="1"/>
    <col min="4" max="4" width="8.85546875" style="27" customWidth="1"/>
    <col min="5" max="5" width="25.85546875" style="27" customWidth="1"/>
    <col min="6" max="6" width="41" style="27" customWidth="1"/>
    <col min="7" max="7" width="43.140625" style="27" customWidth="1"/>
    <col min="8" max="8" width="11.7109375" style="27" customWidth="1"/>
    <col min="9" max="9" width="8.42578125" style="27"/>
    <col min="10" max="10" width="8.140625" style="27" customWidth="1"/>
    <col min="11" max="11" width="9.140625" style="27" customWidth="1"/>
    <col min="12" max="12" width="14.42578125" style="27" customWidth="1"/>
    <col min="13" max="1024" width="8.42578125" style="27"/>
  </cols>
  <sheetData>
    <row r="1" spans="1:12" ht="30.75">
      <c r="A1" s="33" t="s">
        <v>606</v>
      </c>
      <c r="B1" s="34" t="s">
        <v>108</v>
      </c>
      <c r="C1" s="34" t="s">
        <v>109</v>
      </c>
      <c r="D1" s="34" t="s">
        <v>110</v>
      </c>
      <c r="E1" s="34" t="s">
        <v>112</v>
      </c>
      <c r="F1" s="34" t="s">
        <v>113</v>
      </c>
      <c r="G1" s="34" t="s">
        <v>114</v>
      </c>
      <c r="H1" s="34" t="s">
        <v>115</v>
      </c>
      <c r="I1" s="34" t="s">
        <v>116</v>
      </c>
      <c r="J1" s="34" t="s">
        <v>117</v>
      </c>
      <c r="K1" s="34" t="s">
        <v>118</v>
      </c>
      <c r="L1" s="34" t="s">
        <v>119</v>
      </c>
    </row>
    <row r="2" spans="1:12" ht="24.75">
      <c r="A2" s="25">
        <v>1</v>
      </c>
      <c r="B2" s="143" t="s">
        <v>4019</v>
      </c>
      <c r="C2" s="25" t="s">
        <v>4156</v>
      </c>
      <c r="D2" s="25"/>
      <c r="E2" s="25" t="s">
        <v>4157</v>
      </c>
      <c r="F2" s="25" t="s">
        <v>4158</v>
      </c>
      <c r="G2" s="25" t="s">
        <v>4159</v>
      </c>
      <c r="H2" s="25" t="s">
        <v>125</v>
      </c>
      <c r="I2" s="25" t="s">
        <v>26</v>
      </c>
      <c r="J2" s="25" t="s">
        <v>127</v>
      </c>
      <c r="K2" s="25"/>
      <c r="L2" s="25"/>
    </row>
    <row r="3" spans="1:12" ht="12.75">
      <c r="A3" s="25">
        <v>2</v>
      </c>
      <c r="B3" s="143" t="s">
        <v>4019</v>
      </c>
      <c r="C3" s="25" t="s">
        <v>4160</v>
      </c>
      <c r="D3" s="25"/>
      <c r="E3" s="25" t="s">
        <v>4161</v>
      </c>
      <c r="F3" s="25" t="s">
        <v>4162</v>
      </c>
      <c r="G3" s="25" t="s">
        <v>4163</v>
      </c>
      <c r="H3" s="25" t="s">
        <v>125</v>
      </c>
      <c r="I3" s="25" t="s">
        <v>141</v>
      </c>
      <c r="J3" s="25" t="s">
        <v>127</v>
      </c>
      <c r="K3" s="25"/>
      <c r="L3" s="25"/>
    </row>
    <row r="4" spans="1:12" ht="12.75">
      <c r="A4" s="25">
        <v>3</v>
      </c>
      <c r="B4" s="143" t="s">
        <v>4019</v>
      </c>
      <c r="C4" s="25" t="s">
        <v>4164</v>
      </c>
      <c r="D4" s="25"/>
      <c r="E4" s="25" t="s">
        <v>4165</v>
      </c>
      <c r="F4" s="25" t="s">
        <v>4166</v>
      </c>
      <c r="G4" s="25" t="s">
        <v>4167</v>
      </c>
      <c r="H4" s="25" t="s">
        <v>125</v>
      </c>
      <c r="I4" s="25" t="s">
        <v>26</v>
      </c>
      <c r="J4" s="25" t="s">
        <v>127</v>
      </c>
      <c r="K4" s="25"/>
      <c r="L4" s="25"/>
    </row>
    <row r="5" spans="1:12" ht="12.75">
      <c r="A5" s="25">
        <v>4</v>
      </c>
      <c r="B5" s="143" t="s">
        <v>4019</v>
      </c>
      <c r="C5" s="25" t="s">
        <v>4168</v>
      </c>
      <c r="D5" s="25"/>
      <c r="E5" s="25" t="s">
        <v>4169</v>
      </c>
      <c r="F5" s="25" t="s">
        <v>4170</v>
      </c>
      <c r="G5" s="25" t="s">
        <v>4171</v>
      </c>
      <c r="H5" s="25" t="s">
        <v>125</v>
      </c>
      <c r="I5" s="25" t="s">
        <v>26</v>
      </c>
      <c r="J5" s="25" t="s">
        <v>127</v>
      </c>
      <c r="K5" s="25"/>
      <c r="L5" s="25"/>
    </row>
    <row r="6" spans="1:12" ht="24.75">
      <c r="A6" s="25">
        <v>5</v>
      </c>
      <c r="B6" s="143" t="s">
        <v>4019</v>
      </c>
      <c r="C6" s="25" t="s">
        <v>4172</v>
      </c>
      <c r="D6" s="25"/>
      <c r="E6" s="25" t="s">
        <v>4173</v>
      </c>
      <c r="F6" s="25" t="s">
        <v>4174</v>
      </c>
      <c r="G6" s="25" t="s">
        <v>4175</v>
      </c>
      <c r="H6" s="25" t="s">
        <v>125</v>
      </c>
      <c r="I6" s="25" t="s">
        <v>26</v>
      </c>
      <c r="J6" s="25" t="s">
        <v>3757</v>
      </c>
      <c r="K6" s="25"/>
      <c r="L6" s="25" t="s">
        <v>4176</v>
      </c>
    </row>
    <row r="7" spans="1:12" s="37" customFormat="1" ht="24.75">
      <c r="A7" s="25">
        <v>6</v>
      </c>
      <c r="B7" s="147" t="s">
        <v>4019</v>
      </c>
      <c r="C7" s="36" t="s">
        <v>4177</v>
      </c>
      <c r="D7" s="36"/>
      <c r="E7" s="36" t="s">
        <v>4178</v>
      </c>
      <c r="F7" s="36" t="s">
        <v>4179</v>
      </c>
      <c r="G7" s="36" t="s">
        <v>4180</v>
      </c>
      <c r="H7" s="36" t="s">
        <v>125</v>
      </c>
      <c r="I7" s="36" t="s">
        <v>141</v>
      </c>
      <c r="J7" s="25" t="s">
        <v>3757</v>
      </c>
      <c r="K7" s="36"/>
      <c r="L7" s="25" t="s">
        <v>4176</v>
      </c>
    </row>
    <row r="8" spans="1:12" s="37" customFormat="1" ht="12.75">
      <c r="A8" s="25">
        <v>7</v>
      </c>
      <c r="B8" s="147" t="s">
        <v>4019</v>
      </c>
      <c r="C8" s="36" t="s">
        <v>4181</v>
      </c>
      <c r="D8" s="36"/>
      <c r="E8" s="36" t="s">
        <v>4182</v>
      </c>
      <c r="F8" s="36" t="s">
        <v>4183</v>
      </c>
      <c r="G8" s="36" t="s">
        <v>4184</v>
      </c>
      <c r="H8" s="36" t="s">
        <v>125</v>
      </c>
      <c r="I8" s="36" t="s">
        <v>141</v>
      </c>
      <c r="J8" s="25" t="s">
        <v>127</v>
      </c>
      <c r="K8" s="36"/>
      <c r="L8" s="36"/>
    </row>
    <row r="9" spans="1:12" ht="12.75">
      <c r="A9" s="25">
        <v>8</v>
      </c>
      <c r="B9" s="143" t="s">
        <v>4019</v>
      </c>
      <c r="C9" s="25" t="s">
        <v>4185</v>
      </c>
      <c r="D9" s="25"/>
      <c r="E9" s="25" t="s">
        <v>4186</v>
      </c>
      <c r="F9" s="25" t="s">
        <v>4187</v>
      </c>
      <c r="G9" s="25" t="s">
        <v>4188</v>
      </c>
      <c r="H9" s="25" t="s">
        <v>125</v>
      </c>
      <c r="I9" s="25" t="s">
        <v>26</v>
      </c>
      <c r="J9" s="25" t="s">
        <v>127</v>
      </c>
      <c r="K9" s="25"/>
      <c r="L9" s="25"/>
    </row>
    <row r="10" spans="1:12" ht="12.75">
      <c r="A10" s="25">
        <v>9</v>
      </c>
      <c r="B10" s="143" t="s">
        <v>4019</v>
      </c>
      <c r="C10" s="25" t="s">
        <v>4189</v>
      </c>
      <c r="D10" s="25"/>
      <c r="E10" s="25" t="s">
        <v>4190</v>
      </c>
      <c r="F10" s="25" t="s">
        <v>4191</v>
      </c>
      <c r="G10" s="25" t="s">
        <v>4192</v>
      </c>
      <c r="H10" s="25" t="s">
        <v>125</v>
      </c>
      <c r="I10" s="25" t="s">
        <v>26</v>
      </c>
      <c r="J10" s="25" t="s">
        <v>127</v>
      </c>
      <c r="K10" s="25"/>
      <c r="L10" s="25"/>
    </row>
    <row r="11" spans="1:12" ht="24.75">
      <c r="A11" s="25">
        <v>10</v>
      </c>
      <c r="B11" s="143" t="s">
        <v>4052</v>
      </c>
      <c r="C11" s="25" t="s">
        <v>4193</v>
      </c>
      <c r="D11" s="25"/>
      <c r="E11" s="25" t="s">
        <v>4194</v>
      </c>
      <c r="F11" s="25" t="s">
        <v>4195</v>
      </c>
      <c r="G11" s="25" t="s">
        <v>4196</v>
      </c>
      <c r="H11" s="25" t="s">
        <v>125</v>
      </c>
      <c r="I11" s="25" t="s">
        <v>26</v>
      </c>
      <c r="J11" s="25" t="s">
        <v>127</v>
      </c>
      <c r="K11" s="25"/>
      <c r="L11" s="25"/>
    </row>
    <row r="12" spans="1:12" ht="12.75">
      <c r="A12" s="25">
        <v>11</v>
      </c>
      <c r="B12" s="143" t="s">
        <v>4052</v>
      </c>
      <c r="C12" s="25" t="s">
        <v>4197</v>
      </c>
      <c r="D12" s="25"/>
      <c r="E12" s="25" t="s">
        <v>4198</v>
      </c>
      <c r="F12" s="25" t="s">
        <v>4199</v>
      </c>
      <c r="G12" s="25" t="s">
        <v>4200</v>
      </c>
      <c r="H12" s="25" t="s">
        <v>125</v>
      </c>
      <c r="I12" s="25" t="s">
        <v>1612</v>
      </c>
      <c r="J12" s="25" t="s">
        <v>127</v>
      </c>
      <c r="K12" s="25"/>
      <c r="L12" s="25"/>
    </row>
    <row r="13" spans="1:12" ht="12.75">
      <c r="A13" s="25">
        <v>12</v>
      </c>
      <c r="B13" s="143" t="s">
        <v>4052</v>
      </c>
      <c r="C13" s="25" t="s">
        <v>4201</v>
      </c>
      <c r="D13" s="25"/>
      <c r="E13" s="25" t="s">
        <v>4202</v>
      </c>
      <c r="F13" s="25" t="s">
        <v>4203</v>
      </c>
      <c r="G13" s="25" t="s">
        <v>4204</v>
      </c>
      <c r="H13" s="25" t="s">
        <v>125</v>
      </c>
      <c r="I13" s="25" t="s">
        <v>26</v>
      </c>
      <c r="J13" s="25" t="s">
        <v>127</v>
      </c>
      <c r="K13" s="25"/>
      <c r="L13" s="25"/>
    </row>
    <row r="14" spans="1:12" ht="12.75">
      <c r="A14" s="25">
        <v>13</v>
      </c>
      <c r="B14" s="143" t="s">
        <v>4052</v>
      </c>
      <c r="C14" s="25" t="s">
        <v>4205</v>
      </c>
      <c r="D14" s="25"/>
      <c r="E14" s="25" t="s">
        <v>4206</v>
      </c>
      <c r="F14" s="25" t="s">
        <v>4207</v>
      </c>
      <c r="G14" s="25" t="s">
        <v>4208</v>
      </c>
      <c r="H14" s="25" t="s">
        <v>125</v>
      </c>
      <c r="I14" s="25" t="s">
        <v>26</v>
      </c>
      <c r="J14" s="25" t="s">
        <v>127</v>
      </c>
      <c r="K14" s="25"/>
      <c r="L14" s="25"/>
    </row>
    <row r="15" spans="1:12" ht="12.75">
      <c r="A15" s="25">
        <v>14</v>
      </c>
      <c r="B15" s="143" t="s">
        <v>4052</v>
      </c>
      <c r="C15" s="25" t="s">
        <v>4209</v>
      </c>
      <c r="D15" s="25"/>
      <c r="E15" s="25" t="s">
        <v>4210</v>
      </c>
      <c r="F15" s="25" t="s">
        <v>4211</v>
      </c>
      <c r="G15" s="25" t="s">
        <v>4212</v>
      </c>
      <c r="H15" s="25" t="s">
        <v>125</v>
      </c>
      <c r="I15" s="25" t="s">
        <v>26</v>
      </c>
      <c r="J15" s="25" t="s">
        <v>127</v>
      </c>
      <c r="K15" s="25"/>
      <c r="L15" s="25"/>
    </row>
    <row r="16" spans="1:12" ht="12.75">
      <c r="A16" s="25">
        <v>15</v>
      </c>
      <c r="B16" s="143" t="s">
        <v>4052</v>
      </c>
      <c r="C16" s="25" t="s">
        <v>4213</v>
      </c>
      <c r="D16" s="25"/>
      <c r="E16" s="25" t="s">
        <v>1638</v>
      </c>
      <c r="F16" s="25" t="s">
        <v>2277</v>
      </c>
      <c r="G16" s="25" t="s">
        <v>4214</v>
      </c>
      <c r="H16" s="25" t="s">
        <v>125</v>
      </c>
      <c r="I16" s="25" t="s">
        <v>26</v>
      </c>
      <c r="J16" s="25" t="s">
        <v>127</v>
      </c>
      <c r="K16" s="25"/>
      <c r="L16" s="25"/>
    </row>
    <row r="17" spans="1:12" ht="12.75">
      <c r="A17" s="25">
        <v>16</v>
      </c>
      <c r="B17" s="143" t="s">
        <v>4052</v>
      </c>
      <c r="C17" s="25" t="s">
        <v>4215</v>
      </c>
      <c r="D17" s="25"/>
      <c r="E17" s="25" t="s">
        <v>4216</v>
      </c>
      <c r="F17" s="25" t="s">
        <v>4217</v>
      </c>
      <c r="G17" s="25" t="s">
        <v>4218</v>
      </c>
      <c r="H17" s="25" t="s">
        <v>125</v>
      </c>
      <c r="I17" s="25" t="s">
        <v>26</v>
      </c>
      <c r="J17" s="25" t="s">
        <v>127</v>
      </c>
      <c r="K17" s="25"/>
      <c r="L17" s="25"/>
    </row>
    <row r="18" spans="1:12" ht="24.75">
      <c r="A18" s="25">
        <v>17</v>
      </c>
      <c r="B18" s="36"/>
      <c r="C18" s="25" t="s">
        <v>4219</v>
      </c>
      <c r="D18" s="25"/>
      <c r="E18" s="25" t="s">
        <v>4220</v>
      </c>
      <c r="F18" s="25" t="s">
        <v>4071</v>
      </c>
      <c r="G18" s="25" t="s">
        <v>4221</v>
      </c>
      <c r="H18" s="24" t="s">
        <v>322</v>
      </c>
      <c r="I18" s="25" t="s">
        <v>26</v>
      </c>
      <c r="J18" s="25" t="s">
        <v>127</v>
      </c>
      <c r="K18" s="25"/>
      <c r="L18" s="25"/>
    </row>
    <row r="19" spans="1:12" ht="24.75">
      <c r="A19" s="25">
        <v>18</v>
      </c>
      <c r="B19" s="36"/>
      <c r="C19" s="25" t="s">
        <v>4222</v>
      </c>
      <c r="D19" s="25"/>
      <c r="E19" s="25" t="s">
        <v>4223</v>
      </c>
      <c r="F19" s="25" t="s">
        <v>4075</v>
      </c>
      <c r="G19" s="25" t="s">
        <v>4221</v>
      </c>
      <c r="H19" s="24" t="s">
        <v>125</v>
      </c>
      <c r="I19" s="25" t="s">
        <v>26</v>
      </c>
      <c r="J19" s="25" t="s">
        <v>127</v>
      </c>
      <c r="K19" s="25"/>
      <c r="L19" s="25"/>
    </row>
    <row r="20" spans="1:12" ht="37.5">
      <c r="A20" s="25">
        <v>19</v>
      </c>
      <c r="B20" s="36"/>
      <c r="C20" s="25" t="s">
        <v>4219</v>
      </c>
      <c r="D20" s="25"/>
      <c r="E20" s="25" t="s">
        <v>4224</v>
      </c>
      <c r="F20" s="25" t="s">
        <v>4071</v>
      </c>
      <c r="G20" s="25" t="s">
        <v>4225</v>
      </c>
      <c r="H20" s="24" t="s">
        <v>322</v>
      </c>
      <c r="I20" s="25" t="s">
        <v>26</v>
      </c>
      <c r="J20" s="25" t="s">
        <v>127</v>
      </c>
      <c r="K20" s="25"/>
      <c r="L20" s="25"/>
    </row>
    <row r="21" spans="1:12" ht="37.5">
      <c r="A21" s="25">
        <v>20</v>
      </c>
      <c r="B21" s="36"/>
      <c r="C21" s="25" t="s">
        <v>4222</v>
      </c>
      <c r="D21" s="25"/>
      <c r="E21" s="25" t="s">
        <v>4226</v>
      </c>
      <c r="F21" s="25" t="s">
        <v>4075</v>
      </c>
      <c r="G21" s="25" t="s">
        <v>4225</v>
      </c>
      <c r="H21" s="24" t="s">
        <v>125</v>
      </c>
      <c r="I21" s="25" t="s">
        <v>26</v>
      </c>
      <c r="J21" s="25" t="s">
        <v>127</v>
      </c>
      <c r="K21" s="25"/>
      <c r="L21" s="25"/>
    </row>
  </sheetData>
  <conditionalFormatting sqref="J2:J17">
    <cfRule type="containsText" dxfId="47" priority="2" operator="containsText" text="Pass">
      <formula>NOT(ISERROR(SEARCH("Pass",J2)))</formula>
    </cfRule>
    <cfRule type="containsText" dxfId="46" priority="3" operator="containsText" text="Fail">
      <formula>NOT(ISERROR(SEARCH("Fail",J2)))</formula>
    </cfRule>
    <cfRule type="containsText" dxfId="45" priority="4" operator="containsText" text="Not Tested">
      <formula>NOT(ISERROR(SEARCH("Not Tested",J2)))</formula>
    </cfRule>
    <cfRule type="containsText" dxfId="44" priority="5" operator="containsText" text="Not Applicable">
      <formula>NOT(ISERROR(SEARCH("Not Applicable",J2)))</formula>
    </cfRule>
  </conditionalFormatting>
  <dataValidations count="2">
    <dataValidation type="list" allowBlank="1" showInputMessage="1" showErrorMessage="1" sqref="H2:H17" xr:uid="{00000000-0002-0000-2000-000000000000}">
      <formula1>"BTS,CPE,BTS &amp; CPE"</formula1>
      <formula2>0</formula2>
    </dataValidation>
    <dataValidation type="list" allowBlank="1" sqref="J2:J17" xr:uid="{00000000-0002-0000-2000-000001000000}">
      <formula1>"Pass,Fail,Not Tested,Not Applicable,Not Available"</formula1>
      <formula2>0</formula2>
    </dataValidation>
  </dataValidations>
  <hyperlinks>
    <hyperlink ref="A1" location="Summary!A1" display="S.No" xr:uid="{00000000-0004-0000-2000-000000000000}"/>
  </hyperlink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MJ98"/>
  <sheetViews>
    <sheetView zoomScale="90" zoomScaleNormal="90" workbookViewId="0">
      <pane ySplit="1" topLeftCell="A2" activePane="bottomLeft" state="frozen"/>
      <selection pane="bottomLeft" activeCell="J5" sqref="J5"/>
    </sheetView>
  </sheetViews>
  <sheetFormatPr defaultColWidth="16.42578125" defaultRowHeight="12"/>
  <cols>
    <col min="1" max="1" width="4.7109375" style="27" customWidth="1"/>
    <col min="2" max="2" width="12.42578125" style="27" customWidth="1"/>
    <col min="3" max="3" width="9.5703125" style="27" customWidth="1"/>
    <col min="4" max="4" width="8.85546875" style="27" customWidth="1"/>
    <col min="5" max="5" width="25.5703125" style="27" customWidth="1"/>
    <col min="6" max="6" width="32" style="27" customWidth="1"/>
    <col min="7" max="7" width="37.85546875" style="27" customWidth="1"/>
    <col min="8" max="8" width="11" style="22" customWidth="1"/>
    <col min="9" max="9" width="8.85546875" style="27" customWidth="1"/>
    <col min="10" max="10" width="10.85546875" style="27" customWidth="1"/>
    <col min="11" max="11" width="7.85546875" style="27" customWidth="1"/>
    <col min="12" max="12" width="19.28515625" style="27" customWidth="1"/>
    <col min="13" max="1024" width="16.42578125" style="27"/>
  </cols>
  <sheetData>
    <row r="1" spans="1:12" ht="30.75">
      <c r="A1" s="33" t="s">
        <v>606</v>
      </c>
      <c r="B1" s="34" t="s">
        <v>108</v>
      </c>
      <c r="C1" s="34" t="s">
        <v>109</v>
      </c>
      <c r="D1" s="34" t="s">
        <v>110</v>
      </c>
      <c r="E1" s="34" t="s">
        <v>112</v>
      </c>
      <c r="F1" s="34" t="s">
        <v>113</v>
      </c>
      <c r="G1" s="34" t="s">
        <v>114</v>
      </c>
      <c r="H1" s="34" t="s">
        <v>115</v>
      </c>
      <c r="I1" s="34" t="s">
        <v>116</v>
      </c>
      <c r="J1" s="34" t="s">
        <v>117</v>
      </c>
      <c r="K1" s="34" t="s">
        <v>118</v>
      </c>
      <c r="L1" s="34" t="s">
        <v>119</v>
      </c>
    </row>
    <row r="2" spans="1:12" ht="12.75">
      <c r="A2" s="25">
        <v>1</v>
      </c>
      <c r="B2" s="25" t="s">
        <v>4227</v>
      </c>
      <c r="C2" s="25" t="s">
        <v>4228</v>
      </c>
      <c r="D2" s="25"/>
      <c r="E2" s="25" t="s">
        <v>4229</v>
      </c>
      <c r="F2" s="25" t="s">
        <v>4230</v>
      </c>
      <c r="G2" s="25" t="s">
        <v>4231</v>
      </c>
      <c r="H2" s="24" t="s">
        <v>125</v>
      </c>
      <c r="I2" s="25" t="s">
        <v>334</v>
      </c>
      <c r="J2" s="25" t="s">
        <v>127</v>
      </c>
      <c r="K2" s="25"/>
      <c r="L2" s="25"/>
    </row>
    <row r="3" spans="1:12" s="37" customFormat="1" ht="12.75">
      <c r="A3" s="36">
        <v>2</v>
      </c>
      <c r="B3" s="36" t="s">
        <v>4227</v>
      </c>
      <c r="C3" s="36" t="s">
        <v>4232</v>
      </c>
      <c r="D3" s="36"/>
      <c r="E3" s="36" t="s">
        <v>4233</v>
      </c>
      <c r="F3" s="36" t="s">
        <v>4234</v>
      </c>
      <c r="G3" s="36" t="s">
        <v>4235</v>
      </c>
      <c r="H3" s="63" t="s">
        <v>125</v>
      </c>
      <c r="I3" s="36" t="s">
        <v>141</v>
      </c>
      <c r="J3" s="25" t="s">
        <v>127</v>
      </c>
      <c r="K3" s="36"/>
      <c r="L3" s="25"/>
    </row>
    <row r="4" spans="1:12" s="37" customFormat="1" ht="12.75">
      <c r="A4" s="25">
        <v>3</v>
      </c>
      <c r="B4" s="36" t="s">
        <v>4227</v>
      </c>
      <c r="C4" s="25" t="s">
        <v>4236</v>
      </c>
      <c r="D4" s="36"/>
      <c r="E4" s="36" t="s">
        <v>4237</v>
      </c>
      <c r="F4" s="36" t="s">
        <v>4238</v>
      </c>
      <c r="G4" s="36" t="s">
        <v>4239</v>
      </c>
      <c r="H4" s="63" t="s">
        <v>125</v>
      </c>
      <c r="I4" s="36" t="s">
        <v>141</v>
      </c>
      <c r="J4" s="25" t="s">
        <v>127</v>
      </c>
      <c r="K4" s="36"/>
      <c r="L4" s="25"/>
    </row>
    <row r="5" spans="1:12" ht="24.75">
      <c r="A5" s="25">
        <v>4</v>
      </c>
      <c r="B5" s="25" t="s">
        <v>4227</v>
      </c>
      <c r="C5" s="36" t="s">
        <v>4240</v>
      </c>
      <c r="D5" s="25"/>
      <c r="E5" s="25" t="s">
        <v>4241</v>
      </c>
      <c r="F5" s="25" t="s">
        <v>4242</v>
      </c>
      <c r="G5" s="25" t="s">
        <v>4243</v>
      </c>
      <c r="H5" s="24" t="s">
        <v>232</v>
      </c>
      <c r="I5" s="25" t="s">
        <v>334</v>
      </c>
      <c r="J5" s="25" t="s">
        <v>127</v>
      </c>
      <c r="K5" s="25"/>
      <c r="L5" s="25"/>
    </row>
    <row r="6" spans="1:12" ht="24.75">
      <c r="A6" s="36">
        <v>5</v>
      </c>
      <c r="B6" s="25" t="s">
        <v>4227</v>
      </c>
      <c r="C6" s="25" t="s">
        <v>4244</v>
      </c>
      <c r="D6" s="25"/>
      <c r="E6" s="25" t="s">
        <v>4245</v>
      </c>
      <c r="F6" s="25" t="s">
        <v>4246</v>
      </c>
      <c r="G6" s="25" t="s">
        <v>4247</v>
      </c>
      <c r="H6" s="24" t="s">
        <v>125</v>
      </c>
      <c r="I6" s="25" t="s">
        <v>334</v>
      </c>
      <c r="J6" s="25" t="s">
        <v>164</v>
      </c>
      <c r="K6" s="25"/>
      <c r="L6" s="25" t="s">
        <v>4248</v>
      </c>
    </row>
    <row r="7" spans="1:12" ht="24.75">
      <c r="A7" s="25">
        <v>6</v>
      </c>
      <c r="B7" s="25" t="s">
        <v>4249</v>
      </c>
      <c r="C7" s="36" t="s">
        <v>4250</v>
      </c>
      <c r="D7" s="25"/>
      <c r="E7" s="25" t="s">
        <v>4251</v>
      </c>
      <c r="F7" s="25" t="s">
        <v>4252</v>
      </c>
      <c r="G7" s="25" t="s">
        <v>4253</v>
      </c>
      <c r="H7" s="24" t="s">
        <v>232</v>
      </c>
      <c r="I7" s="25" t="s">
        <v>334</v>
      </c>
      <c r="J7" s="25" t="s">
        <v>127</v>
      </c>
      <c r="K7" s="25"/>
      <c r="L7" s="25"/>
    </row>
    <row r="8" spans="1:12" ht="24.75">
      <c r="A8" s="25">
        <v>7</v>
      </c>
      <c r="B8" s="25" t="s">
        <v>4249</v>
      </c>
      <c r="C8" s="25" t="s">
        <v>4254</v>
      </c>
      <c r="D8" s="25"/>
      <c r="E8" s="25" t="s">
        <v>4255</v>
      </c>
      <c r="F8" s="25" t="s">
        <v>4256</v>
      </c>
      <c r="G8" s="25" t="s">
        <v>4257</v>
      </c>
      <c r="H8" s="24" t="s">
        <v>125</v>
      </c>
      <c r="I8" s="25" t="s">
        <v>334</v>
      </c>
      <c r="J8" s="25" t="s">
        <v>127</v>
      </c>
      <c r="K8" s="25"/>
      <c r="L8" s="25"/>
    </row>
    <row r="9" spans="1:12" s="37" customFormat="1" ht="24.75">
      <c r="A9" s="36">
        <v>8</v>
      </c>
      <c r="B9" s="36" t="s">
        <v>4249</v>
      </c>
      <c r="C9" s="36" t="s">
        <v>4258</v>
      </c>
      <c r="D9" s="36"/>
      <c r="E9" s="36" t="s">
        <v>4259</v>
      </c>
      <c r="F9" s="36" t="s">
        <v>4260</v>
      </c>
      <c r="G9" s="36" t="s">
        <v>4261</v>
      </c>
      <c r="H9" s="63" t="s">
        <v>125</v>
      </c>
      <c r="I9" s="36" t="s">
        <v>141</v>
      </c>
      <c r="J9" s="25" t="s">
        <v>164</v>
      </c>
      <c r="K9" s="36"/>
      <c r="L9" s="36"/>
    </row>
    <row r="10" spans="1:12" ht="24.75">
      <c r="A10" s="25">
        <v>9</v>
      </c>
      <c r="B10" s="25" t="s">
        <v>4249</v>
      </c>
      <c r="C10" s="25" t="s">
        <v>4262</v>
      </c>
      <c r="D10" s="25"/>
      <c r="E10" s="25" t="s">
        <v>4263</v>
      </c>
      <c r="F10" s="25" t="s">
        <v>4264</v>
      </c>
      <c r="G10" s="25" t="s">
        <v>4265</v>
      </c>
      <c r="H10" s="24" t="s">
        <v>125</v>
      </c>
      <c r="I10" s="25" t="s">
        <v>334</v>
      </c>
      <c r="J10" s="25" t="s">
        <v>127</v>
      </c>
      <c r="K10" s="25"/>
      <c r="L10" s="25"/>
    </row>
    <row r="11" spans="1:12" ht="24.75">
      <c r="A11" s="25">
        <v>10</v>
      </c>
      <c r="B11" s="24"/>
      <c r="C11" s="24" t="s">
        <v>4266</v>
      </c>
      <c r="D11" s="24"/>
      <c r="E11" s="25" t="s">
        <v>4267</v>
      </c>
      <c r="F11" s="25" t="s">
        <v>4268</v>
      </c>
      <c r="G11" s="25" t="s">
        <v>4269</v>
      </c>
      <c r="H11" s="24" t="s">
        <v>125</v>
      </c>
      <c r="I11" s="24" t="s">
        <v>334</v>
      </c>
      <c r="J11" s="25" t="s">
        <v>127</v>
      </c>
      <c r="K11" s="24"/>
      <c r="L11" s="24"/>
    </row>
    <row r="12" spans="1:12" ht="37.5">
      <c r="A12" s="36">
        <v>11</v>
      </c>
      <c r="B12" s="24"/>
      <c r="C12" s="24" t="s">
        <v>4270</v>
      </c>
      <c r="D12" s="24"/>
      <c r="E12" s="25" t="s">
        <v>4267</v>
      </c>
      <c r="F12" s="25" t="s">
        <v>4271</v>
      </c>
      <c r="G12" s="25" t="s">
        <v>4269</v>
      </c>
      <c r="H12" s="24" t="s">
        <v>125</v>
      </c>
      <c r="I12" s="24" t="s">
        <v>334</v>
      </c>
      <c r="J12" s="25" t="s">
        <v>127</v>
      </c>
      <c r="K12" s="24"/>
      <c r="L12" s="24"/>
    </row>
    <row r="13" spans="1:12" ht="24.75">
      <c r="A13" s="25">
        <v>12</v>
      </c>
      <c r="B13" s="24"/>
      <c r="C13" s="24" t="s">
        <v>4272</v>
      </c>
      <c r="D13" s="24"/>
      <c r="E13" s="25" t="s">
        <v>4267</v>
      </c>
      <c r="F13" s="25" t="s">
        <v>4273</v>
      </c>
      <c r="G13" s="25" t="s">
        <v>4269</v>
      </c>
      <c r="H13" s="24" t="s">
        <v>125</v>
      </c>
      <c r="I13" s="24" t="s">
        <v>334</v>
      </c>
      <c r="J13" s="25" t="s">
        <v>127</v>
      </c>
      <c r="K13" s="24"/>
      <c r="L13" s="24"/>
    </row>
    <row r="14" spans="1:12" ht="24.75">
      <c r="A14" s="25">
        <v>13</v>
      </c>
      <c r="B14" s="24"/>
      <c r="C14" s="24" t="s">
        <v>4274</v>
      </c>
      <c r="D14" s="24"/>
      <c r="E14" s="25" t="s">
        <v>4267</v>
      </c>
      <c r="F14" s="25" t="s">
        <v>4275</v>
      </c>
      <c r="G14" s="25" t="s">
        <v>4269</v>
      </c>
      <c r="H14" s="24" t="s">
        <v>125</v>
      </c>
      <c r="I14" s="24" t="s">
        <v>334</v>
      </c>
      <c r="J14" s="25" t="s">
        <v>127</v>
      </c>
      <c r="K14" s="24"/>
      <c r="L14" s="24"/>
    </row>
    <row r="15" spans="1:12" ht="24.75">
      <c r="A15" s="36">
        <v>14</v>
      </c>
      <c r="B15" s="24"/>
      <c r="C15" s="24" t="s">
        <v>4276</v>
      </c>
      <c r="D15" s="24"/>
      <c r="E15" s="25" t="s">
        <v>4267</v>
      </c>
      <c r="F15" s="25" t="s">
        <v>4277</v>
      </c>
      <c r="G15" s="25" t="s">
        <v>4269</v>
      </c>
      <c r="H15" s="24" t="s">
        <v>125</v>
      </c>
      <c r="I15" s="24" t="s">
        <v>334</v>
      </c>
      <c r="J15" s="25" t="s">
        <v>127</v>
      </c>
      <c r="K15" s="24"/>
      <c r="L15" s="24"/>
    </row>
    <row r="16" spans="1:12" ht="24.75">
      <c r="A16" s="25">
        <v>15</v>
      </c>
      <c r="B16" s="24"/>
      <c r="C16" s="24" t="s">
        <v>4278</v>
      </c>
      <c r="D16" s="24"/>
      <c r="E16" s="25" t="s">
        <v>4267</v>
      </c>
      <c r="F16" s="25" t="s">
        <v>4279</v>
      </c>
      <c r="G16" s="25" t="s">
        <v>4269</v>
      </c>
      <c r="H16" s="24" t="s">
        <v>125</v>
      </c>
      <c r="I16" s="24" t="s">
        <v>334</v>
      </c>
      <c r="J16" s="25" t="s">
        <v>127</v>
      </c>
      <c r="K16" s="24"/>
      <c r="L16" s="24"/>
    </row>
    <row r="17" spans="1:12" ht="24.75">
      <c r="A17" s="25">
        <v>16</v>
      </c>
      <c r="B17" s="24"/>
      <c r="C17" s="24" t="s">
        <v>4280</v>
      </c>
      <c r="D17" s="24"/>
      <c r="E17" s="25" t="s">
        <v>4267</v>
      </c>
      <c r="F17" s="25" t="s">
        <v>4281</v>
      </c>
      <c r="G17" s="25" t="s">
        <v>4269</v>
      </c>
      <c r="H17" s="24" t="s">
        <v>125</v>
      </c>
      <c r="I17" s="24" t="s">
        <v>334</v>
      </c>
      <c r="J17" s="25" t="s">
        <v>127</v>
      </c>
      <c r="K17" s="24"/>
      <c r="L17" s="24"/>
    </row>
    <row r="18" spans="1:12" ht="24.75">
      <c r="A18" s="36">
        <v>17</v>
      </c>
      <c r="B18" s="24"/>
      <c r="C18" s="24" t="s">
        <v>4282</v>
      </c>
      <c r="D18" s="24"/>
      <c r="E18" s="25" t="s">
        <v>4267</v>
      </c>
      <c r="F18" s="25" t="s">
        <v>4283</v>
      </c>
      <c r="G18" s="25" t="s">
        <v>4269</v>
      </c>
      <c r="H18" s="24" t="s">
        <v>125</v>
      </c>
      <c r="I18" s="24" t="s">
        <v>334</v>
      </c>
      <c r="J18" s="25" t="s">
        <v>127</v>
      </c>
      <c r="K18" s="24"/>
      <c r="L18" s="24"/>
    </row>
    <row r="19" spans="1:12" ht="24.75">
      <c r="A19" s="25">
        <v>18</v>
      </c>
      <c r="B19" s="24"/>
      <c r="C19" s="24" t="s">
        <v>4284</v>
      </c>
      <c r="D19" s="24"/>
      <c r="E19" s="25" t="s">
        <v>4267</v>
      </c>
      <c r="F19" s="25" t="s">
        <v>4285</v>
      </c>
      <c r="G19" s="25" t="s">
        <v>4269</v>
      </c>
      <c r="H19" s="24" t="s">
        <v>232</v>
      </c>
      <c r="I19" s="24" t="s">
        <v>334</v>
      </c>
      <c r="J19" s="25" t="s">
        <v>127</v>
      </c>
      <c r="K19" s="24"/>
      <c r="L19" s="24"/>
    </row>
    <row r="20" spans="1:12" ht="45.75">
      <c r="A20" s="25">
        <v>19</v>
      </c>
      <c r="B20" s="24"/>
      <c r="C20" s="24" t="s">
        <v>4286</v>
      </c>
      <c r="D20" s="24"/>
      <c r="E20" s="25" t="s">
        <v>4287</v>
      </c>
      <c r="F20" s="25" t="s">
        <v>4268</v>
      </c>
      <c r="G20" s="25" t="s">
        <v>4269</v>
      </c>
      <c r="H20" s="24" t="s">
        <v>322</v>
      </c>
      <c r="I20" s="24" t="s">
        <v>334</v>
      </c>
      <c r="J20" s="25" t="s">
        <v>127</v>
      </c>
      <c r="K20" s="24"/>
      <c r="L20" s="148" t="s">
        <v>4288</v>
      </c>
    </row>
    <row r="21" spans="1:12" ht="37.5">
      <c r="A21" s="36">
        <v>20</v>
      </c>
      <c r="B21" s="24"/>
      <c r="C21" s="24" t="s">
        <v>4289</v>
      </c>
      <c r="D21" s="24"/>
      <c r="E21" s="25" t="s">
        <v>4287</v>
      </c>
      <c r="F21" s="25" t="s">
        <v>4290</v>
      </c>
      <c r="G21" s="25" t="s">
        <v>4269</v>
      </c>
      <c r="H21" s="24" t="s">
        <v>322</v>
      </c>
      <c r="I21" s="24" t="s">
        <v>334</v>
      </c>
      <c r="J21" s="25" t="s">
        <v>127</v>
      </c>
      <c r="K21" s="24"/>
      <c r="L21" s="24"/>
    </row>
    <row r="22" spans="1:12" ht="24.75">
      <c r="A22" s="25">
        <v>21</v>
      </c>
      <c r="B22" s="24"/>
      <c r="C22" s="24" t="s">
        <v>4291</v>
      </c>
      <c r="D22" s="24"/>
      <c r="E22" s="25" t="s">
        <v>4287</v>
      </c>
      <c r="F22" s="25" t="s">
        <v>4292</v>
      </c>
      <c r="G22" s="25" t="s">
        <v>4269</v>
      </c>
      <c r="H22" s="24" t="s">
        <v>322</v>
      </c>
      <c r="I22" s="24" t="s">
        <v>334</v>
      </c>
      <c r="J22" s="25" t="s">
        <v>127</v>
      </c>
      <c r="K22" s="24"/>
      <c r="L22" s="24"/>
    </row>
    <row r="23" spans="1:12" ht="24.75">
      <c r="A23" s="25">
        <v>22</v>
      </c>
      <c r="B23" s="24"/>
      <c r="C23" s="24" t="s">
        <v>4293</v>
      </c>
      <c r="D23" s="24"/>
      <c r="E23" s="25" t="s">
        <v>4294</v>
      </c>
      <c r="F23" s="25" t="s">
        <v>4295</v>
      </c>
      <c r="G23" s="25" t="s">
        <v>4269</v>
      </c>
      <c r="H23" s="24" t="s">
        <v>232</v>
      </c>
      <c r="I23" s="24" t="s">
        <v>334</v>
      </c>
      <c r="J23" s="25" t="s">
        <v>127</v>
      </c>
      <c r="K23" s="24"/>
      <c r="L23" s="24"/>
    </row>
    <row r="24" spans="1:12" ht="24.75">
      <c r="A24" s="36">
        <v>23</v>
      </c>
      <c r="B24" s="24"/>
      <c r="C24" s="24" t="s">
        <v>4296</v>
      </c>
      <c r="D24" s="24"/>
      <c r="E24" s="25" t="s">
        <v>4294</v>
      </c>
      <c r="F24" s="25" t="s">
        <v>4297</v>
      </c>
      <c r="G24" s="25" t="s">
        <v>4269</v>
      </c>
      <c r="H24" s="24" t="s">
        <v>232</v>
      </c>
      <c r="I24" s="24" t="s">
        <v>334</v>
      </c>
      <c r="J24" s="25" t="s">
        <v>127</v>
      </c>
      <c r="K24" s="24"/>
      <c r="L24" s="24"/>
    </row>
    <row r="25" spans="1:12" ht="24.75">
      <c r="A25" s="25">
        <v>24</v>
      </c>
      <c r="B25" s="24"/>
      <c r="C25" s="24" t="s">
        <v>4298</v>
      </c>
      <c r="D25" s="24"/>
      <c r="E25" s="25" t="s">
        <v>4294</v>
      </c>
      <c r="F25" s="25" t="s">
        <v>4299</v>
      </c>
      <c r="G25" s="25" t="s">
        <v>4269</v>
      </c>
      <c r="H25" s="24" t="s">
        <v>232</v>
      </c>
      <c r="I25" s="24" t="s">
        <v>334</v>
      </c>
      <c r="J25" s="25" t="s">
        <v>127</v>
      </c>
      <c r="K25" s="24"/>
      <c r="L25" s="24"/>
    </row>
    <row r="26" spans="1:12" ht="24.75">
      <c r="A26" s="25">
        <v>25</v>
      </c>
      <c r="B26" s="24"/>
      <c r="C26" s="24" t="s">
        <v>4300</v>
      </c>
      <c r="D26" s="24"/>
      <c r="E26" s="25" t="s">
        <v>4301</v>
      </c>
      <c r="F26" s="25" t="s">
        <v>4302</v>
      </c>
      <c r="G26" s="25" t="s">
        <v>4269</v>
      </c>
      <c r="H26" s="24" t="s">
        <v>232</v>
      </c>
      <c r="I26" s="24" t="s">
        <v>334</v>
      </c>
      <c r="J26" s="25" t="s">
        <v>127</v>
      </c>
      <c r="K26" s="24"/>
      <c r="L26" s="24"/>
    </row>
    <row r="27" spans="1:12" ht="37.5">
      <c r="A27" s="36">
        <v>26</v>
      </c>
      <c r="B27" s="24"/>
      <c r="C27" s="24" t="s">
        <v>4303</v>
      </c>
      <c r="D27" s="24"/>
      <c r="E27" s="25" t="s">
        <v>4304</v>
      </c>
      <c r="F27" s="25" t="s">
        <v>4305</v>
      </c>
      <c r="G27" s="25" t="s">
        <v>4269</v>
      </c>
      <c r="H27" s="24" t="s">
        <v>232</v>
      </c>
      <c r="I27" s="24" t="s">
        <v>334</v>
      </c>
      <c r="J27" s="25" t="s">
        <v>127</v>
      </c>
      <c r="K27" s="24"/>
      <c r="L27" s="24"/>
    </row>
    <row r="28" spans="1:12" ht="37.5">
      <c r="A28" s="25">
        <v>27</v>
      </c>
      <c r="B28" s="24"/>
      <c r="C28" s="24" t="s">
        <v>4306</v>
      </c>
      <c r="D28" s="24"/>
      <c r="E28" s="25" t="s">
        <v>4304</v>
      </c>
      <c r="F28" s="25" t="s">
        <v>4307</v>
      </c>
      <c r="G28" s="25" t="s">
        <v>4269</v>
      </c>
      <c r="H28" s="24" t="s">
        <v>125</v>
      </c>
      <c r="I28" s="24" t="s">
        <v>334</v>
      </c>
      <c r="J28" s="25" t="s">
        <v>127</v>
      </c>
      <c r="K28" s="24"/>
      <c r="L28" s="24"/>
    </row>
    <row r="29" spans="1:12" ht="37.5">
      <c r="A29" s="25">
        <v>28</v>
      </c>
      <c r="B29" s="24"/>
      <c r="C29" s="24" t="s">
        <v>4308</v>
      </c>
      <c r="D29" s="24"/>
      <c r="E29" s="25" t="s">
        <v>4309</v>
      </c>
      <c r="F29" s="25" t="s">
        <v>4310</v>
      </c>
      <c r="G29" s="25" t="s">
        <v>4269</v>
      </c>
      <c r="H29" s="24" t="s">
        <v>125</v>
      </c>
      <c r="I29" s="24" t="s">
        <v>334</v>
      </c>
      <c r="J29" s="25" t="s">
        <v>127</v>
      </c>
      <c r="K29" s="24"/>
      <c r="L29" s="24"/>
    </row>
    <row r="30" spans="1:12" ht="37.5">
      <c r="A30" s="36">
        <v>29</v>
      </c>
      <c r="B30" s="24"/>
      <c r="C30" s="24" t="s">
        <v>4311</v>
      </c>
      <c r="D30" s="24"/>
      <c r="E30" s="25" t="s">
        <v>4309</v>
      </c>
      <c r="F30" s="25" t="s">
        <v>4312</v>
      </c>
      <c r="G30" s="25" t="s">
        <v>4269</v>
      </c>
      <c r="H30" s="24" t="s">
        <v>125</v>
      </c>
      <c r="I30" s="24" t="s">
        <v>334</v>
      </c>
      <c r="J30" s="25" t="s">
        <v>127</v>
      </c>
      <c r="K30" s="24"/>
      <c r="L30" s="24"/>
    </row>
    <row r="31" spans="1:12" ht="37.5">
      <c r="A31" s="25">
        <v>30</v>
      </c>
      <c r="B31" s="24"/>
      <c r="C31" s="24" t="s">
        <v>4313</v>
      </c>
      <c r="D31" s="24"/>
      <c r="E31" s="25" t="s">
        <v>4314</v>
      </c>
      <c r="F31" s="25" t="s">
        <v>4315</v>
      </c>
      <c r="G31" s="25" t="s">
        <v>4269</v>
      </c>
      <c r="H31" s="24" t="s">
        <v>125</v>
      </c>
      <c r="I31" s="24" t="s">
        <v>334</v>
      </c>
      <c r="J31" s="25" t="s">
        <v>127</v>
      </c>
      <c r="K31" s="24"/>
      <c r="L31" s="24"/>
    </row>
    <row r="32" spans="1:12" ht="37.5">
      <c r="A32" s="25">
        <v>31</v>
      </c>
      <c r="B32" s="24"/>
      <c r="C32" s="24" t="s">
        <v>4316</v>
      </c>
      <c r="D32" s="24"/>
      <c r="E32" s="25" t="s">
        <v>4314</v>
      </c>
      <c r="F32" s="25" t="s">
        <v>4317</v>
      </c>
      <c r="G32" s="25" t="s">
        <v>4269</v>
      </c>
      <c r="H32" s="24" t="s">
        <v>125</v>
      </c>
      <c r="I32" s="24" t="s">
        <v>334</v>
      </c>
      <c r="J32" s="25" t="s">
        <v>127</v>
      </c>
      <c r="K32" s="24"/>
      <c r="L32" s="24"/>
    </row>
    <row r="33" spans="1:12" ht="37.5">
      <c r="A33" s="36">
        <v>32</v>
      </c>
      <c r="B33" s="24"/>
      <c r="C33" s="24" t="s">
        <v>4318</v>
      </c>
      <c r="D33" s="24"/>
      <c r="E33" s="25" t="s">
        <v>4314</v>
      </c>
      <c r="F33" s="25" t="s">
        <v>4319</v>
      </c>
      <c r="G33" s="25" t="s">
        <v>4269</v>
      </c>
      <c r="H33" s="24" t="s">
        <v>125</v>
      </c>
      <c r="I33" s="24" t="s">
        <v>334</v>
      </c>
      <c r="J33" s="25" t="s">
        <v>127</v>
      </c>
      <c r="K33" s="24"/>
      <c r="L33" s="24"/>
    </row>
    <row r="34" spans="1:12" ht="37.5">
      <c r="A34" s="25">
        <v>33</v>
      </c>
      <c r="B34" s="24"/>
      <c r="C34" s="24" t="s">
        <v>4320</v>
      </c>
      <c r="D34" s="24"/>
      <c r="E34" s="25" t="s">
        <v>4321</v>
      </c>
      <c r="F34" s="25" t="s">
        <v>4322</v>
      </c>
      <c r="G34" s="25" t="s">
        <v>4269</v>
      </c>
      <c r="H34" s="24" t="s">
        <v>125</v>
      </c>
      <c r="I34" s="24" t="s">
        <v>334</v>
      </c>
      <c r="J34" s="25" t="s">
        <v>127</v>
      </c>
      <c r="K34" s="24"/>
      <c r="L34" s="24"/>
    </row>
    <row r="35" spans="1:12" ht="37.5">
      <c r="A35" s="25">
        <v>34</v>
      </c>
      <c r="B35" s="24"/>
      <c r="C35" s="24" t="s">
        <v>4323</v>
      </c>
      <c r="D35" s="24"/>
      <c r="E35" s="25" t="s">
        <v>4321</v>
      </c>
      <c r="F35" s="25" t="s">
        <v>4324</v>
      </c>
      <c r="G35" s="25" t="s">
        <v>4269</v>
      </c>
      <c r="H35" s="24" t="s">
        <v>125</v>
      </c>
      <c r="I35" s="24" t="s">
        <v>334</v>
      </c>
      <c r="J35" s="25" t="s">
        <v>127</v>
      </c>
      <c r="K35" s="24"/>
      <c r="L35" s="24"/>
    </row>
    <row r="36" spans="1:12" ht="37.5">
      <c r="A36" s="36">
        <v>35</v>
      </c>
      <c r="B36" s="24"/>
      <c r="C36" s="24" t="s">
        <v>4325</v>
      </c>
      <c r="D36" s="24"/>
      <c r="E36" s="25" t="s">
        <v>4321</v>
      </c>
      <c r="F36" s="25" t="s">
        <v>4326</v>
      </c>
      <c r="G36" s="25" t="s">
        <v>4269</v>
      </c>
      <c r="H36" s="24" t="s">
        <v>125</v>
      </c>
      <c r="I36" s="24" t="s">
        <v>334</v>
      </c>
      <c r="J36" s="25" t="s">
        <v>127</v>
      </c>
      <c r="K36" s="24"/>
      <c r="L36" s="24"/>
    </row>
    <row r="37" spans="1:12" ht="37.5">
      <c r="A37" s="25">
        <v>36</v>
      </c>
      <c r="B37" s="24"/>
      <c r="C37" s="24" t="s">
        <v>4327</v>
      </c>
      <c r="D37" s="24"/>
      <c r="E37" s="25" t="s">
        <v>4321</v>
      </c>
      <c r="F37" s="25" t="s">
        <v>4319</v>
      </c>
      <c r="G37" s="25" t="s">
        <v>4269</v>
      </c>
      <c r="H37" s="24" t="s">
        <v>125</v>
      </c>
      <c r="I37" s="24" t="s">
        <v>334</v>
      </c>
      <c r="J37" s="25" t="s">
        <v>127</v>
      </c>
      <c r="K37" s="24"/>
      <c r="L37" s="24"/>
    </row>
    <row r="38" spans="1:12" ht="37.5">
      <c r="A38" s="25">
        <v>37</v>
      </c>
      <c r="B38" s="24"/>
      <c r="C38" s="24" t="s">
        <v>4328</v>
      </c>
      <c r="D38" s="24"/>
      <c r="E38" s="25" t="s">
        <v>4329</v>
      </c>
      <c r="F38" s="25" t="s">
        <v>4330</v>
      </c>
      <c r="G38" s="25" t="s">
        <v>4269</v>
      </c>
      <c r="H38" s="24" t="s">
        <v>125</v>
      </c>
      <c r="I38" s="24" t="s">
        <v>334</v>
      </c>
      <c r="J38" s="25" t="s">
        <v>127</v>
      </c>
      <c r="K38" s="24"/>
      <c r="L38" s="24"/>
    </row>
    <row r="39" spans="1:12" ht="37.5">
      <c r="A39" s="36">
        <v>38</v>
      </c>
      <c r="B39" s="24"/>
      <c r="C39" s="24" t="s">
        <v>4331</v>
      </c>
      <c r="D39" s="24"/>
      <c r="E39" s="25" t="s">
        <v>4332</v>
      </c>
      <c r="F39" s="25" t="s">
        <v>4333</v>
      </c>
      <c r="G39" s="25" t="s">
        <v>4269</v>
      </c>
      <c r="H39" s="24" t="s">
        <v>125</v>
      </c>
      <c r="I39" s="24" t="s">
        <v>334</v>
      </c>
      <c r="J39" s="25" t="s">
        <v>127</v>
      </c>
      <c r="K39" s="24"/>
      <c r="L39" s="24"/>
    </row>
    <row r="40" spans="1:12" ht="37.5">
      <c r="A40" s="25">
        <v>39</v>
      </c>
      <c r="B40" s="24"/>
      <c r="C40" s="24" t="s">
        <v>4334</v>
      </c>
      <c r="D40" s="24"/>
      <c r="E40" s="25" t="s">
        <v>4332</v>
      </c>
      <c r="F40" s="25" t="s">
        <v>4335</v>
      </c>
      <c r="G40" s="25" t="s">
        <v>4269</v>
      </c>
      <c r="H40" s="24" t="s">
        <v>125</v>
      </c>
      <c r="I40" s="24" t="s">
        <v>334</v>
      </c>
      <c r="J40" s="25" t="s">
        <v>127</v>
      </c>
      <c r="K40" s="24"/>
      <c r="L40" s="24"/>
    </row>
    <row r="41" spans="1:12" ht="37.5">
      <c r="A41" s="25">
        <v>40</v>
      </c>
      <c r="B41" s="24"/>
      <c r="C41" s="24" t="s">
        <v>4336</v>
      </c>
      <c r="D41" s="24"/>
      <c r="E41" s="25" t="s">
        <v>4332</v>
      </c>
      <c r="F41" s="25" t="s">
        <v>4337</v>
      </c>
      <c r="G41" s="25" t="s">
        <v>4269</v>
      </c>
      <c r="H41" s="24" t="s">
        <v>125</v>
      </c>
      <c r="I41" s="24" t="s">
        <v>334</v>
      </c>
      <c r="J41" s="25" t="s">
        <v>127</v>
      </c>
      <c r="K41" s="24"/>
      <c r="L41" s="24"/>
    </row>
    <row r="42" spans="1:12" ht="37.5">
      <c r="A42" s="36">
        <v>41</v>
      </c>
      <c r="B42" s="24"/>
      <c r="C42" s="24" t="s">
        <v>4338</v>
      </c>
      <c r="D42" s="24"/>
      <c r="E42" s="25" t="s">
        <v>4339</v>
      </c>
      <c r="F42" s="25" t="s">
        <v>4340</v>
      </c>
      <c r="G42" s="25" t="s">
        <v>4269</v>
      </c>
      <c r="H42" s="24" t="s">
        <v>125</v>
      </c>
      <c r="I42" s="24" t="s">
        <v>334</v>
      </c>
      <c r="J42" s="25" t="s">
        <v>127</v>
      </c>
      <c r="K42" s="24"/>
      <c r="L42" s="24"/>
    </row>
    <row r="43" spans="1:12" ht="37.5">
      <c r="A43" s="25">
        <v>42</v>
      </c>
      <c r="B43" s="24"/>
      <c r="C43" s="24" t="s">
        <v>4341</v>
      </c>
      <c r="D43" s="24"/>
      <c r="E43" s="25" t="s">
        <v>4339</v>
      </c>
      <c r="F43" s="25" t="s">
        <v>4342</v>
      </c>
      <c r="G43" s="25" t="s">
        <v>4269</v>
      </c>
      <c r="H43" s="24" t="s">
        <v>125</v>
      </c>
      <c r="I43" s="24" t="s">
        <v>334</v>
      </c>
      <c r="J43" s="25" t="s">
        <v>127</v>
      </c>
      <c r="K43" s="24"/>
      <c r="L43" s="24"/>
    </row>
    <row r="44" spans="1:12" ht="37.5">
      <c r="A44" s="25">
        <v>43</v>
      </c>
      <c r="B44" s="24"/>
      <c r="C44" s="24" t="s">
        <v>4343</v>
      </c>
      <c r="D44" s="24"/>
      <c r="E44" s="25" t="s">
        <v>4339</v>
      </c>
      <c r="F44" s="25" t="s">
        <v>4344</v>
      </c>
      <c r="G44" s="25" t="s">
        <v>4269</v>
      </c>
      <c r="H44" s="24" t="s">
        <v>125</v>
      </c>
      <c r="I44" s="24" t="s">
        <v>334</v>
      </c>
      <c r="J44" s="25" t="s">
        <v>127</v>
      </c>
      <c r="K44" s="24"/>
      <c r="L44" s="24"/>
    </row>
    <row r="45" spans="1:12" ht="37.5">
      <c r="A45" s="36">
        <v>44</v>
      </c>
      <c r="B45" s="24"/>
      <c r="C45" s="24" t="s">
        <v>4345</v>
      </c>
      <c r="D45" s="24"/>
      <c r="E45" s="25" t="s">
        <v>4346</v>
      </c>
      <c r="F45" s="25" t="s">
        <v>4347</v>
      </c>
      <c r="G45" s="25" t="s">
        <v>4269</v>
      </c>
      <c r="H45" s="24" t="s">
        <v>125</v>
      </c>
      <c r="I45" s="24" t="s">
        <v>334</v>
      </c>
      <c r="J45" s="25" t="s">
        <v>127</v>
      </c>
      <c r="K45" s="24"/>
      <c r="L45" s="24"/>
    </row>
    <row r="46" spans="1:12" ht="24.75">
      <c r="A46" s="25">
        <v>45</v>
      </c>
      <c r="B46" s="149"/>
      <c r="C46" s="24" t="s">
        <v>4348</v>
      </c>
      <c r="D46" s="24"/>
      <c r="E46" s="25" t="s">
        <v>4349</v>
      </c>
      <c r="F46" s="25" t="s">
        <v>4350</v>
      </c>
      <c r="G46" s="25" t="s">
        <v>4351</v>
      </c>
      <c r="H46" s="24" t="s">
        <v>125</v>
      </c>
      <c r="I46" s="24" t="s">
        <v>334</v>
      </c>
      <c r="J46" s="25" t="s">
        <v>127</v>
      </c>
      <c r="K46" s="149"/>
      <c r="L46" s="149"/>
    </row>
    <row r="47" spans="1:12" ht="24.75">
      <c r="A47" s="36">
        <v>46</v>
      </c>
      <c r="B47" s="149"/>
      <c r="C47" s="24" t="s">
        <v>4352</v>
      </c>
      <c r="D47" s="24"/>
      <c r="E47" s="25" t="s">
        <v>4353</v>
      </c>
      <c r="F47" s="25" t="s">
        <v>4354</v>
      </c>
      <c r="G47" s="25" t="s">
        <v>4351</v>
      </c>
      <c r="H47" s="24" t="s">
        <v>125</v>
      </c>
      <c r="I47" s="24" t="s">
        <v>334</v>
      </c>
      <c r="J47" s="25" t="s">
        <v>127</v>
      </c>
      <c r="K47" s="149"/>
      <c r="L47" s="149"/>
    </row>
    <row r="48" spans="1:12" ht="24.75">
      <c r="A48" s="25">
        <v>47</v>
      </c>
      <c r="B48" s="149"/>
      <c r="C48" s="24" t="s">
        <v>4355</v>
      </c>
      <c r="D48" s="24"/>
      <c r="E48" s="25" t="s">
        <v>4356</v>
      </c>
      <c r="F48" s="25" t="s">
        <v>4357</v>
      </c>
      <c r="G48" s="25" t="s">
        <v>4358</v>
      </c>
      <c r="H48" s="24" t="s">
        <v>125</v>
      </c>
      <c r="I48" s="24" t="s">
        <v>334</v>
      </c>
      <c r="J48" s="25" t="s">
        <v>127</v>
      </c>
      <c r="K48" s="149"/>
      <c r="L48" s="149"/>
    </row>
    <row r="49" spans="1:12" ht="24.75">
      <c r="A49" s="36">
        <v>48</v>
      </c>
      <c r="B49" s="149"/>
      <c r="C49" s="24" t="s">
        <v>4359</v>
      </c>
      <c r="D49" s="24"/>
      <c r="E49" s="25" t="s">
        <v>4356</v>
      </c>
      <c r="F49" s="25" t="s">
        <v>4360</v>
      </c>
      <c r="G49" s="25" t="s">
        <v>4358</v>
      </c>
      <c r="H49" s="24" t="s">
        <v>125</v>
      </c>
      <c r="I49" s="24" t="s">
        <v>334</v>
      </c>
      <c r="J49" s="25" t="s">
        <v>127</v>
      </c>
      <c r="K49" s="149"/>
      <c r="L49" s="149"/>
    </row>
    <row r="50" spans="1:12" ht="15">
      <c r="A50" s="25">
        <v>49</v>
      </c>
      <c r="B50" s="149"/>
      <c r="C50" s="24" t="s">
        <v>4361</v>
      </c>
      <c r="D50" s="24"/>
      <c r="E50" s="25" t="s">
        <v>4362</v>
      </c>
      <c r="F50" s="25" t="s">
        <v>4363</v>
      </c>
      <c r="G50" s="25" t="s">
        <v>4358</v>
      </c>
      <c r="H50" s="24" t="s">
        <v>125</v>
      </c>
      <c r="I50" s="24" t="s">
        <v>334</v>
      </c>
      <c r="J50" s="25" t="s">
        <v>127</v>
      </c>
      <c r="K50" s="149"/>
      <c r="L50" s="149"/>
    </row>
    <row r="51" spans="1:12" ht="15">
      <c r="A51" s="36">
        <v>50</v>
      </c>
      <c r="B51" s="149"/>
      <c r="C51" s="24" t="s">
        <v>4364</v>
      </c>
      <c r="D51" s="24"/>
      <c r="E51" s="25" t="s">
        <v>4365</v>
      </c>
      <c r="F51" s="25" t="s">
        <v>4350</v>
      </c>
      <c r="G51" s="25" t="s">
        <v>4358</v>
      </c>
      <c r="H51" s="24" t="s">
        <v>125</v>
      </c>
      <c r="I51" s="24" t="s">
        <v>334</v>
      </c>
      <c r="J51" s="25" t="s">
        <v>127</v>
      </c>
      <c r="K51" s="149"/>
      <c r="L51" s="149"/>
    </row>
    <row r="52" spans="1:12" ht="15">
      <c r="A52" s="25">
        <v>51</v>
      </c>
      <c r="B52" s="149"/>
      <c r="C52" s="24" t="s">
        <v>4366</v>
      </c>
      <c r="D52" s="24"/>
      <c r="E52" s="25" t="s">
        <v>4367</v>
      </c>
      <c r="F52" s="25" t="s">
        <v>4354</v>
      </c>
      <c r="G52" s="25" t="s">
        <v>4358</v>
      </c>
      <c r="H52" s="24" t="s">
        <v>125</v>
      </c>
      <c r="I52" s="24" t="s">
        <v>334</v>
      </c>
      <c r="J52" s="25" t="s">
        <v>127</v>
      </c>
      <c r="K52" s="149"/>
      <c r="L52" s="149"/>
    </row>
    <row r="53" spans="1:12" ht="37.5">
      <c r="A53" s="36">
        <v>52</v>
      </c>
      <c r="B53" s="149"/>
      <c r="C53" s="24" t="s">
        <v>4368</v>
      </c>
      <c r="D53" s="24"/>
      <c r="E53" s="25" t="s">
        <v>4369</v>
      </c>
      <c r="F53" s="25" t="s">
        <v>4370</v>
      </c>
      <c r="G53" s="25" t="s">
        <v>4371</v>
      </c>
      <c r="H53" s="24" t="s">
        <v>125</v>
      </c>
      <c r="I53" s="24" t="s">
        <v>334</v>
      </c>
      <c r="J53" s="25" t="s">
        <v>127</v>
      </c>
      <c r="K53" s="149"/>
      <c r="L53" s="149"/>
    </row>
    <row r="54" spans="1:12" ht="24.75">
      <c r="A54" s="25">
        <v>53</v>
      </c>
      <c r="B54" s="149"/>
      <c r="C54" s="24" t="s">
        <v>4372</v>
      </c>
      <c r="D54" s="24"/>
      <c r="E54" s="25" t="s">
        <v>4373</v>
      </c>
      <c r="F54" s="25" t="s">
        <v>4268</v>
      </c>
      <c r="G54" s="25" t="s">
        <v>4374</v>
      </c>
      <c r="H54" s="24" t="s">
        <v>125</v>
      </c>
      <c r="I54" s="24" t="s">
        <v>334</v>
      </c>
      <c r="J54" s="25" t="s">
        <v>127</v>
      </c>
      <c r="K54" s="149"/>
      <c r="L54" s="149"/>
    </row>
    <row r="55" spans="1:12" ht="37.5">
      <c r="A55" s="36">
        <v>54</v>
      </c>
      <c r="B55" s="149"/>
      <c r="C55" s="24" t="s">
        <v>4375</v>
      </c>
      <c r="D55" s="24"/>
      <c r="E55" s="25" t="s">
        <v>4373</v>
      </c>
      <c r="F55" s="25" t="s">
        <v>4271</v>
      </c>
      <c r="G55" s="25" t="s">
        <v>4374</v>
      </c>
      <c r="H55" s="24" t="s">
        <v>125</v>
      </c>
      <c r="I55" s="24" t="s">
        <v>334</v>
      </c>
      <c r="J55" s="25" t="s">
        <v>127</v>
      </c>
      <c r="K55" s="149"/>
      <c r="L55" s="149"/>
    </row>
    <row r="56" spans="1:12" ht="24.75">
      <c r="A56" s="25">
        <v>55</v>
      </c>
      <c r="B56" s="149"/>
      <c r="C56" s="24" t="s">
        <v>4376</v>
      </c>
      <c r="D56" s="24"/>
      <c r="E56" s="25" t="s">
        <v>4373</v>
      </c>
      <c r="F56" s="25" t="s">
        <v>4273</v>
      </c>
      <c r="G56" s="25" t="s">
        <v>4374</v>
      </c>
      <c r="H56" s="24" t="s">
        <v>125</v>
      </c>
      <c r="I56" s="24" t="s">
        <v>334</v>
      </c>
      <c r="J56" s="25" t="s">
        <v>127</v>
      </c>
      <c r="K56" s="149"/>
      <c r="L56" s="149"/>
    </row>
    <row r="57" spans="1:12" ht="24.75">
      <c r="A57" s="36">
        <v>56</v>
      </c>
      <c r="B57" s="149"/>
      <c r="C57" s="24" t="s">
        <v>4377</v>
      </c>
      <c r="D57" s="24"/>
      <c r="E57" s="25" t="s">
        <v>4373</v>
      </c>
      <c r="F57" s="25" t="s">
        <v>4275</v>
      </c>
      <c r="G57" s="25" t="s">
        <v>4374</v>
      </c>
      <c r="H57" s="24" t="s">
        <v>125</v>
      </c>
      <c r="I57" s="24" t="s">
        <v>334</v>
      </c>
      <c r="J57" s="25" t="s">
        <v>127</v>
      </c>
      <c r="K57" s="149"/>
      <c r="L57" s="149"/>
    </row>
    <row r="58" spans="1:12" ht="24.75">
      <c r="A58" s="25">
        <v>57</v>
      </c>
      <c r="B58" s="149"/>
      <c r="C58" s="24" t="s">
        <v>4378</v>
      </c>
      <c r="D58" s="24"/>
      <c r="E58" s="25" t="s">
        <v>4373</v>
      </c>
      <c r="F58" s="25" t="s">
        <v>4277</v>
      </c>
      <c r="G58" s="25" t="s">
        <v>4374</v>
      </c>
      <c r="H58" s="24" t="s">
        <v>125</v>
      </c>
      <c r="I58" s="24" t="s">
        <v>334</v>
      </c>
      <c r="J58" s="25" t="s">
        <v>127</v>
      </c>
      <c r="K58" s="149"/>
      <c r="L58" s="149"/>
    </row>
    <row r="59" spans="1:12" ht="24.75">
      <c r="A59" s="36">
        <v>58</v>
      </c>
      <c r="B59" s="149"/>
      <c r="C59" s="24" t="s">
        <v>4379</v>
      </c>
      <c r="D59" s="24"/>
      <c r="E59" s="25" t="s">
        <v>4373</v>
      </c>
      <c r="F59" s="25" t="s">
        <v>4279</v>
      </c>
      <c r="G59" s="25" t="s">
        <v>4374</v>
      </c>
      <c r="H59" s="24" t="s">
        <v>125</v>
      </c>
      <c r="I59" s="24" t="s">
        <v>334</v>
      </c>
      <c r="J59" s="25" t="s">
        <v>127</v>
      </c>
      <c r="K59" s="149"/>
      <c r="L59" s="149"/>
    </row>
    <row r="60" spans="1:12" ht="24.75">
      <c r="A60" s="25">
        <v>59</v>
      </c>
      <c r="B60" s="149"/>
      <c r="C60" s="24" t="s">
        <v>4380</v>
      </c>
      <c r="D60" s="24"/>
      <c r="E60" s="25" t="s">
        <v>4373</v>
      </c>
      <c r="F60" s="25" t="s">
        <v>4281</v>
      </c>
      <c r="G60" s="25" t="s">
        <v>4374</v>
      </c>
      <c r="H60" s="24" t="s">
        <v>125</v>
      </c>
      <c r="I60" s="24" t="s">
        <v>334</v>
      </c>
      <c r="J60" s="25" t="s">
        <v>127</v>
      </c>
      <c r="K60" s="149"/>
      <c r="L60" s="149"/>
    </row>
    <row r="61" spans="1:12" ht="24.75">
      <c r="A61" s="36">
        <v>60</v>
      </c>
      <c r="B61" s="149"/>
      <c r="C61" s="24" t="s">
        <v>4381</v>
      </c>
      <c r="D61" s="24"/>
      <c r="E61" s="25" t="s">
        <v>4373</v>
      </c>
      <c r="F61" s="25" t="s">
        <v>4283</v>
      </c>
      <c r="G61" s="25" t="s">
        <v>4374</v>
      </c>
      <c r="H61" s="24" t="s">
        <v>125</v>
      </c>
      <c r="I61" s="24" t="s">
        <v>334</v>
      </c>
      <c r="J61" s="25" t="s">
        <v>127</v>
      </c>
      <c r="K61" s="149"/>
      <c r="L61" s="149"/>
    </row>
    <row r="62" spans="1:12" ht="24.75">
      <c r="A62" s="25">
        <v>61</v>
      </c>
      <c r="B62" s="149"/>
      <c r="C62" s="24" t="s">
        <v>4382</v>
      </c>
      <c r="D62" s="24"/>
      <c r="E62" s="25" t="s">
        <v>4373</v>
      </c>
      <c r="F62" s="25" t="s">
        <v>4285</v>
      </c>
      <c r="G62" s="25" t="s">
        <v>4374</v>
      </c>
      <c r="H62" s="24" t="s">
        <v>232</v>
      </c>
      <c r="I62" s="24" t="s">
        <v>334</v>
      </c>
      <c r="J62" s="25" t="s">
        <v>127</v>
      </c>
      <c r="K62" s="149"/>
      <c r="L62" s="149"/>
    </row>
    <row r="63" spans="1:12" ht="45.75">
      <c r="A63" s="36">
        <v>62</v>
      </c>
      <c r="B63" s="149"/>
      <c r="C63" s="24" t="s">
        <v>4383</v>
      </c>
      <c r="D63" s="24"/>
      <c r="E63" s="25" t="s">
        <v>4384</v>
      </c>
      <c r="F63" s="25" t="s">
        <v>4268</v>
      </c>
      <c r="G63" s="25" t="s">
        <v>4374</v>
      </c>
      <c r="H63" s="24" t="s">
        <v>322</v>
      </c>
      <c r="I63" s="24" t="s">
        <v>334</v>
      </c>
      <c r="J63" s="25" t="s">
        <v>127</v>
      </c>
      <c r="K63" s="149"/>
      <c r="L63" s="148" t="s">
        <v>4288</v>
      </c>
    </row>
    <row r="64" spans="1:12" ht="24.75">
      <c r="A64" s="25">
        <v>63</v>
      </c>
      <c r="B64" s="149"/>
      <c r="C64" s="24" t="s">
        <v>4385</v>
      </c>
      <c r="D64" s="24"/>
      <c r="E64" s="25" t="s">
        <v>4384</v>
      </c>
      <c r="F64" s="25" t="s">
        <v>4290</v>
      </c>
      <c r="G64" s="25" t="s">
        <v>4374</v>
      </c>
      <c r="H64" s="24" t="s">
        <v>322</v>
      </c>
      <c r="I64" s="24" t="s">
        <v>334</v>
      </c>
      <c r="J64" s="25" t="s">
        <v>127</v>
      </c>
      <c r="K64" s="149"/>
      <c r="L64" s="149"/>
    </row>
    <row r="65" spans="1:12" ht="24.75">
      <c r="A65" s="36">
        <v>64</v>
      </c>
      <c r="B65" s="149"/>
      <c r="C65" s="24" t="s">
        <v>4386</v>
      </c>
      <c r="D65" s="24"/>
      <c r="E65" s="25" t="s">
        <v>4384</v>
      </c>
      <c r="F65" s="25" t="s">
        <v>4292</v>
      </c>
      <c r="G65" s="25" t="s">
        <v>4374</v>
      </c>
      <c r="H65" s="24" t="s">
        <v>322</v>
      </c>
      <c r="I65" s="24" t="s">
        <v>334</v>
      </c>
      <c r="J65" s="25" t="s">
        <v>127</v>
      </c>
      <c r="K65" s="149"/>
      <c r="L65" s="149"/>
    </row>
    <row r="66" spans="1:12" ht="24.75">
      <c r="A66" s="25">
        <v>65</v>
      </c>
      <c r="B66" s="149"/>
      <c r="C66" s="24" t="s">
        <v>4387</v>
      </c>
      <c r="D66" s="24"/>
      <c r="E66" s="25" t="s">
        <v>4388</v>
      </c>
      <c r="F66" s="25" t="s">
        <v>4295</v>
      </c>
      <c r="G66" s="25" t="s">
        <v>4374</v>
      </c>
      <c r="H66" s="24" t="s">
        <v>232</v>
      </c>
      <c r="I66" s="24" t="s">
        <v>334</v>
      </c>
      <c r="J66" s="25" t="s">
        <v>127</v>
      </c>
      <c r="K66" s="149"/>
      <c r="L66" s="149"/>
    </row>
    <row r="67" spans="1:12" ht="24.75">
      <c r="A67" s="36">
        <v>66</v>
      </c>
      <c r="B67" s="149"/>
      <c r="C67" s="24" t="s">
        <v>4389</v>
      </c>
      <c r="D67" s="24"/>
      <c r="E67" s="25" t="s">
        <v>4388</v>
      </c>
      <c r="F67" s="25" t="s">
        <v>4297</v>
      </c>
      <c r="G67" s="25" t="s">
        <v>4374</v>
      </c>
      <c r="H67" s="24" t="s">
        <v>232</v>
      </c>
      <c r="I67" s="24" t="s">
        <v>334</v>
      </c>
      <c r="J67" s="25" t="s">
        <v>127</v>
      </c>
      <c r="K67" s="149"/>
      <c r="L67" s="149"/>
    </row>
    <row r="68" spans="1:12" ht="24.75">
      <c r="A68" s="25">
        <v>67</v>
      </c>
      <c r="B68" s="149"/>
      <c r="C68" s="24" t="s">
        <v>4390</v>
      </c>
      <c r="D68" s="24"/>
      <c r="E68" s="25" t="s">
        <v>4388</v>
      </c>
      <c r="F68" s="25" t="s">
        <v>4299</v>
      </c>
      <c r="G68" s="25" t="s">
        <v>4374</v>
      </c>
      <c r="H68" s="24" t="s">
        <v>232</v>
      </c>
      <c r="I68" s="24" t="s">
        <v>334</v>
      </c>
      <c r="J68" s="25" t="s">
        <v>127</v>
      </c>
      <c r="K68" s="149"/>
      <c r="L68" s="149"/>
    </row>
    <row r="69" spans="1:12" ht="24.75">
      <c r="A69" s="36">
        <v>68</v>
      </c>
      <c r="B69" s="149"/>
      <c r="C69" s="24" t="s">
        <v>4391</v>
      </c>
      <c r="D69" s="24"/>
      <c r="E69" s="25" t="s">
        <v>4392</v>
      </c>
      <c r="F69" s="25" t="s">
        <v>4302</v>
      </c>
      <c r="G69" s="25" t="s">
        <v>4374</v>
      </c>
      <c r="H69" s="24" t="s">
        <v>232</v>
      </c>
      <c r="I69" s="24" t="s">
        <v>334</v>
      </c>
      <c r="J69" s="25" t="s">
        <v>127</v>
      </c>
      <c r="K69" s="149"/>
      <c r="L69" s="149"/>
    </row>
    <row r="70" spans="1:12" ht="37.5">
      <c r="A70" s="25">
        <v>69</v>
      </c>
      <c r="B70" s="149"/>
      <c r="C70" s="24" t="s">
        <v>4393</v>
      </c>
      <c r="D70" s="24"/>
      <c r="E70" s="25" t="s">
        <v>4394</v>
      </c>
      <c r="F70" s="25" t="s">
        <v>4305</v>
      </c>
      <c r="G70" s="25" t="s">
        <v>4374</v>
      </c>
      <c r="H70" s="24" t="s">
        <v>232</v>
      </c>
      <c r="I70" s="24" t="s">
        <v>334</v>
      </c>
      <c r="J70" s="25" t="s">
        <v>127</v>
      </c>
      <c r="K70" s="149"/>
      <c r="L70" s="149"/>
    </row>
    <row r="71" spans="1:12" ht="37.5">
      <c r="A71" s="36">
        <v>70</v>
      </c>
      <c r="B71" s="149"/>
      <c r="C71" s="24" t="s">
        <v>4395</v>
      </c>
      <c r="D71" s="24"/>
      <c r="E71" s="25" t="s">
        <v>4394</v>
      </c>
      <c r="F71" s="25" t="s">
        <v>4307</v>
      </c>
      <c r="G71" s="25" t="s">
        <v>4374</v>
      </c>
      <c r="H71" s="24" t="s">
        <v>125</v>
      </c>
      <c r="I71" s="24" t="s">
        <v>334</v>
      </c>
      <c r="J71" s="25" t="s">
        <v>127</v>
      </c>
      <c r="K71" s="149"/>
      <c r="L71" s="149"/>
    </row>
    <row r="72" spans="1:12" ht="37.5">
      <c r="A72" s="25">
        <v>71</v>
      </c>
      <c r="B72" s="149"/>
      <c r="C72" s="24" t="s">
        <v>4396</v>
      </c>
      <c r="D72" s="24"/>
      <c r="E72" s="25" t="s">
        <v>4397</v>
      </c>
      <c r="F72" s="25" t="s">
        <v>4310</v>
      </c>
      <c r="G72" s="25" t="s">
        <v>4374</v>
      </c>
      <c r="H72" s="24" t="s">
        <v>125</v>
      </c>
      <c r="I72" s="24" t="s">
        <v>334</v>
      </c>
      <c r="J72" s="25" t="s">
        <v>127</v>
      </c>
      <c r="K72" s="149"/>
      <c r="L72" s="149"/>
    </row>
    <row r="73" spans="1:12" ht="37.5">
      <c r="A73" s="36">
        <v>72</v>
      </c>
      <c r="B73" s="149"/>
      <c r="C73" s="24" t="s">
        <v>4398</v>
      </c>
      <c r="D73" s="24"/>
      <c r="E73" s="25" t="s">
        <v>4397</v>
      </c>
      <c r="F73" s="25" t="s">
        <v>4312</v>
      </c>
      <c r="G73" s="25" t="s">
        <v>4374</v>
      </c>
      <c r="H73" s="24" t="s">
        <v>125</v>
      </c>
      <c r="I73" s="24" t="s">
        <v>334</v>
      </c>
      <c r="J73" s="25" t="s">
        <v>127</v>
      </c>
      <c r="K73" s="149"/>
      <c r="L73" s="149"/>
    </row>
    <row r="74" spans="1:12" ht="37.5">
      <c r="A74" s="25">
        <v>73</v>
      </c>
      <c r="B74" s="149"/>
      <c r="C74" s="24" t="s">
        <v>4399</v>
      </c>
      <c r="D74" s="24"/>
      <c r="E74" s="25" t="s">
        <v>4400</v>
      </c>
      <c r="F74" s="25" t="s">
        <v>4315</v>
      </c>
      <c r="G74" s="25" t="s">
        <v>4374</v>
      </c>
      <c r="H74" s="24" t="s">
        <v>125</v>
      </c>
      <c r="I74" s="24" t="s">
        <v>334</v>
      </c>
      <c r="J74" s="25" t="s">
        <v>127</v>
      </c>
      <c r="K74" s="149"/>
      <c r="L74" s="149"/>
    </row>
    <row r="75" spans="1:12" ht="37.5">
      <c r="A75" s="36">
        <v>74</v>
      </c>
      <c r="B75" s="149"/>
      <c r="C75" s="24" t="s">
        <v>4401</v>
      </c>
      <c r="D75" s="24"/>
      <c r="E75" s="25" t="s">
        <v>4400</v>
      </c>
      <c r="F75" s="25" t="s">
        <v>4317</v>
      </c>
      <c r="G75" s="25" t="s">
        <v>4374</v>
      </c>
      <c r="H75" s="24" t="s">
        <v>125</v>
      </c>
      <c r="I75" s="24" t="s">
        <v>334</v>
      </c>
      <c r="J75" s="25" t="s">
        <v>127</v>
      </c>
      <c r="K75" s="149"/>
      <c r="L75" s="149"/>
    </row>
    <row r="76" spans="1:12" ht="37.5">
      <c r="A76" s="25">
        <v>75</v>
      </c>
      <c r="B76" s="149"/>
      <c r="C76" s="24" t="s">
        <v>4402</v>
      </c>
      <c r="D76" s="24"/>
      <c r="E76" s="25" t="s">
        <v>4400</v>
      </c>
      <c r="F76" s="25" t="s">
        <v>4319</v>
      </c>
      <c r="G76" s="25" t="s">
        <v>4374</v>
      </c>
      <c r="H76" s="24" t="s">
        <v>125</v>
      </c>
      <c r="I76" s="24" t="s">
        <v>334</v>
      </c>
      <c r="J76" s="25" t="s">
        <v>127</v>
      </c>
      <c r="K76" s="149"/>
      <c r="L76" s="149"/>
    </row>
    <row r="77" spans="1:12" ht="45.75">
      <c r="A77" s="36">
        <v>76</v>
      </c>
      <c r="B77" s="149"/>
      <c r="C77" s="24" t="s">
        <v>4403</v>
      </c>
      <c r="D77" s="24"/>
      <c r="E77" s="25" t="s">
        <v>4404</v>
      </c>
      <c r="F77" s="25" t="s">
        <v>4322</v>
      </c>
      <c r="G77" s="25" t="s">
        <v>4374</v>
      </c>
      <c r="H77" s="24" t="s">
        <v>322</v>
      </c>
      <c r="I77" s="24" t="s">
        <v>334</v>
      </c>
      <c r="J77" s="25" t="s">
        <v>127</v>
      </c>
      <c r="K77" s="149"/>
      <c r="L77" s="148" t="s">
        <v>4405</v>
      </c>
    </row>
    <row r="78" spans="1:12" ht="37.5">
      <c r="A78" s="25">
        <v>77</v>
      </c>
      <c r="B78" s="149"/>
      <c r="C78" s="24" t="s">
        <v>4406</v>
      </c>
      <c r="D78" s="24"/>
      <c r="E78" s="25" t="s">
        <v>4404</v>
      </c>
      <c r="F78" s="25" t="s">
        <v>4324</v>
      </c>
      <c r="G78" s="25" t="s">
        <v>4374</v>
      </c>
      <c r="H78" s="24" t="s">
        <v>322</v>
      </c>
      <c r="I78" s="24" t="s">
        <v>334</v>
      </c>
      <c r="J78" s="25" t="s">
        <v>127</v>
      </c>
      <c r="K78" s="149"/>
      <c r="L78" s="149"/>
    </row>
    <row r="79" spans="1:12" ht="37.5">
      <c r="A79" s="36">
        <v>78</v>
      </c>
      <c r="B79" s="149"/>
      <c r="C79" s="24" t="s">
        <v>4407</v>
      </c>
      <c r="D79" s="24"/>
      <c r="E79" s="25" t="s">
        <v>4404</v>
      </c>
      <c r="F79" s="25" t="s">
        <v>4326</v>
      </c>
      <c r="G79" s="25" t="s">
        <v>4374</v>
      </c>
      <c r="H79" s="24" t="s">
        <v>322</v>
      </c>
      <c r="I79" s="24" t="s">
        <v>334</v>
      </c>
      <c r="J79" s="25" t="s">
        <v>127</v>
      </c>
      <c r="K79" s="149"/>
      <c r="L79" s="149"/>
    </row>
    <row r="80" spans="1:12" ht="37.5">
      <c r="A80" s="25">
        <v>79</v>
      </c>
      <c r="B80" s="149"/>
      <c r="C80" s="24" t="s">
        <v>4408</v>
      </c>
      <c r="D80" s="24"/>
      <c r="E80" s="25" t="s">
        <v>4404</v>
      </c>
      <c r="F80" s="25" t="s">
        <v>4319</v>
      </c>
      <c r="G80" s="25" t="s">
        <v>4374</v>
      </c>
      <c r="H80" s="24" t="s">
        <v>322</v>
      </c>
      <c r="I80" s="24" t="s">
        <v>334</v>
      </c>
      <c r="J80" s="25" t="s">
        <v>127</v>
      </c>
      <c r="K80" s="149"/>
      <c r="L80" s="149"/>
    </row>
    <row r="81" spans="1:12" ht="37.5">
      <c r="A81" s="36">
        <v>80</v>
      </c>
      <c r="B81" s="150"/>
      <c r="C81" s="24" t="s">
        <v>4409</v>
      </c>
      <c r="D81" s="24"/>
      <c r="E81" s="25" t="s">
        <v>4410</v>
      </c>
      <c r="F81" s="25" t="s">
        <v>4330</v>
      </c>
      <c r="G81" s="25" t="s">
        <v>4374</v>
      </c>
      <c r="H81" s="24" t="s">
        <v>125</v>
      </c>
      <c r="I81" s="24" t="s">
        <v>334</v>
      </c>
      <c r="J81" s="25" t="s">
        <v>127</v>
      </c>
      <c r="K81" s="150"/>
      <c r="L81" s="150"/>
    </row>
    <row r="82" spans="1:12" ht="37.5">
      <c r="A82" s="25">
        <v>81</v>
      </c>
      <c r="B82" s="150"/>
      <c r="C82" s="24" t="s">
        <v>4411</v>
      </c>
      <c r="D82" s="24"/>
      <c r="E82" s="25" t="s">
        <v>4412</v>
      </c>
      <c r="F82" s="25" t="s">
        <v>4333</v>
      </c>
      <c r="G82" s="25" t="s">
        <v>4374</v>
      </c>
      <c r="H82" s="24" t="s">
        <v>125</v>
      </c>
      <c r="I82" s="24" t="s">
        <v>334</v>
      </c>
      <c r="J82" s="25" t="s">
        <v>127</v>
      </c>
      <c r="K82" s="150"/>
      <c r="L82" s="150"/>
    </row>
    <row r="83" spans="1:12" ht="37.5">
      <c r="A83" s="36">
        <v>82</v>
      </c>
      <c r="B83" s="150"/>
      <c r="C83" s="24" t="s">
        <v>4413</v>
      </c>
      <c r="D83" s="24"/>
      <c r="E83" s="25" t="s">
        <v>4412</v>
      </c>
      <c r="F83" s="25" t="s">
        <v>4335</v>
      </c>
      <c r="G83" s="25" t="s">
        <v>4374</v>
      </c>
      <c r="H83" s="24" t="s">
        <v>125</v>
      </c>
      <c r="I83" s="24" t="s">
        <v>334</v>
      </c>
      <c r="J83" s="25" t="s">
        <v>127</v>
      </c>
      <c r="K83" s="150"/>
      <c r="L83" s="150"/>
    </row>
    <row r="84" spans="1:12" ht="37.5">
      <c r="A84" s="25">
        <v>83</v>
      </c>
      <c r="B84" s="150"/>
      <c r="C84" s="24" t="s">
        <v>4414</v>
      </c>
      <c r="D84" s="24"/>
      <c r="E84" s="25" t="s">
        <v>4412</v>
      </c>
      <c r="F84" s="25" t="s">
        <v>4337</v>
      </c>
      <c r="G84" s="25" t="s">
        <v>4374</v>
      </c>
      <c r="H84" s="24" t="s">
        <v>125</v>
      </c>
      <c r="I84" s="24" t="s">
        <v>334</v>
      </c>
      <c r="J84" s="25" t="s">
        <v>127</v>
      </c>
      <c r="K84" s="150"/>
      <c r="L84" s="150"/>
    </row>
    <row r="85" spans="1:12" ht="37.5">
      <c r="A85" s="36">
        <v>84</v>
      </c>
      <c r="B85" s="150"/>
      <c r="C85" s="24" t="s">
        <v>4415</v>
      </c>
      <c r="D85" s="24"/>
      <c r="E85" s="25" t="s">
        <v>4416</v>
      </c>
      <c r="F85" s="25" t="s">
        <v>4340</v>
      </c>
      <c r="G85" s="25" t="s">
        <v>4374</v>
      </c>
      <c r="H85" s="24" t="s">
        <v>125</v>
      </c>
      <c r="I85" s="24" t="s">
        <v>334</v>
      </c>
      <c r="J85" s="25" t="s">
        <v>127</v>
      </c>
      <c r="K85" s="150"/>
      <c r="L85" s="150"/>
    </row>
    <row r="86" spans="1:12" ht="37.5">
      <c r="A86" s="25">
        <v>85</v>
      </c>
      <c r="B86" s="150"/>
      <c r="C86" s="24" t="s">
        <v>4417</v>
      </c>
      <c r="D86" s="24"/>
      <c r="E86" s="25" t="s">
        <v>4416</v>
      </c>
      <c r="F86" s="25" t="s">
        <v>4342</v>
      </c>
      <c r="G86" s="25" t="s">
        <v>4374</v>
      </c>
      <c r="H86" s="24" t="s">
        <v>125</v>
      </c>
      <c r="I86" s="24" t="s">
        <v>334</v>
      </c>
      <c r="J86" s="25" t="s">
        <v>127</v>
      </c>
      <c r="K86" s="150"/>
      <c r="L86" s="150"/>
    </row>
    <row r="87" spans="1:12" ht="37.5">
      <c r="A87" s="36">
        <v>86</v>
      </c>
      <c r="B87" s="150"/>
      <c r="C87" s="24" t="s">
        <v>4418</v>
      </c>
      <c r="D87" s="24"/>
      <c r="E87" s="25" t="s">
        <v>4416</v>
      </c>
      <c r="F87" s="25" t="s">
        <v>4344</v>
      </c>
      <c r="G87" s="25" t="s">
        <v>4374</v>
      </c>
      <c r="H87" s="24" t="s">
        <v>125</v>
      </c>
      <c r="I87" s="24" t="s">
        <v>334</v>
      </c>
      <c r="J87" s="25" t="s">
        <v>127</v>
      </c>
      <c r="K87" s="150"/>
      <c r="L87" s="150"/>
    </row>
    <row r="88" spans="1:12" ht="37.5">
      <c r="A88" s="25">
        <v>87</v>
      </c>
      <c r="B88" s="150"/>
      <c r="C88" s="24" t="s">
        <v>4419</v>
      </c>
      <c r="D88" s="24"/>
      <c r="E88" s="25" t="s">
        <v>4420</v>
      </c>
      <c r="F88" s="25" t="s">
        <v>4347</v>
      </c>
      <c r="G88" s="25" t="s">
        <v>4374</v>
      </c>
      <c r="H88" s="24" t="s">
        <v>125</v>
      </c>
      <c r="I88" s="24" t="s">
        <v>334</v>
      </c>
      <c r="J88" s="25" t="s">
        <v>127</v>
      </c>
      <c r="K88" s="150"/>
      <c r="L88" s="150"/>
    </row>
    <row r="89" spans="1:12" ht="24.75">
      <c r="A89" s="36">
        <v>88</v>
      </c>
      <c r="B89" s="150"/>
      <c r="C89" s="24" t="s">
        <v>4421</v>
      </c>
      <c r="D89" s="24"/>
      <c r="E89" s="25" t="s">
        <v>4422</v>
      </c>
      <c r="F89" s="25" t="s">
        <v>4350</v>
      </c>
      <c r="G89" s="25" t="s">
        <v>4351</v>
      </c>
      <c r="H89" s="24" t="s">
        <v>125</v>
      </c>
      <c r="I89" s="24" t="s">
        <v>334</v>
      </c>
      <c r="J89" s="25" t="s">
        <v>127</v>
      </c>
      <c r="K89" s="150"/>
      <c r="L89" s="150"/>
    </row>
    <row r="90" spans="1:12" ht="24.75">
      <c r="A90" s="25">
        <v>89</v>
      </c>
      <c r="B90" s="150"/>
      <c r="C90" s="24" t="s">
        <v>4423</v>
      </c>
      <c r="D90" s="24"/>
      <c r="E90" s="25" t="s">
        <v>4424</v>
      </c>
      <c r="F90" s="25" t="s">
        <v>4354</v>
      </c>
      <c r="G90" s="25" t="s">
        <v>4351</v>
      </c>
      <c r="H90" s="24" t="s">
        <v>125</v>
      </c>
      <c r="I90" s="24" t="s">
        <v>334</v>
      </c>
      <c r="J90" s="25" t="s">
        <v>127</v>
      </c>
      <c r="K90" s="150"/>
      <c r="L90" s="150"/>
    </row>
    <row r="91" spans="1:12" ht="15">
      <c r="A91" s="36">
        <v>90</v>
      </c>
      <c r="B91" s="150"/>
      <c r="C91" s="24" t="s">
        <v>4425</v>
      </c>
      <c r="D91" s="24"/>
      <c r="E91" s="25" t="s">
        <v>4426</v>
      </c>
      <c r="F91" s="25" t="s">
        <v>4357</v>
      </c>
      <c r="G91" s="25" t="s">
        <v>4374</v>
      </c>
      <c r="H91" s="24" t="s">
        <v>125</v>
      </c>
      <c r="I91" s="24" t="s">
        <v>334</v>
      </c>
      <c r="J91" s="25" t="s">
        <v>127</v>
      </c>
      <c r="K91" s="150"/>
      <c r="L91" s="150"/>
    </row>
    <row r="92" spans="1:12" ht="15">
      <c r="A92" s="25">
        <v>91</v>
      </c>
      <c r="B92" s="150"/>
      <c r="C92" s="24" t="s">
        <v>4427</v>
      </c>
      <c r="D92" s="24"/>
      <c r="E92" s="25" t="s">
        <v>4426</v>
      </c>
      <c r="F92" s="25" t="s">
        <v>4360</v>
      </c>
      <c r="G92" s="25" t="s">
        <v>4374</v>
      </c>
      <c r="H92" s="24" t="s">
        <v>125</v>
      </c>
      <c r="I92" s="24" t="s">
        <v>334</v>
      </c>
      <c r="J92" s="25" t="s">
        <v>127</v>
      </c>
      <c r="K92" s="150"/>
      <c r="L92" s="150"/>
    </row>
    <row r="93" spans="1:12" ht="15">
      <c r="A93" s="36">
        <v>92</v>
      </c>
      <c r="B93" s="150"/>
      <c r="C93" s="24" t="s">
        <v>4428</v>
      </c>
      <c r="D93" s="24"/>
      <c r="E93" s="25" t="s">
        <v>4429</v>
      </c>
      <c r="F93" s="25" t="s">
        <v>4363</v>
      </c>
      <c r="G93" s="25" t="s">
        <v>4374</v>
      </c>
      <c r="H93" s="24" t="s">
        <v>125</v>
      </c>
      <c r="I93" s="24" t="s">
        <v>334</v>
      </c>
      <c r="J93" s="25" t="s">
        <v>127</v>
      </c>
      <c r="K93" s="150"/>
      <c r="L93" s="150"/>
    </row>
    <row r="94" spans="1:12" ht="15">
      <c r="A94" s="25">
        <v>93</v>
      </c>
      <c r="B94" s="150"/>
      <c r="C94" s="24" t="s">
        <v>4430</v>
      </c>
      <c r="D94" s="24"/>
      <c r="E94" s="25" t="s">
        <v>4422</v>
      </c>
      <c r="F94" s="25" t="s">
        <v>4350</v>
      </c>
      <c r="G94" s="25" t="s">
        <v>4374</v>
      </c>
      <c r="H94" s="24" t="s">
        <v>125</v>
      </c>
      <c r="I94" s="24" t="s">
        <v>334</v>
      </c>
      <c r="J94" s="25" t="s">
        <v>127</v>
      </c>
      <c r="K94" s="150"/>
      <c r="L94" s="150"/>
    </row>
    <row r="95" spans="1:12" ht="15">
      <c r="A95" s="36">
        <v>94</v>
      </c>
      <c r="B95" s="150"/>
      <c r="C95" s="24" t="s">
        <v>4431</v>
      </c>
      <c r="D95" s="24"/>
      <c r="E95" s="25" t="s">
        <v>4424</v>
      </c>
      <c r="F95" s="25" t="s">
        <v>4354</v>
      </c>
      <c r="G95" s="25" t="s">
        <v>4374</v>
      </c>
      <c r="H95" s="24" t="s">
        <v>125</v>
      </c>
      <c r="I95" s="24" t="s">
        <v>334</v>
      </c>
      <c r="J95" s="25" t="s">
        <v>127</v>
      </c>
      <c r="K95" s="150"/>
      <c r="L95" s="150"/>
    </row>
    <row r="96" spans="1:12" ht="37.5">
      <c r="A96" s="25">
        <v>95</v>
      </c>
      <c r="B96" s="150"/>
      <c r="C96" s="24" t="s">
        <v>4432</v>
      </c>
      <c r="D96" s="24"/>
      <c r="E96" s="25" t="s">
        <v>4416</v>
      </c>
      <c r="F96" s="25" t="s">
        <v>4370</v>
      </c>
      <c r="G96" s="25" t="s">
        <v>4433</v>
      </c>
      <c r="H96" s="24" t="s">
        <v>125</v>
      </c>
      <c r="I96" s="24" t="s">
        <v>334</v>
      </c>
      <c r="J96" s="25" t="s">
        <v>127</v>
      </c>
      <c r="K96" s="150"/>
      <c r="L96" s="150"/>
    </row>
    <row r="97" spans="1:12" ht="24.75">
      <c r="A97" s="36">
        <v>96</v>
      </c>
      <c r="B97" s="150"/>
      <c r="C97" s="24" t="s">
        <v>4434</v>
      </c>
      <c r="D97" s="24"/>
      <c r="E97" s="25" t="s">
        <v>4435</v>
      </c>
      <c r="F97" s="25" t="s">
        <v>4436</v>
      </c>
      <c r="G97" s="25" t="s">
        <v>4437</v>
      </c>
      <c r="H97" s="24" t="s">
        <v>125</v>
      </c>
      <c r="I97" s="24" t="s">
        <v>334</v>
      </c>
      <c r="J97" s="25" t="s">
        <v>127</v>
      </c>
      <c r="K97" s="150"/>
      <c r="L97" s="150"/>
    </row>
    <row r="98" spans="1:12" ht="24.75">
      <c r="A98" s="25">
        <v>97</v>
      </c>
      <c r="B98" s="150"/>
      <c r="C98" s="24" t="s">
        <v>4438</v>
      </c>
      <c r="D98" s="24"/>
      <c r="E98" s="25" t="s">
        <v>4435</v>
      </c>
      <c r="F98" s="25" t="s">
        <v>4439</v>
      </c>
      <c r="G98" s="25" t="s">
        <v>4437</v>
      </c>
      <c r="H98" s="24" t="s">
        <v>125</v>
      </c>
      <c r="I98" s="24" t="s">
        <v>334</v>
      </c>
      <c r="J98" s="25" t="s">
        <v>127</v>
      </c>
      <c r="K98" s="150"/>
      <c r="L98" s="150"/>
    </row>
  </sheetData>
  <conditionalFormatting sqref="J2:J98">
    <cfRule type="containsText" dxfId="43" priority="2" operator="containsText" text="Pass">
      <formula>NOT(ISERROR(SEARCH("Pass",J2)))</formula>
    </cfRule>
    <cfRule type="containsText" dxfId="42" priority="3" operator="containsText" text="Fail">
      <formula>NOT(ISERROR(SEARCH("Fail",J2)))</formula>
    </cfRule>
    <cfRule type="containsText" dxfId="41" priority="4" operator="containsText" text="Not Tested">
      <formula>NOT(ISERROR(SEARCH("Not Tested",J2)))</formula>
    </cfRule>
    <cfRule type="containsText" dxfId="40" priority="5" operator="containsText" text="Not Applicable">
      <formula>NOT(ISERROR(SEARCH("Not Applicable",J2)))</formula>
    </cfRule>
  </conditionalFormatting>
  <dataValidations count="2">
    <dataValidation type="list" allowBlank="1" showInputMessage="1" showErrorMessage="1" sqref="H2:H10" xr:uid="{00000000-0002-0000-2100-000000000000}">
      <formula1>"BTS,CPE,BTS &amp; CPE"</formula1>
      <formula2>0</formula2>
    </dataValidation>
    <dataValidation type="list" allowBlank="1" sqref="J2:J98" xr:uid="{00000000-0002-0000-2100-000001000000}">
      <formula1>"Pass,Fail,Not Tested,Not Applicable,Not Available"</formula1>
      <formula2>0</formula2>
    </dataValidation>
  </dataValidations>
  <hyperlinks>
    <hyperlink ref="A1" location="Summary!A1" display="S.No" xr:uid="{00000000-0004-0000-2100-000000000000}"/>
  </hyperlinks>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MJ18"/>
  <sheetViews>
    <sheetView zoomScale="90" zoomScaleNormal="90" workbookViewId="0">
      <pane ySplit="1" topLeftCell="E2" activePane="bottomLeft" state="frozen"/>
      <selection pane="bottomLeft" activeCell="J9" sqref="J9"/>
    </sheetView>
  </sheetViews>
  <sheetFormatPr defaultColWidth="8.42578125" defaultRowHeight="12"/>
  <cols>
    <col min="1" max="1" width="4.140625" style="22" customWidth="1"/>
    <col min="2" max="2" width="12.42578125" style="22" customWidth="1"/>
    <col min="3" max="3" width="9.5703125" style="22" customWidth="1"/>
    <col min="4" max="4" width="8.85546875" style="22" customWidth="1"/>
    <col min="5" max="5" width="18" style="22" customWidth="1"/>
    <col min="6" max="6" width="55.7109375" style="22" customWidth="1"/>
    <col min="7" max="7" width="48.5703125" style="22" customWidth="1"/>
    <col min="8" max="8" width="10.85546875" style="22" customWidth="1"/>
    <col min="9" max="9" width="11.42578125" style="22" customWidth="1"/>
    <col min="10" max="10" width="12.85546875" style="15" customWidth="1"/>
    <col min="11" max="11" width="8.42578125" style="22"/>
    <col min="12" max="12" width="9.28515625" style="22"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17" t="s">
        <v>117</v>
      </c>
      <c r="K1" s="34" t="s">
        <v>118</v>
      </c>
      <c r="L1" s="34" t="s">
        <v>119</v>
      </c>
    </row>
    <row r="2" spans="1:12" ht="50.25">
      <c r="A2" s="25">
        <v>1</v>
      </c>
      <c r="B2" s="25" t="s">
        <v>4440</v>
      </c>
      <c r="C2" s="24" t="s">
        <v>4441</v>
      </c>
      <c r="D2" s="24"/>
      <c r="E2" s="25" t="s">
        <v>4442</v>
      </c>
      <c r="F2" s="25" t="s">
        <v>4443</v>
      </c>
      <c r="G2" s="25" t="s">
        <v>4444</v>
      </c>
      <c r="H2" s="24" t="s">
        <v>125</v>
      </c>
      <c r="I2" s="24" t="s">
        <v>26</v>
      </c>
      <c r="J2" s="35" t="s">
        <v>313</v>
      </c>
      <c r="K2" s="24"/>
      <c r="L2" s="24"/>
    </row>
    <row r="3" spans="1:12" ht="37.5">
      <c r="A3" s="25">
        <v>2</v>
      </c>
      <c r="B3" s="25" t="s">
        <v>4440</v>
      </c>
      <c r="C3" s="24" t="s">
        <v>4445</v>
      </c>
      <c r="D3" s="24"/>
      <c r="E3" s="25" t="s">
        <v>4446</v>
      </c>
      <c r="F3" s="25" t="s">
        <v>291</v>
      </c>
      <c r="G3" s="25" t="s">
        <v>292</v>
      </c>
      <c r="H3" s="24" t="s">
        <v>125</v>
      </c>
      <c r="I3" s="24" t="s">
        <v>26</v>
      </c>
      <c r="J3" s="35" t="s">
        <v>127</v>
      </c>
      <c r="K3" s="24"/>
      <c r="L3" s="24"/>
    </row>
    <row r="4" spans="1:12" s="65" customFormat="1" ht="12.75">
      <c r="A4" s="25">
        <v>3</v>
      </c>
      <c r="B4" s="36" t="s">
        <v>4447</v>
      </c>
      <c r="C4" s="24" t="s">
        <v>4448</v>
      </c>
      <c r="D4" s="63"/>
      <c r="E4" s="36" t="s">
        <v>4449</v>
      </c>
      <c r="F4" s="36" t="s">
        <v>4450</v>
      </c>
      <c r="G4" s="36" t="s">
        <v>4451</v>
      </c>
      <c r="H4" s="63" t="s">
        <v>125</v>
      </c>
      <c r="I4" s="63" t="s">
        <v>141</v>
      </c>
      <c r="J4" s="35" t="s">
        <v>127</v>
      </c>
      <c r="K4" s="63"/>
      <c r="L4" s="63"/>
    </row>
    <row r="5" spans="1:12" ht="12.75">
      <c r="A5" s="25">
        <v>4</v>
      </c>
      <c r="B5" s="25" t="s">
        <v>4440</v>
      </c>
      <c r="C5" s="24" t="s">
        <v>4452</v>
      </c>
      <c r="D5" s="24"/>
      <c r="E5" s="25" t="s">
        <v>4453</v>
      </c>
      <c r="F5" s="25" t="s">
        <v>4454</v>
      </c>
      <c r="G5" s="25" t="s">
        <v>4455</v>
      </c>
      <c r="H5" s="24" t="s">
        <v>125</v>
      </c>
      <c r="I5" s="24" t="s">
        <v>26</v>
      </c>
      <c r="J5" s="35" t="s">
        <v>127</v>
      </c>
      <c r="K5" s="24"/>
      <c r="L5" s="24"/>
    </row>
    <row r="6" spans="1:12" s="65" customFormat="1" ht="12.75">
      <c r="A6" s="25">
        <v>5</v>
      </c>
      <c r="B6" s="36" t="s">
        <v>4447</v>
      </c>
      <c r="C6" s="24" t="s">
        <v>4456</v>
      </c>
      <c r="D6" s="63"/>
      <c r="E6" s="36" t="s">
        <v>4457</v>
      </c>
      <c r="F6" s="36" t="s">
        <v>4458</v>
      </c>
      <c r="G6" s="36" t="s">
        <v>4451</v>
      </c>
      <c r="H6" s="63" t="s">
        <v>125</v>
      </c>
      <c r="I6" s="63" t="s">
        <v>141</v>
      </c>
      <c r="J6" s="35" t="s">
        <v>313</v>
      </c>
      <c r="K6" s="63"/>
      <c r="L6" s="63"/>
    </row>
    <row r="7" spans="1:12" ht="12.75">
      <c r="A7" s="25">
        <v>6</v>
      </c>
      <c r="B7" s="25" t="s">
        <v>4440</v>
      </c>
      <c r="C7" s="24" t="s">
        <v>4459</v>
      </c>
      <c r="D7" s="24"/>
      <c r="E7" s="25" t="s">
        <v>4460</v>
      </c>
      <c r="F7" s="25" t="s">
        <v>4461</v>
      </c>
      <c r="G7" s="25" t="s">
        <v>4462</v>
      </c>
      <c r="H7" s="24" t="s">
        <v>232</v>
      </c>
      <c r="I7" s="24" t="s">
        <v>26</v>
      </c>
      <c r="J7" s="35" t="s">
        <v>127</v>
      </c>
      <c r="K7" s="24"/>
      <c r="L7" s="24"/>
    </row>
    <row r="8" spans="1:12" ht="24.75">
      <c r="A8" s="25">
        <v>7</v>
      </c>
      <c r="B8" s="25" t="s">
        <v>4440</v>
      </c>
      <c r="C8" s="24" t="s">
        <v>4463</v>
      </c>
      <c r="D8" s="24"/>
      <c r="E8" s="25" t="s">
        <v>4464</v>
      </c>
      <c r="F8" s="25" t="s">
        <v>4465</v>
      </c>
      <c r="G8" s="25" t="s">
        <v>4466</v>
      </c>
      <c r="H8" s="24" t="s">
        <v>125</v>
      </c>
      <c r="I8" s="24" t="s">
        <v>26</v>
      </c>
      <c r="J8" s="35" t="s">
        <v>164</v>
      </c>
      <c r="K8" s="24"/>
      <c r="L8" s="24"/>
    </row>
    <row r="9" spans="1:12" ht="12.75">
      <c r="A9" s="25">
        <v>8</v>
      </c>
      <c r="B9" s="25" t="s">
        <v>4440</v>
      </c>
      <c r="C9" s="24" t="s">
        <v>4467</v>
      </c>
      <c r="D9" s="24"/>
      <c r="E9" s="25" t="s">
        <v>4468</v>
      </c>
      <c r="F9" s="25" t="s">
        <v>4469</v>
      </c>
      <c r="G9" s="25" t="s">
        <v>4470</v>
      </c>
      <c r="H9" s="24" t="s">
        <v>125</v>
      </c>
      <c r="I9" s="24" t="s">
        <v>26</v>
      </c>
      <c r="J9" s="35" t="s">
        <v>127</v>
      </c>
      <c r="K9" s="24"/>
      <c r="L9" s="24"/>
    </row>
    <row r="10" spans="1:12" ht="12.75">
      <c r="A10" s="25">
        <v>9</v>
      </c>
      <c r="B10" s="25" t="s">
        <v>4471</v>
      </c>
      <c r="C10" s="24" t="s">
        <v>4472</v>
      </c>
      <c r="D10" s="24"/>
      <c r="E10" s="25" t="s">
        <v>4473</v>
      </c>
      <c r="F10" s="25" t="s">
        <v>4474</v>
      </c>
      <c r="G10" s="25" t="s">
        <v>4475</v>
      </c>
      <c r="H10" s="24" t="s">
        <v>322</v>
      </c>
      <c r="I10" s="24" t="s">
        <v>26</v>
      </c>
      <c r="J10" s="35" t="s">
        <v>127</v>
      </c>
      <c r="K10" s="24"/>
      <c r="L10" s="24"/>
    </row>
    <row r="11" spans="1:12" s="65" customFormat="1" ht="12.75">
      <c r="A11" s="25">
        <v>10</v>
      </c>
      <c r="B11" s="36" t="s">
        <v>4471</v>
      </c>
      <c r="C11" s="24" t="s">
        <v>4476</v>
      </c>
      <c r="D11" s="63"/>
      <c r="E11" s="36" t="s">
        <v>4477</v>
      </c>
      <c r="F11" s="36" t="s">
        <v>4478</v>
      </c>
      <c r="G11" s="36" t="s">
        <v>4479</v>
      </c>
      <c r="H11" s="63" t="s">
        <v>322</v>
      </c>
      <c r="I11" s="63" t="s">
        <v>141</v>
      </c>
      <c r="J11" s="35" t="s">
        <v>127</v>
      </c>
      <c r="K11" s="63"/>
      <c r="L11" s="63"/>
    </row>
    <row r="12" spans="1:12" s="65" customFormat="1" ht="12.75">
      <c r="A12" s="25">
        <v>11</v>
      </c>
      <c r="B12" s="36" t="s">
        <v>4471</v>
      </c>
      <c r="C12" s="24" t="s">
        <v>4480</v>
      </c>
      <c r="D12" s="63"/>
      <c r="E12" s="36" t="s">
        <v>4481</v>
      </c>
      <c r="F12" s="36" t="s">
        <v>4482</v>
      </c>
      <c r="G12" s="36" t="s">
        <v>4483</v>
      </c>
      <c r="H12" s="63" t="s">
        <v>322</v>
      </c>
      <c r="I12" s="63" t="s">
        <v>141</v>
      </c>
      <c r="J12" s="35" t="s">
        <v>127</v>
      </c>
      <c r="K12" s="63"/>
      <c r="L12" s="63"/>
    </row>
    <row r="13" spans="1:12" ht="12.75">
      <c r="A13" s="25">
        <v>12</v>
      </c>
      <c r="B13" s="25" t="s">
        <v>4471</v>
      </c>
      <c r="C13" s="24" t="s">
        <v>4484</v>
      </c>
      <c r="D13" s="24"/>
      <c r="E13" s="25" t="s">
        <v>4485</v>
      </c>
      <c r="F13" s="25" t="s">
        <v>4486</v>
      </c>
      <c r="G13" s="25" t="s">
        <v>4487</v>
      </c>
      <c r="H13" s="24" t="s">
        <v>322</v>
      </c>
      <c r="I13" s="24" t="s">
        <v>26</v>
      </c>
      <c r="J13" s="35" t="s">
        <v>127</v>
      </c>
      <c r="K13" s="24"/>
      <c r="L13" s="24"/>
    </row>
    <row r="14" spans="1:12" ht="12.75">
      <c r="A14" s="25">
        <v>13</v>
      </c>
      <c r="B14" s="25" t="s">
        <v>4488</v>
      </c>
      <c r="C14" s="24" t="s">
        <v>4489</v>
      </c>
      <c r="D14" s="24"/>
      <c r="E14" s="25" t="s">
        <v>4490</v>
      </c>
      <c r="F14" s="25" t="s">
        <v>4491</v>
      </c>
      <c r="G14" s="25" t="s">
        <v>4492</v>
      </c>
      <c r="H14" s="24" t="s">
        <v>322</v>
      </c>
      <c r="I14" s="24" t="s">
        <v>26</v>
      </c>
      <c r="J14" s="35" t="s">
        <v>127</v>
      </c>
      <c r="K14" s="24"/>
      <c r="L14" s="24"/>
    </row>
    <row r="15" spans="1:12" ht="12.75">
      <c r="A15" s="25">
        <v>14</v>
      </c>
      <c r="B15" s="25" t="s">
        <v>4488</v>
      </c>
      <c r="C15" s="24" t="s">
        <v>4493</v>
      </c>
      <c r="D15" s="24"/>
      <c r="E15" s="25" t="s">
        <v>4494</v>
      </c>
      <c r="F15" s="25" t="s">
        <v>4495</v>
      </c>
      <c r="G15" s="25" t="s">
        <v>4496</v>
      </c>
      <c r="H15" s="24" t="s">
        <v>322</v>
      </c>
      <c r="I15" s="24" t="s">
        <v>141</v>
      </c>
      <c r="J15" s="35" t="s">
        <v>127</v>
      </c>
      <c r="K15" s="24"/>
      <c r="L15" s="24"/>
    </row>
    <row r="16" spans="1:12" ht="12.75">
      <c r="A16" s="25">
        <v>15</v>
      </c>
      <c r="B16" s="25" t="s">
        <v>4488</v>
      </c>
      <c r="C16" s="24" t="s">
        <v>4497</v>
      </c>
      <c r="D16" s="24"/>
      <c r="E16" s="25" t="s">
        <v>4498</v>
      </c>
      <c r="F16" s="25" t="s">
        <v>4499</v>
      </c>
      <c r="G16" s="25" t="s">
        <v>4500</v>
      </c>
      <c r="H16" s="24" t="s">
        <v>322</v>
      </c>
      <c r="I16" s="24" t="s">
        <v>26</v>
      </c>
      <c r="J16" s="35" t="s">
        <v>127</v>
      </c>
      <c r="K16" s="24"/>
      <c r="L16" s="24"/>
    </row>
    <row r="17" spans="1:12" ht="12.75">
      <c r="A17" s="25">
        <v>16</v>
      </c>
      <c r="B17" s="25" t="s">
        <v>4488</v>
      </c>
      <c r="C17" s="24" t="s">
        <v>4501</v>
      </c>
      <c r="D17" s="24"/>
      <c r="E17" s="25" t="s">
        <v>4502</v>
      </c>
      <c r="F17" s="25" t="s">
        <v>4503</v>
      </c>
      <c r="G17" s="25" t="s">
        <v>4504</v>
      </c>
      <c r="H17" s="24" t="s">
        <v>322</v>
      </c>
      <c r="I17" s="24" t="s">
        <v>1612</v>
      </c>
      <c r="J17" s="35" t="s">
        <v>127</v>
      </c>
      <c r="K17" s="24"/>
      <c r="L17" s="24"/>
    </row>
    <row r="18" spans="1:12" ht="12.75">
      <c r="A18" s="25">
        <v>17</v>
      </c>
      <c r="B18" s="25" t="s">
        <v>4488</v>
      </c>
      <c r="C18" s="24" t="s">
        <v>4505</v>
      </c>
      <c r="D18" s="24"/>
      <c r="E18" s="25" t="s">
        <v>4506</v>
      </c>
      <c r="F18" s="25" t="s">
        <v>4507</v>
      </c>
      <c r="G18" s="25" t="s">
        <v>4508</v>
      </c>
      <c r="H18" s="24" t="s">
        <v>322</v>
      </c>
      <c r="I18" s="24" t="s">
        <v>334</v>
      </c>
      <c r="J18" s="35" t="s">
        <v>127</v>
      </c>
      <c r="K18" s="24"/>
      <c r="L18" s="24"/>
    </row>
  </sheetData>
  <conditionalFormatting sqref="J2:J18">
    <cfRule type="containsText" dxfId="39" priority="2" operator="containsText" text="Pass">
      <formula>NOT(ISERROR(SEARCH("Pass",J2)))</formula>
    </cfRule>
    <cfRule type="containsText" dxfId="38" priority="3" operator="containsText" text="Fail">
      <formula>NOT(ISERROR(SEARCH("Fail",J2)))</formula>
    </cfRule>
    <cfRule type="containsText" dxfId="37" priority="4" operator="containsText" text="Not Tested">
      <formula>NOT(ISERROR(SEARCH("Not Tested",J2)))</formula>
    </cfRule>
    <cfRule type="containsText" dxfId="36" priority="5" operator="containsText" text="Not Applicable">
      <formula>NOT(ISERROR(SEARCH("Not Applicable",J2)))</formula>
    </cfRule>
  </conditionalFormatting>
  <dataValidations count="2">
    <dataValidation type="list" allowBlank="1" showInputMessage="1" showErrorMessage="1" sqref="H2:H18" xr:uid="{00000000-0002-0000-2200-000000000000}">
      <formula1>"BTS,CPE,BTS &amp; CPE"</formula1>
      <formula2>0</formula2>
    </dataValidation>
    <dataValidation type="list" allowBlank="1" sqref="J2:J18" xr:uid="{00000000-0002-0000-2200-000001000000}">
      <formula1>"Pass,Fail,Not Tested,Not Applicable,Not Available"</formula1>
      <formula2>0</formula2>
    </dataValidation>
  </dataValidations>
  <hyperlinks>
    <hyperlink ref="A1" location="Summary!A1" display="S.No" xr:uid="{00000000-0004-0000-2200-000000000000}"/>
  </hyperlinks>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J30"/>
  <sheetViews>
    <sheetView zoomScale="90" zoomScaleNormal="90" workbookViewId="0">
      <pane ySplit="1" topLeftCell="A10" activePane="bottomLeft" state="frozen"/>
      <selection pane="bottomLeft"/>
    </sheetView>
  </sheetViews>
  <sheetFormatPr defaultColWidth="8.42578125" defaultRowHeight="12"/>
  <cols>
    <col min="1" max="1" width="4.140625" style="22" customWidth="1"/>
    <col min="2" max="2" width="12.42578125" style="22" customWidth="1"/>
    <col min="3" max="3" width="12" style="22" customWidth="1"/>
    <col min="4" max="4" width="8.85546875" style="22" customWidth="1"/>
    <col min="5" max="5" width="24.140625" style="22" customWidth="1"/>
    <col min="6" max="6" width="38.140625" style="22" customWidth="1"/>
    <col min="7" max="7" width="38.85546875" style="22" customWidth="1"/>
    <col min="8" max="8" width="10.85546875" style="22" customWidth="1"/>
    <col min="9" max="9" width="8.7109375" style="22" customWidth="1"/>
    <col min="10" max="10" width="12.85546875" style="22" customWidth="1"/>
    <col min="11" max="11" width="7.7109375" style="22" customWidth="1"/>
    <col min="12" max="12" width="13" style="22" customWidth="1"/>
    <col min="13" max="1024" width="8.4257812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c r="A2" s="25">
        <v>1</v>
      </c>
      <c r="B2" s="25" t="s">
        <v>4509</v>
      </c>
      <c r="C2" s="24" t="s">
        <v>4510</v>
      </c>
      <c r="D2" s="24"/>
      <c r="E2" s="25" t="s">
        <v>4511</v>
      </c>
      <c r="F2" s="25" t="s">
        <v>4512</v>
      </c>
      <c r="G2" s="25" t="s">
        <v>4513</v>
      </c>
      <c r="H2" s="24" t="s">
        <v>232</v>
      </c>
      <c r="I2" s="24" t="s">
        <v>26</v>
      </c>
      <c r="J2" s="25" t="s">
        <v>127</v>
      </c>
      <c r="K2" s="24"/>
      <c r="L2" s="24"/>
    </row>
    <row r="3" spans="1:12">
      <c r="A3" s="25">
        <v>2</v>
      </c>
      <c r="B3" s="25" t="s">
        <v>4514</v>
      </c>
      <c r="C3" s="24" t="s">
        <v>4515</v>
      </c>
      <c r="D3" s="24"/>
      <c r="E3" s="25" t="s">
        <v>4516</v>
      </c>
      <c r="F3" s="25" t="s">
        <v>4517</v>
      </c>
      <c r="G3" s="25" t="s">
        <v>4518</v>
      </c>
      <c r="H3" s="24" t="s">
        <v>232</v>
      </c>
      <c r="I3" s="24" t="s">
        <v>26</v>
      </c>
      <c r="J3" s="25" t="s">
        <v>127</v>
      </c>
      <c r="K3" s="24"/>
      <c r="L3" s="24"/>
    </row>
    <row r="4" spans="1:12" s="65" customFormat="1" ht="24">
      <c r="A4" s="36">
        <v>3</v>
      </c>
      <c r="B4" s="36" t="s">
        <v>4514</v>
      </c>
      <c r="C4" s="63" t="s">
        <v>4519</v>
      </c>
      <c r="D4" s="63"/>
      <c r="E4" s="36" t="s">
        <v>4520</v>
      </c>
      <c r="F4" s="36" t="s">
        <v>4521</v>
      </c>
      <c r="G4" s="36" t="s">
        <v>4518</v>
      </c>
      <c r="H4" s="63" t="s">
        <v>232</v>
      </c>
      <c r="I4" s="63" t="s">
        <v>141</v>
      </c>
      <c r="J4" s="25" t="s">
        <v>127</v>
      </c>
      <c r="K4" s="63"/>
      <c r="L4" s="24"/>
    </row>
    <row r="5" spans="1:12">
      <c r="A5" s="25">
        <v>4</v>
      </c>
      <c r="B5" s="25" t="s">
        <v>4514</v>
      </c>
      <c r="C5" s="24" t="s">
        <v>4522</v>
      </c>
      <c r="D5" s="24"/>
      <c r="E5" s="25" t="s">
        <v>4523</v>
      </c>
      <c r="F5" s="25" t="s">
        <v>4524</v>
      </c>
      <c r="G5" s="25" t="s">
        <v>4518</v>
      </c>
      <c r="H5" s="24" t="s">
        <v>232</v>
      </c>
      <c r="I5" s="24" t="s">
        <v>141</v>
      </c>
      <c r="J5" s="25" t="s">
        <v>164</v>
      </c>
      <c r="K5" s="24"/>
      <c r="L5" s="24"/>
    </row>
    <row r="6" spans="1:12">
      <c r="A6" s="25">
        <v>5</v>
      </c>
      <c r="B6" s="25" t="s">
        <v>4509</v>
      </c>
      <c r="C6" s="24" t="s">
        <v>4525</v>
      </c>
      <c r="D6" s="24"/>
      <c r="E6" s="25" t="s">
        <v>4526</v>
      </c>
      <c r="F6" s="25" t="s">
        <v>4527</v>
      </c>
      <c r="G6" s="25" t="s">
        <v>4528</v>
      </c>
      <c r="H6" s="24" t="s">
        <v>232</v>
      </c>
      <c r="I6" s="24" t="s">
        <v>26</v>
      </c>
      <c r="J6" s="25" t="s">
        <v>164</v>
      </c>
      <c r="K6" s="24"/>
      <c r="L6" s="24"/>
    </row>
    <row r="7" spans="1:12">
      <c r="A7" s="25">
        <v>6</v>
      </c>
      <c r="B7" s="25" t="s">
        <v>4514</v>
      </c>
      <c r="C7" s="24" t="s">
        <v>4529</v>
      </c>
      <c r="D7" s="24"/>
      <c r="E7" s="25" t="s">
        <v>4530</v>
      </c>
      <c r="F7" s="25" t="s">
        <v>4531</v>
      </c>
      <c r="G7" s="25" t="s">
        <v>4532</v>
      </c>
      <c r="H7" s="24" t="s">
        <v>232</v>
      </c>
      <c r="I7" s="24" t="s">
        <v>26</v>
      </c>
      <c r="J7" s="25" t="s">
        <v>313</v>
      </c>
      <c r="K7" s="24"/>
      <c r="L7" s="24"/>
    </row>
    <row r="8" spans="1:12" ht="24">
      <c r="A8" s="25">
        <v>7</v>
      </c>
      <c r="B8" s="25" t="s">
        <v>4509</v>
      </c>
      <c r="C8" s="24" t="s">
        <v>4533</v>
      </c>
      <c r="D8" s="24"/>
      <c r="E8" s="25" t="s">
        <v>4534</v>
      </c>
      <c r="F8" s="25" t="s">
        <v>4535</v>
      </c>
      <c r="G8" s="25" t="s">
        <v>4536</v>
      </c>
      <c r="H8" s="24" t="s">
        <v>232</v>
      </c>
      <c r="I8" s="24" t="s">
        <v>26</v>
      </c>
      <c r="J8" s="25" t="s">
        <v>164</v>
      </c>
      <c r="K8" s="24"/>
      <c r="L8" s="24"/>
    </row>
    <row r="9" spans="1:12" ht="24">
      <c r="A9" s="25">
        <v>8</v>
      </c>
      <c r="B9" s="25" t="s">
        <v>4514</v>
      </c>
      <c r="C9" s="24" t="s">
        <v>4537</v>
      </c>
      <c r="D9" s="24"/>
      <c r="E9" s="25" t="s">
        <v>4538</v>
      </c>
      <c r="F9" s="25" t="s">
        <v>4539</v>
      </c>
      <c r="G9" s="25" t="s">
        <v>4540</v>
      </c>
      <c r="H9" s="24" t="s">
        <v>232</v>
      </c>
      <c r="I9" s="24" t="s">
        <v>26</v>
      </c>
      <c r="J9" s="25" t="s">
        <v>164</v>
      </c>
      <c r="K9" s="24"/>
      <c r="L9" s="24"/>
    </row>
    <row r="10" spans="1:12">
      <c r="A10" s="25">
        <v>9</v>
      </c>
      <c r="B10" s="25" t="s">
        <v>4514</v>
      </c>
      <c r="C10" s="24" t="s">
        <v>4541</v>
      </c>
      <c r="D10" s="24"/>
      <c r="E10" s="25" t="s">
        <v>4542</v>
      </c>
      <c r="F10" s="25" t="s">
        <v>4543</v>
      </c>
      <c r="G10" s="25" t="s">
        <v>4518</v>
      </c>
      <c r="H10" s="24" t="s">
        <v>232</v>
      </c>
      <c r="I10" s="24" t="s">
        <v>26</v>
      </c>
      <c r="J10" s="25" t="s">
        <v>164</v>
      </c>
      <c r="K10" s="24"/>
      <c r="L10" s="24"/>
    </row>
    <row r="11" spans="1:12" ht="24">
      <c r="A11" s="25">
        <v>10</v>
      </c>
      <c r="B11" s="25" t="s">
        <v>4509</v>
      </c>
      <c r="C11" s="24" t="s">
        <v>4544</v>
      </c>
      <c r="D11" s="24"/>
      <c r="E11" s="25" t="s">
        <v>4545</v>
      </c>
      <c r="F11" s="25" t="s">
        <v>4546</v>
      </c>
      <c r="G11" s="25" t="s">
        <v>4547</v>
      </c>
      <c r="H11" s="24" t="s">
        <v>232</v>
      </c>
      <c r="I11" s="24" t="s">
        <v>26</v>
      </c>
      <c r="J11" s="25" t="s">
        <v>164</v>
      </c>
      <c r="K11" s="24"/>
      <c r="L11" s="24"/>
    </row>
    <row r="12" spans="1:12" s="27" customFormat="1" ht="24">
      <c r="A12" s="25">
        <v>11</v>
      </c>
      <c r="B12" s="38" t="s">
        <v>4548</v>
      </c>
      <c r="C12" s="24" t="s">
        <v>4549</v>
      </c>
      <c r="D12" s="25"/>
      <c r="E12" s="25" t="s">
        <v>4550</v>
      </c>
      <c r="F12" s="25" t="s">
        <v>4551</v>
      </c>
      <c r="G12" s="25" t="s">
        <v>4552</v>
      </c>
      <c r="H12" s="24" t="s">
        <v>125</v>
      </c>
      <c r="I12" s="24" t="s">
        <v>26</v>
      </c>
      <c r="J12" s="25" t="s">
        <v>127</v>
      </c>
      <c r="K12" s="25"/>
      <c r="L12" s="25"/>
    </row>
    <row r="13" spans="1:12" s="37" customFormat="1">
      <c r="A13" s="36">
        <v>12</v>
      </c>
      <c r="B13" s="50" t="s">
        <v>4548</v>
      </c>
      <c r="C13" s="63" t="s">
        <v>4553</v>
      </c>
      <c r="D13" s="36"/>
      <c r="E13" s="36" t="s">
        <v>4554</v>
      </c>
      <c r="F13" s="36" t="s">
        <v>4555</v>
      </c>
      <c r="G13" s="36" t="s">
        <v>3330</v>
      </c>
      <c r="H13" s="63" t="s">
        <v>125</v>
      </c>
      <c r="I13" s="63" t="s">
        <v>141</v>
      </c>
      <c r="J13" s="25" t="s">
        <v>127</v>
      </c>
      <c r="K13" s="36"/>
      <c r="L13" s="36"/>
    </row>
    <row r="14" spans="1:12" s="37" customFormat="1">
      <c r="A14" s="36">
        <v>13</v>
      </c>
      <c r="B14" s="50" t="s">
        <v>4548</v>
      </c>
      <c r="C14" s="63" t="s">
        <v>4556</v>
      </c>
      <c r="D14" s="36"/>
      <c r="E14" s="36" t="s">
        <v>4520</v>
      </c>
      <c r="F14" s="36" t="s">
        <v>4557</v>
      </c>
      <c r="G14" s="36" t="s">
        <v>4558</v>
      </c>
      <c r="H14" s="63" t="s">
        <v>125</v>
      </c>
      <c r="I14" s="63" t="s">
        <v>141</v>
      </c>
      <c r="J14" s="25" t="s">
        <v>127</v>
      </c>
      <c r="K14" s="36"/>
      <c r="L14" s="36"/>
    </row>
    <row r="15" spans="1:12" s="27" customFormat="1" ht="24">
      <c r="A15" s="25">
        <v>14</v>
      </c>
      <c r="B15" s="38" t="s">
        <v>4548</v>
      </c>
      <c r="C15" s="24" t="s">
        <v>4559</v>
      </c>
      <c r="D15" s="25"/>
      <c r="E15" s="25" t="s">
        <v>4560</v>
      </c>
      <c r="F15" s="25" t="s">
        <v>4561</v>
      </c>
      <c r="G15" s="25" t="s">
        <v>4562</v>
      </c>
      <c r="H15" s="24" t="s">
        <v>125</v>
      </c>
      <c r="I15" s="24" t="s">
        <v>26</v>
      </c>
      <c r="J15" s="25" t="s">
        <v>127</v>
      </c>
      <c r="K15" s="25"/>
      <c r="L15" s="25"/>
    </row>
    <row r="16" spans="1:12" s="37" customFormat="1">
      <c r="A16" s="36">
        <v>15</v>
      </c>
      <c r="B16" s="50" t="s">
        <v>4548</v>
      </c>
      <c r="C16" s="63" t="s">
        <v>4563</v>
      </c>
      <c r="D16" s="36"/>
      <c r="E16" s="36" t="s">
        <v>4564</v>
      </c>
      <c r="F16" s="36" t="s">
        <v>4565</v>
      </c>
      <c r="G16" s="36" t="s">
        <v>4566</v>
      </c>
      <c r="H16" s="63" t="s">
        <v>125</v>
      </c>
      <c r="I16" s="63" t="s">
        <v>141</v>
      </c>
      <c r="J16" s="25" t="s">
        <v>164</v>
      </c>
      <c r="K16" s="36"/>
      <c r="L16" s="36"/>
    </row>
    <row r="17" spans="1:12" s="27" customFormat="1">
      <c r="A17" s="25">
        <v>16</v>
      </c>
      <c r="B17" s="38" t="s">
        <v>4548</v>
      </c>
      <c r="C17" s="24" t="s">
        <v>4567</v>
      </c>
      <c r="D17" s="25"/>
      <c r="E17" s="25" t="s">
        <v>4568</v>
      </c>
      <c r="F17" s="25" t="s">
        <v>4569</v>
      </c>
      <c r="G17" s="25" t="s">
        <v>4570</v>
      </c>
      <c r="H17" s="24" t="s">
        <v>125</v>
      </c>
      <c r="I17" s="24" t="s">
        <v>26</v>
      </c>
      <c r="J17" s="25" t="s">
        <v>127</v>
      </c>
      <c r="K17" s="25"/>
      <c r="L17" s="25"/>
    </row>
    <row r="18" spans="1:12" s="27" customFormat="1" ht="24">
      <c r="A18" s="25">
        <v>17</v>
      </c>
      <c r="B18" s="38" t="s">
        <v>4548</v>
      </c>
      <c r="C18" s="24" t="s">
        <v>4571</v>
      </c>
      <c r="D18" s="25"/>
      <c r="E18" s="25" t="s">
        <v>4572</v>
      </c>
      <c r="F18" s="25" t="s">
        <v>4573</v>
      </c>
      <c r="G18" s="25" t="s">
        <v>4570</v>
      </c>
      <c r="H18" s="24" t="s">
        <v>125</v>
      </c>
      <c r="I18" s="24" t="s">
        <v>26</v>
      </c>
      <c r="J18" s="25" t="s">
        <v>127</v>
      </c>
      <c r="K18" s="25"/>
      <c r="L18" s="25"/>
    </row>
    <row r="19" spans="1:12" s="27" customFormat="1" ht="24">
      <c r="A19" s="25">
        <v>18</v>
      </c>
      <c r="B19" s="38" t="s">
        <v>4548</v>
      </c>
      <c r="C19" s="24" t="s">
        <v>4574</v>
      </c>
      <c r="D19" s="25"/>
      <c r="E19" s="25" t="s">
        <v>4575</v>
      </c>
      <c r="F19" s="25" t="s">
        <v>4576</v>
      </c>
      <c r="G19" s="25" t="s">
        <v>4577</v>
      </c>
      <c r="H19" s="24" t="s">
        <v>125</v>
      </c>
      <c r="I19" s="24" t="s">
        <v>26</v>
      </c>
      <c r="J19" s="25" t="s">
        <v>127</v>
      </c>
      <c r="K19" s="25"/>
      <c r="L19" s="25"/>
    </row>
    <row r="20" spans="1:12" s="37" customFormat="1">
      <c r="A20" s="36">
        <v>19</v>
      </c>
      <c r="B20" s="50" t="s">
        <v>4548</v>
      </c>
      <c r="C20" s="63" t="s">
        <v>4578</v>
      </c>
      <c r="D20" s="36"/>
      <c r="E20" s="36" t="s">
        <v>4579</v>
      </c>
      <c r="F20" s="36" t="s">
        <v>4580</v>
      </c>
      <c r="G20" s="36" t="s">
        <v>4581</v>
      </c>
      <c r="H20" s="63" t="s">
        <v>125</v>
      </c>
      <c r="I20" s="63" t="s">
        <v>141</v>
      </c>
      <c r="J20" s="25" t="s">
        <v>164</v>
      </c>
      <c r="K20" s="36"/>
      <c r="L20" s="36"/>
    </row>
    <row r="21" spans="1:12" s="27" customFormat="1">
      <c r="A21" s="25">
        <v>20</v>
      </c>
      <c r="B21" s="38" t="s">
        <v>4548</v>
      </c>
      <c r="C21" s="24" t="s">
        <v>4582</v>
      </c>
      <c r="D21" s="25"/>
      <c r="E21" s="25" t="s">
        <v>4583</v>
      </c>
      <c r="F21" s="25" t="s">
        <v>4584</v>
      </c>
      <c r="G21" s="25" t="s">
        <v>4585</v>
      </c>
      <c r="H21" s="24" t="s">
        <v>125</v>
      </c>
      <c r="I21" s="24" t="s">
        <v>26</v>
      </c>
      <c r="J21" s="25" t="s">
        <v>127</v>
      </c>
      <c r="K21" s="25"/>
      <c r="L21" s="25"/>
    </row>
    <row r="22" spans="1:12" s="27" customFormat="1">
      <c r="A22" s="25">
        <v>21</v>
      </c>
      <c r="B22" s="38" t="s">
        <v>4548</v>
      </c>
      <c r="C22" s="24" t="s">
        <v>4586</v>
      </c>
      <c r="D22" s="25"/>
      <c r="E22" s="25" t="s">
        <v>4534</v>
      </c>
      <c r="F22" s="25" t="s">
        <v>4587</v>
      </c>
      <c r="G22" s="25" t="s">
        <v>4588</v>
      </c>
      <c r="H22" s="24" t="s">
        <v>125</v>
      </c>
      <c r="I22" s="24" t="s">
        <v>26</v>
      </c>
      <c r="J22" s="25" t="s">
        <v>164</v>
      </c>
      <c r="K22" s="25"/>
      <c r="L22" s="25"/>
    </row>
    <row r="23" spans="1:12" s="27" customFormat="1">
      <c r="A23" s="25">
        <v>22</v>
      </c>
      <c r="B23" s="38" t="s">
        <v>4548</v>
      </c>
      <c r="C23" s="24" t="s">
        <v>4589</v>
      </c>
      <c r="D23" s="25"/>
      <c r="E23" s="25" t="s">
        <v>4530</v>
      </c>
      <c r="F23" s="25" t="s">
        <v>4590</v>
      </c>
      <c r="G23" s="25" t="s">
        <v>4591</v>
      </c>
      <c r="H23" s="24" t="s">
        <v>125</v>
      </c>
      <c r="I23" s="24" t="s">
        <v>26</v>
      </c>
      <c r="J23" s="25" t="s">
        <v>164</v>
      </c>
      <c r="K23" s="25"/>
      <c r="L23" s="25"/>
    </row>
    <row r="24" spans="1:12" s="27" customFormat="1">
      <c r="A24" s="25">
        <v>23</v>
      </c>
      <c r="B24" s="38" t="s">
        <v>4548</v>
      </c>
      <c r="C24" s="24" t="s">
        <v>4592</v>
      </c>
      <c r="D24" s="25"/>
      <c r="E24" s="25" t="s">
        <v>4593</v>
      </c>
      <c r="F24" s="25" t="s">
        <v>4594</v>
      </c>
      <c r="G24" s="25" t="s">
        <v>4595</v>
      </c>
      <c r="H24" s="24" t="s">
        <v>125</v>
      </c>
      <c r="I24" s="24" t="s">
        <v>4596</v>
      </c>
      <c r="J24" s="25" t="s">
        <v>127</v>
      </c>
      <c r="K24" s="25"/>
      <c r="L24" s="25"/>
    </row>
    <row r="25" spans="1:12" s="27" customFormat="1">
      <c r="A25" s="25">
        <v>24</v>
      </c>
      <c r="B25" s="38" t="s">
        <v>4548</v>
      </c>
      <c r="C25" s="24" t="s">
        <v>4597</v>
      </c>
      <c r="D25" s="25"/>
      <c r="E25" s="25" t="s">
        <v>4598</v>
      </c>
      <c r="F25" s="25" t="s">
        <v>4599</v>
      </c>
      <c r="G25" s="25" t="s">
        <v>3330</v>
      </c>
      <c r="H25" s="24" t="s">
        <v>125</v>
      </c>
      <c r="I25" s="24" t="s">
        <v>26</v>
      </c>
      <c r="J25" s="25" t="s">
        <v>164</v>
      </c>
      <c r="K25" s="25"/>
      <c r="L25" s="25"/>
    </row>
    <row r="26" spans="1:12" s="27" customFormat="1" ht="36">
      <c r="A26" s="25">
        <v>25</v>
      </c>
      <c r="B26" s="38" t="s">
        <v>4548</v>
      </c>
      <c r="C26" s="24" t="s">
        <v>4600</v>
      </c>
      <c r="D26" s="25"/>
      <c r="E26" s="25" t="s">
        <v>4601</v>
      </c>
      <c r="F26" s="25" t="s">
        <v>4602</v>
      </c>
      <c r="G26" s="25" t="s">
        <v>4603</v>
      </c>
      <c r="H26" s="24" t="s">
        <v>125</v>
      </c>
      <c r="I26" s="24" t="s">
        <v>26</v>
      </c>
      <c r="J26" s="25" t="s">
        <v>313</v>
      </c>
      <c r="K26" s="25"/>
      <c r="L26" s="25" t="s">
        <v>4604</v>
      </c>
    </row>
    <row r="27" spans="1:12" s="27" customFormat="1">
      <c r="A27" s="25">
        <v>26</v>
      </c>
      <c r="B27" s="38" t="s">
        <v>4548</v>
      </c>
      <c r="C27" s="24" t="s">
        <v>4605</v>
      </c>
      <c r="D27" s="25"/>
      <c r="E27" s="25" t="s">
        <v>4606</v>
      </c>
      <c r="F27" s="25" t="s">
        <v>4607</v>
      </c>
      <c r="G27" s="25" t="s">
        <v>4608</v>
      </c>
      <c r="H27" s="24" t="s">
        <v>322</v>
      </c>
      <c r="I27" s="24" t="s">
        <v>26</v>
      </c>
      <c r="J27" s="25" t="s">
        <v>127</v>
      </c>
      <c r="K27" s="25"/>
      <c r="L27" s="25"/>
    </row>
    <row r="28" spans="1:12" s="27" customFormat="1">
      <c r="A28" s="25">
        <v>27</v>
      </c>
      <c r="B28" s="38" t="s">
        <v>4548</v>
      </c>
      <c r="C28" s="24" t="s">
        <v>4609</v>
      </c>
      <c r="D28" s="25"/>
      <c r="E28" s="25" t="s">
        <v>4610</v>
      </c>
      <c r="F28" s="25" t="s">
        <v>4611</v>
      </c>
      <c r="G28" s="25" t="s">
        <v>4612</v>
      </c>
      <c r="H28" s="24" t="s">
        <v>125</v>
      </c>
      <c r="I28" s="24" t="s">
        <v>26</v>
      </c>
      <c r="J28" s="25" t="s">
        <v>127</v>
      </c>
      <c r="K28" s="25"/>
      <c r="L28" s="25"/>
    </row>
    <row r="29" spans="1:12" s="37" customFormat="1" ht="12.75">
      <c r="A29" s="36">
        <v>28</v>
      </c>
      <c r="B29" s="50" t="s">
        <v>4548</v>
      </c>
      <c r="C29" s="63" t="s">
        <v>4613</v>
      </c>
      <c r="D29" s="36"/>
      <c r="E29" s="36" t="s">
        <v>4614</v>
      </c>
      <c r="F29" s="36" t="s">
        <v>4615</v>
      </c>
      <c r="G29" s="36" t="s">
        <v>4616</v>
      </c>
      <c r="H29" s="63" t="s">
        <v>125</v>
      </c>
      <c r="I29" s="63" t="s">
        <v>141</v>
      </c>
      <c r="J29" s="25" t="s">
        <v>313</v>
      </c>
      <c r="K29" s="36"/>
      <c r="L29" s="36"/>
    </row>
    <row r="30" spans="1:12" s="27" customFormat="1">
      <c r="A30" s="25">
        <v>29</v>
      </c>
      <c r="B30" s="38" t="s">
        <v>4548</v>
      </c>
      <c r="C30" s="24" t="s">
        <v>4617</v>
      </c>
      <c r="D30" s="25"/>
      <c r="E30" s="25" t="s">
        <v>4618</v>
      </c>
      <c r="F30" s="25" t="s">
        <v>4619</v>
      </c>
      <c r="G30" s="25" t="s">
        <v>4620</v>
      </c>
      <c r="H30" s="24" t="s">
        <v>125</v>
      </c>
      <c r="I30" s="24" t="s">
        <v>1612</v>
      </c>
      <c r="J30" s="25" t="s">
        <v>164</v>
      </c>
      <c r="K30" s="25"/>
      <c r="L30" s="25"/>
    </row>
  </sheetData>
  <autoFilter ref="A1:L30" xr:uid="{00000000-0009-0000-0000-000023000000}"/>
  <conditionalFormatting sqref="J2:J30">
    <cfRule type="containsText" dxfId="35" priority="2" operator="containsText" text="Pass">
      <formula>NOT(ISERROR(SEARCH("Pass",J2)))</formula>
    </cfRule>
    <cfRule type="containsText" dxfId="34" priority="3" operator="containsText" text="Fail">
      <formula>NOT(ISERROR(SEARCH("Fail",J2)))</formula>
    </cfRule>
    <cfRule type="containsText" dxfId="33" priority="4" operator="containsText" text="Not Tested">
      <formula>NOT(ISERROR(SEARCH("Not Tested",J2)))</formula>
    </cfRule>
    <cfRule type="containsText" dxfId="32" priority="5" operator="containsText" text="Not Applicable">
      <formula>NOT(ISERROR(SEARCH("Not Applicable",J2)))</formula>
    </cfRule>
  </conditionalFormatting>
  <dataValidations count="2">
    <dataValidation type="list" allowBlank="1" showInputMessage="1" showErrorMessage="1" sqref="H2:H30" xr:uid="{00000000-0002-0000-2300-000000000000}">
      <formula1>"BTS,CPE,BTS &amp; CPE"</formula1>
      <formula2>0</formula2>
    </dataValidation>
    <dataValidation type="list" allowBlank="1" sqref="J2:J30" xr:uid="{00000000-0002-0000-2300-000001000000}">
      <formula1>"Pass,Fail,Not Tested,Not Applicable,Not Available"</formula1>
      <formula2>0</formula2>
    </dataValidation>
  </dataValidations>
  <hyperlinks>
    <hyperlink ref="A1" location="Summary!A1" display="S.No" xr:uid="{00000000-0004-0000-2300-000000000000}"/>
  </hyperlink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MJ28"/>
  <sheetViews>
    <sheetView zoomScale="90" zoomScaleNormal="90" workbookViewId="0">
      <pane ySplit="1" topLeftCell="A12" activePane="bottomLeft" state="frozen"/>
      <selection pane="bottomLeft" activeCell="L12" sqref="L12"/>
    </sheetView>
  </sheetViews>
  <sheetFormatPr defaultColWidth="8.42578125" defaultRowHeight="12"/>
  <cols>
    <col min="1" max="1" width="4.140625" style="58" customWidth="1"/>
    <col min="2" max="2" width="12.42578125" style="58" customWidth="1"/>
    <col min="3" max="3" width="9.5703125" style="58" customWidth="1"/>
    <col min="4" max="4" width="8.85546875" style="58" customWidth="1"/>
    <col min="5" max="5" width="13.85546875" style="58" customWidth="1"/>
    <col min="6" max="6" width="26.140625" style="58" customWidth="1"/>
    <col min="7" max="7" width="53.140625" style="58" customWidth="1"/>
    <col min="8" max="8" width="10.85546875" style="15" customWidth="1"/>
    <col min="9" max="9" width="11" style="15" customWidth="1"/>
    <col min="10" max="10" width="12.28515625" style="15" customWidth="1"/>
    <col min="11" max="11" width="7.7109375" style="15" customWidth="1"/>
    <col min="12" max="12" width="27" style="32" customWidth="1"/>
    <col min="13" max="1024" width="8.42578125" style="58"/>
  </cols>
  <sheetData>
    <row r="1" spans="1:12" ht="28.5">
      <c r="A1" s="151" t="s">
        <v>606</v>
      </c>
      <c r="B1" s="152" t="s">
        <v>108</v>
      </c>
      <c r="C1" s="152" t="s">
        <v>109</v>
      </c>
      <c r="D1" s="152" t="s">
        <v>110</v>
      </c>
      <c r="E1" s="152" t="s">
        <v>112</v>
      </c>
      <c r="F1" s="152" t="s">
        <v>113</v>
      </c>
      <c r="G1" s="152" t="s">
        <v>114</v>
      </c>
      <c r="H1" s="17" t="s">
        <v>115</v>
      </c>
      <c r="I1" s="17" t="s">
        <v>116</v>
      </c>
      <c r="J1" s="17" t="s">
        <v>117</v>
      </c>
      <c r="K1" s="17" t="s">
        <v>118</v>
      </c>
      <c r="L1" s="17" t="s">
        <v>119</v>
      </c>
    </row>
    <row r="2" spans="1:12" ht="24">
      <c r="A2" s="153">
        <v>1</v>
      </c>
      <c r="B2" s="154" t="s">
        <v>2910</v>
      </c>
      <c r="C2" s="155" t="s">
        <v>4621</v>
      </c>
      <c r="D2" s="155" t="s">
        <v>2910</v>
      </c>
      <c r="E2" s="155" t="s">
        <v>2910</v>
      </c>
      <c r="F2" s="156" t="s">
        <v>4622</v>
      </c>
      <c r="G2" s="154" t="s">
        <v>4623</v>
      </c>
      <c r="H2" s="157" t="s">
        <v>322</v>
      </c>
      <c r="I2" s="157" t="s">
        <v>2910</v>
      </c>
      <c r="J2" s="35" t="s">
        <v>127</v>
      </c>
      <c r="K2" s="157"/>
      <c r="L2" s="158"/>
    </row>
    <row r="3" spans="1:12" ht="24">
      <c r="A3" s="153">
        <v>2</v>
      </c>
      <c r="B3" s="154" t="s">
        <v>2910</v>
      </c>
      <c r="C3" s="155" t="s">
        <v>4624</v>
      </c>
      <c r="D3" s="155" t="s">
        <v>2910</v>
      </c>
      <c r="E3" s="155" t="s">
        <v>2910</v>
      </c>
      <c r="F3" s="156" t="s">
        <v>4622</v>
      </c>
      <c r="G3" s="154" t="s">
        <v>4625</v>
      </c>
      <c r="H3" s="157" t="s">
        <v>322</v>
      </c>
      <c r="I3" s="157" t="s">
        <v>2910</v>
      </c>
      <c r="J3" s="35" t="s">
        <v>127</v>
      </c>
      <c r="K3" s="157"/>
      <c r="L3" s="158"/>
    </row>
    <row r="4" spans="1:12" ht="24.75">
      <c r="A4" s="153">
        <v>3</v>
      </c>
      <c r="B4" s="154" t="s">
        <v>2910</v>
      </c>
      <c r="C4" s="155" t="s">
        <v>4626</v>
      </c>
      <c r="D4" s="155" t="s">
        <v>2910</v>
      </c>
      <c r="E4" s="155" t="s">
        <v>2910</v>
      </c>
      <c r="F4" s="156" t="s">
        <v>4622</v>
      </c>
      <c r="G4" s="154" t="s">
        <v>4627</v>
      </c>
      <c r="H4" s="157" t="s">
        <v>322</v>
      </c>
      <c r="I4" s="157" t="s">
        <v>2910</v>
      </c>
      <c r="J4" s="35" t="s">
        <v>127</v>
      </c>
      <c r="K4" s="157"/>
      <c r="L4" s="158" t="s">
        <v>4628</v>
      </c>
    </row>
    <row r="5" spans="1:12" ht="36">
      <c r="A5" s="153">
        <v>4</v>
      </c>
      <c r="B5" s="154" t="s">
        <v>2910</v>
      </c>
      <c r="C5" s="155" t="s">
        <v>4629</v>
      </c>
      <c r="D5" s="155" t="s">
        <v>2910</v>
      </c>
      <c r="E5" s="155" t="s">
        <v>2910</v>
      </c>
      <c r="F5" s="156" t="s">
        <v>4630</v>
      </c>
      <c r="G5" s="154" t="s">
        <v>4631</v>
      </c>
      <c r="H5" s="157" t="s">
        <v>322</v>
      </c>
      <c r="I5" s="157" t="s">
        <v>2910</v>
      </c>
      <c r="J5" s="35" t="s">
        <v>127</v>
      </c>
      <c r="K5" s="157"/>
      <c r="L5" s="158"/>
    </row>
    <row r="6" spans="1:12" ht="36">
      <c r="A6" s="153">
        <v>5</v>
      </c>
      <c r="B6" s="154" t="s">
        <v>2910</v>
      </c>
      <c r="C6" s="155" t="s">
        <v>4632</v>
      </c>
      <c r="D6" s="155" t="s">
        <v>2910</v>
      </c>
      <c r="E6" s="155" t="s">
        <v>2910</v>
      </c>
      <c r="F6" s="156" t="s">
        <v>4633</v>
      </c>
      <c r="G6" s="154" t="s">
        <v>4634</v>
      </c>
      <c r="H6" s="157" t="s">
        <v>322</v>
      </c>
      <c r="I6" s="157" t="s">
        <v>2910</v>
      </c>
      <c r="J6" s="35" t="s">
        <v>127</v>
      </c>
      <c r="K6" s="157"/>
      <c r="L6" s="158"/>
    </row>
    <row r="7" spans="1:12" ht="36">
      <c r="A7" s="153">
        <v>6</v>
      </c>
      <c r="B7" s="154" t="s">
        <v>2910</v>
      </c>
      <c r="C7" s="155" t="s">
        <v>4635</v>
      </c>
      <c r="D7" s="155" t="s">
        <v>2910</v>
      </c>
      <c r="E7" s="155" t="s">
        <v>2910</v>
      </c>
      <c r="F7" s="156" t="s">
        <v>4636</v>
      </c>
      <c r="G7" s="154" t="s">
        <v>4637</v>
      </c>
      <c r="H7" s="157" t="s">
        <v>322</v>
      </c>
      <c r="I7" s="157" t="s">
        <v>2910</v>
      </c>
      <c r="J7" s="35" t="s">
        <v>127</v>
      </c>
      <c r="K7" s="157"/>
      <c r="L7" s="158"/>
    </row>
    <row r="8" spans="1:12" ht="24">
      <c r="A8" s="153">
        <v>7</v>
      </c>
      <c r="B8" s="154" t="s">
        <v>2910</v>
      </c>
      <c r="C8" s="155" t="s">
        <v>4638</v>
      </c>
      <c r="D8" s="155" t="s">
        <v>2910</v>
      </c>
      <c r="E8" s="155" t="s">
        <v>2910</v>
      </c>
      <c r="F8" s="156" t="s">
        <v>4639</v>
      </c>
      <c r="G8" s="154" t="s">
        <v>4640</v>
      </c>
      <c r="H8" s="157" t="s">
        <v>322</v>
      </c>
      <c r="I8" s="157" t="s">
        <v>2910</v>
      </c>
      <c r="J8" s="35" t="s">
        <v>127</v>
      </c>
      <c r="K8" s="157"/>
      <c r="L8" s="158"/>
    </row>
    <row r="9" spans="1:12" ht="24">
      <c r="A9" s="153">
        <v>8</v>
      </c>
      <c r="B9" s="154" t="s">
        <v>2910</v>
      </c>
      <c r="C9" s="155" t="s">
        <v>4641</v>
      </c>
      <c r="D9" s="155" t="s">
        <v>2910</v>
      </c>
      <c r="E9" s="155" t="s">
        <v>2910</v>
      </c>
      <c r="F9" s="156" t="s">
        <v>4639</v>
      </c>
      <c r="G9" s="154" t="s">
        <v>4642</v>
      </c>
      <c r="H9" s="157" t="s">
        <v>322</v>
      </c>
      <c r="I9" s="157" t="s">
        <v>2910</v>
      </c>
      <c r="J9" s="35" t="s">
        <v>127</v>
      </c>
      <c r="K9" s="157"/>
      <c r="L9" s="158"/>
    </row>
    <row r="10" spans="1:12" ht="24">
      <c r="A10" s="153">
        <v>9</v>
      </c>
      <c r="B10" s="154" t="s">
        <v>2910</v>
      </c>
      <c r="C10" s="155" t="s">
        <v>4643</v>
      </c>
      <c r="D10" s="155" t="s">
        <v>2910</v>
      </c>
      <c r="E10" s="155" t="s">
        <v>2910</v>
      </c>
      <c r="F10" s="156" t="s">
        <v>4644</v>
      </c>
      <c r="G10" s="154" t="s">
        <v>4645</v>
      </c>
      <c r="H10" s="157" t="s">
        <v>322</v>
      </c>
      <c r="I10" s="157" t="s">
        <v>2910</v>
      </c>
      <c r="J10" s="35" t="s">
        <v>127</v>
      </c>
      <c r="K10" s="157"/>
      <c r="L10" s="158"/>
    </row>
    <row r="11" spans="1:12" ht="24">
      <c r="A11" s="153">
        <v>10</v>
      </c>
      <c r="B11" s="154" t="s">
        <v>2910</v>
      </c>
      <c r="C11" s="155" t="s">
        <v>4646</v>
      </c>
      <c r="D11" s="155" t="s">
        <v>2910</v>
      </c>
      <c r="E11" s="155" t="s">
        <v>2910</v>
      </c>
      <c r="F11" s="156" t="s">
        <v>4647</v>
      </c>
      <c r="G11" s="154" t="s">
        <v>4648</v>
      </c>
      <c r="H11" s="157" t="s">
        <v>322</v>
      </c>
      <c r="I11" s="157" t="s">
        <v>2910</v>
      </c>
      <c r="J11" s="35" t="s">
        <v>127</v>
      </c>
      <c r="K11" s="157"/>
      <c r="L11" s="158"/>
    </row>
    <row r="12" spans="1:12" ht="60">
      <c r="A12" s="153">
        <v>11</v>
      </c>
      <c r="B12" s="154" t="s">
        <v>2910</v>
      </c>
      <c r="C12" s="155" t="s">
        <v>4649</v>
      </c>
      <c r="D12" s="155" t="s">
        <v>2910</v>
      </c>
      <c r="E12" s="155" t="s">
        <v>2910</v>
      </c>
      <c r="F12" s="156" t="s">
        <v>4650</v>
      </c>
      <c r="G12" s="154" t="s">
        <v>4651</v>
      </c>
      <c r="H12" s="157" t="s">
        <v>322</v>
      </c>
      <c r="I12" s="157" t="s">
        <v>2910</v>
      </c>
      <c r="J12" s="35" t="s">
        <v>127</v>
      </c>
      <c r="K12" s="157"/>
      <c r="L12" s="158"/>
    </row>
    <row r="13" spans="1:12" ht="60">
      <c r="A13" s="153">
        <v>12</v>
      </c>
      <c r="B13" s="154" t="s">
        <v>2910</v>
      </c>
      <c r="C13" s="155" t="s">
        <v>4652</v>
      </c>
      <c r="D13" s="155" t="s">
        <v>2910</v>
      </c>
      <c r="E13" s="155" t="s">
        <v>2910</v>
      </c>
      <c r="F13" s="156" t="s">
        <v>4653</v>
      </c>
      <c r="G13" s="154" t="s">
        <v>4654</v>
      </c>
      <c r="H13" s="157" t="s">
        <v>322</v>
      </c>
      <c r="I13" s="157" t="s">
        <v>2910</v>
      </c>
      <c r="J13" s="35" t="s">
        <v>127</v>
      </c>
      <c r="K13" s="157"/>
      <c r="L13" s="158"/>
    </row>
    <row r="14" spans="1:12" ht="24.75">
      <c r="A14" s="153">
        <v>13</v>
      </c>
      <c r="B14" s="154" t="s">
        <v>2910</v>
      </c>
      <c r="C14" s="155" t="s">
        <v>4655</v>
      </c>
      <c r="D14" s="155" t="s">
        <v>2910</v>
      </c>
      <c r="E14" s="155" t="s">
        <v>2910</v>
      </c>
      <c r="F14" s="156" t="s">
        <v>4656</v>
      </c>
      <c r="G14" s="154" t="s">
        <v>4657</v>
      </c>
      <c r="H14" s="157" t="s">
        <v>322</v>
      </c>
      <c r="I14" s="157" t="s">
        <v>2910</v>
      </c>
      <c r="J14" s="35" t="s">
        <v>127</v>
      </c>
      <c r="K14" s="157"/>
      <c r="L14" s="158"/>
    </row>
    <row r="15" spans="1:12" ht="24.75">
      <c r="A15" s="153">
        <v>14</v>
      </c>
      <c r="B15" s="154" t="s">
        <v>2910</v>
      </c>
      <c r="C15" s="155" t="s">
        <v>4658</v>
      </c>
      <c r="D15" s="155" t="s">
        <v>2910</v>
      </c>
      <c r="E15" s="155" t="s">
        <v>2910</v>
      </c>
      <c r="F15" s="156" t="s">
        <v>4656</v>
      </c>
      <c r="G15" s="154" t="s">
        <v>4659</v>
      </c>
      <c r="H15" s="157" t="s">
        <v>322</v>
      </c>
      <c r="I15" s="157" t="s">
        <v>2910</v>
      </c>
      <c r="J15" s="35" t="s">
        <v>127</v>
      </c>
      <c r="K15" s="157"/>
      <c r="L15" s="158"/>
    </row>
    <row r="16" spans="1:12" ht="24.75">
      <c r="A16" s="153">
        <v>15</v>
      </c>
      <c r="B16" s="154" t="s">
        <v>2910</v>
      </c>
      <c r="C16" s="155" t="s">
        <v>4660</v>
      </c>
      <c r="D16" s="155" t="s">
        <v>2910</v>
      </c>
      <c r="E16" s="155" t="s">
        <v>2910</v>
      </c>
      <c r="F16" s="156" t="s">
        <v>4656</v>
      </c>
      <c r="G16" s="154" t="s">
        <v>4661</v>
      </c>
      <c r="H16" s="157" t="s">
        <v>322</v>
      </c>
      <c r="I16" s="157" t="s">
        <v>2910</v>
      </c>
      <c r="J16" s="35" t="s">
        <v>127</v>
      </c>
      <c r="K16" s="157"/>
      <c r="L16" s="158"/>
    </row>
    <row r="17" spans="1:12" ht="24">
      <c r="A17" s="153">
        <v>16</v>
      </c>
      <c r="B17" s="154" t="s">
        <v>2910</v>
      </c>
      <c r="C17" s="155" t="s">
        <v>4662</v>
      </c>
      <c r="D17" s="155" t="s">
        <v>2910</v>
      </c>
      <c r="E17" s="155" t="s">
        <v>2910</v>
      </c>
      <c r="F17" s="154" t="s">
        <v>4663</v>
      </c>
      <c r="G17" s="154" t="s">
        <v>4664</v>
      </c>
      <c r="H17" s="157" t="s">
        <v>322</v>
      </c>
      <c r="I17" s="157" t="s">
        <v>2910</v>
      </c>
      <c r="J17" s="35" t="s">
        <v>127</v>
      </c>
      <c r="K17" s="157"/>
      <c r="L17" s="158"/>
    </row>
    <row r="18" spans="1:12" ht="24">
      <c r="A18" s="153">
        <v>17</v>
      </c>
      <c r="B18" s="154" t="s">
        <v>2910</v>
      </c>
      <c r="C18" s="155" t="s">
        <v>4665</v>
      </c>
      <c r="D18" s="155" t="s">
        <v>2910</v>
      </c>
      <c r="E18" s="155" t="s">
        <v>2910</v>
      </c>
      <c r="F18" s="154" t="s">
        <v>4663</v>
      </c>
      <c r="G18" s="154" t="s">
        <v>4666</v>
      </c>
      <c r="H18" s="157" t="s">
        <v>322</v>
      </c>
      <c r="I18" s="157" t="s">
        <v>2910</v>
      </c>
      <c r="J18" s="35" t="s">
        <v>127</v>
      </c>
      <c r="K18" s="157"/>
      <c r="L18" s="158"/>
    </row>
    <row r="19" spans="1:12" ht="24">
      <c r="A19" s="153">
        <v>18</v>
      </c>
      <c r="B19" s="154" t="s">
        <v>2910</v>
      </c>
      <c r="C19" s="155" t="s">
        <v>4667</v>
      </c>
      <c r="D19" s="155" t="s">
        <v>2910</v>
      </c>
      <c r="E19" s="155" t="s">
        <v>2910</v>
      </c>
      <c r="F19" s="154" t="s">
        <v>4663</v>
      </c>
      <c r="G19" s="154" t="s">
        <v>4668</v>
      </c>
      <c r="H19" s="157" t="s">
        <v>322</v>
      </c>
      <c r="I19" s="157" t="s">
        <v>2910</v>
      </c>
      <c r="J19" s="35" t="s">
        <v>127</v>
      </c>
      <c r="K19" s="157"/>
      <c r="L19" s="158"/>
    </row>
    <row r="20" spans="1:12" ht="24.75">
      <c r="A20" s="153">
        <v>19</v>
      </c>
      <c r="B20" s="154" t="s">
        <v>2910</v>
      </c>
      <c r="C20" s="155" t="s">
        <v>4669</v>
      </c>
      <c r="D20" s="155" t="s">
        <v>2910</v>
      </c>
      <c r="E20" s="155" t="s">
        <v>2910</v>
      </c>
      <c r="F20" s="154" t="s">
        <v>4670</v>
      </c>
      <c r="G20" s="154" t="s">
        <v>4671</v>
      </c>
      <c r="H20" s="157" t="s">
        <v>322</v>
      </c>
      <c r="I20" s="157" t="s">
        <v>2910</v>
      </c>
      <c r="J20" s="35" t="s">
        <v>127</v>
      </c>
      <c r="K20" s="157"/>
      <c r="L20" s="158"/>
    </row>
    <row r="21" spans="1:12" ht="24.75">
      <c r="A21" s="153">
        <v>20</v>
      </c>
      <c r="B21" s="154" t="s">
        <v>2910</v>
      </c>
      <c r="C21" s="155" t="s">
        <v>4672</v>
      </c>
      <c r="D21" s="155" t="s">
        <v>2910</v>
      </c>
      <c r="E21" s="155" t="s">
        <v>2910</v>
      </c>
      <c r="F21" s="154" t="s">
        <v>4670</v>
      </c>
      <c r="G21" s="154" t="s">
        <v>4673</v>
      </c>
      <c r="H21" s="157" t="s">
        <v>322</v>
      </c>
      <c r="I21" s="157" t="s">
        <v>2910</v>
      </c>
      <c r="J21" s="35" t="s">
        <v>164</v>
      </c>
      <c r="K21" s="157"/>
      <c r="L21" s="158" t="s">
        <v>4674</v>
      </c>
    </row>
    <row r="22" spans="1:12" ht="24.75">
      <c r="A22" s="153">
        <v>21</v>
      </c>
      <c r="B22" s="154" t="s">
        <v>2910</v>
      </c>
      <c r="C22" s="155" t="s">
        <v>4675</v>
      </c>
      <c r="D22" s="155" t="s">
        <v>2910</v>
      </c>
      <c r="E22" s="155" t="s">
        <v>2910</v>
      </c>
      <c r="F22" s="154" t="s">
        <v>4670</v>
      </c>
      <c r="G22" s="154" t="s">
        <v>4676</v>
      </c>
      <c r="H22" s="157" t="s">
        <v>322</v>
      </c>
      <c r="I22" s="157" t="s">
        <v>2910</v>
      </c>
      <c r="J22" s="35" t="s">
        <v>164</v>
      </c>
      <c r="K22" s="157"/>
      <c r="L22" s="158" t="s">
        <v>4674</v>
      </c>
    </row>
    <row r="23" spans="1:12" ht="24.75">
      <c r="A23" s="153">
        <v>22</v>
      </c>
      <c r="B23" s="154" t="s">
        <v>2910</v>
      </c>
      <c r="C23" s="155" t="s">
        <v>4677</v>
      </c>
      <c r="D23" s="155" t="s">
        <v>2910</v>
      </c>
      <c r="E23" s="155" t="s">
        <v>2910</v>
      </c>
      <c r="F23" s="154" t="s">
        <v>4678</v>
      </c>
      <c r="G23" s="154" t="s">
        <v>4679</v>
      </c>
      <c r="H23" s="157" t="s">
        <v>322</v>
      </c>
      <c r="I23" s="157" t="s">
        <v>2910</v>
      </c>
      <c r="J23" s="35" t="s">
        <v>164</v>
      </c>
      <c r="K23" s="157"/>
      <c r="L23" s="158" t="s">
        <v>4674</v>
      </c>
    </row>
    <row r="24" spans="1:12" ht="48">
      <c r="A24" s="153">
        <v>23</v>
      </c>
      <c r="B24" s="154" t="s">
        <v>2910</v>
      </c>
      <c r="C24" s="155" t="s">
        <v>4680</v>
      </c>
      <c r="D24" s="155" t="s">
        <v>2910</v>
      </c>
      <c r="E24" s="155" t="s">
        <v>2910</v>
      </c>
      <c r="F24" s="154" t="s">
        <v>4681</v>
      </c>
      <c r="G24" s="154" t="s">
        <v>4682</v>
      </c>
      <c r="H24" s="157" t="s">
        <v>322</v>
      </c>
      <c r="I24" s="157" t="s">
        <v>2910</v>
      </c>
      <c r="J24" s="35" t="s">
        <v>164</v>
      </c>
      <c r="K24" s="157"/>
      <c r="L24" s="158"/>
    </row>
    <row r="25" spans="1:12" ht="36">
      <c r="A25" s="153">
        <v>24</v>
      </c>
      <c r="B25" s="154" t="s">
        <v>2910</v>
      </c>
      <c r="C25" s="155" t="s">
        <v>4683</v>
      </c>
      <c r="D25" s="155" t="s">
        <v>2910</v>
      </c>
      <c r="E25" s="155" t="s">
        <v>2910</v>
      </c>
      <c r="F25" s="154" t="s">
        <v>4681</v>
      </c>
      <c r="G25" s="154" t="s">
        <v>4684</v>
      </c>
      <c r="H25" s="157" t="s">
        <v>322</v>
      </c>
      <c r="I25" s="157" t="s">
        <v>2910</v>
      </c>
      <c r="J25" s="35" t="s">
        <v>164</v>
      </c>
      <c r="K25" s="157"/>
      <c r="L25" s="158"/>
    </row>
    <row r="26" spans="1:12" ht="36">
      <c r="A26" s="153">
        <v>25</v>
      </c>
      <c r="B26" s="154" t="s">
        <v>2910</v>
      </c>
      <c r="C26" s="155" t="s">
        <v>4685</v>
      </c>
      <c r="D26" s="155" t="s">
        <v>2910</v>
      </c>
      <c r="E26" s="155" t="s">
        <v>2910</v>
      </c>
      <c r="F26" s="154" t="s">
        <v>4681</v>
      </c>
      <c r="G26" s="154" t="s">
        <v>4686</v>
      </c>
      <c r="H26" s="157" t="s">
        <v>322</v>
      </c>
      <c r="I26" s="157" t="s">
        <v>2910</v>
      </c>
      <c r="J26" s="35" t="s">
        <v>164</v>
      </c>
      <c r="K26" s="157"/>
      <c r="L26" s="158"/>
    </row>
    <row r="27" spans="1:12" ht="37.5">
      <c r="A27" s="60">
        <v>26</v>
      </c>
      <c r="B27" s="60"/>
      <c r="C27" s="60" t="s">
        <v>4687</v>
      </c>
      <c r="D27" s="60"/>
      <c r="E27" s="60"/>
      <c r="F27" s="60" t="s">
        <v>4688</v>
      </c>
      <c r="G27" s="159" t="s">
        <v>4689</v>
      </c>
      <c r="H27" s="157" t="s">
        <v>322</v>
      </c>
      <c r="I27" s="20"/>
      <c r="J27" s="35" t="s">
        <v>127</v>
      </c>
      <c r="K27" s="20"/>
      <c r="L27" s="35"/>
    </row>
    <row r="28" spans="1:12" ht="37.5">
      <c r="A28" s="60">
        <v>27</v>
      </c>
      <c r="B28" s="60"/>
      <c r="C28" s="60" t="s">
        <v>4690</v>
      </c>
      <c r="D28" s="60"/>
      <c r="E28" s="60"/>
      <c r="F28" s="60" t="s">
        <v>4688</v>
      </c>
      <c r="G28" s="159" t="s">
        <v>4691</v>
      </c>
      <c r="H28" s="157" t="s">
        <v>322</v>
      </c>
      <c r="I28" s="20"/>
      <c r="J28" s="35" t="s">
        <v>127</v>
      </c>
      <c r="K28" s="20"/>
      <c r="L28" s="35"/>
    </row>
  </sheetData>
  <conditionalFormatting sqref="J2:J28">
    <cfRule type="containsText" dxfId="31" priority="2" operator="containsText" text="Pass">
      <formula>NOT(ISERROR(SEARCH("Pass",J2)))</formula>
    </cfRule>
    <cfRule type="containsText" dxfId="30" priority="3" operator="containsText" text="Fail">
      <formula>NOT(ISERROR(SEARCH("Fail",J2)))</formula>
    </cfRule>
    <cfRule type="containsText" dxfId="29" priority="4" operator="containsText" text="Not Tested">
      <formula>NOT(ISERROR(SEARCH("Not Tested",J2)))</formula>
    </cfRule>
    <cfRule type="containsText" dxfId="28" priority="5" operator="containsText" text="Not Applicable">
      <formula>NOT(ISERROR(SEARCH("Not Applicable",J2)))</formula>
    </cfRule>
  </conditionalFormatting>
  <dataValidations count="2">
    <dataValidation type="list" allowBlank="1" sqref="J2:J28" xr:uid="{00000000-0002-0000-2400-000000000000}">
      <formula1>"Pass,Fail,Not Tested,Not Applicable,Not Available"</formula1>
      <formula2>0</formula2>
    </dataValidation>
    <dataValidation type="list" allowBlank="1" showInputMessage="1" showErrorMessage="1" sqref="H2:H28" xr:uid="{00000000-0002-0000-2400-000001000000}">
      <formula1>"BTS,CPE,BTS &amp; CPE"</formula1>
      <formula2>0</formula2>
    </dataValidation>
  </dataValidations>
  <hyperlinks>
    <hyperlink ref="A1" location="Summary!A1" display="S.No" xr:uid="{00000000-0004-0000-2400-000000000000}"/>
  </hyperlinks>
  <pageMargins left="0.7" right="0.7" top="0.75" bottom="0.75" header="0.511811023622047" footer="0.511811023622047"/>
  <pageSetup paperSize="9" orientation="portrait"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J59"/>
  <sheetViews>
    <sheetView zoomScale="90" zoomScaleNormal="90" workbookViewId="0">
      <pane ySplit="1" topLeftCell="A51" activePane="bottomLeft" state="frozen"/>
      <selection pane="bottomLeft" activeCell="I64" sqref="I64"/>
    </sheetView>
  </sheetViews>
  <sheetFormatPr defaultColWidth="8.42578125" defaultRowHeight="12"/>
  <cols>
    <col min="1" max="1" width="4.140625" style="22" customWidth="1"/>
    <col min="2" max="2" width="12.42578125" style="22" customWidth="1"/>
    <col min="3" max="3" width="17.5703125" style="22" customWidth="1"/>
    <col min="4" max="4" width="8.85546875" style="22" customWidth="1"/>
    <col min="5" max="5" width="26.140625" style="22" customWidth="1"/>
    <col min="6" max="6" width="34.28515625" style="22" customWidth="1"/>
    <col min="7" max="7" width="44.140625" style="22" customWidth="1"/>
    <col min="8" max="8" width="10.85546875" style="22" customWidth="1"/>
    <col min="9" max="9" width="12.140625" style="22" customWidth="1"/>
    <col min="10" max="10" width="11.7109375" style="22" customWidth="1"/>
    <col min="11" max="11" width="14.140625" style="22" customWidth="1"/>
    <col min="12" max="12" width="36.28515625" style="22" customWidth="1"/>
    <col min="13" max="1024" width="8.42578125" style="22"/>
  </cols>
  <sheetData>
    <row r="1" spans="1:12" ht="30.75">
      <c r="A1" s="33" t="s">
        <v>606</v>
      </c>
      <c r="B1" s="34" t="s">
        <v>108</v>
      </c>
      <c r="C1" s="34" t="s">
        <v>109</v>
      </c>
      <c r="D1" s="34" t="s">
        <v>110</v>
      </c>
      <c r="E1" s="34" t="s">
        <v>112</v>
      </c>
      <c r="F1" s="34" t="s">
        <v>113</v>
      </c>
      <c r="G1" s="34" t="s">
        <v>114</v>
      </c>
      <c r="H1" s="34" t="s">
        <v>115</v>
      </c>
      <c r="I1" s="34" t="s">
        <v>116</v>
      </c>
      <c r="J1" s="34" t="s">
        <v>117</v>
      </c>
      <c r="K1" s="34" t="s">
        <v>118</v>
      </c>
      <c r="L1" s="34" t="s">
        <v>119</v>
      </c>
    </row>
    <row r="2" spans="1:12" ht="12.75">
      <c r="A2" s="24">
        <v>1</v>
      </c>
      <c r="B2" s="24"/>
      <c r="C2" s="25" t="s">
        <v>4692</v>
      </c>
      <c r="D2" s="24"/>
      <c r="E2" s="25" t="s">
        <v>4693</v>
      </c>
      <c r="F2" s="25" t="s">
        <v>4694</v>
      </c>
      <c r="G2" s="25" t="s">
        <v>4695</v>
      </c>
      <c r="H2" s="24" t="s">
        <v>232</v>
      </c>
      <c r="I2" s="24" t="s">
        <v>26</v>
      </c>
      <c r="J2" s="25" t="s">
        <v>127</v>
      </c>
      <c r="K2" s="24"/>
      <c r="L2" s="24"/>
    </row>
    <row r="3" spans="1:12" ht="12.75">
      <c r="A3" s="24">
        <v>2</v>
      </c>
      <c r="B3" s="24"/>
      <c r="C3" s="25" t="s">
        <v>4696</v>
      </c>
      <c r="D3" s="24"/>
      <c r="E3" s="25" t="s">
        <v>4697</v>
      </c>
      <c r="F3" s="25" t="s">
        <v>4694</v>
      </c>
      <c r="G3" s="25" t="s">
        <v>4695</v>
      </c>
      <c r="H3" s="24" t="s">
        <v>232</v>
      </c>
      <c r="I3" s="24" t="s">
        <v>26</v>
      </c>
      <c r="J3" s="25" t="s">
        <v>127</v>
      </c>
      <c r="K3" s="24"/>
      <c r="L3" s="24"/>
    </row>
    <row r="4" spans="1:12" ht="12.75">
      <c r="A4" s="24">
        <v>3</v>
      </c>
      <c r="B4" s="24"/>
      <c r="C4" s="25" t="s">
        <v>4698</v>
      </c>
      <c r="D4" s="24"/>
      <c r="E4" s="25" t="s">
        <v>4699</v>
      </c>
      <c r="F4" s="25" t="s">
        <v>4694</v>
      </c>
      <c r="G4" s="25" t="s">
        <v>4695</v>
      </c>
      <c r="H4" s="24" t="s">
        <v>232</v>
      </c>
      <c r="I4" s="24" t="s">
        <v>26</v>
      </c>
      <c r="J4" s="25" t="s">
        <v>127</v>
      </c>
      <c r="K4" s="24"/>
      <c r="L4" s="24"/>
    </row>
    <row r="5" spans="1:12" ht="24.75">
      <c r="A5" s="24">
        <v>4</v>
      </c>
      <c r="B5" s="24"/>
      <c r="C5" s="25" t="s">
        <v>4700</v>
      </c>
      <c r="D5" s="24"/>
      <c r="E5" s="25" t="s">
        <v>4701</v>
      </c>
      <c r="F5" s="25" t="s">
        <v>4702</v>
      </c>
      <c r="G5" s="25" t="s">
        <v>4703</v>
      </c>
      <c r="H5" s="24" t="s">
        <v>232</v>
      </c>
      <c r="I5" s="24" t="s">
        <v>26</v>
      </c>
      <c r="J5" s="25" t="s">
        <v>127</v>
      </c>
      <c r="K5" s="24"/>
      <c r="L5" s="24"/>
    </row>
    <row r="6" spans="1:12" ht="24.75">
      <c r="A6" s="24">
        <v>5</v>
      </c>
      <c r="B6" s="24"/>
      <c r="C6" s="25" t="s">
        <v>4704</v>
      </c>
      <c r="D6" s="24"/>
      <c r="E6" s="25" t="s">
        <v>4705</v>
      </c>
      <c r="F6" s="25" t="s">
        <v>4706</v>
      </c>
      <c r="G6" s="25" t="s">
        <v>4707</v>
      </c>
      <c r="H6" s="24" t="s">
        <v>232</v>
      </c>
      <c r="I6" s="24" t="s">
        <v>26</v>
      </c>
      <c r="J6" s="25" t="s">
        <v>127</v>
      </c>
      <c r="K6" s="24"/>
      <c r="L6" s="24"/>
    </row>
    <row r="7" spans="1:12" ht="12.75">
      <c r="A7" s="24">
        <v>6</v>
      </c>
      <c r="B7" s="24"/>
      <c r="C7" s="25" t="s">
        <v>4708</v>
      </c>
      <c r="D7" s="24"/>
      <c r="E7" s="25" t="s">
        <v>4709</v>
      </c>
      <c r="F7" s="25" t="s">
        <v>4710</v>
      </c>
      <c r="G7" s="25" t="s">
        <v>4711</v>
      </c>
      <c r="H7" s="24" t="s">
        <v>232</v>
      </c>
      <c r="I7" s="24" t="s">
        <v>26</v>
      </c>
      <c r="J7" s="25" t="s">
        <v>127</v>
      </c>
      <c r="K7" s="24"/>
      <c r="L7" s="24"/>
    </row>
    <row r="8" spans="1:12" ht="12.75">
      <c r="A8" s="24">
        <v>7</v>
      </c>
      <c r="B8" s="24"/>
      <c r="C8" s="25" t="s">
        <v>4712</v>
      </c>
      <c r="D8" s="24"/>
      <c r="E8" s="25" t="s">
        <v>4713</v>
      </c>
      <c r="F8" s="25" t="s">
        <v>4710</v>
      </c>
      <c r="G8" s="25" t="s">
        <v>4714</v>
      </c>
      <c r="H8" s="24" t="s">
        <v>232</v>
      </c>
      <c r="I8" s="24" t="s">
        <v>26</v>
      </c>
      <c r="J8" s="25" t="s">
        <v>174</v>
      </c>
      <c r="K8" s="24"/>
      <c r="L8" s="24"/>
    </row>
    <row r="9" spans="1:12" ht="24.75">
      <c r="A9" s="24">
        <v>8</v>
      </c>
      <c r="B9" s="24"/>
      <c r="C9" s="25" t="s">
        <v>4715</v>
      </c>
      <c r="D9" s="24"/>
      <c r="E9" s="25" t="s">
        <v>4716</v>
      </c>
      <c r="F9" s="25" t="s">
        <v>4710</v>
      </c>
      <c r="G9" s="25" t="s">
        <v>4717</v>
      </c>
      <c r="H9" s="24" t="s">
        <v>232</v>
      </c>
      <c r="I9" s="24" t="s">
        <v>26</v>
      </c>
      <c r="J9" s="25" t="s">
        <v>174</v>
      </c>
      <c r="K9" s="24"/>
      <c r="L9" s="24"/>
    </row>
    <row r="10" spans="1:12" ht="12.75">
      <c r="A10" s="24">
        <v>9</v>
      </c>
      <c r="B10" s="24"/>
      <c r="C10" s="25" t="s">
        <v>4718</v>
      </c>
      <c r="D10" s="24"/>
      <c r="E10" s="25" t="s">
        <v>4719</v>
      </c>
      <c r="F10" s="25" t="s">
        <v>4720</v>
      </c>
      <c r="G10" s="25" t="s">
        <v>4721</v>
      </c>
      <c r="H10" s="24" t="s">
        <v>232</v>
      </c>
      <c r="I10" s="24" t="s">
        <v>26</v>
      </c>
      <c r="J10" s="25" t="s">
        <v>127</v>
      </c>
      <c r="K10" s="24"/>
      <c r="L10" s="24"/>
    </row>
    <row r="11" spans="1:12" ht="12.75">
      <c r="A11" s="24">
        <v>10</v>
      </c>
      <c r="B11" s="24"/>
      <c r="C11" s="25" t="s">
        <v>4722</v>
      </c>
      <c r="D11" s="24"/>
      <c r="E11" s="25" t="s">
        <v>4723</v>
      </c>
      <c r="F11" s="25" t="s">
        <v>4694</v>
      </c>
      <c r="G11" s="25" t="s">
        <v>4721</v>
      </c>
      <c r="H11" s="24" t="s">
        <v>232</v>
      </c>
      <c r="I11" s="24" t="s">
        <v>26</v>
      </c>
      <c r="J11" s="25" t="s">
        <v>127</v>
      </c>
      <c r="K11" s="24"/>
      <c r="L11" s="24"/>
    </row>
    <row r="12" spans="1:12" ht="12.75">
      <c r="A12" s="24">
        <v>11</v>
      </c>
      <c r="B12" s="24"/>
      <c r="C12" s="25" t="s">
        <v>4724</v>
      </c>
      <c r="D12" s="24"/>
      <c r="E12" s="25" t="s">
        <v>4725</v>
      </c>
      <c r="F12" s="25" t="s">
        <v>4726</v>
      </c>
      <c r="G12" s="25" t="s">
        <v>4727</v>
      </c>
      <c r="H12" s="24" t="s">
        <v>232</v>
      </c>
      <c r="I12" s="24" t="s">
        <v>26</v>
      </c>
      <c r="J12" s="25" t="s">
        <v>127</v>
      </c>
      <c r="K12" s="24"/>
      <c r="L12" s="24"/>
    </row>
    <row r="13" spans="1:12" ht="12.75">
      <c r="A13" s="24">
        <v>12</v>
      </c>
      <c r="B13" s="24"/>
      <c r="C13" s="25" t="s">
        <v>4728</v>
      </c>
      <c r="D13" s="24"/>
      <c r="E13" s="25" t="s">
        <v>4729</v>
      </c>
      <c r="F13" s="25" t="s">
        <v>4726</v>
      </c>
      <c r="G13" s="25" t="s">
        <v>4727</v>
      </c>
      <c r="H13" s="24" t="s">
        <v>232</v>
      </c>
      <c r="I13" s="24" t="s">
        <v>26</v>
      </c>
      <c r="J13" s="25" t="s">
        <v>127</v>
      </c>
      <c r="K13" s="24"/>
      <c r="L13" s="24"/>
    </row>
    <row r="14" spans="1:12" ht="12.75">
      <c r="A14" s="24">
        <v>13</v>
      </c>
      <c r="B14" s="24"/>
      <c r="C14" s="25" t="s">
        <v>4730</v>
      </c>
      <c r="D14" s="24"/>
      <c r="E14" s="25" t="s">
        <v>4731</v>
      </c>
      <c r="F14" s="25" t="s">
        <v>4726</v>
      </c>
      <c r="G14" s="25" t="s">
        <v>4732</v>
      </c>
      <c r="H14" s="24" t="s">
        <v>232</v>
      </c>
      <c r="I14" s="24" t="s">
        <v>26</v>
      </c>
      <c r="J14" s="25" t="s">
        <v>127</v>
      </c>
      <c r="K14" s="24"/>
      <c r="L14" s="24"/>
    </row>
    <row r="15" spans="1:12" ht="12.75">
      <c r="A15" s="24">
        <v>14</v>
      </c>
      <c r="B15" s="24"/>
      <c r="C15" s="25" t="s">
        <v>4733</v>
      </c>
      <c r="D15" s="24"/>
      <c r="E15" s="25" t="s">
        <v>4734</v>
      </c>
      <c r="F15" s="25" t="s">
        <v>4726</v>
      </c>
      <c r="G15" s="25" t="s">
        <v>4735</v>
      </c>
      <c r="H15" s="24" t="s">
        <v>232</v>
      </c>
      <c r="I15" s="24" t="s">
        <v>26</v>
      </c>
      <c r="J15" s="25" t="s">
        <v>127</v>
      </c>
      <c r="K15" s="24"/>
      <c r="L15" s="24"/>
    </row>
    <row r="16" spans="1:12" ht="24.75">
      <c r="A16" s="24">
        <v>15</v>
      </c>
      <c r="B16" s="24"/>
      <c r="C16" s="25" t="s">
        <v>4736</v>
      </c>
      <c r="D16" s="24"/>
      <c r="E16" s="25" t="s">
        <v>4737</v>
      </c>
      <c r="F16" s="25" t="s">
        <v>4738</v>
      </c>
      <c r="G16" s="25" t="s">
        <v>4739</v>
      </c>
      <c r="H16" s="24" t="s">
        <v>232</v>
      </c>
      <c r="I16" s="24" t="s">
        <v>26</v>
      </c>
      <c r="J16" s="25" t="s">
        <v>127</v>
      </c>
      <c r="K16" s="24"/>
      <c r="L16" s="24"/>
    </row>
    <row r="17" spans="1:12" ht="24.75">
      <c r="A17" s="24">
        <v>16</v>
      </c>
      <c r="B17" s="24"/>
      <c r="C17" s="25" t="s">
        <v>4740</v>
      </c>
      <c r="D17" s="24"/>
      <c r="E17" s="25" t="s">
        <v>4741</v>
      </c>
      <c r="F17" s="25" t="s">
        <v>4742</v>
      </c>
      <c r="G17" s="25" t="s">
        <v>4743</v>
      </c>
      <c r="H17" s="24" t="s">
        <v>232</v>
      </c>
      <c r="I17" s="24" t="s">
        <v>26</v>
      </c>
      <c r="J17" s="25" t="s">
        <v>127</v>
      </c>
      <c r="K17" s="24"/>
      <c r="L17" s="24"/>
    </row>
    <row r="18" spans="1:12" ht="24.75">
      <c r="A18" s="24">
        <v>17</v>
      </c>
      <c r="B18" s="24"/>
      <c r="C18" s="25" t="s">
        <v>4744</v>
      </c>
      <c r="D18" s="24"/>
      <c r="E18" s="25" t="s">
        <v>4745</v>
      </c>
      <c r="F18" s="25" t="s">
        <v>4746</v>
      </c>
      <c r="G18" s="25" t="s">
        <v>4747</v>
      </c>
      <c r="H18" s="24" t="s">
        <v>232</v>
      </c>
      <c r="I18" s="24" t="s">
        <v>26</v>
      </c>
      <c r="J18" s="25" t="s">
        <v>127</v>
      </c>
      <c r="K18" s="24"/>
      <c r="L18" s="24"/>
    </row>
    <row r="19" spans="1:12" ht="24.75">
      <c r="A19" s="24">
        <v>18</v>
      </c>
      <c r="B19" s="24"/>
      <c r="C19" s="25" t="s">
        <v>4748</v>
      </c>
      <c r="D19" s="24"/>
      <c r="E19" s="25" t="s">
        <v>4749</v>
      </c>
      <c r="F19" s="25" t="s">
        <v>4750</v>
      </c>
      <c r="G19" s="25" t="s">
        <v>4751</v>
      </c>
      <c r="H19" s="24" t="s">
        <v>232</v>
      </c>
      <c r="I19" s="24" t="s">
        <v>26</v>
      </c>
      <c r="J19" s="25" t="s">
        <v>127</v>
      </c>
      <c r="K19" s="24"/>
      <c r="L19" s="24"/>
    </row>
    <row r="20" spans="1:12" ht="24.75">
      <c r="A20" s="24">
        <v>19</v>
      </c>
      <c r="B20" s="24"/>
      <c r="C20" s="25" t="s">
        <v>4752</v>
      </c>
      <c r="D20" s="24"/>
      <c r="E20" s="25" t="s">
        <v>4753</v>
      </c>
      <c r="F20" s="25" t="s">
        <v>4754</v>
      </c>
      <c r="G20" s="25" t="s">
        <v>4755</v>
      </c>
      <c r="H20" s="24" t="s">
        <v>232</v>
      </c>
      <c r="I20" s="24" t="s">
        <v>26</v>
      </c>
      <c r="J20" s="25" t="s">
        <v>127</v>
      </c>
      <c r="K20" s="24"/>
      <c r="L20" s="24"/>
    </row>
    <row r="21" spans="1:12" ht="24.75">
      <c r="A21" s="24">
        <v>20</v>
      </c>
      <c r="B21" s="24"/>
      <c r="C21" s="25" t="s">
        <v>4756</v>
      </c>
      <c r="D21" s="24"/>
      <c r="E21" s="25" t="s">
        <v>4757</v>
      </c>
      <c r="F21" s="25" t="s">
        <v>4758</v>
      </c>
      <c r="G21" s="25" t="s">
        <v>4747</v>
      </c>
      <c r="H21" s="24" t="s">
        <v>232</v>
      </c>
      <c r="I21" s="24" t="s">
        <v>26</v>
      </c>
      <c r="J21" s="25" t="s">
        <v>127</v>
      </c>
      <c r="K21" s="24"/>
      <c r="L21" s="24"/>
    </row>
    <row r="22" spans="1:12" ht="24.75">
      <c r="A22" s="24">
        <v>21</v>
      </c>
      <c r="B22" s="24"/>
      <c r="C22" s="25" t="s">
        <v>4759</v>
      </c>
      <c r="D22" s="24"/>
      <c r="E22" s="25" t="s">
        <v>4760</v>
      </c>
      <c r="F22" s="25" t="s">
        <v>4761</v>
      </c>
      <c r="G22" s="25" t="s">
        <v>4762</v>
      </c>
      <c r="H22" s="24" t="s">
        <v>232</v>
      </c>
      <c r="I22" s="24" t="s">
        <v>26</v>
      </c>
      <c r="J22" s="25" t="s">
        <v>127</v>
      </c>
      <c r="K22" s="24"/>
      <c r="L22" s="24"/>
    </row>
    <row r="23" spans="1:12" ht="24.75">
      <c r="A23" s="24">
        <v>22</v>
      </c>
      <c r="B23" s="24"/>
      <c r="C23" s="25" t="s">
        <v>4763</v>
      </c>
      <c r="D23" s="24"/>
      <c r="E23" s="25" t="s">
        <v>4764</v>
      </c>
      <c r="F23" s="25" t="s">
        <v>4765</v>
      </c>
      <c r="G23" s="25" t="s">
        <v>4766</v>
      </c>
      <c r="H23" s="24" t="s">
        <v>232</v>
      </c>
      <c r="I23" s="24" t="s">
        <v>1612</v>
      </c>
      <c r="J23" s="25" t="s">
        <v>164</v>
      </c>
      <c r="K23" s="24"/>
      <c r="L23" s="24"/>
    </row>
    <row r="24" spans="1:12" s="65" customFormat="1" ht="24.75">
      <c r="A24" s="24">
        <v>23</v>
      </c>
      <c r="B24" s="63"/>
      <c r="C24" s="36" t="s">
        <v>4767</v>
      </c>
      <c r="D24" s="63"/>
      <c r="E24" s="36" t="s">
        <v>4768</v>
      </c>
      <c r="F24" s="36" t="s">
        <v>4769</v>
      </c>
      <c r="G24" s="36" t="s">
        <v>4770</v>
      </c>
      <c r="H24" s="63" t="s">
        <v>232</v>
      </c>
      <c r="I24" s="63" t="s">
        <v>141</v>
      </c>
      <c r="J24" s="25" t="s">
        <v>164</v>
      </c>
      <c r="K24" s="63"/>
      <c r="L24" s="24"/>
    </row>
    <row r="25" spans="1:12" s="65" customFormat="1" ht="24.75">
      <c r="A25" s="24">
        <v>24</v>
      </c>
      <c r="B25" s="63"/>
      <c r="C25" s="36" t="s">
        <v>4771</v>
      </c>
      <c r="D25" s="63"/>
      <c r="E25" s="36" t="s">
        <v>4772</v>
      </c>
      <c r="F25" s="36" t="s">
        <v>4773</v>
      </c>
      <c r="G25" s="36" t="s">
        <v>4774</v>
      </c>
      <c r="H25" s="63" t="s">
        <v>232</v>
      </c>
      <c r="I25" s="63" t="s">
        <v>141</v>
      </c>
      <c r="J25" s="25" t="s">
        <v>164</v>
      </c>
      <c r="K25" s="63"/>
      <c r="L25" s="24"/>
    </row>
    <row r="26" spans="1:12" ht="24.75">
      <c r="A26" s="24">
        <v>25</v>
      </c>
      <c r="B26" s="24"/>
      <c r="C26" s="25" t="s">
        <v>4775</v>
      </c>
      <c r="D26" s="24"/>
      <c r="E26" s="25" t="s">
        <v>4776</v>
      </c>
      <c r="F26" s="25" t="s">
        <v>4777</v>
      </c>
      <c r="G26" s="25" t="s">
        <v>4778</v>
      </c>
      <c r="H26" s="24" t="s">
        <v>232</v>
      </c>
      <c r="I26" s="24" t="s">
        <v>26</v>
      </c>
      <c r="J26" s="25" t="s">
        <v>164</v>
      </c>
      <c r="K26" s="24"/>
      <c r="L26" s="24"/>
    </row>
    <row r="27" spans="1:12" ht="24.75">
      <c r="A27" s="24">
        <v>26</v>
      </c>
      <c r="B27" s="24"/>
      <c r="C27" s="25" t="s">
        <v>4779</v>
      </c>
      <c r="D27" s="24"/>
      <c r="E27" s="25" t="s">
        <v>4780</v>
      </c>
      <c r="F27" s="25" t="s">
        <v>4781</v>
      </c>
      <c r="G27" s="25" t="s">
        <v>4782</v>
      </c>
      <c r="H27" s="24" t="s">
        <v>232</v>
      </c>
      <c r="I27" s="24" t="s">
        <v>26</v>
      </c>
      <c r="J27" s="25" t="s">
        <v>164</v>
      </c>
      <c r="K27" s="24"/>
      <c r="L27" s="24"/>
    </row>
    <row r="28" spans="1:12" ht="24.75">
      <c r="A28" s="24">
        <v>27</v>
      </c>
      <c r="B28" s="24"/>
      <c r="C28" s="25" t="s">
        <v>4783</v>
      </c>
      <c r="D28" s="24"/>
      <c r="E28" s="25" t="s">
        <v>4784</v>
      </c>
      <c r="F28" s="25" t="s">
        <v>4785</v>
      </c>
      <c r="G28" s="25" t="s">
        <v>4786</v>
      </c>
      <c r="H28" s="24" t="s">
        <v>232</v>
      </c>
      <c r="I28" s="24" t="s">
        <v>26</v>
      </c>
      <c r="J28" s="25" t="s">
        <v>164</v>
      </c>
      <c r="K28" s="24"/>
      <c r="L28" s="24"/>
    </row>
    <row r="29" spans="1:12" ht="24.75">
      <c r="A29" s="24">
        <v>28</v>
      </c>
      <c r="B29" s="24"/>
      <c r="C29" s="25" t="s">
        <v>4787</v>
      </c>
      <c r="D29" s="24"/>
      <c r="E29" s="25" t="s">
        <v>4788</v>
      </c>
      <c r="F29" s="25" t="s">
        <v>4789</v>
      </c>
      <c r="G29" s="25" t="s">
        <v>4790</v>
      </c>
      <c r="H29" s="24" t="s">
        <v>232</v>
      </c>
      <c r="I29" s="24" t="s">
        <v>26</v>
      </c>
      <c r="J29" s="25" t="s">
        <v>164</v>
      </c>
      <c r="K29" s="24"/>
      <c r="L29" s="24"/>
    </row>
    <row r="30" spans="1:12" ht="24.75">
      <c r="A30" s="24">
        <v>29</v>
      </c>
      <c r="B30" s="24"/>
      <c r="C30" s="25" t="s">
        <v>4791</v>
      </c>
      <c r="D30" s="24"/>
      <c r="E30" s="25" t="s">
        <v>4792</v>
      </c>
      <c r="F30" s="25" t="s">
        <v>4793</v>
      </c>
      <c r="G30" s="25" t="s">
        <v>4794</v>
      </c>
      <c r="H30" s="24" t="s">
        <v>232</v>
      </c>
      <c r="I30" s="24" t="s">
        <v>26</v>
      </c>
      <c r="J30" s="25" t="s">
        <v>164</v>
      </c>
      <c r="K30" s="24"/>
      <c r="L30" s="24"/>
    </row>
    <row r="31" spans="1:12" ht="24.75">
      <c r="A31" s="24">
        <v>30</v>
      </c>
      <c r="B31" s="24"/>
      <c r="C31" s="25" t="s">
        <v>4795</v>
      </c>
      <c r="D31" s="24"/>
      <c r="E31" s="25" t="s">
        <v>4796</v>
      </c>
      <c r="F31" s="25" t="s">
        <v>4797</v>
      </c>
      <c r="G31" s="25" t="s">
        <v>4798</v>
      </c>
      <c r="H31" s="24" t="s">
        <v>232</v>
      </c>
      <c r="I31" s="24" t="s">
        <v>26</v>
      </c>
      <c r="J31" s="25" t="s">
        <v>164</v>
      </c>
      <c r="K31" s="24"/>
      <c r="L31" s="24"/>
    </row>
    <row r="32" spans="1:12" ht="24.75">
      <c r="A32" s="24">
        <v>31</v>
      </c>
      <c r="B32" s="24"/>
      <c r="C32" s="25" t="s">
        <v>4799</v>
      </c>
      <c r="D32" s="24"/>
      <c r="E32" s="25" t="s">
        <v>4800</v>
      </c>
      <c r="F32" s="25" t="s">
        <v>4801</v>
      </c>
      <c r="G32" s="25" t="s">
        <v>4802</v>
      </c>
      <c r="H32" s="24" t="s">
        <v>232</v>
      </c>
      <c r="I32" s="24" t="s">
        <v>26</v>
      </c>
      <c r="J32" s="25" t="s">
        <v>164</v>
      </c>
      <c r="K32" s="24"/>
      <c r="L32" s="24"/>
    </row>
    <row r="33" spans="1:12" ht="24.75">
      <c r="A33" s="24">
        <v>32</v>
      </c>
      <c r="B33" s="24"/>
      <c r="C33" s="25" t="s">
        <v>4803</v>
      </c>
      <c r="D33" s="24"/>
      <c r="E33" s="25" t="s">
        <v>4804</v>
      </c>
      <c r="F33" s="25" t="s">
        <v>4805</v>
      </c>
      <c r="G33" s="25" t="s">
        <v>4806</v>
      </c>
      <c r="H33" s="24" t="s">
        <v>232</v>
      </c>
      <c r="I33" s="24" t="s">
        <v>26</v>
      </c>
      <c r="J33" s="25" t="s">
        <v>164</v>
      </c>
      <c r="K33" s="24"/>
      <c r="L33" s="24"/>
    </row>
    <row r="34" spans="1:12" s="65" customFormat="1" ht="24.75">
      <c r="A34" s="24">
        <v>33</v>
      </c>
      <c r="B34" s="63"/>
      <c r="C34" s="36" t="s">
        <v>4807</v>
      </c>
      <c r="D34" s="63"/>
      <c r="E34" s="36" t="s">
        <v>4808</v>
      </c>
      <c r="F34" s="36" t="s">
        <v>4809</v>
      </c>
      <c r="G34" s="36" t="s">
        <v>4810</v>
      </c>
      <c r="H34" s="63" t="s">
        <v>232</v>
      </c>
      <c r="I34" s="63" t="s">
        <v>141</v>
      </c>
      <c r="J34" s="25" t="s">
        <v>127</v>
      </c>
      <c r="K34" s="63"/>
      <c r="L34" s="24"/>
    </row>
    <row r="35" spans="1:12" ht="24.75">
      <c r="A35" s="24">
        <v>34</v>
      </c>
      <c r="B35" s="24"/>
      <c r="C35" s="25" t="s">
        <v>4811</v>
      </c>
      <c r="D35" s="24"/>
      <c r="E35" s="25" t="s">
        <v>4812</v>
      </c>
      <c r="F35" s="25" t="s">
        <v>4813</v>
      </c>
      <c r="G35" s="25" t="s">
        <v>4814</v>
      </c>
      <c r="H35" s="24" t="s">
        <v>232</v>
      </c>
      <c r="I35" s="24" t="s">
        <v>26</v>
      </c>
      <c r="J35" s="25" t="s">
        <v>127</v>
      </c>
      <c r="K35" s="24"/>
      <c r="L35" s="24"/>
    </row>
    <row r="36" spans="1:12" ht="24.75">
      <c r="A36" s="24">
        <v>35</v>
      </c>
      <c r="B36" s="24"/>
      <c r="C36" s="25" t="s">
        <v>4815</v>
      </c>
      <c r="D36" s="24"/>
      <c r="E36" s="25" t="s">
        <v>4816</v>
      </c>
      <c r="F36" s="25" t="s">
        <v>4817</v>
      </c>
      <c r="G36" s="25" t="s">
        <v>4818</v>
      </c>
      <c r="H36" s="24" t="s">
        <v>232</v>
      </c>
      <c r="I36" s="24" t="s">
        <v>26</v>
      </c>
      <c r="J36" s="25" t="s">
        <v>164</v>
      </c>
      <c r="K36" s="24"/>
      <c r="L36" s="24"/>
    </row>
    <row r="37" spans="1:12" ht="24.75">
      <c r="A37" s="24">
        <v>36</v>
      </c>
      <c r="B37" s="25"/>
      <c r="C37" s="25" t="s">
        <v>4819</v>
      </c>
      <c r="D37" s="24"/>
      <c r="E37" s="25" t="s">
        <v>4820</v>
      </c>
      <c r="F37" s="25" t="s">
        <v>4821</v>
      </c>
      <c r="G37" s="25" t="s">
        <v>4822</v>
      </c>
      <c r="H37" s="24" t="s">
        <v>232</v>
      </c>
      <c r="I37" s="24" t="s">
        <v>334</v>
      </c>
      <c r="J37" s="25" t="s">
        <v>164</v>
      </c>
      <c r="K37" s="24"/>
      <c r="L37" s="24"/>
    </row>
    <row r="38" spans="1:12" ht="37.5">
      <c r="A38" s="24">
        <v>37</v>
      </c>
      <c r="B38" s="25"/>
      <c r="C38" s="25" t="s">
        <v>4823</v>
      </c>
      <c r="D38" s="24"/>
      <c r="E38" s="25" t="s">
        <v>4824</v>
      </c>
      <c r="F38" s="25" t="s">
        <v>4825</v>
      </c>
      <c r="G38" s="25" t="s">
        <v>4826</v>
      </c>
      <c r="H38" s="24" t="s">
        <v>232</v>
      </c>
      <c r="I38" s="24" t="s">
        <v>141</v>
      </c>
      <c r="J38" s="25" t="s">
        <v>164</v>
      </c>
      <c r="K38" s="24"/>
      <c r="L38" s="24"/>
    </row>
    <row r="39" spans="1:12" ht="37.5">
      <c r="A39" s="24">
        <v>38</v>
      </c>
      <c r="B39" s="25"/>
      <c r="C39" s="25" t="s">
        <v>4827</v>
      </c>
      <c r="D39" s="24"/>
      <c r="E39" s="25" t="s">
        <v>4828</v>
      </c>
      <c r="F39" s="25" t="s">
        <v>4829</v>
      </c>
      <c r="G39" s="25" t="s">
        <v>4830</v>
      </c>
      <c r="H39" s="24" t="s">
        <v>232</v>
      </c>
      <c r="I39" s="24" t="s">
        <v>141</v>
      </c>
      <c r="J39" s="25" t="s">
        <v>164</v>
      </c>
      <c r="K39" s="24"/>
      <c r="L39" s="24"/>
    </row>
    <row r="40" spans="1:12" ht="37.5">
      <c r="A40" s="24">
        <v>39</v>
      </c>
      <c r="B40" s="25"/>
      <c r="C40" s="25" t="s">
        <v>4831</v>
      </c>
      <c r="D40" s="24"/>
      <c r="E40" s="25" t="s">
        <v>4832</v>
      </c>
      <c r="F40" s="25" t="s">
        <v>4833</v>
      </c>
      <c r="G40" s="25" t="s">
        <v>4834</v>
      </c>
      <c r="H40" s="24" t="s">
        <v>232</v>
      </c>
      <c r="I40" s="24" t="s">
        <v>141</v>
      </c>
      <c r="J40" s="25" t="s">
        <v>164</v>
      </c>
      <c r="K40" s="24"/>
      <c r="L40" s="24"/>
    </row>
    <row r="41" spans="1:12" ht="37.5">
      <c r="A41" s="24">
        <v>40</v>
      </c>
      <c r="B41" s="25"/>
      <c r="C41" s="25" t="s">
        <v>4835</v>
      </c>
      <c r="D41" s="24"/>
      <c r="E41" s="25" t="s">
        <v>4836</v>
      </c>
      <c r="F41" s="25" t="s">
        <v>4837</v>
      </c>
      <c r="G41" s="25" t="s">
        <v>4838</v>
      </c>
      <c r="H41" s="24" t="s">
        <v>232</v>
      </c>
      <c r="I41" s="24" t="s">
        <v>141</v>
      </c>
      <c r="J41" s="25" t="s">
        <v>164</v>
      </c>
      <c r="K41" s="24"/>
      <c r="L41" s="24"/>
    </row>
    <row r="42" spans="1:12" ht="24.75">
      <c r="A42" s="24">
        <v>41</v>
      </c>
      <c r="B42" s="25"/>
      <c r="C42" s="25" t="s">
        <v>4839</v>
      </c>
      <c r="D42" s="24"/>
      <c r="E42" s="24" t="s">
        <v>4840</v>
      </c>
      <c r="F42" s="25" t="s">
        <v>4841</v>
      </c>
      <c r="G42" s="25" t="s">
        <v>4842</v>
      </c>
      <c r="H42" s="24" t="s">
        <v>232</v>
      </c>
      <c r="I42" s="24" t="s">
        <v>26</v>
      </c>
      <c r="J42" s="25" t="s">
        <v>127</v>
      </c>
      <c r="K42" s="24"/>
      <c r="L42" s="24"/>
    </row>
    <row r="43" spans="1:12" ht="24.75">
      <c r="A43" s="24">
        <v>42</v>
      </c>
      <c r="B43" s="25"/>
      <c r="C43" s="25" t="s">
        <v>4843</v>
      </c>
      <c r="D43" s="24"/>
      <c r="E43" s="25" t="s">
        <v>4844</v>
      </c>
      <c r="F43" s="25" t="s">
        <v>4845</v>
      </c>
      <c r="G43" s="25" t="s">
        <v>4846</v>
      </c>
      <c r="H43" s="24" t="s">
        <v>232</v>
      </c>
      <c r="I43" s="24" t="s">
        <v>26</v>
      </c>
      <c r="J43" s="25" t="s">
        <v>127</v>
      </c>
      <c r="K43" s="24"/>
      <c r="L43" s="24"/>
    </row>
    <row r="44" spans="1:12" ht="24.75">
      <c r="A44" s="24">
        <v>43</v>
      </c>
      <c r="B44" s="25"/>
      <c r="C44" s="25" t="s">
        <v>4847</v>
      </c>
      <c r="D44" s="24"/>
      <c r="E44" s="24" t="s">
        <v>4848</v>
      </c>
      <c r="F44" s="25" t="s">
        <v>4849</v>
      </c>
      <c r="G44" s="25" t="s">
        <v>4850</v>
      </c>
      <c r="H44" s="24" t="s">
        <v>232</v>
      </c>
      <c r="I44" s="24" t="s">
        <v>26</v>
      </c>
      <c r="J44" s="25" t="s">
        <v>127</v>
      </c>
      <c r="K44" s="24"/>
      <c r="L44" s="24"/>
    </row>
    <row r="45" spans="1:12" ht="12.75">
      <c r="A45" s="24">
        <v>44</v>
      </c>
      <c r="B45" s="25"/>
      <c r="C45" s="25" t="s">
        <v>4851</v>
      </c>
      <c r="D45" s="24"/>
      <c r="E45" s="24" t="s">
        <v>4852</v>
      </c>
      <c r="F45" s="25" t="s">
        <v>4853</v>
      </c>
      <c r="G45" s="25" t="s">
        <v>4854</v>
      </c>
      <c r="H45" s="24" t="s">
        <v>232</v>
      </c>
      <c r="I45" s="24" t="s">
        <v>26</v>
      </c>
      <c r="J45" s="25" t="s">
        <v>127</v>
      </c>
      <c r="K45" s="24"/>
      <c r="L45" s="24"/>
    </row>
    <row r="46" spans="1:12" ht="24.75">
      <c r="A46" s="24">
        <v>45</v>
      </c>
      <c r="B46" s="25"/>
      <c r="C46" s="25" t="s">
        <v>4855</v>
      </c>
      <c r="D46" s="24"/>
      <c r="E46" s="24" t="s">
        <v>4856</v>
      </c>
      <c r="F46" s="25" t="s">
        <v>4857</v>
      </c>
      <c r="G46" s="25" t="s">
        <v>4858</v>
      </c>
      <c r="H46" s="24" t="s">
        <v>232</v>
      </c>
      <c r="I46" s="24" t="s">
        <v>26</v>
      </c>
      <c r="J46" s="25" t="s">
        <v>127</v>
      </c>
      <c r="K46" s="24"/>
      <c r="L46" s="24"/>
    </row>
    <row r="47" spans="1:12" ht="37.5">
      <c r="A47" s="24">
        <v>46</v>
      </c>
      <c r="B47" s="25"/>
      <c r="C47" s="25" t="s">
        <v>4859</v>
      </c>
      <c r="D47" s="24"/>
      <c r="E47" s="24" t="s">
        <v>4860</v>
      </c>
      <c r="F47" s="25" t="s">
        <v>4861</v>
      </c>
      <c r="G47" s="25" t="s">
        <v>4862</v>
      </c>
      <c r="H47" s="24" t="s">
        <v>232</v>
      </c>
      <c r="I47" s="24" t="s">
        <v>26</v>
      </c>
      <c r="J47" s="25" t="s">
        <v>127</v>
      </c>
      <c r="K47" s="24"/>
      <c r="L47" s="24"/>
    </row>
    <row r="48" spans="1:12" ht="24.75">
      <c r="A48" s="24">
        <v>47</v>
      </c>
      <c r="B48" s="25"/>
      <c r="C48" s="25" t="s">
        <v>4863</v>
      </c>
      <c r="D48" s="24"/>
      <c r="E48" s="24" t="s">
        <v>4864</v>
      </c>
      <c r="F48" s="25" t="s">
        <v>4865</v>
      </c>
      <c r="G48" s="25" t="s">
        <v>4866</v>
      </c>
      <c r="H48" s="24" t="s">
        <v>232</v>
      </c>
      <c r="I48" s="24" t="s">
        <v>26</v>
      </c>
      <c r="J48" s="25" t="s">
        <v>164</v>
      </c>
      <c r="K48" s="24"/>
      <c r="L48" s="24"/>
    </row>
    <row r="49" spans="1:12" ht="24.75">
      <c r="A49" s="24">
        <v>48</v>
      </c>
      <c r="B49" s="25"/>
      <c r="C49" s="25" t="s">
        <v>4867</v>
      </c>
      <c r="D49" s="24"/>
      <c r="E49" s="24" t="s">
        <v>4868</v>
      </c>
      <c r="F49" s="25" t="s">
        <v>4869</v>
      </c>
      <c r="G49" s="25" t="s">
        <v>4870</v>
      </c>
      <c r="H49" s="24" t="s">
        <v>232</v>
      </c>
      <c r="I49" s="24" t="s">
        <v>26</v>
      </c>
      <c r="J49" s="25" t="s">
        <v>127</v>
      </c>
      <c r="K49" s="24"/>
      <c r="L49" s="24"/>
    </row>
    <row r="50" spans="1:12" ht="24.75">
      <c r="A50" s="24">
        <v>49</v>
      </c>
      <c r="B50" s="25"/>
      <c r="C50" s="25" t="s">
        <v>4871</v>
      </c>
      <c r="D50" s="24"/>
      <c r="E50" s="24" t="s">
        <v>4872</v>
      </c>
      <c r="F50" s="25" t="s">
        <v>4873</v>
      </c>
      <c r="G50" s="25" t="s">
        <v>4874</v>
      </c>
      <c r="H50" s="24" t="s">
        <v>232</v>
      </c>
      <c r="I50" s="24" t="s">
        <v>26</v>
      </c>
      <c r="J50" s="25" t="s">
        <v>127</v>
      </c>
      <c r="K50" s="24"/>
      <c r="L50" s="24"/>
    </row>
    <row r="51" spans="1:12" ht="24.75">
      <c r="A51" s="24">
        <v>50</v>
      </c>
      <c r="B51" s="25"/>
      <c r="C51" s="25" t="s">
        <v>4875</v>
      </c>
      <c r="D51" s="24"/>
      <c r="E51" s="24" t="s">
        <v>4876</v>
      </c>
      <c r="F51" s="25" t="s">
        <v>4877</v>
      </c>
      <c r="G51" s="25" t="s">
        <v>4878</v>
      </c>
      <c r="H51" s="24" t="s">
        <v>232</v>
      </c>
      <c r="I51" s="24" t="s">
        <v>26</v>
      </c>
      <c r="J51" s="25" t="s">
        <v>174</v>
      </c>
      <c r="K51" s="24"/>
      <c r="L51" s="24"/>
    </row>
    <row r="52" spans="1:12" ht="24.75">
      <c r="A52" s="24">
        <v>51</v>
      </c>
      <c r="B52" s="25"/>
      <c r="C52" s="25" t="s">
        <v>4879</v>
      </c>
      <c r="D52" s="24"/>
      <c r="E52" s="25" t="s">
        <v>4880</v>
      </c>
      <c r="F52" s="25" t="s">
        <v>4881</v>
      </c>
      <c r="G52" s="25" t="s">
        <v>4882</v>
      </c>
      <c r="H52" s="24" t="s">
        <v>232</v>
      </c>
      <c r="I52" s="24" t="s">
        <v>26</v>
      </c>
      <c r="J52" s="25" t="s">
        <v>127</v>
      </c>
      <c r="K52" s="24"/>
      <c r="L52" s="24"/>
    </row>
    <row r="53" spans="1:12" ht="24.75">
      <c r="A53" s="24">
        <v>52</v>
      </c>
      <c r="B53" s="25"/>
      <c r="C53" s="25" t="s">
        <v>4883</v>
      </c>
      <c r="D53" s="24"/>
      <c r="E53" s="25" t="s">
        <v>4884</v>
      </c>
      <c r="F53" s="25" t="s">
        <v>4885</v>
      </c>
      <c r="G53" s="25" t="s">
        <v>4886</v>
      </c>
      <c r="H53" s="24" t="s">
        <v>232</v>
      </c>
      <c r="I53" s="24" t="s">
        <v>26</v>
      </c>
      <c r="J53" s="25" t="s">
        <v>127</v>
      </c>
      <c r="K53" s="24"/>
      <c r="L53" s="24"/>
    </row>
    <row r="54" spans="1:12" ht="12.75">
      <c r="A54" s="24">
        <v>53</v>
      </c>
      <c r="B54" s="25"/>
      <c r="C54" s="25" t="s">
        <v>4887</v>
      </c>
      <c r="D54" s="24"/>
      <c r="E54" s="25" t="s">
        <v>4888</v>
      </c>
      <c r="F54" s="25" t="s">
        <v>4889</v>
      </c>
      <c r="G54" s="25" t="s">
        <v>4890</v>
      </c>
      <c r="H54" s="24" t="s">
        <v>232</v>
      </c>
      <c r="I54" s="24" t="s">
        <v>26</v>
      </c>
      <c r="J54" s="25" t="s">
        <v>127</v>
      </c>
      <c r="K54" s="24"/>
      <c r="L54" s="24"/>
    </row>
    <row r="55" spans="1:12" ht="12.75">
      <c r="A55" s="24">
        <v>54</v>
      </c>
      <c r="B55" s="25"/>
      <c r="C55" s="25" t="s">
        <v>4891</v>
      </c>
      <c r="D55" s="24"/>
      <c r="E55" s="25" t="s">
        <v>4892</v>
      </c>
      <c r="F55" s="25" t="s">
        <v>4893</v>
      </c>
      <c r="G55" s="25" t="s">
        <v>4894</v>
      </c>
      <c r="H55" s="24" t="s">
        <v>232</v>
      </c>
      <c r="I55" s="24" t="s">
        <v>26</v>
      </c>
      <c r="J55" s="25" t="s">
        <v>127</v>
      </c>
      <c r="K55" s="24"/>
      <c r="L55" s="24"/>
    </row>
    <row r="56" spans="1:12" ht="24.75">
      <c r="A56" s="24">
        <v>55</v>
      </c>
      <c r="B56" s="25"/>
      <c r="C56" s="25" t="s">
        <v>4895</v>
      </c>
      <c r="D56" s="24"/>
      <c r="E56" s="25" t="s">
        <v>4896</v>
      </c>
      <c r="F56" s="25" t="s">
        <v>4897</v>
      </c>
      <c r="G56" s="25" t="s">
        <v>4898</v>
      </c>
      <c r="H56" s="24" t="s">
        <v>232</v>
      </c>
      <c r="I56" s="24" t="s">
        <v>26</v>
      </c>
      <c r="J56" s="25" t="s">
        <v>127</v>
      </c>
      <c r="K56" s="24"/>
      <c r="L56" s="24"/>
    </row>
    <row r="57" spans="1:12" ht="24.75">
      <c r="A57" s="24">
        <v>57</v>
      </c>
      <c r="B57" s="25"/>
      <c r="C57" s="25" t="s">
        <v>4899</v>
      </c>
      <c r="D57" s="24"/>
      <c r="E57" s="25" t="s">
        <v>4900</v>
      </c>
      <c r="F57" s="25" t="s">
        <v>4901</v>
      </c>
      <c r="G57" s="25" t="s">
        <v>4902</v>
      </c>
      <c r="H57" s="24" t="s">
        <v>232</v>
      </c>
      <c r="I57" s="24" t="s">
        <v>141</v>
      </c>
      <c r="J57" s="25" t="s">
        <v>127</v>
      </c>
      <c r="K57" s="24"/>
      <c r="L57" s="24"/>
    </row>
    <row r="58" spans="1:12" ht="12.75">
      <c r="A58" s="24">
        <v>58</v>
      </c>
      <c r="B58" s="25"/>
      <c r="C58" s="25" t="s">
        <v>4903</v>
      </c>
      <c r="D58" s="24"/>
      <c r="E58" s="25" t="s">
        <v>4904</v>
      </c>
      <c r="F58" s="25" t="s">
        <v>4905</v>
      </c>
      <c r="G58" s="25" t="s">
        <v>4906</v>
      </c>
      <c r="H58" s="24" t="s">
        <v>232</v>
      </c>
      <c r="I58" s="24" t="s">
        <v>141</v>
      </c>
      <c r="J58" s="25" t="s">
        <v>164</v>
      </c>
      <c r="K58" s="24"/>
      <c r="L58" s="24"/>
    </row>
    <row r="59" spans="1:12" ht="12.75">
      <c r="A59" s="24">
        <v>59</v>
      </c>
      <c r="B59" s="25"/>
      <c r="C59" s="25" t="s">
        <v>4907</v>
      </c>
      <c r="D59" s="24"/>
      <c r="E59" s="25" t="s">
        <v>4908</v>
      </c>
      <c r="F59" s="25" t="s">
        <v>4909</v>
      </c>
      <c r="G59" s="25" t="s">
        <v>4910</v>
      </c>
      <c r="H59" s="24" t="s">
        <v>232</v>
      </c>
      <c r="I59" s="24" t="s">
        <v>26</v>
      </c>
      <c r="J59" s="25" t="s">
        <v>127</v>
      </c>
      <c r="K59" s="24"/>
      <c r="L59" s="24"/>
    </row>
  </sheetData>
  <conditionalFormatting sqref="J2:J59">
    <cfRule type="containsText" dxfId="27" priority="2" operator="containsText" text="Pass">
      <formula>NOT(ISERROR(SEARCH("Pass",J2)))</formula>
    </cfRule>
    <cfRule type="containsText" dxfId="26" priority="3" operator="containsText" text="Fail">
      <formula>NOT(ISERROR(SEARCH("Fail",J2)))</formula>
    </cfRule>
    <cfRule type="containsText" dxfId="25" priority="4" operator="containsText" text="Not Tested">
      <formula>NOT(ISERROR(SEARCH("Not Tested",J2)))</formula>
    </cfRule>
    <cfRule type="containsText" dxfId="24" priority="5" operator="containsText" text="Not Applicable">
      <formula>NOT(ISERROR(SEARCH("Not Applicable",J2)))</formula>
    </cfRule>
  </conditionalFormatting>
  <dataValidations count="2">
    <dataValidation type="list" allowBlank="1" sqref="J2:J59" xr:uid="{00000000-0002-0000-2500-000000000000}">
      <formula1>"Pass,Fail,Not Tested,Not Applicable,Not Available"</formula1>
      <formula2>0</formula2>
    </dataValidation>
    <dataValidation type="list" allowBlank="1" showInputMessage="1" showErrorMessage="1" sqref="H2:H61" xr:uid="{00000000-0002-0000-2500-000001000000}">
      <formula1>"BTS,CPE,BTS &amp; CPE"</formula1>
      <formula2>0</formula2>
    </dataValidation>
  </dataValidations>
  <hyperlinks>
    <hyperlink ref="A1" location="Summary!A1" display="S.No" xr:uid="{00000000-0004-0000-2500-000000000000}"/>
  </hyperlinks>
  <pageMargins left="0.7" right="0.7" top="0.75" bottom="0.75" header="0.511811023622047" footer="0.511811023622047"/>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J142"/>
  <sheetViews>
    <sheetView zoomScaleNormal="100" workbookViewId="0">
      <pane ySplit="1" topLeftCell="A42" activePane="bottomLeft" state="frozen"/>
      <selection pane="bottomLeft" activeCell="O49" sqref="O49"/>
    </sheetView>
  </sheetViews>
  <sheetFormatPr defaultColWidth="8.42578125" defaultRowHeight="12"/>
  <cols>
    <col min="1" max="1" width="4.42578125" style="32" customWidth="1"/>
    <col min="2" max="2" width="12.42578125" style="32" customWidth="1"/>
    <col min="3" max="3" width="13.28515625" style="32" customWidth="1"/>
    <col min="4" max="4" width="8.85546875" style="32" customWidth="1"/>
    <col min="5" max="5" width="23.140625" style="27" customWidth="1"/>
    <col min="6" max="6" width="47.85546875" style="27" customWidth="1"/>
    <col min="7" max="7" width="30" style="32" customWidth="1"/>
    <col min="8" max="8" width="10.85546875" style="32" customWidth="1"/>
    <col min="9" max="9" width="13.42578125" style="32" customWidth="1"/>
    <col min="10" max="10" width="12.140625" style="32" customWidth="1"/>
    <col min="11" max="11" width="7.7109375" style="32" customWidth="1"/>
    <col min="12" max="12" width="16.7109375" style="32" customWidth="1"/>
    <col min="13" max="1024" width="8.42578125" style="32"/>
  </cols>
  <sheetData>
    <row r="1" spans="1:12" ht="30.75">
      <c r="A1" s="48" t="s">
        <v>606</v>
      </c>
      <c r="B1" s="17" t="s">
        <v>108</v>
      </c>
      <c r="C1" s="17" t="s">
        <v>109</v>
      </c>
      <c r="D1" s="17" t="s">
        <v>110</v>
      </c>
      <c r="E1" s="34" t="s">
        <v>112</v>
      </c>
      <c r="F1" s="34" t="s">
        <v>113</v>
      </c>
      <c r="G1" s="17" t="s">
        <v>114</v>
      </c>
      <c r="H1" s="17" t="s">
        <v>115</v>
      </c>
      <c r="I1" s="17" t="s">
        <v>116</v>
      </c>
      <c r="J1" s="17" t="s">
        <v>117</v>
      </c>
      <c r="K1" s="17" t="s">
        <v>118</v>
      </c>
      <c r="L1" s="17" t="s">
        <v>119</v>
      </c>
    </row>
    <row r="2" spans="1:12" ht="36">
      <c r="A2" s="160">
        <v>1</v>
      </c>
      <c r="B2" s="35"/>
      <c r="C2" s="160" t="s">
        <v>4911</v>
      </c>
      <c r="D2" s="35"/>
      <c r="E2" s="35" t="s">
        <v>4912</v>
      </c>
      <c r="F2" s="35" t="s">
        <v>4913</v>
      </c>
      <c r="G2" s="35" t="s">
        <v>4914</v>
      </c>
      <c r="H2" s="35" t="s">
        <v>125</v>
      </c>
      <c r="I2" s="35" t="s">
        <v>4915</v>
      </c>
      <c r="J2" s="35" t="s">
        <v>127</v>
      </c>
      <c r="K2" s="35"/>
      <c r="L2" s="35"/>
    </row>
    <row r="3" spans="1:12" ht="36">
      <c r="A3" s="161">
        <v>2</v>
      </c>
      <c r="B3" s="35"/>
      <c r="C3" s="161" t="s">
        <v>4916</v>
      </c>
      <c r="D3" s="35"/>
      <c r="E3" s="35" t="s">
        <v>4917</v>
      </c>
      <c r="F3" s="35" t="s">
        <v>4918</v>
      </c>
      <c r="G3" s="35" t="s">
        <v>4919</v>
      </c>
      <c r="H3" s="35" t="s">
        <v>125</v>
      </c>
      <c r="I3" s="35" t="s">
        <v>4915</v>
      </c>
      <c r="J3" s="35" t="s">
        <v>164</v>
      </c>
      <c r="K3" s="35"/>
      <c r="L3" s="35"/>
    </row>
    <row r="4" spans="1:12" ht="24">
      <c r="A4" s="161">
        <v>3</v>
      </c>
      <c r="B4" s="77"/>
      <c r="C4" s="161" t="s">
        <v>4920</v>
      </c>
      <c r="D4" s="77"/>
      <c r="E4" s="77" t="s">
        <v>4921</v>
      </c>
      <c r="F4" s="77" t="s">
        <v>4922</v>
      </c>
      <c r="G4" s="77" t="s">
        <v>4923</v>
      </c>
      <c r="H4" s="77" t="s">
        <v>125</v>
      </c>
      <c r="I4" s="77" t="s">
        <v>4915</v>
      </c>
      <c r="J4" s="77" t="s">
        <v>164</v>
      </c>
      <c r="K4" s="77"/>
      <c r="L4" s="77"/>
    </row>
    <row r="5" spans="1:12" ht="24">
      <c r="A5" s="161">
        <v>4</v>
      </c>
      <c r="B5" s="77"/>
      <c r="C5" s="161" t="s">
        <v>4924</v>
      </c>
      <c r="D5" s="77"/>
      <c r="E5" s="77" t="s">
        <v>4925</v>
      </c>
      <c r="F5" s="77" t="s">
        <v>4926</v>
      </c>
      <c r="G5" s="77" t="s">
        <v>4927</v>
      </c>
      <c r="H5" s="77" t="s">
        <v>125</v>
      </c>
      <c r="I5" s="77" t="s">
        <v>4915</v>
      </c>
      <c r="J5" s="77" t="s">
        <v>164</v>
      </c>
      <c r="K5" s="77"/>
      <c r="L5" s="77"/>
    </row>
    <row r="6" spans="1:12" ht="24">
      <c r="A6" s="161">
        <v>5</v>
      </c>
      <c r="B6" s="77"/>
      <c r="C6" s="161" t="s">
        <v>4928</v>
      </c>
      <c r="D6" s="77"/>
      <c r="E6" s="77" t="s">
        <v>4929</v>
      </c>
      <c r="F6" s="77" t="s">
        <v>4930</v>
      </c>
      <c r="G6" s="77" t="s">
        <v>4931</v>
      </c>
      <c r="H6" s="77" t="s">
        <v>125</v>
      </c>
      <c r="I6" s="77" t="s">
        <v>4915</v>
      </c>
      <c r="J6" s="77" t="s">
        <v>164</v>
      </c>
      <c r="K6" s="77"/>
      <c r="L6" s="77"/>
    </row>
    <row r="7" spans="1:12" ht="24">
      <c r="A7" s="161">
        <v>6</v>
      </c>
      <c r="B7" s="77"/>
      <c r="C7" s="161" t="s">
        <v>4932</v>
      </c>
      <c r="D7" s="77"/>
      <c r="E7" s="77" t="s">
        <v>4933</v>
      </c>
      <c r="F7" s="77" t="s">
        <v>4934</v>
      </c>
      <c r="G7" s="77" t="s">
        <v>4935</v>
      </c>
      <c r="H7" s="77" t="s">
        <v>125</v>
      </c>
      <c r="I7" s="77" t="s">
        <v>4915</v>
      </c>
      <c r="J7" s="77" t="s">
        <v>127</v>
      </c>
      <c r="K7" s="77"/>
      <c r="L7" s="77"/>
    </row>
    <row r="8" spans="1:12" ht="24">
      <c r="A8" s="161">
        <v>7</v>
      </c>
      <c r="B8" s="77"/>
      <c r="C8" s="161" t="s">
        <v>4936</v>
      </c>
      <c r="D8" s="77"/>
      <c r="E8" s="77" t="s">
        <v>4937</v>
      </c>
      <c r="F8" s="77" t="s">
        <v>4938</v>
      </c>
      <c r="G8" s="77" t="s">
        <v>4939</v>
      </c>
      <c r="H8" s="77" t="s">
        <v>125</v>
      </c>
      <c r="I8" s="77" t="s">
        <v>4915</v>
      </c>
      <c r="J8" s="77" t="s">
        <v>164</v>
      </c>
      <c r="K8" s="77"/>
      <c r="L8" s="77"/>
    </row>
    <row r="9" spans="1:12">
      <c r="A9" s="161">
        <v>8</v>
      </c>
      <c r="B9" s="77"/>
      <c r="C9" s="161" t="s">
        <v>4940</v>
      </c>
      <c r="D9" s="77"/>
      <c r="E9" s="77" t="s">
        <v>4941</v>
      </c>
      <c r="F9" s="77" t="s">
        <v>4942</v>
      </c>
      <c r="G9" s="77" t="s">
        <v>4943</v>
      </c>
      <c r="H9" s="77" t="s">
        <v>125</v>
      </c>
      <c r="I9" s="77" t="s">
        <v>4915</v>
      </c>
      <c r="J9" s="77" t="s">
        <v>127</v>
      </c>
      <c r="K9" s="77"/>
      <c r="L9" s="77"/>
    </row>
    <row r="10" spans="1:12">
      <c r="A10" s="161">
        <v>9</v>
      </c>
      <c r="B10" s="77"/>
      <c r="C10" s="161" t="s">
        <v>4944</v>
      </c>
      <c r="D10" s="77"/>
      <c r="E10" s="77"/>
      <c r="F10" s="77" t="s">
        <v>4945</v>
      </c>
      <c r="G10" s="77" t="s">
        <v>4946</v>
      </c>
      <c r="H10" s="77" t="s">
        <v>125</v>
      </c>
      <c r="I10" s="77" t="s">
        <v>4947</v>
      </c>
      <c r="J10" s="77" t="s">
        <v>127</v>
      </c>
      <c r="K10" s="77"/>
      <c r="L10" s="77"/>
    </row>
    <row r="11" spans="1:12">
      <c r="A11" s="161">
        <v>10</v>
      </c>
      <c r="B11" s="77"/>
      <c r="C11" s="161" t="s">
        <v>4948</v>
      </c>
      <c r="D11" s="77"/>
      <c r="E11" s="77" t="s">
        <v>4949</v>
      </c>
      <c r="F11" s="77" t="s">
        <v>4950</v>
      </c>
      <c r="G11" s="77" t="s">
        <v>4951</v>
      </c>
      <c r="H11" s="77" t="s">
        <v>125</v>
      </c>
      <c r="I11" s="77" t="s">
        <v>4947</v>
      </c>
      <c r="J11" s="77" t="s">
        <v>127</v>
      </c>
      <c r="K11" s="77"/>
      <c r="L11" s="77"/>
    </row>
    <row r="12" spans="1:12" ht="36">
      <c r="A12" s="161">
        <v>11</v>
      </c>
      <c r="B12" s="77"/>
      <c r="C12" s="161" t="s">
        <v>4952</v>
      </c>
      <c r="D12" s="77"/>
      <c r="E12" s="77" t="s">
        <v>4953</v>
      </c>
      <c r="F12" s="77" t="s">
        <v>4954</v>
      </c>
      <c r="G12" s="77" t="s">
        <v>4955</v>
      </c>
      <c r="H12" s="77" t="s">
        <v>125</v>
      </c>
      <c r="I12" s="77" t="s">
        <v>4947</v>
      </c>
      <c r="J12" s="77" t="s">
        <v>127</v>
      </c>
      <c r="K12" s="77"/>
      <c r="L12" s="77"/>
    </row>
    <row r="13" spans="1:12">
      <c r="A13" s="161">
        <v>12</v>
      </c>
      <c r="B13" s="77"/>
      <c r="C13" s="161" t="s">
        <v>4956</v>
      </c>
      <c r="D13" s="77"/>
      <c r="E13" s="77" t="s">
        <v>4957</v>
      </c>
      <c r="F13" s="77" t="s">
        <v>4958</v>
      </c>
      <c r="G13" s="77" t="s">
        <v>4959</v>
      </c>
      <c r="H13" s="77" t="s">
        <v>125</v>
      </c>
      <c r="I13" s="77" t="s">
        <v>4947</v>
      </c>
      <c r="J13" s="77" t="s">
        <v>164</v>
      </c>
      <c r="K13" s="77"/>
      <c r="L13" s="77"/>
    </row>
    <row r="14" spans="1:12">
      <c r="A14" s="161">
        <v>13</v>
      </c>
      <c r="B14" s="77"/>
      <c r="C14" s="161" t="s">
        <v>4960</v>
      </c>
      <c r="D14" s="77"/>
      <c r="E14" s="77" t="s">
        <v>4961</v>
      </c>
      <c r="F14" s="77" t="s">
        <v>4962</v>
      </c>
      <c r="G14" s="77" t="s">
        <v>4963</v>
      </c>
      <c r="H14" s="77" t="s">
        <v>125</v>
      </c>
      <c r="I14" s="77" t="s">
        <v>4947</v>
      </c>
      <c r="J14" s="77" t="s">
        <v>127</v>
      </c>
      <c r="K14" s="77"/>
      <c r="L14" s="77"/>
    </row>
    <row r="15" spans="1:12" ht="36">
      <c r="A15" s="161">
        <v>14</v>
      </c>
      <c r="B15" s="77"/>
      <c r="C15" s="161" t="s">
        <v>4964</v>
      </c>
      <c r="D15" s="77"/>
      <c r="E15" s="77" t="s">
        <v>4965</v>
      </c>
      <c r="F15" s="77" t="s">
        <v>4954</v>
      </c>
      <c r="G15" s="77" t="s">
        <v>4955</v>
      </c>
      <c r="H15" s="77" t="s">
        <v>125</v>
      </c>
      <c r="I15" s="77" t="s">
        <v>4947</v>
      </c>
      <c r="J15" s="77" t="s">
        <v>127</v>
      </c>
      <c r="K15" s="77"/>
      <c r="L15" s="77"/>
    </row>
    <row r="16" spans="1:12" ht="137.25">
      <c r="A16" s="161">
        <v>15</v>
      </c>
      <c r="B16" s="77"/>
      <c r="C16" s="161" t="s">
        <v>4966</v>
      </c>
      <c r="D16" s="77"/>
      <c r="E16" s="77" t="s">
        <v>4967</v>
      </c>
      <c r="F16" s="77" t="s">
        <v>4968</v>
      </c>
      <c r="G16" s="77" t="s">
        <v>4969</v>
      </c>
      <c r="H16" s="77" t="s">
        <v>125</v>
      </c>
      <c r="I16" s="77" t="s">
        <v>4947</v>
      </c>
      <c r="J16" s="77" t="s">
        <v>174</v>
      </c>
      <c r="K16" s="162" t="s">
        <v>4970</v>
      </c>
      <c r="L16" s="77"/>
    </row>
    <row r="17" spans="1:12" ht="137.25">
      <c r="A17" s="161">
        <v>16</v>
      </c>
      <c r="B17" s="77"/>
      <c r="C17" s="161" t="s">
        <v>4971</v>
      </c>
      <c r="D17" s="77"/>
      <c r="E17" s="77" t="s">
        <v>4972</v>
      </c>
      <c r="F17" s="77" t="s">
        <v>4972</v>
      </c>
      <c r="G17" s="77" t="s">
        <v>4969</v>
      </c>
      <c r="H17" s="77" t="s">
        <v>125</v>
      </c>
      <c r="I17" s="77" t="s">
        <v>4947</v>
      </c>
      <c r="J17" s="77" t="s">
        <v>174</v>
      </c>
      <c r="K17" s="162" t="s">
        <v>4970</v>
      </c>
      <c r="L17" s="77"/>
    </row>
    <row r="18" spans="1:12">
      <c r="A18" s="161">
        <v>17</v>
      </c>
      <c r="B18" s="77"/>
      <c r="C18" s="161" t="s">
        <v>4973</v>
      </c>
      <c r="D18" s="77"/>
      <c r="E18" s="77" t="s">
        <v>4974</v>
      </c>
      <c r="F18" s="77" t="s">
        <v>4975</v>
      </c>
      <c r="G18" s="77" t="s">
        <v>4976</v>
      </c>
      <c r="H18" s="77" t="s">
        <v>125</v>
      </c>
      <c r="I18" s="77" t="s">
        <v>4977</v>
      </c>
      <c r="J18" s="77" t="s">
        <v>127</v>
      </c>
      <c r="K18" s="77"/>
      <c r="L18" s="77"/>
    </row>
    <row r="19" spans="1:12">
      <c r="A19" s="161">
        <v>18</v>
      </c>
      <c r="B19" s="77"/>
      <c r="C19" s="161" t="s">
        <v>4978</v>
      </c>
      <c r="D19" s="77"/>
      <c r="E19" s="77" t="s">
        <v>4979</v>
      </c>
      <c r="F19" s="77" t="s">
        <v>4980</v>
      </c>
      <c r="G19" s="77" t="s">
        <v>4976</v>
      </c>
      <c r="H19" s="77" t="s">
        <v>125</v>
      </c>
      <c r="I19" s="77" t="s">
        <v>4977</v>
      </c>
      <c r="J19" s="77" t="s">
        <v>127</v>
      </c>
      <c r="K19" s="77"/>
      <c r="L19" s="77"/>
    </row>
    <row r="20" spans="1:12">
      <c r="A20" s="161">
        <v>19</v>
      </c>
      <c r="B20" s="77"/>
      <c r="C20" s="161" t="s">
        <v>4981</v>
      </c>
      <c r="D20" s="77"/>
      <c r="E20" s="77" t="s">
        <v>4982</v>
      </c>
      <c r="F20" s="77" t="s">
        <v>4983</v>
      </c>
      <c r="G20" s="77" t="s">
        <v>4984</v>
      </c>
      <c r="H20" s="77" t="s">
        <v>125</v>
      </c>
      <c r="I20" s="77" t="s">
        <v>4977</v>
      </c>
      <c r="J20" s="77" t="s">
        <v>164</v>
      </c>
      <c r="K20" s="77"/>
      <c r="L20" s="77"/>
    </row>
    <row r="21" spans="1:12" ht="36">
      <c r="A21" s="161">
        <v>20</v>
      </c>
      <c r="B21" s="77"/>
      <c r="C21" s="161" t="s">
        <v>4985</v>
      </c>
      <c r="D21" s="77"/>
      <c r="E21" s="77" t="s">
        <v>4986</v>
      </c>
      <c r="F21" s="77" t="s">
        <v>4987</v>
      </c>
      <c r="G21" s="77" t="s">
        <v>4988</v>
      </c>
      <c r="H21" s="77" t="s">
        <v>125</v>
      </c>
      <c r="I21" s="77" t="s">
        <v>4977</v>
      </c>
      <c r="J21" s="77" t="s">
        <v>164</v>
      </c>
      <c r="K21" s="77"/>
      <c r="L21" s="77"/>
    </row>
    <row r="22" spans="1:12" s="163" customFormat="1" ht="14.25">
      <c r="A22" s="161">
        <v>21</v>
      </c>
      <c r="B22" s="77"/>
      <c r="C22" s="161" t="s">
        <v>4989</v>
      </c>
      <c r="D22" s="77"/>
      <c r="E22" s="77" t="s">
        <v>4990</v>
      </c>
      <c r="F22" s="77" t="s">
        <v>4991</v>
      </c>
      <c r="G22" s="77" t="s">
        <v>4992</v>
      </c>
      <c r="H22" s="77" t="s">
        <v>125</v>
      </c>
      <c r="I22" s="77" t="s">
        <v>4977</v>
      </c>
      <c r="J22" s="77" t="s">
        <v>164</v>
      </c>
      <c r="K22" s="77"/>
      <c r="L22" s="77"/>
    </row>
    <row r="23" spans="1:12" s="163" customFormat="1" ht="14.25">
      <c r="A23" s="161">
        <v>22</v>
      </c>
      <c r="B23" s="77"/>
      <c r="C23" s="161" t="s">
        <v>4993</v>
      </c>
      <c r="D23" s="77"/>
      <c r="E23" s="77" t="s">
        <v>4994</v>
      </c>
      <c r="F23" s="77" t="s">
        <v>4995</v>
      </c>
      <c r="G23" s="77" t="s">
        <v>4996</v>
      </c>
      <c r="H23" s="77" t="s">
        <v>125</v>
      </c>
      <c r="I23" s="77" t="s">
        <v>4977</v>
      </c>
      <c r="J23" s="77" t="s">
        <v>127</v>
      </c>
      <c r="K23" s="77"/>
      <c r="L23" s="77"/>
    </row>
    <row r="24" spans="1:12" s="163" customFormat="1" ht="14.25">
      <c r="A24" s="161">
        <v>23</v>
      </c>
      <c r="B24" s="77"/>
      <c r="C24" s="161" t="s">
        <v>4997</v>
      </c>
      <c r="D24" s="77"/>
      <c r="E24" s="77" t="s">
        <v>4998</v>
      </c>
      <c r="F24" s="77" t="s">
        <v>4999</v>
      </c>
      <c r="G24" s="77" t="s">
        <v>5000</v>
      </c>
      <c r="H24" s="77" t="s">
        <v>125</v>
      </c>
      <c r="I24" s="77" t="s">
        <v>4977</v>
      </c>
      <c r="J24" s="77" t="s">
        <v>127</v>
      </c>
      <c r="K24" s="77"/>
      <c r="L24" s="77"/>
    </row>
    <row r="25" spans="1:12" s="163" customFormat="1" ht="14.25">
      <c r="A25" s="161">
        <v>24</v>
      </c>
      <c r="B25" s="77"/>
      <c r="C25" s="161" t="s">
        <v>5001</v>
      </c>
      <c r="D25" s="77"/>
      <c r="E25" s="77" t="s">
        <v>5002</v>
      </c>
      <c r="F25" s="77" t="s">
        <v>5003</v>
      </c>
      <c r="G25" s="77" t="s">
        <v>5004</v>
      </c>
      <c r="H25" s="77" t="s">
        <v>125</v>
      </c>
      <c r="I25" s="77" t="s">
        <v>4977</v>
      </c>
      <c r="J25" s="77" t="s">
        <v>164</v>
      </c>
      <c r="K25" s="77"/>
      <c r="L25" s="77"/>
    </row>
    <row r="26" spans="1:12" s="163" customFormat="1" ht="14.25">
      <c r="A26" s="161">
        <v>25</v>
      </c>
      <c r="B26" s="77"/>
      <c r="C26" s="161" t="s">
        <v>5005</v>
      </c>
      <c r="D26" s="77"/>
      <c r="E26" s="77" t="s">
        <v>5006</v>
      </c>
      <c r="F26" s="77" t="s">
        <v>5007</v>
      </c>
      <c r="G26" s="77" t="s">
        <v>5008</v>
      </c>
      <c r="H26" s="77" t="s">
        <v>125</v>
      </c>
      <c r="I26" s="77" t="s">
        <v>4977</v>
      </c>
      <c r="J26" s="77" t="s">
        <v>164</v>
      </c>
      <c r="K26" s="77"/>
      <c r="L26" s="77"/>
    </row>
    <row r="27" spans="1:12" s="163" customFormat="1" ht="14.25">
      <c r="A27" s="161">
        <v>26</v>
      </c>
      <c r="B27" s="77"/>
      <c r="C27" s="161" t="s">
        <v>5009</v>
      </c>
      <c r="D27" s="77"/>
      <c r="E27" s="77" t="s">
        <v>5010</v>
      </c>
      <c r="F27" s="77" t="s">
        <v>5011</v>
      </c>
      <c r="G27" s="77" t="s">
        <v>5012</v>
      </c>
      <c r="H27" s="77" t="s">
        <v>125</v>
      </c>
      <c r="I27" s="77" t="s">
        <v>4977</v>
      </c>
      <c r="J27" s="77" t="s">
        <v>164</v>
      </c>
      <c r="K27" s="77"/>
      <c r="L27" s="77"/>
    </row>
    <row r="28" spans="1:12" s="163" customFormat="1" ht="14.25">
      <c r="A28" s="161">
        <v>27</v>
      </c>
      <c r="B28" s="77"/>
      <c r="C28" s="161" t="s">
        <v>5013</v>
      </c>
      <c r="D28" s="77"/>
      <c r="E28" s="77" t="s">
        <v>5014</v>
      </c>
      <c r="F28" s="77" t="s">
        <v>5015</v>
      </c>
      <c r="G28" s="77" t="s">
        <v>5016</v>
      </c>
      <c r="H28" s="77" t="s">
        <v>125</v>
      </c>
      <c r="I28" s="77" t="s">
        <v>4977</v>
      </c>
      <c r="J28" s="77" t="s">
        <v>164</v>
      </c>
      <c r="K28" s="77"/>
      <c r="L28" s="77"/>
    </row>
    <row r="29" spans="1:12" s="163" customFormat="1" ht="14.25">
      <c r="A29" s="161">
        <v>28</v>
      </c>
      <c r="B29" s="77"/>
      <c r="C29" s="161" t="s">
        <v>5017</v>
      </c>
      <c r="D29" s="77"/>
      <c r="E29" s="77" t="s">
        <v>5018</v>
      </c>
      <c r="F29" s="77" t="s">
        <v>5019</v>
      </c>
      <c r="G29" s="77" t="s">
        <v>5020</v>
      </c>
      <c r="H29" s="77" t="s">
        <v>125</v>
      </c>
      <c r="I29" s="77" t="s">
        <v>4977</v>
      </c>
      <c r="J29" s="77" t="s">
        <v>164</v>
      </c>
      <c r="K29" s="77"/>
      <c r="L29" s="77"/>
    </row>
    <row r="30" spans="1:12" s="163" customFormat="1" ht="14.25">
      <c r="A30" s="161">
        <v>29</v>
      </c>
      <c r="B30" s="77"/>
      <c r="C30" s="161" t="s">
        <v>5021</v>
      </c>
      <c r="D30" s="77"/>
      <c r="E30" s="77" t="s">
        <v>5022</v>
      </c>
      <c r="F30" s="77" t="s">
        <v>5023</v>
      </c>
      <c r="G30" s="77" t="s">
        <v>5024</v>
      </c>
      <c r="H30" s="77" t="s">
        <v>125</v>
      </c>
      <c r="I30" s="77" t="s">
        <v>4977</v>
      </c>
      <c r="J30" s="77" t="s">
        <v>164</v>
      </c>
      <c r="K30" s="77"/>
      <c r="L30" s="77"/>
    </row>
    <row r="31" spans="1:12" ht="36">
      <c r="A31" s="161">
        <v>30</v>
      </c>
      <c r="B31" s="77"/>
      <c r="C31" s="161" t="s">
        <v>5025</v>
      </c>
      <c r="D31" s="77"/>
      <c r="E31" s="77" t="s">
        <v>5026</v>
      </c>
      <c r="F31" s="77" t="s">
        <v>5027</v>
      </c>
      <c r="G31" s="77" t="s">
        <v>5028</v>
      </c>
      <c r="H31" s="77" t="s">
        <v>125</v>
      </c>
      <c r="I31" s="77" t="s">
        <v>202</v>
      </c>
      <c r="J31" s="77" t="s">
        <v>127</v>
      </c>
      <c r="K31" s="77"/>
      <c r="L31" s="77"/>
    </row>
    <row r="32" spans="1:12" ht="36">
      <c r="A32" s="161">
        <v>31</v>
      </c>
      <c r="B32" s="77"/>
      <c r="C32" s="161" t="s">
        <v>5029</v>
      </c>
      <c r="D32" s="77"/>
      <c r="E32" s="77" t="s">
        <v>5030</v>
      </c>
      <c r="F32" s="77" t="s">
        <v>5031</v>
      </c>
      <c r="G32" s="77" t="s">
        <v>5032</v>
      </c>
      <c r="H32" s="77" t="s">
        <v>125</v>
      </c>
      <c r="I32" s="77" t="s">
        <v>202</v>
      </c>
      <c r="J32" s="77" t="s">
        <v>164</v>
      </c>
      <c r="K32" s="77"/>
      <c r="L32" s="77"/>
    </row>
    <row r="33" spans="1:12" ht="36">
      <c r="A33" s="161">
        <v>32</v>
      </c>
      <c r="B33" s="77"/>
      <c r="C33" s="161" t="s">
        <v>5033</v>
      </c>
      <c r="D33" s="77"/>
      <c r="E33" s="77" t="s">
        <v>5034</v>
      </c>
      <c r="F33" s="77" t="s">
        <v>5035</v>
      </c>
      <c r="G33" s="77" t="s">
        <v>5036</v>
      </c>
      <c r="H33" s="77" t="s">
        <v>125</v>
      </c>
      <c r="I33" s="77" t="s">
        <v>202</v>
      </c>
      <c r="J33" s="77" t="s">
        <v>164</v>
      </c>
      <c r="K33" s="77"/>
      <c r="L33" s="77"/>
    </row>
    <row r="34" spans="1:12" ht="36">
      <c r="A34" s="161">
        <v>33</v>
      </c>
      <c r="B34" s="77"/>
      <c r="C34" s="161" t="s">
        <v>5037</v>
      </c>
      <c r="D34" s="77"/>
      <c r="E34" s="77" t="s">
        <v>5038</v>
      </c>
      <c r="F34" s="77" t="s">
        <v>5039</v>
      </c>
      <c r="G34" s="77" t="s">
        <v>5040</v>
      </c>
      <c r="H34" s="77" t="s">
        <v>125</v>
      </c>
      <c r="I34" s="77" t="s">
        <v>202</v>
      </c>
      <c r="J34" s="77" t="s">
        <v>164</v>
      </c>
      <c r="K34" s="77"/>
      <c r="L34" s="77"/>
    </row>
    <row r="35" spans="1:12" ht="24">
      <c r="A35" s="161">
        <v>34</v>
      </c>
      <c r="B35" s="77"/>
      <c r="C35" s="161" t="s">
        <v>5041</v>
      </c>
      <c r="D35" s="77"/>
      <c r="E35" s="77" t="s">
        <v>5042</v>
      </c>
      <c r="F35" s="77" t="s">
        <v>5043</v>
      </c>
      <c r="G35" s="77" t="s">
        <v>5044</v>
      </c>
      <c r="H35" s="77" t="s">
        <v>125</v>
      </c>
      <c r="I35" s="77" t="s">
        <v>202</v>
      </c>
      <c r="J35" s="77" t="s">
        <v>127</v>
      </c>
      <c r="K35" s="77"/>
      <c r="L35" s="77"/>
    </row>
    <row r="36" spans="1:12" ht="36">
      <c r="A36" s="161">
        <v>35</v>
      </c>
      <c r="B36" s="77"/>
      <c r="C36" s="161" t="s">
        <v>5045</v>
      </c>
      <c r="D36" s="77"/>
      <c r="E36" s="77" t="s">
        <v>5046</v>
      </c>
      <c r="F36" s="77" t="s">
        <v>5047</v>
      </c>
      <c r="G36" s="77" t="s">
        <v>5048</v>
      </c>
      <c r="H36" s="77" t="s">
        <v>125</v>
      </c>
      <c r="I36" s="77" t="s">
        <v>202</v>
      </c>
      <c r="J36" s="77" t="s">
        <v>127</v>
      </c>
      <c r="K36" s="77"/>
      <c r="L36" s="77"/>
    </row>
    <row r="37" spans="1:12" ht="36">
      <c r="A37" s="161">
        <v>36</v>
      </c>
      <c r="B37" s="77"/>
      <c r="C37" s="161" t="s">
        <v>5049</v>
      </c>
      <c r="D37" s="77"/>
      <c r="E37" s="77" t="s">
        <v>5050</v>
      </c>
      <c r="F37" s="77" t="s">
        <v>5051</v>
      </c>
      <c r="G37" s="77" t="s">
        <v>5048</v>
      </c>
      <c r="H37" s="77" t="s">
        <v>125</v>
      </c>
      <c r="I37" s="77" t="s">
        <v>202</v>
      </c>
      <c r="J37" s="77" t="s">
        <v>127</v>
      </c>
      <c r="K37" s="77"/>
      <c r="L37" s="77"/>
    </row>
    <row r="38" spans="1:12" ht="36">
      <c r="A38" s="161">
        <v>37</v>
      </c>
      <c r="B38" s="77"/>
      <c r="C38" s="161" t="s">
        <v>5052</v>
      </c>
      <c r="D38" s="77"/>
      <c r="E38" s="77" t="s">
        <v>5053</v>
      </c>
      <c r="F38" s="77" t="s">
        <v>5054</v>
      </c>
      <c r="G38" s="77" t="s">
        <v>5055</v>
      </c>
      <c r="H38" s="77" t="s">
        <v>125</v>
      </c>
      <c r="I38" s="77" t="s">
        <v>202</v>
      </c>
      <c r="J38" s="77" t="s">
        <v>164</v>
      </c>
      <c r="K38" s="77"/>
      <c r="L38" s="77"/>
    </row>
    <row r="39" spans="1:12" ht="24">
      <c r="A39" s="161">
        <v>38</v>
      </c>
      <c r="B39" s="77"/>
      <c r="C39" s="161" t="s">
        <v>5056</v>
      </c>
      <c r="D39" s="77"/>
      <c r="E39" s="77" t="s">
        <v>5057</v>
      </c>
      <c r="F39" s="77" t="s">
        <v>5058</v>
      </c>
      <c r="G39" s="77" t="s">
        <v>5059</v>
      </c>
      <c r="H39" s="77" t="s">
        <v>125</v>
      </c>
      <c r="I39" s="77" t="s">
        <v>202</v>
      </c>
      <c r="J39" s="77" t="s">
        <v>164</v>
      </c>
      <c r="K39" s="77"/>
      <c r="L39" s="77"/>
    </row>
    <row r="40" spans="1:12" ht="24">
      <c r="A40" s="161">
        <v>39</v>
      </c>
      <c r="B40" s="77"/>
      <c r="C40" s="161" t="s">
        <v>5060</v>
      </c>
      <c r="D40" s="77"/>
      <c r="E40" s="77" t="s">
        <v>5061</v>
      </c>
      <c r="F40" s="77" t="s">
        <v>5062</v>
      </c>
      <c r="G40" s="77" t="s">
        <v>5063</v>
      </c>
      <c r="H40" s="77" t="s">
        <v>125</v>
      </c>
      <c r="I40" s="77" t="s">
        <v>202</v>
      </c>
      <c r="J40" s="77" t="s">
        <v>127</v>
      </c>
      <c r="K40" s="77"/>
      <c r="L40" s="77"/>
    </row>
    <row r="41" spans="1:12" ht="24">
      <c r="A41" s="161">
        <v>40</v>
      </c>
      <c r="B41" s="77"/>
      <c r="C41" s="161" t="s">
        <v>5064</v>
      </c>
      <c r="D41" s="77"/>
      <c r="E41" s="77" t="s">
        <v>5065</v>
      </c>
      <c r="F41" s="77" t="s">
        <v>5066</v>
      </c>
      <c r="G41" s="77" t="s">
        <v>5067</v>
      </c>
      <c r="H41" s="77" t="s">
        <v>125</v>
      </c>
      <c r="I41" s="77" t="s">
        <v>202</v>
      </c>
      <c r="J41" s="77" t="s">
        <v>164</v>
      </c>
      <c r="K41" s="77"/>
      <c r="L41" s="77"/>
    </row>
    <row r="42" spans="1:12" ht="24">
      <c r="A42" s="161">
        <v>41</v>
      </c>
      <c r="B42" s="77"/>
      <c r="C42" s="161" t="s">
        <v>5068</v>
      </c>
      <c r="D42" s="77"/>
      <c r="E42" s="77" t="s">
        <v>5069</v>
      </c>
      <c r="F42" s="77" t="s">
        <v>5070</v>
      </c>
      <c r="G42" s="77" t="s">
        <v>5071</v>
      </c>
      <c r="H42" s="77" t="s">
        <v>125</v>
      </c>
      <c r="I42" s="77" t="s">
        <v>202</v>
      </c>
      <c r="J42" s="77" t="s">
        <v>164</v>
      </c>
      <c r="K42" s="77"/>
      <c r="L42" s="77"/>
    </row>
    <row r="43" spans="1:12" ht="24">
      <c r="A43" s="161">
        <v>42</v>
      </c>
      <c r="B43" s="77"/>
      <c r="C43" s="161" t="s">
        <v>5072</v>
      </c>
      <c r="D43" s="77"/>
      <c r="E43" s="77" t="s">
        <v>5073</v>
      </c>
      <c r="F43" s="77" t="s">
        <v>5074</v>
      </c>
      <c r="G43" s="77" t="s">
        <v>5055</v>
      </c>
      <c r="H43" s="77" t="s">
        <v>125</v>
      </c>
      <c r="I43" s="77" t="s">
        <v>202</v>
      </c>
      <c r="J43" s="77" t="s">
        <v>164</v>
      </c>
      <c r="K43" s="77"/>
      <c r="L43" s="77"/>
    </row>
    <row r="44" spans="1:12">
      <c r="A44" s="161">
        <v>43</v>
      </c>
      <c r="B44" s="77"/>
      <c r="C44" s="161" t="s">
        <v>5075</v>
      </c>
      <c r="D44" s="77"/>
      <c r="E44" s="77" t="s">
        <v>5076</v>
      </c>
      <c r="F44" s="77" t="s">
        <v>5077</v>
      </c>
      <c r="G44" s="77" t="s">
        <v>5078</v>
      </c>
      <c r="H44" s="77" t="s">
        <v>125</v>
      </c>
      <c r="I44" s="77" t="s">
        <v>202</v>
      </c>
      <c r="J44" s="77" t="s">
        <v>127</v>
      </c>
      <c r="K44" s="77"/>
      <c r="L44" s="77"/>
    </row>
    <row r="45" spans="1:12">
      <c r="A45" s="161">
        <v>44</v>
      </c>
      <c r="B45" s="77"/>
      <c r="C45" s="161" t="s">
        <v>5079</v>
      </c>
      <c r="D45" s="77"/>
      <c r="E45" s="77" t="s">
        <v>5080</v>
      </c>
      <c r="F45" s="77" t="s">
        <v>5081</v>
      </c>
      <c r="G45" s="77" t="s">
        <v>5082</v>
      </c>
      <c r="H45" s="77" t="s">
        <v>125</v>
      </c>
      <c r="I45" s="77" t="s">
        <v>202</v>
      </c>
      <c r="J45" s="77" t="s">
        <v>164</v>
      </c>
      <c r="K45" s="77"/>
      <c r="L45" s="77"/>
    </row>
    <row r="46" spans="1:12">
      <c r="A46" s="161">
        <v>45</v>
      </c>
      <c r="B46" s="77"/>
      <c r="C46" s="161" t="s">
        <v>5083</v>
      </c>
      <c r="D46" s="77"/>
      <c r="E46" s="77" t="s">
        <v>5084</v>
      </c>
      <c r="F46" s="77" t="s">
        <v>5085</v>
      </c>
      <c r="G46" s="77" t="s">
        <v>5086</v>
      </c>
      <c r="H46" s="77" t="s">
        <v>125</v>
      </c>
      <c r="I46" s="77" t="s">
        <v>202</v>
      </c>
      <c r="J46" s="77" t="s">
        <v>164</v>
      </c>
      <c r="K46" s="77"/>
      <c r="L46" s="77"/>
    </row>
    <row r="47" spans="1:12">
      <c r="A47" s="161">
        <v>46</v>
      </c>
      <c r="B47" s="77"/>
      <c r="C47" s="161" t="s">
        <v>5087</v>
      </c>
      <c r="D47" s="77"/>
      <c r="E47" s="77" t="s">
        <v>5088</v>
      </c>
      <c r="F47" s="77" t="s">
        <v>5089</v>
      </c>
      <c r="G47" s="77" t="s">
        <v>5090</v>
      </c>
      <c r="H47" s="77" t="s">
        <v>125</v>
      </c>
      <c r="I47" s="77" t="s">
        <v>202</v>
      </c>
      <c r="J47" s="77" t="s">
        <v>127</v>
      </c>
      <c r="K47" s="77"/>
      <c r="L47" s="77"/>
    </row>
    <row r="48" spans="1:12">
      <c r="A48" s="161">
        <v>47</v>
      </c>
      <c r="B48" s="77"/>
      <c r="C48" s="161" t="s">
        <v>5091</v>
      </c>
      <c r="D48" s="77"/>
      <c r="E48" s="77" t="s">
        <v>5092</v>
      </c>
      <c r="F48" s="77" t="s">
        <v>5093</v>
      </c>
      <c r="G48" s="77" t="s">
        <v>5094</v>
      </c>
      <c r="H48" s="77" t="s">
        <v>232</v>
      </c>
      <c r="I48" s="77" t="s">
        <v>202</v>
      </c>
      <c r="J48" s="77" t="s">
        <v>127</v>
      </c>
      <c r="K48" s="77"/>
      <c r="L48" s="77"/>
    </row>
    <row r="49" spans="1:12">
      <c r="A49" s="161">
        <v>48</v>
      </c>
      <c r="B49" s="77"/>
      <c r="C49" s="161" t="s">
        <v>5095</v>
      </c>
      <c r="D49" s="77"/>
      <c r="E49" s="77" t="s">
        <v>5096</v>
      </c>
      <c r="F49" s="77" t="s">
        <v>5097</v>
      </c>
      <c r="G49" s="77" t="s">
        <v>5098</v>
      </c>
      <c r="H49" s="77" t="s">
        <v>125</v>
      </c>
      <c r="I49" s="77" t="s">
        <v>202</v>
      </c>
      <c r="J49" s="77" t="s">
        <v>164</v>
      </c>
      <c r="K49" s="77"/>
      <c r="L49" s="77"/>
    </row>
    <row r="50" spans="1:12" ht="137.25">
      <c r="A50" s="161">
        <v>49</v>
      </c>
      <c r="B50" s="77"/>
      <c r="C50" s="161" t="s">
        <v>5099</v>
      </c>
      <c r="D50" s="77"/>
      <c r="E50" s="77" t="s">
        <v>5100</v>
      </c>
      <c r="F50" s="77" t="s">
        <v>5101</v>
      </c>
      <c r="G50" s="77" t="s">
        <v>5102</v>
      </c>
      <c r="H50" s="77" t="s">
        <v>125</v>
      </c>
      <c r="I50" s="77" t="s">
        <v>202</v>
      </c>
      <c r="J50" s="77" t="s">
        <v>174</v>
      </c>
      <c r="K50" s="162" t="s">
        <v>5103</v>
      </c>
      <c r="L50" s="77"/>
    </row>
    <row r="51" spans="1:12">
      <c r="A51" s="161">
        <v>50</v>
      </c>
      <c r="B51" s="77"/>
      <c r="C51" s="161" t="s">
        <v>5104</v>
      </c>
      <c r="D51" s="77"/>
      <c r="E51" s="77" t="s">
        <v>5105</v>
      </c>
      <c r="F51" s="77" t="s">
        <v>5106</v>
      </c>
      <c r="G51" s="77" t="s">
        <v>5107</v>
      </c>
      <c r="H51" s="77" t="s">
        <v>125</v>
      </c>
      <c r="I51" s="77" t="s">
        <v>202</v>
      </c>
      <c r="J51" s="77" t="s">
        <v>164</v>
      </c>
      <c r="K51" s="77"/>
      <c r="L51" s="77"/>
    </row>
    <row r="52" spans="1:12">
      <c r="A52" s="161">
        <v>51</v>
      </c>
      <c r="B52" s="77"/>
      <c r="C52" s="161" t="s">
        <v>5108</v>
      </c>
      <c r="D52" s="77"/>
      <c r="E52" s="77" t="s">
        <v>5109</v>
      </c>
      <c r="F52" s="77" t="s">
        <v>5106</v>
      </c>
      <c r="G52" s="77" t="s">
        <v>5107</v>
      </c>
      <c r="H52" s="77" t="s">
        <v>125</v>
      </c>
      <c r="I52" s="77" t="s">
        <v>202</v>
      </c>
      <c r="J52" s="77" t="s">
        <v>164</v>
      </c>
      <c r="K52" s="77"/>
      <c r="L52" s="77"/>
    </row>
    <row r="53" spans="1:12" ht="24">
      <c r="A53" s="161">
        <v>52</v>
      </c>
      <c r="B53" s="77"/>
      <c r="C53" s="161" t="s">
        <v>5110</v>
      </c>
      <c r="D53" s="77"/>
      <c r="E53" s="77" t="s">
        <v>5111</v>
      </c>
      <c r="F53" s="77" t="s">
        <v>5112</v>
      </c>
      <c r="G53" s="77" t="s">
        <v>5113</v>
      </c>
      <c r="H53" s="77" t="s">
        <v>125</v>
      </c>
      <c r="I53" s="77" t="s">
        <v>5114</v>
      </c>
      <c r="J53" s="77" t="s">
        <v>164</v>
      </c>
      <c r="K53" s="77"/>
      <c r="L53" s="77"/>
    </row>
    <row r="54" spans="1:12" ht="24">
      <c r="A54" s="161">
        <v>53</v>
      </c>
      <c r="B54" s="77"/>
      <c r="C54" s="161" t="s">
        <v>5115</v>
      </c>
      <c r="D54" s="77"/>
      <c r="E54" s="77" t="s">
        <v>5116</v>
      </c>
      <c r="F54" s="77" t="s">
        <v>5117</v>
      </c>
      <c r="G54" s="77" t="s">
        <v>5118</v>
      </c>
      <c r="H54" s="77" t="s">
        <v>125</v>
      </c>
      <c r="I54" s="77" t="s">
        <v>5114</v>
      </c>
      <c r="J54" s="77" t="s">
        <v>164</v>
      </c>
      <c r="K54" s="77"/>
      <c r="L54" s="77"/>
    </row>
    <row r="55" spans="1:12" ht="24">
      <c r="A55" s="161">
        <v>54</v>
      </c>
      <c r="B55" s="77"/>
      <c r="C55" s="161" t="s">
        <v>5119</v>
      </c>
      <c r="D55" s="77"/>
      <c r="E55" s="77" t="s">
        <v>5120</v>
      </c>
      <c r="F55" s="77" t="s">
        <v>5121</v>
      </c>
      <c r="G55" s="77" t="s">
        <v>5122</v>
      </c>
      <c r="H55" s="77" t="s">
        <v>125</v>
      </c>
      <c r="I55" s="77" t="s">
        <v>5123</v>
      </c>
      <c r="J55" s="77" t="s">
        <v>164</v>
      </c>
      <c r="K55" s="77"/>
      <c r="L55" s="77"/>
    </row>
    <row r="56" spans="1:12" ht="24">
      <c r="A56" s="161">
        <v>55</v>
      </c>
      <c r="B56" s="77"/>
      <c r="C56" s="161" t="s">
        <v>5124</v>
      </c>
      <c r="D56" s="77"/>
      <c r="E56" s="77" t="s">
        <v>5125</v>
      </c>
      <c r="F56" s="77" t="s">
        <v>5126</v>
      </c>
      <c r="G56" s="77" t="s">
        <v>5127</v>
      </c>
      <c r="H56" s="77" t="s">
        <v>125</v>
      </c>
      <c r="I56" s="77" t="s">
        <v>5123</v>
      </c>
      <c r="J56" s="77" t="s">
        <v>164</v>
      </c>
      <c r="K56" s="77"/>
      <c r="L56" s="77"/>
    </row>
    <row r="57" spans="1:12" ht="24">
      <c r="A57" s="161">
        <v>56</v>
      </c>
      <c r="B57" s="77"/>
      <c r="C57" s="161" t="s">
        <v>5128</v>
      </c>
      <c r="D57" s="77"/>
      <c r="E57" s="77" t="s">
        <v>5129</v>
      </c>
      <c r="F57" s="77" t="s">
        <v>5130</v>
      </c>
      <c r="G57" s="77" t="s">
        <v>5131</v>
      </c>
      <c r="H57" s="77" t="s">
        <v>125</v>
      </c>
      <c r="I57" s="77" t="s">
        <v>5123</v>
      </c>
      <c r="J57" s="77" t="s">
        <v>164</v>
      </c>
      <c r="K57" s="77"/>
      <c r="L57" s="77"/>
    </row>
    <row r="58" spans="1:12" ht="24">
      <c r="A58" s="161">
        <v>57</v>
      </c>
      <c r="B58" s="77"/>
      <c r="C58" s="161" t="s">
        <v>5132</v>
      </c>
      <c r="D58" s="77"/>
      <c r="E58" s="77" t="s">
        <v>5133</v>
      </c>
      <c r="F58" s="77" t="s">
        <v>5134</v>
      </c>
      <c r="G58" s="77" t="s">
        <v>5135</v>
      </c>
      <c r="H58" s="77" t="s">
        <v>125</v>
      </c>
      <c r="I58" s="77" t="s">
        <v>5123</v>
      </c>
      <c r="J58" s="77" t="s">
        <v>127</v>
      </c>
      <c r="K58" s="77"/>
      <c r="L58" s="77"/>
    </row>
    <row r="59" spans="1:12" ht="24">
      <c r="A59" s="161">
        <v>58</v>
      </c>
      <c r="B59" s="77"/>
      <c r="C59" s="161" t="s">
        <v>5136</v>
      </c>
      <c r="D59" s="77"/>
      <c r="E59" s="77" t="s">
        <v>5137</v>
      </c>
      <c r="F59" s="77" t="s">
        <v>5138</v>
      </c>
      <c r="G59" s="77" t="s">
        <v>5139</v>
      </c>
      <c r="H59" s="77" t="s">
        <v>125</v>
      </c>
      <c r="I59" s="77" t="s">
        <v>5123</v>
      </c>
      <c r="J59" s="77" t="s">
        <v>127</v>
      </c>
      <c r="K59" s="77"/>
      <c r="L59" s="77"/>
    </row>
    <row r="60" spans="1:12" ht="24">
      <c r="A60" s="161">
        <v>59</v>
      </c>
      <c r="B60" s="77"/>
      <c r="C60" s="161" t="s">
        <v>5140</v>
      </c>
      <c r="D60" s="77"/>
      <c r="E60" s="77" t="s">
        <v>5141</v>
      </c>
      <c r="F60" s="77" t="s">
        <v>5142</v>
      </c>
      <c r="G60" s="77" t="s">
        <v>5143</v>
      </c>
      <c r="H60" s="77" t="s">
        <v>125</v>
      </c>
      <c r="I60" s="77" t="s">
        <v>5123</v>
      </c>
      <c r="J60" s="77" t="s">
        <v>164</v>
      </c>
      <c r="K60" s="77"/>
      <c r="L60" s="77"/>
    </row>
    <row r="61" spans="1:12" ht="24">
      <c r="A61" s="161">
        <v>60</v>
      </c>
      <c r="B61" s="77"/>
      <c r="C61" s="161" t="s">
        <v>5144</v>
      </c>
      <c r="D61" s="77"/>
      <c r="E61" s="77" t="s">
        <v>5145</v>
      </c>
      <c r="F61" s="77" t="s">
        <v>5146</v>
      </c>
      <c r="G61" s="77" t="s">
        <v>5147</v>
      </c>
      <c r="H61" s="77" t="s">
        <v>125</v>
      </c>
      <c r="I61" s="77" t="s">
        <v>5123</v>
      </c>
      <c r="J61" s="77" t="s">
        <v>164</v>
      </c>
      <c r="K61" s="77"/>
      <c r="L61" s="77"/>
    </row>
    <row r="62" spans="1:12" ht="24">
      <c r="A62" s="161">
        <v>61</v>
      </c>
      <c r="B62" s="77"/>
      <c r="C62" s="161" t="s">
        <v>5148</v>
      </c>
      <c r="D62" s="77"/>
      <c r="E62" s="77" t="s">
        <v>5149</v>
      </c>
      <c r="F62" s="77" t="s">
        <v>5150</v>
      </c>
      <c r="G62" s="77" t="s">
        <v>5151</v>
      </c>
      <c r="H62" s="77" t="s">
        <v>125</v>
      </c>
      <c r="I62" s="77" t="s">
        <v>5123</v>
      </c>
      <c r="J62" s="77" t="s">
        <v>164</v>
      </c>
      <c r="K62" s="77"/>
      <c r="L62" s="77"/>
    </row>
    <row r="63" spans="1:12" ht="24">
      <c r="A63" s="161">
        <v>62</v>
      </c>
      <c r="B63" s="77"/>
      <c r="C63" s="161" t="s">
        <v>5152</v>
      </c>
      <c r="D63" s="77"/>
      <c r="E63" s="77" t="s">
        <v>5153</v>
      </c>
      <c r="F63" s="77" t="s">
        <v>5154</v>
      </c>
      <c r="G63" s="77" t="s">
        <v>5155</v>
      </c>
      <c r="H63" s="77" t="s">
        <v>125</v>
      </c>
      <c r="I63" s="77" t="s">
        <v>5123</v>
      </c>
      <c r="J63" s="77" t="s">
        <v>164</v>
      </c>
      <c r="K63" s="77"/>
      <c r="L63" s="77"/>
    </row>
    <row r="64" spans="1:12" ht="24">
      <c r="A64" s="161">
        <v>63</v>
      </c>
      <c r="B64" s="77"/>
      <c r="C64" s="161" t="s">
        <v>5156</v>
      </c>
      <c r="D64" s="77"/>
      <c r="E64" s="77" t="s">
        <v>5157</v>
      </c>
      <c r="F64" s="77" t="s">
        <v>5158</v>
      </c>
      <c r="G64" s="77" t="s">
        <v>5159</v>
      </c>
      <c r="H64" s="77" t="s">
        <v>125</v>
      </c>
      <c r="I64" s="77" t="s">
        <v>5123</v>
      </c>
      <c r="J64" s="77" t="s">
        <v>164</v>
      </c>
      <c r="K64" s="77"/>
      <c r="L64" s="77"/>
    </row>
    <row r="65" spans="1:12" ht="24">
      <c r="A65" s="161">
        <v>64</v>
      </c>
      <c r="B65" s="77"/>
      <c r="C65" s="161" t="s">
        <v>5160</v>
      </c>
      <c r="D65" s="77"/>
      <c r="E65" s="77" t="s">
        <v>5161</v>
      </c>
      <c r="F65" s="77" t="s">
        <v>5162</v>
      </c>
      <c r="G65" s="77" t="s">
        <v>5163</v>
      </c>
      <c r="H65" s="77" t="s">
        <v>125</v>
      </c>
      <c r="I65" s="77" t="s">
        <v>5123</v>
      </c>
      <c r="J65" s="77" t="s">
        <v>164</v>
      </c>
      <c r="K65" s="77"/>
      <c r="L65" s="77"/>
    </row>
    <row r="66" spans="1:12" ht="24">
      <c r="A66" s="161">
        <v>65</v>
      </c>
      <c r="B66" s="77"/>
      <c r="C66" s="161" t="s">
        <v>5164</v>
      </c>
      <c r="D66" s="77"/>
      <c r="E66" s="77" t="s">
        <v>5165</v>
      </c>
      <c r="F66" s="77" t="s">
        <v>5166</v>
      </c>
      <c r="G66" s="77" t="s">
        <v>5167</v>
      </c>
      <c r="H66" s="77" t="s">
        <v>125</v>
      </c>
      <c r="I66" s="77" t="s">
        <v>5123</v>
      </c>
      <c r="J66" s="77" t="s">
        <v>164</v>
      </c>
      <c r="K66" s="77"/>
      <c r="L66" s="77"/>
    </row>
    <row r="67" spans="1:12" ht="24">
      <c r="A67" s="161">
        <v>66</v>
      </c>
      <c r="B67" s="77"/>
      <c r="C67" s="161" t="s">
        <v>5168</v>
      </c>
      <c r="D67" s="77"/>
      <c r="E67" s="77" t="s">
        <v>5169</v>
      </c>
      <c r="F67" s="77" t="s">
        <v>5170</v>
      </c>
      <c r="G67" s="77" t="s">
        <v>5171</v>
      </c>
      <c r="H67" s="77" t="s">
        <v>125</v>
      </c>
      <c r="I67" s="77" t="s">
        <v>5123</v>
      </c>
      <c r="J67" s="77" t="s">
        <v>164</v>
      </c>
      <c r="K67" s="77"/>
      <c r="L67" s="77"/>
    </row>
    <row r="68" spans="1:12" ht="24">
      <c r="A68" s="161">
        <v>67</v>
      </c>
      <c r="B68" s="77"/>
      <c r="C68" s="161" t="s">
        <v>5172</v>
      </c>
      <c r="D68" s="77"/>
      <c r="E68" s="77" t="s">
        <v>5173</v>
      </c>
      <c r="F68" s="77" t="s">
        <v>5174</v>
      </c>
      <c r="G68" s="77" t="s">
        <v>5175</v>
      </c>
      <c r="H68" s="77" t="s">
        <v>125</v>
      </c>
      <c r="I68" s="77" t="s">
        <v>5123</v>
      </c>
      <c r="J68" s="77" t="s">
        <v>164</v>
      </c>
      <c r="K68" s="77"/>
      <c r="L68" s="77"/>
    </row>
    <row r="69" spans="1:12" ht="24">
      <c r="A69" s="161">
        <v>68</v>
      </c>
      <c r="B69" s="77"/>
      <c r="C69" s="161" t="s">
        <v>5176</v>
      </c>
      <c r="D69" s="77"/>
      <c r="E69" s="77" t="s">
        <v>5177</v>
      </c>
      <c r="F69" s="77" t="s">
        <v>5178</v>
      </c>
      <c r="G69" s="77" t="s">
        <v>5179</v>
      </c>
      <c r="H69" s="77" t="s">
        <v>125</v>
      </c>
      <c r="I69" s="77" t="s">
        <v>5123</v>
      </c>
      <c r="J69" s="77" t="s">
        <v>127</v>
      </c>
      <c r="K69" s="77"/>
      <c r="L69" s="77"/>
    </row>
    <row r="70" spans="1:12" ht="24">
      <c r="A70" s="161">
        <v>69</v>
      </c>
      <c r="B70" s="77"/>
      <c r="C70" s="161" t="s">
        <v>5180</v>
      </c>
      <c r="D70" s="77"/>
      <c r="E70" s="77" t="s">
        <v>5181</v>
      </c>
      <c r="F70" s="77" t="s">
        <v>5182</v>
      </c>
      <c r="G70" s="77" t="s">
        <v>5183</v>
      </c>
      <c r="H70" s="77" t="s">
        <v>125</v>
      </c>
      <c r="I70" s="77" t="s">
        <v>5123</v>
      </c>
      <c r="J70" s="77" t="s">
        <v>164</v>
      </c>
      <c r="K70" s="77"/>
      <c r="L70" s="77"/>
    </row>
    <row r="71" spans="1:12" ht="24">
      <c r="A71" s="161">
        <v>70</v>
      </c>
      <c r="B71" s="77"/>
      <c r="C71" s="161" t="s">
        <v>5184</v>
      </c>
      <c r="D71" s="77"/>
      <c r="E71" s="77" t="s">
        <v>5185</v>
      </c>
      <c r="F71" s="77" t="s">
        <v>5186</v>
      </c>
      <c r="G71" s="77" t="s">
        <v>5187</v>
      </c>
      <c r="H71" s="77" t="s">
        <v>125</v>
      </c>
      <c r="I71" s="77" t="s">
        <v>5123</v>
      </c>
      <c r="J71" s="77" t="s">
        <v>164</v>
      </c>
      <c r="K71" s="77"/>
      <c r="L71" s="77"/>
    </row>
    <row r="72" spans="1:12" ht="24">
      <c r="A72" s="161">
        <v>71</v>
      </c>
      <c r="B72" s="77"/>
      <c r="C72" s="161" t="s">
        <v>5188</v>
      </c>
      <c r="D72" s="77"/>
      <c r="E72" s="77" t="s">
        <v>5189</v>
      </c>
      <c r="F72" s="77" t="s">
        <v>5190</v>
      </c>
      <c r="G72" s="77" t="s">
        <v>5191</v>
      </c>
      <c r="H72" s="77" t="s">
        <v>125</v>
      </c>
      <c r="I72" s="77" t="s">
        <v>5123</v>
      </c>
      <c r="J72" s="77" t="s">
        <v>127</v>
      </c>
      <c r="K72" s="77"/>
      <c r="L72" s="77"/>
    </row>
    <row r="73" spans="1:12" ht="24">
      <c r="A73" s="161">
        <v>72</v>
      </c>
      <c r="B73" s="77"/>
      <c r="C73" s="161" t="s">
        <v>5192</v>
      </c>
      <c r="D73" s="77"/>
      <c r="E73" s="77" t="s">
        <v>5193</v>
      </c>
      <c r="F73" s="77" t="s">
        <v>5194</v>
      </c>
      <c r="G73" s="77" t="s">
        <v>5195</v>
      </c>
      <c r="H73" s="77" t="s">
        <v>125</v>
      </c>
      <c r="I73" s="77" t="s">
        <v>5123</v>
      </c>
      <c r="J73" s="77" t="s">
        <v>127</v>
      </c>
      <c r="K73" s="77"/>
      <c r="L73" s="77"/>
    </row>
    <row r="74" spans="1:12" ht="24">
      <c r="A74" s="161">
        <v>73</v>
      </c>
      <c r="B74" s="77"/>
      <c r="C74" s="161" t="s">
        <v>5196</v>
      </c>
      <c r="D74" s="77"/>
      <c r="E74" s="77" t="s">
        <v>5197</v>
      </c>
      <c r="F74" s="77" t="s">
        <v>5198</v>
      </c>
      <c r="G74" s="77" t="s">
        <v>5199</v>
      </c>
      <c r="H74" s="77" t="s">
        <v>125</v>
      </c>
      <c r="I74" s="77" t="s">
        <v>5123</v>
      </c>
      <c r="J74" s="77" t="s">
        <v>127</v>
      </c>
      <c r="K74" s="77"/>
      <c r="L74" s="77"/>
    </row>
    <row r="75" spans="1:12" ht="24">
      <c r="A75" s="161">
        <v>74</v>
      </c>
      <c r="B75" s="77"/>
      <c r="C75" s="161" t="s">
        <v>5200</v>
      </c>
      <c r="D75" s="77"/>
      <c r="E75" s="77" t="s">
        <v>5201</v>
      </c>
      <c r="F75" s="77" t="s">
        <v>5202</v>
      </c>
      <c r="G75" s="77" t="s">
        <v>5203</v>
      </c>
      <c r="H75" s="77" t="s">
        <v>125</v>
      </c>
      <c r="I75" s="77" t="s">
        <v>5123</v>
      </c>
      <c r="J75" s="77" t="s">
        <v>164</v>
      </c>
      <c r="K75" s="77"/>
      <c r="L75" s="77"/>
    </row>
    <row r="76" spans="1:12" ht="24">
      <c r="A76" s="161">
        <v>75</v>
      </c>
      <c r="B76" s="77"/>
      <c r="C76" s="161" t="s">
        <v>5204</v>
      </c>
      <c r="D76" s="77"/>
      <c r="E76" s="77" t="s">
        <v>5205</v>
      </c>
      <c r="F76" s="77" t="s">
        <v>5206</v>
      </c>
      <c r="G76" s="77" t="s">
        <v>5199</v>
      </c>
      <c r="H76" s="77" t="s">
        <v>125</v>
      </c>
      <c r="I76" s="77" t="s">
        <v>5123</v>
      </c>
      <c r="J76" s="77" t="s">
        <v>164</v>
      </c>
      <c r="K76" s="77"/>
      <c r="L76" s="77"/>
    </row>
    <row r="77" spans="1:12" ht="24">
      <c r="A77" s="161">
        <v>76</v>
      </c>
      <c r="B77" s="77"/>
      <c r="C77" s="161" t="s">
        <v>5207</v>
      </c>
      <c r="D77" s="77"/>
      <c r="E77" s="77" t="s">
        <v>5208</v>
      </c>
      <c r="F77" s="77" t="s">
        <v>5209</v>
      </c>
      <c r="G77" s="77" t="s">
        <v>5210</v>
      </c>
      <c r="H77" s="77" t="s">
        <v>125</v>
      </c>
      <c r="I77" s="77" t="s">
        <v>5123</v>
      </c>
      <c r="J77" s="77" t="s">
        <v>127</v>
      </c>
      <c r="K77" s="77"/>
      <c r="L77" s="77"/>
    </row>
    <row r="78" spans="1:12" ht="24">
      <c r="A78" s="161">
        <v>77</v>
      </c>
      <c r="B78" s="77"/>
      <c r="C78" s="161" t="s">
        <v>5211</v>
      </c>
      <c r="D78" s="77"/>
      <c r="E78" s="77" t="s">
        <v>5212</v>
      </c>
      <c r="F78" s="77" t="s">
        <v>5213</v>
      </c>
      <c r="G78" s="77" t="s">
        <v>5199</v>
      </c>
      <c r="H78" s="77" t="s">
        <v>125</v>
      </c>
      <c r="I78" s="77" t="s">
        <v>5123</v>
      </c>
      <c r="J78" s="77" t="s">
        <v>164</v>
      </c>
      <c r="K78" s="77"/>
      <c r="L78" s="77"/>
    </row>
    <row r="79" spans="1:12" ht="24">
      <c r="A79" s="161">
        <v>78</v>
      </c>
      <c r="B79" s="77"/>
      <c r="C79" s="161" t="s">
        <v>5214</v>
      </c>
      <c r="D79" s="77"/>
      <c r="E79" s="77" t="s">
        <v>5215</v>
      </c>
      <c r="F79" s="77" t="s">
        <v>5216</v>
      </c>
      <c r="G79" s="77" t="s">
        <v>5210</v>
      </c>
      <c r="H79" s="77" t="s">
        <v>125</v>
      </c>
      <c r="I79" s="77" t="s">
        <v>5123</v>
      </c>
      <c r="J79" s="77" t="s">
        <v>127</v>
      </c>
      <c r="K79" s="77"/>
      <c r="L79" s="77"/>
    </row>
    <row r="80" spans="1:12" ht="24">
      <c r="A80" s="161">
        <v>79</v>
      </c>
      <c r="B80" s="77"/>
      <c r="C80" s="161" t="s">
        <v>5217</v>
      </c>
      <c r="D80" s="77"/>
      <c r="E80" s="77" t="s">
        <v>5218</v>
      </c>
      <c r="F80" s="77" t="s">
        <v>5219</v>
      </c>
      <c r="G80" s="77" t="s">
        <v>5220</v>
      </c>
      <c r="H80" s="77" t="s">
        <v>125</v>
      </c>
      <c r="I80" s="77" t="s">
        <v>5123</v>
      </c>
      <c r="J80" s="77" t="s">
        <v>127</v>
      </c>
      <c r="K80" s="77"/>
      <c r="L80" s="77"/>
    </row>
    <row r="81" spans="1:12" ht="24">
      <c r="A81" s="161">
        <v>80</v>
      </c>
      <c r="B81" s="77"/>
      <c r="C81" s="161" t="s">
        <v>5221</v>
      </c>
      <c r="D81" s="77"/>
      <c r="E81" s="77" t="s">
        <v>5222</v>
      </c>
      <c r="F81" s="77" t="s">
        <v>5223</v>
      </c>
      <c r="G81" s="77" t="s">
        <v>5199</v>
      </c>
      <c r="H81" s="77" t="s">
        <v>125</v>
      </c>
      <c r="I81" s="77" t="s">
        <v>5123</v>
      </c>
      <c r="J81" s="77" t="s">
        <v>164</v>
      </c>
      <c r="K81" s="77"/>
      <c r="L81" s="77"/>
    </row>
    <row r="82" spans="1:12" ht="24">
      <c r="A82" s="161">
        <v>81</v>
      </c>
      <c r="B82" s="77"/>
      <c r="C82" s="161" t="s">
        <v>5224</v>
      </c>
      <c r="D82" s="77"/>
      <c r="E82" s="77" t="s">
        <v>5225</v>
      </c>
      <c r="F82" s="77" t="s">
        <v>5223</v>
      </c>
      <c r="G82" s="77" t="s">
        <v>5199</v>
      </c>
      <c r="H82" s="77" t="s">
        <v>125</v>
      </c>
      <c r="I82" s="77" t="s">
        <v>5123</v>
      </c>
      <c r="J82" s="77" t="s">
        <v>164</v>
      </c>
      <c r="K82" s="77"/>
      <c r="L82" s="77"/>
    </row>
    <row r="83" spans="1:12" ht="24">
      <c r="A83" s="161">
        <v>82</v>
      </c>
      <c r="B83" s="77"/>
      <c r="C83" s="161" t="s">
        <v>5226</v>
      </c>
      <c r="D83" s="77"/>
      <c r="E83" s="77" t="s">
        <v>5227</v>
      </c>
      <c r="F83" s="77" t="s">
        <v>5228</v>
      </c>
      <c r="G83" s="77" t="s">
        <v>5199</v>
      </c>
      <c r="H83" s="77" t="s">
        <v>125</v>
      </c>
      <c r="I83" s="77" t="s">
        <v>5123</v>
      </c>
      <c r="J83" s="77" t="s">
        <v>164</v>
      </c>
      <c r="K83" s="77"/>
      <c r="L83" s="77"/>
    </row>
    <row r="84" spans="1:12" ht="24">
      <c r="A84" s="161">
        <v>83</v>
      </c>
      <c r="B84" s="77"/>
      <c r="C84" s="161" t="s">
        <v>5229</v>
      </c>
      <c r="D84" s="77"/>
      <c r="E84" s="77" t="s">
        <v>5230</v>
      </c>
      <c r="F84" s="77" t="s">
        <v>5089</v>
      </c>
      <c r="G84" s="77" t="s">
        <v>5199</v>
      </c>
      <c r="H84" s="77" t="s">
        <v>125</v>
      </c>
      <c r="I84" s="77" t="s">
        <v>5123</v>
      </c>
      <c r="J84" s="77" t="s">
        <v>164</v>
      </c>
      <c r="K84" s="77"/>
      <c r="L84" s="77"/>
    </row>
    <row r="85" spans="1:12" ht="24">
      <c r="A85" s="161">
        <v>84</v>
      </c>
      <c r="B85" s="77"/>
      <c r="C85" s="161" t="s">
        <v>5231</v>
      </c>
      <c r="D85" s="77"/>
      <c r="E85" s="77" t="s">
        <v>5232</v>
      </c>
      <c r="F85" s="77" t="s">
        <v>5233</v>
      </c>
      <c r="G85" s="77" t="s">
        <v>5199</v>
      </c>
      <c r="H85" s="77" t="s">
        <v>125</v>
      </c>
      <c r="I85" s="77" t="s">
        <v>5123</v>
      </c>
      <c r="J85" s="77" t="s">
        <v>164</v>
      </c>
      <c r="K85" s="77"/>
      <c r="L85" s="77"/>
    </row>
    <row r="86" spans="1:12" ht="24">
      <c r="A86" s="161">
        <v>85</v>
      </c>
      <c r="B86" s="77"/>
      <c r="C86" s="161" t="s">
        <v>5234</v>
      </c>
      <c r="D86" s="77"/>
      <c r="E86" s="77" t="s">
        <v>5235</v>
      </c>
      <c r="F86" s="77" t="s">
        <v>5236</v>
      </c>
      <c r="G86" s="77" t="s">
        <v>5199</v>
      </c>
      <c r="H86" s="77" t="s">
        <v>125</v>
      </c>
      <c r="I86" s="77" t="s">
        <v>5123</v>
      </c>
      <c r="J86" s="77" t="s">
        <v>164</v>
      </c>
      <c r="K86" s="77"/>
      <c r="L86" s="77"/>
    </row>
    <row r="87" spans="1:12" ht="24">
      <c r="A87" s="161">
        <v>86</v>
      </c>
      <c r="B87" s="77"/>
      <c r="C87" s="161" t="s">
        <v>5237</v>
      </c>
      <c r="D87" s="77"/>
      <c r="E87" s="77" t="s">
        <v>5238</v>
      </c>
      <c r="F87" s="77" t="s">
        <v>5236</v>
      </c>
      <c r="G87" s="77" t="s">
        <v>5199</v>
      </c>
      <c r="H87" s="77" t="s">
        <v>125</v>
      </c>
      <c r="I87" s="77" t="s">
        <v>5123</v>
      </c>
      <c r="J87" s="77" t="s">
        <v>164</v>
      </c>
      <c r="K87" s="77"/>
      <c r="L87" s="77"/>
    </row>
    <row r="88" spans="1:12" ht="24">
      <c r="A88" s="161">
        <v>87</v>
      </c>
      <c r="B88" s="77"/>
      <c r="C88" s="161" t="s">
        <v>5239</v>
      </c>
      <c r="D88" s="77"/>
      <c r="E88" s="77" t="s">
        <v>5240</v>
      </c>
      <c r="F88" s="77" t="s">
        <v>5241</v>
      </c>
      <c r="G88" s="77" t="s">
        <v>5199</v>
      </c>
      <c r="H88" s="77" t="s">
        <v>125</v>
      </c>
      <c r="I88" s="77" t="s">
        <v>5123</v>
      </c>
      <c r="J88" s="77" t="s">
        <v>164</v>
      </c>
      <c r="K88" s="77"/>
      <c r="L88" s="77"/>
    </row>
    <row r="89" spans="1:12" ht="24">
      <c r="A89" s="161">
        <v>88</v>
      </c>
      <c r="B89" s="77"/>
      <c r="C89" s="161" t="s">
        <v>5242</v>
      </c>
      <c r="D89" s="77"/>
      <c r="E89" s="77" t="s">
        <v>5243</v>
      </c>
      <c r="F89" s="77" t="s">
        <v>5244</v>
      </c>
      <c r="G89" s="77" t="s">
        <v>5199</v>
      </c>
      <c r="H89" s="77" t="s">
        <v>125</v>
      </c>
      <c r="I89" s="77" t="s">
        <v>5123</v>
      </c>
      <c r="J89" s="77" t="s">
        <v>127</v>
      </c>
      <c r="K89" s="77"/>
      <c r="L89" s="77" t="s">
        <v>5245</v>
      </c>
    </row>
    <row r="90" spans="1:12" ht="24">
      <c r="A90" s="161">
        <v>89</v>
      </c>
      <c r="B90" s="77"/>
      <c r="C90" s="161" t="s">
        <v>5246</v>
      </c>
      <c r="D90" s="77"/>
      <c r="E90" s="77" t="s">
        <v>4961</v>
      </c>
      <c r="F90" s="77" t="s">
        <v>5247</v>
      </c>
      <c r="G90" s="77" t="s">
        <v>5199</v>
      </c>
      <c r="H90" s="77" t="s">
        <v>125</v>
      </c>
      <c r="I90" s="77" t="s">
        <v>5123</v>
      </c>
      <c r="J90" s="77" t="s">
        <v>127</v>
      </c>
      <c r="K90" s="77"/>
      <c r="L90" s="77"/>
    </row>
    <row r="91" spans="1:12" ht="24">
      <c r="A91" s="161">
        <v>90</v>
      </c>
      <c r="B91" s="77"/>
      <c r="C91" s="161" t="s">
        <v>5248</v>
      </c>
      <c r="D91" s="77"/>
      <c r="E91" s="77" t="s">
        <v>5249</v>
      </c>
      <c r="F91" s="77" t="s">
        <v>5219</v>
      </c>
      <c r="G91" s="77" t="s">
        <v>5220</v>
      </c>
      <c r="H91" s="77" t="s">
        <v>125</v>
      </c>
      <c r="I91" s="77" t="s">
        <v>5123</v>
      </c>
      <c r="J91" s="77" t="s">
        <v>127</v>
      </c>
      <c r="K91" s="77"/>
      <c r="L91" s="77" t="s">
        <v>5250</v>
      </c>
    </row>
    <row r="92" spans="1:12">
      <c r="A92" s="161">
        <v>91</v>
      </c>
      <c r="B92" s="77"/>
      <c r="C92" s="161" t="s">
        <v>5251</v>
      </c>
      <c r="D92" s="77"/>
      <c r="E92" s="77" t="s">
        <v>5252</v>
      </c>
      <c r="F92" s="77" t="s">
        <v>5253</v>
      </c>
      <c r="G92" s="77" t="s">
        <v>5254</v>
      </c>
      <c r="H92" s="77" t="s">
        <v>125</v>
      </c>
      <c r="I92" s="77" t="s">
        <v>5114</v>
      </c>
      <c r="J92" s="77" t="s">
        <v>127</v>
      </c>
      <c r="K92" s="77"/>
      <c r="L92" s="77"/>
    </row>
    <row r="93" spans="1:12">
      <c r="A93" s="161">
        <v>92</v>
      </c>
      <c r="B93" s="77"/>
      <c r="C93" s="161" t="s">
        <v>5255</v>
      </c>
      <c r="D93" s="77"/>
      <c r="E93" s="77" t="s">
        <v>5256</v>
      </c>
      <c r="F93" s="77" t="s">
        <v>5257</v>
      </c>
      <c r="G93" s="77" t="s">
        <v>5258</v>
      </c>
      <c r="H93" s="77" t="s">
        <v>125</v>
      </c>
      <c r="I93" s="77" t="s">
        <v>5114</v>
      </c>
      <c r="J93" s="77" t="s">
        <v>127</v>
      </c>
      <c r="K93" s="77"/>
      <c r="L93" s="77"/>
    </row>
    <row r="94" spans="1:12">
      <c r="A94" s="161">
        <v>93</v>
      </c>
      <c r="B94" s="77"/>
      <c r="C94" s="161" t="s">
        <v>5259</v>
      </c>
      <c r="D94" s="77"/>
      <c r="E94" s="77" t="s">
        <v>5260</v>
      </c>
      <c r="F94" s="77" t="s">
        <v>5261</v>
      </c>
      <c r="G94" s="77" t="s">
        <v>5262</v>
      </c>
      <c r="H94" s="77" t="s">
        <v>125</v>
      </c>
      <c r="I94" s="77" t="s">
        <v>5114</v>
      </c>
      <c r="J94" s="77" t="s">
        <v>127</v>
      </c>
      <c r="K94" s="77"/>
      <c r="L94" s="77"/>
    </row>
    <row r="95" spans="1:12">
      <c r="A95" s="161">
        <v>94</v>
      </c>
      <c r="B95" s="77"/>
      <c r="C95" s="161" t="s">
        <v>5263</v>
      </c>
      <c r="D95" s="77"/>
      <c r="E95" s="77" t="s">
        <v>5264</v>
      </c>
      <c r="F95" s="77" t="s">
        <v>5265</v>
      </c>
      <c r="G95" s="77" t="s">
        <v>5266</v>
      </c>
      <c r="H95" s="77" t="s">
        <v>125</v>
      </c>
      <c r="I95" s="77" t="s">
        <v>5114</v>
      </c>
      <c r="J95" s="77" t="s">
        <v>127</v>
      </c>
      <c r="K95" s="77"/>
      <c r="L95" s="77"/>
    </row>
    <row r="96" spans="1:12" ht="137.25">
      <c r="A96" s="161">
        <v>95</v>
      </c>
      <c r="B96" s="77"/>
      <c r="C96" s="161" t="s">
        <v>5267</v>
      </c>
      <c r="D96" s="77"/>
      <c r="E96" s="77" t="s">
        <v>5268</v>
      </c>
      <c r="F96" s="77" t="s">
        <v>5269</v>
      </c>
      <c r="G96" s="77" t="s">
        <v>5270</v>
      </c>
      <c r="H96" s="77" t="s">
        <v>125</v>
      </c>
      <c r="I96" s="77" t="s">
        <v>5114</v>
      </c>
      <c r="J96" s="77" t="s">
        <v>174</v>
      </c>
      <c r="K96" s="162" t="s">
        <v>5271</v>
      </c>
      <c r="L96" s="77" t="s">
        <v>5272</v>
      </c>
    </row>
    <row r="97" spans="1:12" ht="137.25">
      <c r="A97" s="161">
        <v>96</v>
      </c>
      <c r="B97" s="77"/>
      <c r="C97" s="161" t="s">
        <v>5273</v>
      </c>
      <c r="D97" s="77"/>
      <c r="E97" s="77" t="s">
        <v>5274</v>
      </c>
      <c r="F97" s="77" t="s">
        <v>5269</v>
      </c>
      <c r="G97" s="77" t="s">
        <v>5275</v>
      </c>
      <c r="H97" s="77" t="s">
        <v>125</v>
      </c>
      <c r="I97" s="77" t="s">
        <v>5114</v>
      </c>
      <c r="J97" s="77" t="s">
        <v>174</v>
      </c>
      <c r="K97" s="162" t="s">
        <v>5271</v>
      </c>
      <c r="L97" s="77" t="s">
        <v>5272</v>
      </c>
    </row>
    <row r="98" spans="1:12" ht="36">
      <c r="A98" s="161">
        <v>97</v>
      </c>
      <c r="B98" s="77"/>
      <c r="C98" s="161" t="s">
        <v>5276</v>
      </c>
      <c r="D98" s="77"/>
      <c r="E98" s="77" t="s">
        <v>5277</v>
      </c>
      <c r="F98" s="77" t="s">
        <v>5278</v>
      </c>
      <c r="G98" s="77" t="s">
        <v>5279</v>
      </c>
      <c r="H98" s="77" t="s">
        <v>125</v>
      </c>
      <c r="I98" s="77" t="s">
        <v>5114</v>
      </c>
      <c r="J98" s="77" t="s">
        <v>127</v>
      </c>
      <c r="K98" s="77"/>
      <c r="L98" s="77" t="s">
        <v>5280</v>
      </c>
    </row>
    <row r="99" spans="1:12" ht="36">
      <c r="A99" s="161">
        <v>98</v>
      </c>
      <c r="B99" s="77"/>
      <c r="C99" s="161" t="s">
        <v>5281</v>
      </c>
      <c r="D99" s="77"/>
      <c r="E99" s="77" t="s">
        <v>5282</v>
      </c>
      <c r="F99" s="77" t="s">
        <v>5283</v>
      </c>
      <c r="G99" s="77" t="s">
        <v>5279</v>
      </c>
      <c r="H99" s="77" t="s">
        <v>125</v>
      </c>
      <c r="I99" s="77" t="s">
        <v>5114</v>
      </c>
      <c r="J99" s="77" t="s">
        <v>127</v>
      </c>
      <c r="K99" s="77"/>
      <c r="L99" s="77" t="s">
        <v>5280</v>
      </c>
    </row>
    <row r="100" spans="1:12">
      <c r="A100" s="161">
        <v>99</v>
      </c>
      <c r="B100" s="77"/>
      <c r="C100" s="161" t="s">
        <v>5284</v>
      </c>
      <c r="D100" s="77"/>
      <c r="E100" s="77" t="s">
        <v>5285</v>
      </c>
      <c r="F100" s="77" t="s">
        <v>5286</v>
      </c>
      <c r="G100" s="77" t="s">
        <v>5287</v>
      </c>
      <c r="H100" s="77" t="s">
        <v>125</v>
      </c>
      <c r="I100" s="77" t="s">
        <v>5114</v>
      </c>
      <c r="J100" s="77" t="s">
        <v>127</v>
      </c>
      <c r="K100" s="77"/>
      <c r="L100" s="77"/>
    </row>
    <row r="101" spans="1:12">
      <c r="A101" s="161">
        <v>100</v>
      </c>
      <c r="B101" s="77"/>
      <c r="C101" s="161" t="s">
        <v>5288</v>
      </c>
      <c r="D101" s="77"/>
      <c r="E101" s="77" t="s">
        <v>5289</v>
      </c>
      <c r="F101" s="77" t="s">
        <v>5286</v>
      </c>
      <c r="G101" s="77" t="s">
        <v>5287</v>
      </c>
      <c r="H101" s="77" t="s">
        <v>125</v>
      </c>
      <c r="I101" s="77" t="s">
        <v>5114</v>
      </c>
      <c r="J101" s="77" t="s">
        <v>127</v>
      </c>
      <c r="K101" s="77"/>
      <c r="L101" s="77"/>
    </row>
    <row r="102" spans="1:12">
      <c r="A102" s="161">
        <v>101</v>
      </c>
      <c r="B102" s="77"/>
      <c r="C102" s="161" t="s">
        <v>5290</v>
      </c>
      <c r="D102" s="77"/>
      <c r="E102" s="77" t="s">
        <v>5291</v>
      </c>
      <c r="F102" s="77" t="s">
        <v>5292</v>
      </c>
      <c r="G102" s="77" t="s">
        <v>5293</v>
      </c>
      <c r="H102" s="77" t="s">
        <v>125</v>
      </c>
      <c r="I102" s="77" t="s">
        <v>5114</v>
      </c>
      <c r="J102" s="77" t="s">
        <v>127</v>
      </c>
      <c r="K102" s="77"/>
      <c r="L102" s="77" t="s">
        <v>5294</v>
      </c>
    </row>
    <row r="103" spans="1:12" ht="24">
      <c r="A103" s="161">
        <v>102</v>
      </c>
      <c r="B103" s="77"/>
      <c r="C103" s="161" t="s">
        <v>5295</v>
      </c>
      <c r="D103" s="77"/>
      <c r="E103" s="77" t="s">
        <v>5296</v>
      </c>
      <c r="F103" s="77" t="s">
        <v>5297</v>
      </c>
      <c r="G103" s="77" t="s">
        <v>5298</v>
      </c>
      <c r="H103" s="77" t="s">
        <v>125</v>
      </c>
      <c r="I103" s="77" t="s">
        <v>5114</v>
      </c>
      <c r="J103" s="77" t="s">
        <v>127</v>
      </c>
      <c r="K103" s="77"/>
      <c r="L103" s="77" t="s">
        <v>5299</v>
      </c>
    </row>
    <row r="104" spans="1:12" ht="24">
      <c r="A104" s="161">
        <v>103</v>
      </c>
      <c r="B104" s="77"/>
      <c r="C104" s="161" t="s">
        <v>5300</v>
      </c>
      <c r="D104" s="77"/>
      <c r="E104" s="77" t="s">
        <v>5301</v>
      </c>
      <c r="F104" s="77" t="s">
        <v>5297</v>
      </c>
      <c r="G104" s="77" t="s">
        <v>5302</v>
      </c>
      <c r="H104" s="77" t="s">
        <v>125</v>
      </c>
      <c r="I104" s="77" t="s">
        <v>5114</v>
      </c>
      <c r="J104" s="77" t="s">
        <v>127</v>
      </c>
      <c r="K104" s="77"/>
      <c r="L104" s="77" t="s">
        <v>5299</v>
      </c>
    </row>
    <row r="105" spans="1:12" ht="24">
      <c r="A105" s="161">
        <v>104</v>
      </c>
      <c r="B105" s="77"/>
      <c r="C105" s="161" t="s">
        <v>5303</v>
      </c>
      <c r="D105" s="77"/>
      <c r="E105" s="77" t="s">
        <v>5304</v>
      </c>
      <c r="F105" s="77" t="s">
        <v>5305</v>
      </c>
      <c r="G105" s="77" t="s">
        <v>5306</v>
      </c>
      <c r="H105" s="77" t="s">
        <v>125</v>
      </c>
      <c r="I105" s="77" t="s">
        <v>5114</v>
      </c>
      <c r="J105" s="77" t="s">
        <v>164</v>
      </c>
      <c r="K105" s="77"/>
      <c r="L105" s="77"/>
    </row>
    <row r="106" spans="1:12" ht="24">
      <c r="A106" s="161">
        <v>105</v>
      </c>
      <c r="B106" s="77"/>
      <c r="C106" s="161" t="s">
        <v>5307</v>
      </c>
      <c r="D106" s="77"/>
      <c r="E106" s="77" t="s">
        <v>5308</v>
      </c>
      <c r="F106" s="77" t="s">
        <v>5309</v>
      </c>
      <c r="G106" s="77" t="s">
        <v>5310</v>
      </c>
      <c r="H106" s="77" t="s">
        <v>125</v>
      </c>
      <c r="I106" s="77" t="s">
        <v>5123</v>
      </c>
      <c r="J106" s="77" t="s">
        <v>164</v>
      </c>
      <c r="K106" s="77"/>
      <c r="L106" s="77"/>
    </row>
    <row r="107" spans="1:12" ht="167.25">
      <c r="A107" s="161">
        <v>106</v>
      </c>
      <c r="B107" s="77"/>
      <c r="C107" s="161" t="s">
        <v>5311</v>
      </c>
      <c r="D107" s="77"/>
      <c r="E107" s="77" t="s">
        <v>5312</v>
      </c>
      <c r="F107" s="77" t="s">
        <v>5313</v>
      </c>
      <c r="G107" s="77" t="s">
        <v>5314</v>
      </c>
      <c r="H107" s="77" t="s">
        <v>125</v>
      </c>
      <c r="I107" s="77" t="s">
        <v>5123</v>
      </c>
      <c r="J107" s="77" t="s">
        <v>174</v>
      </c>
      <c r="K107" s="162" t="s">
        <v>5315</v>
      </c>
      <c r="L107" s="164" t="s">
        <v>5316</v>
      </c>
    </row>
    <row r="108" spans="1:12" ht="24">
      <c r="A108" s="161">
        <v>107</v>
      </c>
      <c r="B108" s="77"/>
      <c r="C108" s="161" t="s">
        <v>5317</v>
      </c>
      <c r="D108" s="77"/>
      <c r="E108" s="77" t="s">
        <v>5318</v>
      </c>
      <c r="F108" s="77" t="s">
        <v>5319</v>
      </c>
      <c r="G108" s="77" t="s">
        <v>5320</v>
      </c>
      <c r="H108" s="77" t="s">
        <v>125</v>
      </c>
      <c r="I108" s="77" t="s">
        <v>5123</v>
      </c>
      <c r="J108" s="77" t="s">
        <v>164</v>
      </c>
      <c r="K108" s="77"/>
      <c r="L108" s="77"/>
    </row>
    <row r="109" spans="1:12" ht="24">
      <c r="A109" s="161">
        <v>108</v>
      </c>
      <c r="B109" s="77"/>
      <c r="C109" s="161" t="s">
        <v>5321</v>
      </c>
      <c r="D109" s="77"/>
      <c r="E109" s="77" t="s">
        <v>5322</v>
      </c>
      <c r="F109" s="77" t="s">
        <v>5323</v>
      </c>
      <c r="G109" s="77" t="s">
        <v>5324</v>
      </c>
      <c r="H109" s="77" t="s">
        <v>125</v>
      </c>
      <c r="I109" s="77" t="s">
        <v>60</v>
      </c>
      <c r="J109" s="77" t="s">
        <v>127</v>
      </c>
      <c r="K109" s="77"/>
      <c r="L109" s="77"/>
    </row>
    <row r="110" spans="1:12" ht="24">
      <c r="A110" s="161">
        <v>109</v>
      </c>
      <c r="B110" s="77"/>
      <c r="C110" s="161" t="s">
        <v>5325</v>
      </c>
      <c r="D110" s="77"/>
      <c r="E110" s="77" t="s">
        <v>5326</v>
      </c>
      <c r="F110" s="77" t="s">
        <v>5327</v>
      </c>
      <c r="G110" s="77" t="s">
        <v>5328</v>
      </c>
      <c r="H110" s="77" t="s">
        <v>125</v>
      </c>
      <c r="I110" s="77" t="s">
        <v>60</v>
      </c>
      <c r="J110" s="77" t="s">
        <v>164</v>
      </c>
      <c r="K110" s="77"/>
      <c r="L110" s="77"/>
    </row>
    <row r="111" spans="1:12" ht="24">
      <c r="A111" s="161">
        <v>110</v>
      </c>
      <c r="B111" s="77"/>
      <c r="C111" s="161" t="s">
        <v>5329</v>
      </c>
      <c r="D111" s="77"/>
      <c r="E111" s="77" t="s">
        <v>5330</v>
      </c>
      <c r="F111" s="77" t="s">
        <v>5331</v>
      </c>
      <c r="G111" s="77" t="s">
        <v>5332</v>
      </c>
      <c r="H111" s="77" t="s">
        <v>125</v>
      </c>
      <c r="I111" s="77" t="s">
        <v>60</v>
      </c>
      <c r="J111" s="77" t="s">
        <v>127</v>
      </c>
      <c r="K111" s="77"/>
      <c r="L111" s="77"/>
    </row>
    <row r="112" spans="1:12" ht="24">
      <c r="A112" s="161">
        <v>111</v>
      </c>
      <c r="B112" s="77"/>
      <c r="C112" s="161" t="s">
        <v>5333</v>
      </c>
      <c r="D112" s="77"/>
      <c r="E112" s="77" t="s">
        <v>5334</v>
      </c>
      <c r="F112" s="77" t="s">
        <v>5335</v>
      </c>
      <c r="G112" s="77" t="s">
        <v>5336</v>
      </c>
      <c r="H112" s="77" t="s">
        <v>125</v>
      </c>
      <c r="I112" s="77" t="s">
        <v>4977</v>
      </c>
      <c r="J112" s="77" t="s">
        <v>164</v>
      </c>
      <c r="K112" s="77"/>
      <c r="L112" s="77"/>
    </row>
    <row r="113" spans="1:12" ht="24">
      <c r="A113" s="161">
        <v>112</v>
      </c>
      <c r="B113" s="77"/>
      <c r="C113" s="161" t="s">
        <v>5337</v>
      </c>
      <c r="D113" s="77"/>
      <c r="E113" s="77" t="s">
        <v>5338</v>
      </c>
      <c r="F113" s="77" t="s">
        <v>5339</v>
      </c>
      <c r="G113" s="77" t="s">
        <v>5340</v>
      </c>
      <c r="H113" s="77" t="s">
        <v>125</v>
      </c>
      <c r="I113" s="77" t="s">
        <v>4977</v>
      </c>
      <c r="J113" s="77" t="s">
        <v>164</v>
      </c>
      <c r="K113" s="77"/>
      <c r="L113" s="77"/>
    </row>
    <row r="114" spans="1:12" ht="24">
      <c r="A114" s="161">
        <v>113</v>
      </c>
      <c r="B114" s="77"/>
      <c r="C114" s="161" t="s">
        <v>5341</v>
      </c>
      <c r="D114" s="77"/>
      <c r="E114" s="77" t="s">
        <v>5342</v>
      </c>
      <c r="F114" s="77" t="s">
        <v>5343</v>
      </c>
      <c r="G114" s="77" t="s">
        <v>5344</v>
      </c>
      <c r="H114" s="77" t="s">
        <v>125</v>
      </c>
      <c r="I114" s="77" t="s">
        <v>5123</v>
      </c>
      <c r="J114" s="77" t="s">
        <v>164</v>
      </c>
      <c r="K114" s="77"/>
      <c r="L114" s="77"/>
    </row>
    <row r="115" spans="1:12" ht="24">
      <c r="A115" s="161">
        <v>114</v>
      </c>
      <c r="B115" s="77"/>
      <c r="C115" s="161" t="s">
        <v>5345</v>
      </c>
      <c r="D115" s="77"/>
      <c r="E115" s="77" t="s">
        <v>5346</v>
      </c>
      <c r="F115" s="77" t="s">
        <v>5347</v>
      </c>
      <c r="G115" s="77" t="s">
        <v>5348</v>
      </c>
      <c r="H115" s="77" t="s">
        <v>125</v>
      </c>
      <c r="I115" s="77" t="s">
        <v>2444</v>
      </c>
      <c r="J115" s="77" t="s">
        <v>164</v>
      </c>
      <c r="K115" s="77"/>
      <c r="L115" s="77"/>
    </row>
    <row r="116" spans="1:12" ht="24">
      <c r="A116" s="161">
        <v>115</v>
      </c>
      <c r="B116" s="77"/>
      <c r="C116" s="161" t="s">
        <v>5349</v>
      </c>
      <c r="D116" s="77"/>
      <c r="E116" s="77" t="s">
        <v>5350</v>
      </c>
      <c r="F116" s="77" t="s">
        <v>5351</v>
      </c>
      <c r="G116" s="77" t="s">
        <v>5352</v>
      </c>
      <c r="H116" s="77" t="s">
        <v>125</v>
      </c>
      <c r="I116" s="77" t="s">
        <v>2444</v>
      </c>
      <c r="J116" s="77" t="s">
        <v>164</v>
      </c>
      <c r="K116" s="77"/>
      <c r="L116" s="77"/>
    </row>
    <row r="117" spans="1:12" s="165" customFormat="1" ht="60">
      <c r="A117" s="161">
        <v>116</v>
      </c>
      <c r="B117" s="77"/>
      <c r="C117" s="161" t="s">
        <v>5353</v>
      </c>
      <c r="D117" s="77"/>
      <c r="E117" s="77" t="s">
        <v>5354</v>
      </c>
      <c r="F117" s="77" t="s">
        <v>5355</v>
      </c>
      <c r="G117" s="77" t="s">
        <v>5356</v>
      </c>
      <c r="H117" s="77" t="s">
        <v>125</v>
      </c>
      <c r="I117" s="77" t="s">
        <v>2444</v>
      </c>
      <c r="J117" s="77" t="s">
        <v>127</v>
      </c>
      <c r="K117" s="77"/>
      <c r="L117" s="77" t="s">
        <v>5357</v>
      </c>
    </row>
    <row r="118" spans="1:12" ht="24">
      <c r="A118" s="161">
        <v>117</v>
      </c>
      <c r="B118" s="77"/>
      <c r="C118" s="161" t="s">
        <v>5358</v>
      </c>
      <c r="D118" s="77"/>
      <c r="E118" s="77" t="s">
        <v>5359</v>
      </c>
      <c r="F118" s="77" t="s">
        <v>5360</v>
      </c>
      <c r="G118" s="77" t="s">
        <v>5361</v>
      </c>
      <c r="H118" s="77" t="s">
        <v>125</v>
      </c>
      <c r="I118" s="77" t="s">
        <v>2444</v>
      </c>
      <c r="J118" s="77" t="s">
        <v>164</v>
      </c>
      <c r="K118" s="77"/>
      <c r="L118" s="77"/>
    </row>
    <row r="119" spans="1:12" ht="24">
      <c r="A119" s="161">
        <v>118</v>
      </c>
      <c r="B119" s="77"/>
      <c r="C119" s="161" t="s">
        <v>5362</v>
      </c>
      <c r="D119" s="77"/>
      <c r="E119" s="77" t="s">
        <v>5363</v>
      </c>
      <c r="F119" s="77" t="s">
        <v>5364</v>
      </c>
      <c r="G119" s="77" t="s">
        <v>5365</v>
      </c>
      <c r="H119" s="77" t="s">
        <v>125</v>
      </c>
      <c r="I119" s="77" t="s">
        <v>2444</v>
      </c>
      <c r="J119" s="77" t="s">
        <v>164</v>
      </c>
      <c r="K119" s="77"/>
      <c r="L119" s="77"/>
    </row>
    <row r="120" spans="1:12" ht="24">
      <c r="A120" s="161">
        <v>119</v>
      </c>
      <c r="B120" s="77"/>
      <c r="C120" s="161" t="s">
        <v>5366</v>
      </c>
      <c r="D120" s="77"/>
      <c r="E120" s="77" t="s">
        <v>5367</v>
      </c>
      <c r="F120" s="77" t="s">
        <v>5368</v>
      </c>
      <c r="G120" s="77" t="s">
        <v>5369</v>
      </c>
      <c r="H120" s="77" t="s">
        <v>125</v>
      </c>
      <c r="I120" s="77" t="s">
        <v>2444</v>
      </c>
      <c r="J120" s="77" t="s">
        <v>164</v>
      </c>
      <c r="K120" s="77"/>
      <c r="L120" s="77"/>
    </row>
    <row r="121" spans="1:12" ht="24">
      <c r="A121" s="161">
        <v>120</v>
      </c>
      <c r="B121" s="77"/>
      <c r="C121" s="161" t="s">
        <v>5370</v>
      </c>
      <c r="D121" s="77"/>
      <c r="E121" s="77" t="s">
        <v>5371</v>
      </c>
      <c r="F121" s="77" t="s">
        <v>5372</v>
      </c>
      <c r="G121" s="77" t="s">
        <v>5373</v>
      </c>
      <c r="H121" s="77" t="s">
        <v>125</v>
      </c>
      <c r="I121" s="77" t="s">
        <v>2444</v>
      </c>
      <c r="J121" s="77" t="s">
        <v>127</v>
      </c>
      <c r="K121" s="77"/>
      <c r="L121" s="77" t="s">
        <v>5374</v>
      </c>
    </row>
    <row r="122" spans="1:12" ht="24">
      <c r="A122" s="161">
        <v>121</v>
      </c>
      <c r="B122" s="77"/>
      <c r="C122" s="161" t="s">
        <v>5375</v>
      </c>
      <c r="D122" s="77"/>
      <c r="E122" s="77" t="s">
        <v>5376</v>
      </c>
      <c r="F122" s="77" t="s">
        <v>5377</v>
      </c>
      <c r="G122" s="77" t="s">
        <v>5378</v>
      </c>
      <c r="H122" s="77" t="s">
        <v>125</v>
      </c>
      <c r="I122" s="77" t="s">
        <v>2444</v>
      </c>
      <c r="J122" s="77" t="s">
        <v>164</v>
      </c>
      <c r="K122" s="77"/>
      <c r="L122" s="77"/>
    </row>
    <row r="123" spans="1:12" ht="24">
      <c r="A123" s="161">
        <v>122</v>
      </c>
      <c r="B123" s="77"/>
      <c r="C123" s="161" t="s">
        <v>5379</v>
      </c>
      <c r="D123" s="77"/>
      <c r="E123" s="77" t="s">
        <v>5380</v>
      </c>
      <c r="F123" s="77" t="s">
        <v>5381</v>
      </c>
      <c r="G123" s="77" t="s">
        <v>5382</v>
      </c>
      <c r="H123" s="77" t="s">
        <v>125</v>
      </c>
      <c r="I123" s="77" t="s">
        <v>2444</v>
      </c>
      <c r="J123" s="77" t="s">
        <v>127</v>
      </c>
      <c r="K123" s="77"/>
      <c r="L123" s="77"/>
    </row>
    <row r="124" spans="1:12" ht="24">
      <c r="A124" s="161">
        <v>123</v>
      </c>
      <c r="B124" s="77"/>
      <c r="C124" s="161" t="s">
        <v>5383</v>
      </c>
      <c r="D124" s="77"/>
      <c r="E124" s="77" t="s">
        <v>5384</v>
      </c>
      <c r="F124" s="77" t="s">
        <v>5385</v>
      </c>
      <c r="G124" s="77" t="s">
        <v>5386</v>
      </c>
      <c r="H124" s="77" t="s">
        <v>125</v>
      </c>
      <c r="I124" s="77" t="s">
        <v>2444</v>
      </c>
      <c r="J124" s="77" t="s">
        <v>127</v>
      </c>
      <c r="K124" s="77"/>
      <c r="L124" s="77"/>
    </row>
    <row r="125" spans="1:12" ht="24">
      <c r="A125" s="161">
        <v>124</v>
      </c>
      <c r="B125" s="77"/>
      <c r="C125" s="161" t="s">
        <v>5387</v>
      </c>
      <c r="D125" s="77"/>
      <c r="E125" s="77" t="s">
        <v>5388</v>
      </c>
      <c r="F125" s="77" t="s">
        <v>5389</v>
      </c>
      <c r="G125" s="77" t="s">
        <v>5390</v>
      </c>
      <c r="H125" s="77" t="s">
        <v>125</v>
      </c>
      <c r="I125" s="77" t="s">
        <v>2444</v>
      </c>
      <c r="J125" s="77" t="s">
        <v>164</v>
      </c>
      <c r="K125" s="77"/>
      <c r="L125" s="77"/>
    </row>
    <row r="126" spans="1:12" ht="24">
      <c r="A126" s="161">
        <v>125</v>
      </c>
      <c r="B126" s="77"/>
      <c r="C126" s="161" t="s">
        <v>5391</v>
      </c>
      <c r="D126" s="77"/>
      <c r="E126" s="77" t="s">
        <v>5392</v>
      </c>
      <c r="F126" s="77" t="s">
        <v>5393</v>
      </c>
      <c r="G126" s="77" t="s">
        <v>5394</v>
      </c>
      <c r="H126" s="77" t="s">
        <v>125</v>
      </c>
      <c r="I126" s="77" t="s">
        <v>2444</v>
      </c>
      <c r="J126" s="77" t="s">
        <v>164</v>
      </c>
      <c r="K126" s="77"/>
      <c r="L126" s="77"/>
    </row>
    <row r="127" spans="1:12" ht="24">
      <c r="A127" s="161">
        <v>126</v>
      </c>
      <c r="B127" s="77"/>
      <c r="C127" s="161" t="s">
        <v>5395</v>
      </c>
      <c r="D127" s="77"/>
      <c r="E127" s="77" t="s">
        <v>5396</v>
      </c>
      <c r="F127" s="77" t="s">
        <v>5397</v>
      </c>
      <c r="G127" s="77" t="s">
        <v>5398</v>
      </c>
      <c r="H127" s="77" t="s">
        <v>125</v>
      </c>
      <c r="I127" s="77" t="s">
        <v>2444</v>
      </c>
      <c r="J127" s="77" t="s">
        <v>164</v>
      </c>
      <c r="K127" s="77"/>
      <c r="L127" s="77"/>
    </row>
    <row r="128" spans="1:12">
      <c r="A128" s="161">
        <v>127</v>
      </c>
      <c r="B128" s="77"/>
      <c r="C128" s="161" t="s">
        <v>5399</v>
      </c>
      <c r="D128" s="77"/>
      <c r="E128" s="77" t="s">
        <v>5400</v>
      </c>
      <c r="F128" s="77" t="s">
        <v>5401</v>
      </c>
      <c r="G128" s="77" t="s">
        <v>5402</v>
      </c>
      <c r="H128" s="77" t="s">
        <v>125</v>
      </c>
      <c r="I128" s="77" t="s">
        <v>2444</v>
      </c>
      <c r="J128" s="77" t="s">
        <v>164</v>
      </c>
      <c r="K128" s="77"/>
      <c r="L128" s="77"/>
    </row>
    <row r="129" spans="1:12" ht="24">
      <c r="A129" s="161">
        <v>128</v>
      </c>
      <c r="B129" s="77"/>
      <c r="C129" s="161" t="s">
        <v>5403</v>
      </c>
      <c r="D129" s="77"/>
      <c r="E129" s="77" t="s">
        <v>5404</v>
      </c>
      <c r="F129" s="77" t="s">
        <v>5405</v>
      </c>
      <c r="G129" s="77" t="s">
        <v>5406</v>
      </c>
      <c r="H129" s="77" t="s">
        <v>125</v>
      </c>
      <c r="I129" s="77" t="s">
        <v>60</v>
      </c>
      <c r="J129" s="77" t="s">
        <v>164</v>
      </c>
      <c r="K129" s="77"/>
      <c r="L129" s="77"/>
    </row>
    <row r="130" spans="1:12">
      <c r="A130" s="161">
        <v>129</v>
      </c>
      <c r="B130" s="77"/>
      <c r="C130" s="161" t="s">
        <v>5407</v>
      </c>
      <c r="D130" s="77"/>
      <c r="E130" s="77" t="s">
        <v>5408</v>
      </c>
      <c r="F130" s="77" t="s">
        <v>5409</v>
      </c>
      <c r="G130" s="77" t="s">
        <v>5410</v>
      </c>
      <c r="H130" s="77" t="s">
        <v>125</v>
      </c>
      <c r="I130" s="77" t="s">
        <v>1612</v>
      </c>
      <c r="J130" s="77" t="s">
        <v>164</v>
      </c>
      <c r="K130" s="77"/>
      <c r="L130" s="77"/>
    </row>
    <row r="131" spans="1:12" ht="24">
      <c r="A131" s="161">
        <v>130</v>
      </c>
      <c r="B131" s="77"/>
      <c r="C131" s="161" t="s">
        <v>5411</v>
      </c>
      <c r="D131" s="77"/>
      <c r="E131" s="77" t="s">
        <v>5412</v>
      </c>
      <c r="F131" s="77" t="s">
        <v>5413</v>
      </c>
      <c r="G131" s="77" t="s">
        <v>5414</v>
      </c>
      <c r="H131" s="77" t="s">
        <v>125</v>
      </c>
      <c r="I131" s="77" t="s">
        <v>202</v>
      </c>
      <c r="J131" s="77" t="s">
        <v>164</v>
      </c>
      <c r="K131" s="77"/>
      <c r="L131" s="77"/>
    </row>
    <row r="132" spans="1:12" ht="24">
      <c r="A132" s="161">
        <v>131</v>
      </c>
      <c r="B132" s="77"/>
      <c r="C132" s="161" t="s">
        <v>5415</v>
      </c>
      <c r="D132" s="77"/>
      <c r="E132" s="77" t="s">
        <v>5416</v>
      </c>
      <c r="F132" s="77" t="s">
        <v>5417</v>
      </c>
      <c r="G132" s="77" t="s">
        <v>5418</v>
      </c>
      <c r="H132" s="77" t="s">
        <v>125</v>
      </c>
      <c r="I132" s="77" t="s">
        <v>202</v>
      </c>
      <c r="J132" s="77" t="s">
        <v>164</v>
      </c>
      <c r="K132" s="77"/>
      <c r="L132" s="77"/>
    </row>
    <row r="133" spans="1:12" ht="24">
      <c r="A133" s="161">
        <v>132</v>
      </c>
      <c r="B133" s="77"/>
      <c r="C133" s="161" t="s">
        <v>5419</v>
      </c>
      <c r="D133" s="77"/>
      <c r="E133" s="77" t="s">
        <v>5420</v>
      </c>
      <c r="F133" s="77" t="s">
        <v>5421</v>
      </c>
      <c r="G133" s="77" t="s">
        <v>5422</v>
      </c>
      <c r="H133" s="77" t="s">
        <v>125</v>
      </c>
      <c r="I133" s="77" t="s">
        <v>202</v>
      </c>
      <c r="J133" s="77" t="s">
        <v>164</v>
      </c>
      <c r="K133" s="77"/>
      <c r="L133" s="77"/>
    </row>
    <row r="134" spans="1:12" ht="24">
      <c r="A134" s="161">
        <v>133</v>
      </c>
      <c r="B134" s="77"/>
      <c r="C134" s="161" t="s">
        <v>5423</v>
      </c>
      <c r="D134" s="77"/>
      <c r="E134" s="77" t="s">
        <v>5424</v>
      </c>
      <c r="F134" s="77" t="s">
        <v>5425</v>
      </c>
      <c r="G134" s="77" t="s">
        <v>5426</v>
      </c>
      <c r="H134" s="77" t="s">
        <v>125</v>
      </c>
      <c r="I134" s="77" t="s">
        <v>202</v>
      </c>
      <c r="J134" s="77" t="s">
        <v>164</v>
      </c>
      <c r="K134" s="77"/>
      <c r="L134" s="77"/>
    </row>
    <row r="135" spans="1:12" ht="24">
      <c r="A135" s="161">
        <v>134</v>
      </c>
      <c r="B135" s="77"/>
      <c r="C135" s="161" t="s">
        <v>5427</v>
      </c>
      <c r="D135" s="77"/>
      <c r="E135" s="77" t="s">
        <v>5428</v>
      </c>
      <c r="F135" s="77" t="s">
        <v>5429</v>
      </c>
      <c r="G135" s="77" t="s">
        <v>5430</v>
      </c>
      <c r="H135" s="77" t="s">
        <v>125</v>
      </c>
      <c r="I135" s="77" t="s">
        <v>202</v>
      </c>
      <c r="J135" s="77" t="s">
        <v>164</v>
      </c>
      <c r="K135" s="77"/>
      <c r="L135" s="77"/>
    </row>
    <row r="136" spans="1:12" ht="24">
      <c r="A136" s="161">
        <v>135</v>
      </c>
      <c r="B136" s="77"/>
      <c r="C136" s="161" t="s">
        <v>5431</v>
      </c>
      <c r="D136" s="77"/>
      <c r="E136" s="77" t="s">
        <v>5432</v>
      </c>
      <c r="F136" s="77" t="s">
        <v>5433</v>
      </c>
      <c r="G136" s="77" t="s">
        <v>5434</v>
      </c>
      <c r="H136" s="77" t="s">
        <v>125</v>
      </c>
      <c r="I136" s="77" t="s">
        <v>551</v>
      </c>
      <c r="J136" s="77" t="s">
        <v>164</v>
      </c>
      <c r="K136" s="77"/>
      <c r="L136" s="77"/>
    </row>
    <row r="137" spans="1:12" ht="24">
      <c r="A137" s="161">
        <v>136</v>
      </c>
      <c r="B137" s="77"/>
      <c r="C137" s="161" t="s">
        <v>5435</v>
      </c>
      <c r="D137" s="77"/>
      <c r="E137" s="77" t="s">
        <v>5436</v>
      </c>
      <c r="F137" s="77" t="s">
        <v>5437</v>
      </c>
      <c r="G137" s="77" t="s">
        <v>5438</v>
      </c>
      <c r="H137" s="77" t="s">
        <v>125</v>
      </c>
      <c r="I137" s="77" t="s">
        <v>2444</v>
      </c>
      <c r="J137" s="77" t="s">
        <v>164</v>
      </c>
      <c r="K137" s="77"/>
      <c r="L137" s="77"/>
    </row>
    <row r="138" spans="1:12" ht="24">
      <c r="A138" s="161">
        <v>137</v>
      </c>
      <c r="B138" s="77"/>
      <c r="C138" s="161" t="s">
        <v>5439</v>
      </c>
      <c r="D138" s="77"/>
      <c r="E138" s="77" t="s">
        <v>5440</v>
      </c>
      <c r="F138" s="77" t="s">
        <v>5441</v>
      </c>
      <c r="G138" s="77" t="s">
        <v>5442</v>
      </c>
      <c r="H138" s="77" t="s">
        <v>125</v>
      </c>
      <c r="I138" s="77" t="s">
        <v>5123</v>
      </c>
      <c r="J138" s="77" t="s">
        <v>164</v>
      </c>
      <c r="K138" s="77"/>
      <c r="L138" s="77"/>
    </row>
    <row r="139" spans="1:12" ht="24">
      <c r="A139" s="161">
        <v>138</v>
      </c>
      <c r="B139" s="77"/>
      <c r="C139" s="161" t="s">
        <v>5443</v>
      </c>
      <c r="D139" s="77"/>
      <c r="E139" s="77" t="s">
        <v>5444</v>
      </c>
      <c r="F139" s="77" t="s">
        <v>5445</v>
      </c>
      <c r="G139" s="77" t="s">
        <v>5446</v>
      </c>
      <c r="H139" s="77" t="s">
        <v>125</v>
      </c>
      <c r="I139" s="77" t="s">
        <v>5123</v>
      </c>
      <c r="J139" s="77" t="s">
        <v>164</v>
      </c>
      <c r="K139" s="77"/>
      <c r="L139" s="77"/>
    </row>
    <row r="140" spans="1:12" ht="24">
      <c r="A140" s="161">
        <v>139</v>
      </c>
      <c r="B140" s="77"/>
      <c r="C140" s="161" t="s">
        <v>5447</v>
      </c>
      <c r="D140" s="77"/>
      <c r="E140" s="77" t="s">
        <v>5448</v>
      </c>
      <c r="F140" s="77" t="s">
        <v>5449</v>
      </c>
      <c r="G140" s="77" t="s">
        <v>5450</v>
      </c>
      <c r="H140" s="77" t="s">
        <v>125</v>
      </c>
      <c r="I140" s="77" t="s">
        <v>1612</v>
      </c>
      <c r="J140" s="77" t="s">
        <v>164</v>
      </c>
      <c r="K140" s="77"/>
      <c r="L140" s="77"/>
    </row>
    <row r="141" spans="1:12" ht="24">
      <c r="A141" s="161">
        <v>140</v>
      </c>
      <c r="B141" s="77"/>
      <c r="C141" s="161" t="s">
        <v>5451</v>
      </c>
      <c r="D141" s="77"/>
      <c r="E141" s="77" t="s">
        <v>5452</v>
      </c>
      <c r="F141" s="77" t="s">
        <v>5453</v>
      </c>
      <c r="G141" s="77" t="s">
        <v>5454</v>
      </c>
      <c r="H141" s="77" t="s">
        <v>125</v>
      </c>
      <c r="I141" s="77" t="s">
        <v>1612</v>
      </c>
      <c r="J141" s="77" t="s">
        <v>164</v>
      </c>
      <c r="K141" s="77"/>
      <c r="L141" s="77"/>
    </row>
    <row r="142" spans="1:12" ht="24">
      <c r="A142" s="161">
        <v>141</v>
      </c>
      <c r="B142" s="77"/>
      <c r="C142" s="161" t="s">
        <v>5455</v>
      </c>
      <c r="D142" s="77"/>
      <c r="E142" s="77" t="s">
        <v>5456</v>
      </c>
      <c r="F142" s="77" t="s">
        <v>5457</v>
      </c>
      <c r="G142" s="77" t="s">
        <v>5458</v>
      </c>
      <c r="H142" s="77" t="s">
        <v>125</v>
      </c>
      <c r="I142" s="77" t="s">
        <v>141</v>
      </c>
      <c r="J142" s="77" t="s">
        <v>164</v>
      </c>
      <c r="K142" s="77"/>
      <c r="L142" s="77"/>
    </row>
  </sheetData>
  <autoFilter ref="A1:L142" xr:uid="{00000000-0009-0000-0000-000026000000}"/>
  <conditionalFormatting sqref="J2:J142">
    <cfRule type="containsText" dxfId="23" priority="2" operator="containsText" text="Pass">
      <formula>NOT(ISERROR(SEARCH("Pass",J2)))</formula>
    </cfRule>
    <cfRule type="containsText" dxfId="22" priority="3" operator="containsText" text="Fail">
      <formula>NOT(ISERROR(SEARCH("Fail",J2)))</formula>
    </cfRule>
    <cfRule type="containsText" dxfId="21" priority="4" operator="containsText" text="Not Tested">
      <formula>NOT(ISERROR(SEARCH("Not Tested",J2)))</formula>
    </cfRule>
    <cfRule type="containsText" dxfId="20" priority="5" operator="containsText" text="Not Applicable">
      <formula>NOT(ISERROR(SEARCH("Not Applicable",J2)))</formula>
    </cfRule>
  </conditionalFormatting>
  <conditionalFormatting sqref="L107">
    <cfRule type="containsText" dxfId="19" priority="6" operator="containsText" text="Pass">
      <formula>NOT(ISERROR(SEARCH("Pass",L107)))</formula>
    </cfRule>
    <cfRule type="containsText" dxfId="18" priority="7" operator="containsText" text="Fail">
      <formula>NOT(ISERROR(SEARCH("Fail",L107)))</formula>
    </cfRule>
    <cfRule type="containsText" dxfId="17" priority="8" operator="containsText" text="Not Tested">
      <formula>NOT(ISERROR(SEARCH("Not Tested",L107)))</formula>
    </cfRule>
    <cfRule type="containsText" dxfId="16" priority="9" operator="containsText" text="Not Applicable">
      <formula>NOT(ISERROR(SEARCH("Not Applicable",L107)))</formula>
    </cfRule>
  </conditionalFormatting>
  <dataValidations count="2">
    <dataValidation type="list" allowBlank="1" showInputMessage="1" showErrorMessage="1" sqref="H2:H142" xr:uid="{00000000-0002-0000-2600-000000000000}">
      <formula1>"BTS,CPE,BTS &amp; CPE"</formula1>
      <formula2>0</formula2>
    </dataValidation>
    <dataValidation type="list" allowBlank="1" sqref="J1:J1142" xr:uid="{00000000-0002-0000-2600-000001000000}">
      <formula1>"Pass,Fail,Not Tested,Not Applicable,Not Available"</formula1>
      <formula2>0</formula2>
    </dataValidation>
  </dataValidations>
  <hyperlinks>
    <hyperlink ref="A1" location="Summary!A1" display="S.No" xr:uid="{00000000-0004-0000-2600-000000000000}"/>
    <hyperlink ref="K16" r:id="rId1" xr:uid="{00000000-0004-0000-2600-000001000000}"/>
    <hyperlink ref="K17" r:id="rId2" xr:uid="{00000000-0004-0000-2600-000002000000}"/>
    <hyperlink ref="K50" r:id="rId3" xr:uid="{00000000-0004-0000-2600-000003000000}"/>
    <hyperlink ref="K96" r:id="rId4" xr:uid="{00000000-0004-0000-2600-000004000000}"/>
    <hyperlink ref="K97" r:id="rId5" xr:uid="{00000000-0004-0000-2600-000005000000}"/>
    <hyperlink ref="K107" r:id="rId6" xr:uid="{00000000-0004-0000-2600-000006000000}"/>
  </hyperlinks>
  <pageMargins left="0.7" right="0.7" top="0.75" bottom="0.75"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J7"/>
  <sheetViews>
    <sheetView zoomScale="90" zoomScaleNormal="90" workbookViewId="0">
      <selection activeCell="J7" sqref="J7"/>
    </sheetView>
  </sheetViews>
  <sheetFormatPr defaultColWidth="8.7109375" defaultRowHeight="12"/>
  <cols>
    <col min="1" max="1" width="4.140625" style="27" customWidth="1"/>
    <col min="2" max="2" width="12.42578125" style="27" customWidth="1"/>
    <col min="3" max="3" width="11.5703125" style="27" customWidth="1"/>
    <col min="4" max="4" width="8.85546875" style="27" customWidth="1"/>
    <col min="5" max="5" width="20.85546875" style="27" customWidth="1"/>
    <col min="6" max="6" width="28.42578125" style="27" customWidth="1"/>
    <col min="7" max="7" width="34.28515625" style="27" customWidth="1"/>
    <col min="8" max="8" width="10.85546875" style="27" customWidth="1"/>
    <col min="9" max="9" width="10" style="27" customWidth="1"/>
    <col min="10" max="10" width="15" style="27" customWidth="1"/>
    <col min="11" max="11" width="7.7109375" style="27" customWidth="1"/>
    <col min="12" max="12" width="14.140625" style="27" customWidth="1"/>
    <col min="13" max="1024" width="8.7109375" style="27"/>
  </cols>
  <sheetData>
    <row r="1" spans="1:12" ht="28.5">
      <c r="A1" s="33" t="s">
        <v>606</v>
      </c>
      <c r="B1" s="34" t="s">
        <v>108</v>
      </c>
      <c r="C1" s="34" t="s">
        <v>109</v>
      </c>
      <c r="D1" s="34" t="s">
        <v>110</v>
      </c>
      <c r="E1" s="34" t="s">
        <v>112</v>
      </c>
      <c r="F1" s="34" t="s">
        <v>113</v>
      </c>
      <c r="G1" s="34" t="s">
        <v>114</v>
      </c>
      <c r="H1" s="34" t="s">
        <v>115</v>
      </c>
      <c r="I1" s="34" t="s">
        <v>116</v>
      </c>
      <c r="J1" s="34" t="s">
        <v>117</v>
      </c>
      <c r="K1" s="34" t="s">
        <v>118</v>
      </c>
      <c r="L1" s="34" t="s">
        <v>119</v>
      </c>
    </row>
    <row r="2" spans="1:12" ht="24">
      <c r="A2" s="25">
        <v>1</v>
      </c>
      <c r="B2" s="25"/>
      <c r="C2" s="25" t="s">
        <v>5459</v>
      </c>
      <c r="D2" s="25"/>
      <c r="E2" s="25" t="s">
        <v>5460</v>
      </c>
      <c r="F2" s="25" t="s">
        <v>5461</v>
      </c>
      <c r="G2" s="25" t="s">
        <v>5462</v>
      </c>
      <c r="H2" s="24" t="s">
        <v>125</v>
      </c>
      <c r="I2" s="25" t="s">
        <v>5463</v>
      </c>
      <c r="J2" s="25" t="s">
        <v>127</v>
      </c>
      <c r="K2" s="25"/>
      <c r="L2" s="25"/>
    </row>
    <row r="3" spans="1:12" ht="31.5" customHeight="1">
      <c r="A3" s="25">
        <v>2</v>
      </c>
      <c r="B3" s="25"/>
      <c r="C3" s="25" t="s">
        <v>5464</v>
      </c>
      <c r="D3" s="25"/>
      <c r="E3" s="25" t="s">
        <v>5465</v>
      </c>
      <c r="F3" s="25" t="s">
        <v>5466</v>
      </c>
      <c r="G3" s="25" t="s">
        <v>5467</v>
      </c>
      <c r="H3" s="24" t="s">
        <v>125</v>
      </c>
      <c r="I3" s="25" t="s">
        <v>5463</v>
      </c>
      <c r="J3" s="25" t="s">
        <v>127</v>
      </c>
      <c r="K3" s="25"/>
      <c r="L3" s="25" t="s">
        <v>5468</v>
      </c>
    </row>
    <row r="4" spans="1:12" ht="24.75">
      <c r="A4" s="25">
        <v>3</v>
      </c>
      <c r="B4" s="25"/>
      <c r="C4" s="25" t="s">
        <v>5469</v>
      </c>
      <c r="D4" s="25"/>
      <c r="E4" s="25" t="s">
        <v>5470</v>
      </c>
      <c r="F4" s="25" t="s">
        <v>5471</v>
      </c>
      <c r="G4" s="25" t="s">
        <v>5467</v>
      </c>
      <c r="H4" s="24" t="s">
        <v>125</v>
      </c>
      <c r="I4" s="25" t="s">
        <v>5463</v>
      </c>
      <c r="J4" s="25" t="s">
        <v>127</v>
      </c>
      <c r="K4" s="25"/>
      <c r="L4" s="25" t="s">
        <v>5472</v>
      </c>
    </row>
    <row r="5" spans="1:12">
      <c r="A5" s="25">
        <v>4</v>
      </c>
      <c r="B5" s="25"/>
      <c r="C5" s="25" t="s">
        <v>5473</v>
      </c>
      <c r="D5" s="25"/>
      <c r="E5" s="25" t="s">
        <v>5474</v>
      </c>
      <c r="F5" s="25" t="s">
        <v>5475</v>
      </c>
      <c r="G5" s="25" t="s">
        <v>5467</v>
      </c>
      <c r="H5" s="24" t="s">
        <v>125</v>
      </c>
      <c r="I5" s="25" t="s">
        <v>5463</v>
      </c>
      <c r="J5" s="25" t="s">
        <v>127</v>
      </c>
      <c r="K5" s="25"/>
      <c r="L5" s="25"/>
    </row>
    <row r="6" spans="1:12" ht="24">
      <c r="A6" s="25">
        <v>5</v>
      </c>
      <c r="B6" s="25"/>
      <c r="C6" s="25" t="s">
        <v>5476</v>
      </c>
      <c r="D6" s="25"/>
      <c r="E6" s="25" t="s">
        <v>5477</v>
      </c>
      <c r="F6" s="25" t="s">
        <v>5478</v>
      </c>
      <c r="G6" s="25" t="s">
        <v>5467</v>
      </c>
      <c r="H6" s="24" t="s">
        <v>125</v>
      </c>
      <c r="I6" s="25" t="s">
        <v>5463</v>
      </c>
      <c r="J6" s="25" t="s">
        <v>174</v>
      </c>
      <c r="K6" s="25"/>
      <c r="L6" s="25" t="s">
        <v>5479</v>
      </c>
    </row>
    <row r="7" spans="1:12" ht="24">
      <c r="A7" s="25">
        <v>6</v>
      </c>
      <c r="B7" s="25"/>
      <c r="C7" s="25" t="s">
        <v>5480</v>
      </c>
      <c r="D7" s="25"/>
      <c r="E7" s="25" t="s">
        <v>5481</v>
      </c>
      <c r="F7" s="25" t="s">
        <v>5482</v>
      </c>
      <c r="G7" s="25" t="s">
        <v>5483</v>
      </c>
      <c r="H7" s="24" t="s">
        <v>125</v>
      </c>
      <c r="I7" s="25" t="s">
        <v>5463</v>
      </c>
      <c r="J7" s="25" t="s">
        <v>3757</v>
      </c>
      <c r="K7" s="25"/>
      <c r="L7" s="25"/>
    </row>
  </sheetData>
  <conditionalFormatting sqref="J2:J7">
    <cfRule type="containsText" dxfId="15" priority="2" operator="containsText" text="Pass">
      <formula>NOT(ISERROR(SEARCH("Pass",J2)))</formula>
    </cfRule>
    <cfRule type="containsText" dxfId="14" priority="3" operator="containsText" text="Fail">
      <formula>NOT(ISERROR(SEARCH("Fail",J2)))</formula>
    </cfRule>
    <cfRule type="containsText" dxfId="13" priority="4" operator="containsText" text="Not Tested">
      <formula>NOT(ISERROR(SEARCH("Not Tested",J2)))</formula>
    </cfRule>
    <cfRule type="containsText" dxfId="12" priority="5" operator="containsText" text="Not Applicable">
      <formula>NOT(ISERROR(SEARCH("Not Applicable",J2)))</formula>
    </cfRule>
  </conditionalFormatting>
  <dataValidations count="2">
    <dataValidation type="list" allowBlank="1" sqref="J2:J7" xr:uid="{00000000-0002-0000-2700-000000000000}">
      <formula1>"Pass,Fail,Not Tested,Not Applicable,Not Available"</formula1>
      <formula2>0</formula2>
    </dataValidation>
    <dataValidation type="list" allowBlank="1" showInputMessage="1" showErrorMessage="1" sqref="H2:H7" xr:uid="{00000000-0002-0000-2700-000001000000}">
      <formula1>"BTS,CPE,BTS &amp; CPE"</formula1>
      <formula2>0</formula2>
    </dataValidation>
  </dataValidations>
  <hyperlinks>
    <hyperlink ref="A1" location="Summary!A1" display="S.No" xr:uid="{00000000-0004-0000-2700-000000000000}"/>
  </hyperlinks>
  <pageMargins left="0.7" right="0.7" top="0.75" bottom="0.75"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33"/>
  <sheetViews>
    <sheetView zoomScale="90" zoomScaleNormal="90" workbookViewId="0"/>
  </sheetViews>
  <sheetFormatPr defaultColWidth="8.5703125" defaultRowHeight="14.25"/>
  <cols>
    <col min="1" max="1" width="16.5703125" style="166" customWidth="1"/>
    <col min="2" max="2" width="15.5703125" customWidth="1"/>
    <col min="3" max="3" width="13" customWidth="1"/>
    <col min="4" max="4" width="15.5703125" customWidth="1"/>
    <col min="5" max="5" width="13" customWidth="1"/>
    <col min="7" max="7" width="5.28515625" customWidth="1"/>
    <col min="8" max="8" width="6.140625" customWidth="1"/>
    <col min="9" max="9" width="6.42578125" customWidth="1"/>
    <col min="10" max="10" width="6.5703125" customWidth="1"/>
    <col min="11" max="11" width="3.5703125" customWidth="1"/>
    <col min="12" max="12" width="9.85546875" customWidth="1"/>
    <col min="13" max="13" width="23.28515625" customWidth="1"/>
    <col min="14" max="14" width="16.42578125" customWidth="1"/>
    <col min="15" max="15" width="5.42578125" customWidth="1"/>
  </cols>
  <sheetData>
    <row r="1" spans="1:8">
      <c r="A1" s="167" t="s">
        <v>1185</v>
      </c>
    </row>
    <row r="2" spans="1:8" ht="28.5">
      <c r="A2" s="168" t="s">
        <v>5484</v>
      </c>
      <c r="B2" s="200" t="s">
        <v>90</v>
      </c>
      <c r="C2" s="200"/>
      <c r="D2" s="200" t="s">
        <v>89</v>
      </c>
      <c r="E2" s="200"/>
      <c r="F2" s="169"/>
      <c r="G2" s="169"/>
      <c r="H2" s="170"/>
    </row>
    <row r="3" spans="1:8">
      <c r="A3" s="171" t="s">
        <v>5485</v>
      </c>
      <c r="B3" s="172" t="s">
        <v>5486</v>
      </c>
      <c r="C3" s="173" t="s">
        <v>5487</v>
      </c>
      <c r="D3" s="172" t="s">
        <v>5488</v>
      </c>
      <c r="E3" s="173" t="s">
        <v>5489</v>
      </c>
      <c r="F3" s="173" t="s">
        <v>5490</v>
      </c>
      <c r="G3" s="173" t="s">
        <v>381</v>
      </c>
      <c r="H3" s="170"/>
    </row>
    <row r="4" spans="1:8">
      <c r="A4" s="168">
        <v>2</v>
      </c>
      <c r="B4" s="174" t="s">
        <v>5491</v>
      </c>
      <c r="C4" s="174" t="s">
        <v>5492</v>
      </c>
      <c r="D4" s="174" t="s">
        <v>5493</v>
      </c>
      <c r="E4" s="174" t="s">
        <v>5494</v>
      </c>
      <c r="F4" s="174" t="s">
        <v>5495</v>
      </c>
      <c r="G4" s="175" t="s">
        <v>5496</v>
      </c>
      <c r="H4" s="170"/>
    </row>
    <row r="5" spans="1:8">
      <c r="A5" s="168">
        <v>4</v>
      </c>
      <c r="B5" s="174" t="s">
        <v>5497</v>
      </c>
      <c r="C5" s="174" t="s">
        <v>5498</v>
      </c>
      <c r="D5" s="174" t="s">
        <v>5497</v>
      </c>
      <c r="E5" s="174" t="s">
        <v>5499</v>
      </c>
      <c r="F5" s="174" t="s">
        <v>5500</v>
      </c>
      <c r="G5" s="175" t="s">
        <v>5501</v>
      </c>
      <c r="H5" s="170"/>
    </row>
    <row r="6" spans="1:8">
      <c r="A6" s="168">
        <v>6</v>
      </c>
      <c r="B6" s="174" t="s">
        <v>5502</v>
      </c>
      <c r="C6" s="174" t="s">
        <v>5503</v>
      </c>
      <c r="D6" s="174" t="s">
        <v>5504</v>
      </c>
      <c r="E6" s="174" t="s">
        <v>5505</v>
      </c>
      <c r="F6" s="174" t="s">
        <v>5506</v>
      </c>
      <c r="G6" s="175" t="s">
        <v>5507</v>
      </c>
      <c r="H6" s="170"/>
    </row>
    <row r="7" spans="1:8">
      <c r="A7" s="168">
        <v>8</v>
      </c>
      <c r="B7" s="174" t="s">
        <v>5508</v>
      </c>
      <c r="C7" s="174" t="s">
        <v>5509</v>
      </c>
      <c r="D7" s="174" t="s">
        <v>5510</v>
      </c>
      <c r="E7" s="174" t="s">
        <v>5511</v>
      </c>
      <c r="F7" s="174" t="s">
        <v>5512</v>
      </c>
      <c r="G7" s="175" t="s">
        <v>5513</v>
      </c>
      <c r="H7" s="170"/>
    </row>
    <row r="8" spans="1:8">
      <c r="A8" s="168">
        <v>10</v>
      </c>
      <c r="B8" s="174" t="s">
        <v>5514</v>
      </c>
      <c r="C8" s="174" t="s">
        <v>5515</v>
      </c>
      <c r="D8" s="174" t="s">
        <v>5516</v>
      </c>
      <c r="E8" s="174" t="s">
        <v>5517</v>
      </c>
      <c r="F8" s="174" t="s">
        <v>5518</v>
      </c>
      <c r="G8" s="175" t="s">
        <v>5519</v>
      </c>
      <c r="H8" s="170"/>
    </row>
    <row r="9" spans="1:8">
      <c r="A9" s="168">
        <v>12</v>
      </c>
      <c r="B9" s="174" t="s">
        <v>5520</v>
      </c>
      <c r="C9" s="174" t="s">
        <v>5521</v>
      </c>
      <c r="D9" s="174" t="s">
        <v>5522</v>
      </c>
      <c r="E9" s="174" t="s">
        <v>5523</v>
      </c>
      <c r="F9" s="174" t="s">
        <v>5524</v>
      </c>
      <c r="G9" s="175" t="s">
        <v>5496</v>
      </c>
      <c r="H9" s="170"/>
    </row>
    <row r="10" spans="1:8">
      <c r="A10" s="168">
        <v>14</v>
      </c>
      <c r="B10" s="174" t="s">
        <v>5525</v>
      </c>
      <c r="C10" s="174" t="s">
        <v>5526</v>
      </c>
      <c r="D10" s="174" t="s">
        <v>5527</v>
      </c>
      <c r="E10" s="174" t="s">
        <v>5528</v>
      </c>
      <c r="F10" s="174" t="s">
        <v>5529</v>
      </c>
      <c r="G10" s="175" t="s">
        <v>5501</v>
      </c>
      <c r="H10" s="170"/>
    </row>
    <row r="11" spans="1:8">
      <c r="A11" s="168">
        <v>16</v>
      </c>
      <c r="B11" s="174" t="s">
        <v>5530</v>
      </c>
      <c r="C11" s="174" t="s">
        <v>5531</v>
      </c>
      <c r="D11" s="174" t="s">
        <v>5532</v>
      </c>
      <c r="E11" s="174" t="s">
        <v>5533</v>
      </c>
      <c r="F11" s="174" t="s">
        <v>5534</v>
      </c>
      <c r="G11" s="175" t="s">
        <v>5513</v>
      </c>
      <c r="H11" s="170"/>
    </row>
    <row r="12" spans="1:8">
      <c r="A12" s="170"/>
      <c r="B12" s="176"/>
      <c r="C12" s="176"/>
      <c r="D12" s="176"/>
      <c r="E12" s="176"/>
      <c r="F12" s="176"/>
      <c r="G12" s="176"/>
      <c r="H12" s="170"/>
    </row>
    <row r="13" spans="1:8" ht="28.5">
      <c r="A13" s="168" t="s">
        <v>5535</v>
      </c>
      <c r="B13" s="201" t="s">
        <v>90</v>
      </c>
      <c r="C13" s="201"/>
      <c r="D13" s="201" t="s">
        <v>89</v>
      </c>
      <c r="E13" s="201"/>
      <c r="F13" s="175"/>
      <c r="G13" s="175"/>
      <c r="H13" s="170"/>
    </row>
    <row r="14" spans="1:8">
      <c r="A14" s="171" t="s">
        <v>5485</v>
      </c>
      <c r="B14" s="177" t="s">
        <v>5486</v>
      </c>
      <c r="C14" s="178" t="s">
        <v>5487</v>
      </c>
      <c r="D14" s="177" t="s">
        <v>5488</v>
      </c>
      <c r="E14" s="178" t="s">
        <v>5489</v>
      </c>
      <c r="F14" s="178" t="s">
        <v>5490</v>
      </c>
      <c r="G14" s="178" t="s">
        <v>381</v>
      </c>
      <c r="H14" s="170"/>
    </row>
    <row r="15" spans="1:8">
      <c r="A15" s="168">
        <v>2</v>
      </c>
      <c r="B15" s="179" t="s">
        <v>5510</v>
      </c>
      <c r="C15" s="179" t="s">
        <v>5536</v>
      </c>
      <c r="D15" s="179" t="s">
        <v>5537</v>
      </c>
      <c r="E15" s="179" t="s">
        <v>5538</v>
      </c>
      <c r="F15" s="179" t="s">
        <v>5539</v>
      </c>
      <c r="G15" s="179" t="s">
        <v>5540</v>
      </c>
      <c r="H15" s="170"/>
    </row>
    <row r="16" spans="1:8">
      <c r="A16" s="168">
        <v>4</v>
      </c>
      <c r="B16" s="179" t="s">
        <v>5541</v>
      </c>
      <c r="C16" s="179" t="s">
        <v>5542</v>
      </c>
      <c r="D16" s="179" t="s">
        <v>5510</v>
      </c>
      <c r="E16" s="179" t="s">
        <v>5543</v>
      </c>
      <c r="F16" s="179" t="s">
        <v>5544</v>
      </c>
      <c r="G16" s="179" t="s">
        <v>5545</v>
      </c>
      <c r="H16" s="170"/>
    </row>
    <row r="17" spans="1:8">
      <c r="A17" s="168">
        <v>6</v>
      </c>
      <c r="B17" s="179" t="s">
        <v>5510</v>
      </c>
      <c r="C17" s="179" t="s">
        <v>5546</v>
      </c>
      <c r="D17" s="179" t="s">
        <v>5537</v>
      </c>
      <c r="E17" s="179" t="s">
        <v>5547</v>
      </c>
      <c r="F17" s="179" t="s">
        <v>5548</v>
      </c>
      <c r="G17" s="179" t="s">
        <v>5549</v>
      </c>
      <c r="H17" s="170"/>
    </row>
    <row r="18" spans="1:8">
      <c r="A18" s="168">
        <v>8</v>
      </c>
      <c r="B18" s="179" t="s">
        <v>5550</v>
      </c>
      <c r="C18" s="179" t="s">
        <v>5551</v>
      </c>
      <c r="D18" s="179" t="s">
        <v>5552</v>
      </c>
      <c r="E18" s="179" t="s">
        <v>5553</v>
      </c>
      <c r="F18" s="179" t="s">
        <v>5554</v>
      </c>
      <c r="G18" s="179" t="s">
        <v>5555</v>
      </c>
      <c r="H18" s="170"/>
    </row>
    <row r="19" spans="1:8">
      <c r="A19" s="168">
        <v>10</v>
      </c>
      <c r="B19" s="179" t="s">
        <v>5556</v>
      </c>
      <c r="C19" s="179" t="s">
        <v>5557</v>
      </c>
      <c r="D19" s="179" t="s">
        <v>5558</v>
      </c>
      <c r="E19" s="179" t="s">
        <v>5559</v>
      </c>
      <c r="F19" s="179" t="s">
        <v>5560</v>
      </c>
      <c r="G19" s="179" t="s">
        <v>5561</v>
      </c>
      <c r="H19" s="170"/>
    </row>
    <row r="20" spans="1:8">
      <c r="A20" s="168">
        <v>12</v>
      </c>
      <c r="B20" s="179" t="s">
        <v>5562</v>
      </c>
      <c r="C20" s="179" t="s">
        <v>5563</v>
      </c>
      <c r="D20" s="179" t="s">
        <v>5564</v>
      </c>
      <c r="E20" s="179" t="s">
        <v>5565</v>
      </c>
      <c r="F20" s="179" t="s">
        <v>5566</v>
      </c>
      <c r="G20" s="179" t="s">
        <v>5555</v>
      </c>
      <c r="H20" s="170"/>
    </row>
    <row r="21" spans="1:8">
      <c r="A21" s="168">
        <v>14</v>
      </c>
      <c r="B21" s="174" t="s">
        <v>5567</v>
      </c>
      <c r="C21" s="174" t="s">
        <v>5568</v>
      </c>
      <c r="D21" s="174" t="s">
        <v>5569</v>
      </c>
      <c r="E21" s="174" t="s">
        <v>5570</v>
      </c>
      <c r="F21" s="179" t="s">
        <v>5534</v>
      </c>
      <c r="G21" s="179" t="s">
        <v>5571</v>
      </c>
      <c r="H21" s="170"/>
    </row>
    <row r="22" spans="1:8">
      <c r="A22" s="168">
        <v>16</v>
      </c>
      <c r="B22" s="174" t="s">
        <v>5572</v>
      </c>
      <c r="C22" s="174" t="s">
        <v>5573</v>
      </c>
      <c r="D22" s="174" t="s">
        <v>5574</v>
      </c>
      <c r="E22" s="174" t="s">
        <v>5575</v>
      </c>
      <c r="F22" s="179" t="s">
        <v>5576</v>
      </c>
      <c r="G22" s="179" t="s">
        <v>5540</v>
      </c>
      <c r="H22" s="170"/>
    </row>
    <row r="23" spans="1:8">
      <c r="A23" s="170"/>
      <c r="B23" s="176"/>
      <c r="C23" s="176"/>
      <c r="D23" s="176"/>
      <c r="E23" s="176"/>
      <c r="F23" s="176"/>
      <c r="G23" s="176"/>
      <c r="H23" s="170"/>
    </row>
    <row r="24" spans="1:8" ht="28.5">
      <c r="A24" s="168" t="s">
        <v>5577</v>
      </c>
      <c r="B24" s="201" t="s">
        <v>90</v>
      </c>
      <c r="C24" s="201"/>
      <c r="D24" s="201" t="s">
        <v>89</v>
      </c>
      <c r="E24" s="201"/>
      <c r="F24" s="175"/>
      <c r="G24" s="175"/>
      <c r="H24" s="170"/>
    </row>
    <row r="25" spans="1:8">
      <c r="A25" s="171" t="s">
        <v>5485</v>
      </c>
      <c r="B25" s="177" t="s">
        <v>5486</v>
      </c>
      <c r="C25" s="178" t="s">
        <v>5487</v>
      </c>
      <c r="D25" s="177" t="s">
        <v>5488</v>
      </c>
      <c r="E25" s="178" t="s">
        <v>5489</v>
      </c>
      <c r="F25" s="178" t="s">
        <v>5490</v>
      </c>
      <c r="G25" s="178" t="s">
        <v>381</v>
      </c>
      <c r="H25" s="170"/>
    </row>
    <row r="26" spans="1:8">
      <c r="A26" s="168">
        <v>2</v>
      </c>
      <c r="B26" s="174" t="s">
        <v>5578</v>
      </c>
      <c r="C26" s="174" t="s">
        <v>5579</v>
      </c>
      <c r="D26" s="174" t="s">
        <v>5580</v>
      </c>
      <c r="E26" s="174" t="s">
        <v>5581</v>
      </c>
      <c r="F26" s="174" t="s">
        <v>5582</v>
      </c>
      <c r="G26" s="175" t="s">
        <v>5512</v>
      </c>
      <c r="H26" s="170"/>
    </row>
    <row r="27" spans="1:8">
      <c r="A27" s="168">
        <v>4</v>
      </c>
      <c r="B27" s="174" t="s">
        <v>5583</v>
      </c>
      <c r="C27" s="174" t="s">
        <v>5584</v>
      </c>
      <c r="D27" s="174" t="s">
        <v>5585</v>
      </c>
      <c r="E27" s="174" t="s">
        <v>5586</v>
      </c>
      <c r="F27" s="174" t="s">
        <v>5587</v>
      </c>
      <c r="G27" s="175" t="s">
        <v>5588</v>
      </c>
      <c r="H27" s="170"/>
    </row>
    <row r="28" spans="1:8">
      <c r="A28" s="168">
        <v>6</v>
      </c>
      <c r="B28" s="174" t="s">
        <v>5589</v>
      </c>
      <c r="C28" s="174" t="s">
        <v>5590</v>
      </c>
      <c r="D28" s="174" t="s">
        <v>5591</v>
      </c>
      <c r="E28" s="174" t="s">
        <v>5592</v>
      </c>
      <c r="F28" s="174" t="s">
        <v>5566</v>
      </c>
      <c r="G28" s="175" t="s">
        <v>5593</v>
      </c>
      <c r="H28" s="170"/>
    </row>
    <row r="29" spans="1:8">
      <c r="A29" s="168">
        <v>8</v>
      </c>
      <c r="B29" s="174" t="s">
        <v>5594</v>
      </c>
      <c r="C29" s="174" t="s">
        <v>5595</v>
      </c>
      <c r="D29" s="174" t="s">
        <v>5596</v>
      </c>
      <c r="E29" s="174" t="s">
        <v>5597</v>
      </c>
      <c r="F29" s="174" t="s">
        <v>5529</v>
      </c>
      <c r="G29" s="175" t="s">
        <v>5598</v>
      </c>
      <c r="H29" s="170"/>
    </row>
    <row r="30" spans="1:8">
      <c r="A30" s="168">
        <v>10</v>
      </c>
      <c r="B30" s="174" t="s">
        <v>5599</v>
      </c>
      <c r="C30" s="174" t="s">
        <v>5600</v>
      </c>
      <c r="D30" s="174" t="s">
        <v>5601</v>
      </c>
      <c r="E30" s="174" t="s">
        <v>5602</v>
      </c>
      <c r="F30" s="174" t="s">
        <v>5603</v>
      </c>
      <c r="G30" s="175" t="s">
        <v>5512</v>
      </c>
      <c r="H30" s="170"/>
    </row>
    <row r="31" spans="1:8">
      <c r="A31" s="168">
        <v>12</v>
      </c>
      <c r="B31" s="174" t="s">
        <v>5604</v>
      </c>
      <c r="C31" s="174" t="s">
        <v>5605</v>
      </c>
      <c r="D31" s="174" t="s">
        <v>5606</v>
      </c>
      <c r="E31" s="174" t="s">
        <v>5607</v>
      </c>
      <c r="F31" s="174" t="s">
        <v>5608</v>
      </c>
      <c r="G31" s="175" t="s">
        <v>5598</v>
      </c>
      <c r="H31" s="170"/>
    </row>
    <row r="32" spans="1:8">
      <c r="A32" s="168">
        <v>14</v>
      </c>
      <c r="B32" s="174" t="s">
        <v>5609</v>
      </c>
      <c r="C32" s="174" t="s">
        <v>5610</v>
      </c>
      <c r="D32" s="174" t="s">
        <v>5611</v>
      </c>
      <c r="E32" s="174" t="s">
        <v>5612</v>
      </c>
      <c r="F32" s="174" t="s">
        <v>5608</v>
      </c>
      <c r="G32" s="175" t="s">
        <v>5593</v>
      </c>
      <c r="H32" s="170"/>
    </row>
    <row r="33" spans="1:8">
      <c r="A33" s="168">
        <v>16</v>
      </c>
      <c r="B33" s="174" t="s">
        <v>5613</v>
      </c>
      <c r="C33" s="174" t="s">
        <v>5614</v>
      </c>
      <c r="D33" s="174" t="s">
        <v>5615</v>
      </c>
      <c r="E33" s="174" t="s">
        <v>5616</v>
      </c>
      <c r="F33" s="174" t="s">
        <v>5617</v>
      </c>
      <c r="G33" s="175" t="s">
        <v>5588</v>
      </c>
      <c r="H33" s="170"/>
    </row>
  </sheetData>
  <mergeCells count="6">
    <mergeCell ref="B2:C2"/>
    <mergeCell ref="D2:E2"/>
    <mergeCell ref="B13:C13"/>
    <mergeCell ref="D13:E13"/>
    <mergeCell ref="B24:C24"/>
    <mergeCell ref="D24:E24"/>
  </mergeCells>
  <hyperlinks>
    <hyperlink ref="A1" location="Summary!A1" display="SUMMARY" xr:uid="{00000000-0004-0000-2800-000000000000}"/>
  </hyperlinks>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J13"/>
  <sheetViews>
    <sheetView topLeftCell="D1" zoomScale="90" zoomScaleNormal="90" workbookViewId="0">
      <selection activeCell="J6" sqref="J6"/>
    </sheetView>
  </sheetViews>
  <sheetFormatPr defaultColWidth="8.7109375" defaultRowHeight="12"/>
  <cols>
    <col min="1" max="1" width="4.140625" style="22" customWidth="1"/>
    <col min="2" max="2" width="12.42578125" style="22" customWidth="1"/>
    <col min="3" max="3" width="9.5703125" style="22" customWidth="1"/>
    <col min="4" max="4" width="8.85546875" style="22" customWidth="1"/>
    <col min="5" max="5" width="27.28515625" style="22" customWidth="1"/>
    <col min="6" max="7" width="36.42578125" style="22" customWidth="1"/>
    <col min="8" max="8" width="10.85546875" style="22" customWidth="1"/>
    <col min="9" max="9" width="9.85546875" style="22" customWidth="1"/>
    <col min="10" max="10" width="8.42578125" style="22" customWidth="1"/>
    <col min="11" max="11" width="11.85546875" style="22" customWidth="1"/>
    <col min="12" max="12" width="21.42578125" style="22" customWidth="1"/>
    <col min="13" max="1024" width="8.7109375" style="22"/>
  </cols>
  <sheetData>
    <row r="1" spans="1:12" ht="28.5">
      <c r="A1" s="33" t="s">
        <v>606</v>
      </c>
      <c r="B1" s="34" t="s">
        <v>108</v>
      </c>
      <c r="C1" s="34" t="s">
        <v>109</v>
      </c>
      <c r="D1" s="34" t="s">
        <v>110</v>
      </c>
      <c r="E1" s="34" t="s">
        <v>112</v>
      </c>
      <c r="F1" s="34" t="s">
        <v>113</v>
      </c>
      <c r="G1" s="34" t="s">
        <v>114</v>
      </c>
      <c r="H1" s="34" t="s">
        <v>115</v>
      </c>
      <c r="I1" s="34" t="s">
        <v>116</v>
      </c>
      <c r="J1" s="34" t="s">
        <v>117</v>
      </c>
      <c r="K1" s="34" t="s">
        <v>118</v>
      </c>
      <c r="L1" s="180" t="s">
        <v>119</v>
      </c>
    </row>
    <row r="2" spans="1:12" ht="24.75">
      <c r="A2" s="24">
        <v>1</v>
      </c>
      <c r="B2" s="24"/>
      <c r="C2" s="24" t="s">
        <v>5618</v>
      </c>
      <c r="D2" s="24"/>
      <c r="E2" s="24" t="s">
        <v>5619</v>
      </c>
      <c r="F2" s="25" t="s">
        <v>5620</v>
      </c>
      <c r="G2" s="25" t="s">
        <v>5621</v>
      </c>
      <c r="H2" s="24" t="s">
        <v>125</v>
      </c>
      <c r="I2" s="24" t="s">
        <v>26</v>
      </c>
      <c r="J2" s="25" t="s">
        <v>127</v>
      </c>
      <c r="K2" s="24"/>
      <c r="L2" s="24"/>
    </row>
    <row r="3" spans="1:12" ht="37.5">
      <c r="A3" s="24">
        <v>2</v>
      </c>
      <c r="B3" s="24"/>
      <c r="C3" s="24" t="s">
        <v>5622</v>
      </c>
      <c r="D3" s="24"/>
      <c r="E3" s="25" t="s">
        <v>5623</v>
      </c>
      <c r="F3" s="25" t="s">
        <v>5624</v>
      </c>
      <c r="G3" s="25" t="s">
        <v>5625</v>
      </c>
      <c r="H3" s="24" t="s">
        <v>125</v>
      </c>
      <c r="I3" s="24" t="s">
        <v>26</v>
      </c>
      <c r="J3" s="25" t="s">
        <v>127</v>
      </c>
      <c r="K3" s="24"/>
      <c r="L3" s="24"/>
    </row>
    <row r="4" spans="1:12" ht="24.75">
      <c r="A4" s="24">
        <v>3</v>
      </c>
      <c r="B4" s="24"/>
      <c r="C4" s="24" t="s">
        <v>5626</v>
      </c>
      <c r="D4" s="24"/>
      <c r="E4" s="25" t="s">
        <v>5627</v>
      </c>
      <c r="F4" s="25" t="s">
        <v>5628</v>
      </c>
      <c r="G4" s="25" t="s">
        <v>5629</v>
      </c>
      <c r="H4" s="24" t="s">
        <v>125</v>
      </c>
      <c r="I4" s="24" t="s">
        <v>26</v>
      </c>
      <c r="J4" s="25" t="s">
        <v>127</v>
      </c>
      <c r="K4" s="24"/>
      <c r="L4" s="24"/>
    </row>
    <row r="5" spans="1:12" ht="37.5">
      <c r="A5" s="24">
        <v>4</v>
      </c>
      <c r="B5" s="24"/>
      <c r="C5" s="24" t="s">
        <v>5630</v>
      </c>
      <c r="D5" s="24"/>
      <c r="E5" s="25" t="s">
        <v>5631</v>
      </c>
      <c r="F5" s="25" t="s">
        <v>5632</v>
      </c>
      <c r="G5" s="25" t="s">
        <v>5633</v>
      </c>
      <c r="H5" s="24" t="s">
        <v>125</v>
      </c>
      <c r="I5" s="24" t="s">
        <v>26</v>
      </c>
      <c r="J5" s="25" t="s">
        <v>127</v>
      </c>
      <c r="K5" s="24"/>
      <c r="L5" s="24"/>
    </row>
    <row r="6" spans="1:12" ht="24.75">
      <c r="A6" s="24">
        <v>5</v>
      </c>
      <c r="B6" s="24"/>
      <c r="C6" s="24" t="s">
        <v>5634</v>
      </c>
      <c r="D6" s="24"/>
      <c r="E6" s="25" t="s">
        <v>5635</v>
      </c>
      <c r="F6" s="25" t="s">
        <v>5636</v>
      </c>
      <c r="G6" s="25" t="s">
        <v>5637</v>
      </c>
      <c r="H6" s="24" t="s">
        <v>125</v>
      </c>
      <c r="I6" s="24" t="s">
        <v>26</v>
      </c>
      <c r="J6" s="25" t="s">
        <v>127</v>
      </c>
      <c r="K6" s="24"/>
      <c r="L6" s="24"/>
    </row>
    <row r="7" spans="1:12" ht="24.75">
      <c r="A7" s="24">
        <v>6</v>
      </c>
      <c r="B7" s="24"/>
      <c r="C7" s="24" t="s">
        <v>5638</v>
      </c>
      <c r="D7" s="24"/>
      <c r="E7" s="25" t="s">
        <v>5639</v>
      </c>
      <c r="F7" s="25" t="s">
        <v>5640</v>
      </c>
      <c r="G7" s="25" t="s">
        <v>5641</v>
      </c>
      <c r="H7" s="24" t="s">
        <v>125</v>
      </c>
      <c r="I7" s="24" t="s">
        <v>26</v>
      </c>
      <c r="J7" s="25" t="s">
        <v>127</v>
      </c>
      <c r="K7" s="24"/>
      <c r="L7" s="24"/>
    </row>
    <row r="8" spans="1:12" ht="37.5">
      <c r="A8" s="24">
        <v>7</v>
      </c>
      <c r="B8" s="24"/>
      <c r="C8" s="24" t="s">
        <v>5642</v>
      </c>
      <c r="D8" s="24"/>
      <c r="E8" s="25" t="s">
        <v>5643</v>
      </c>
      <c r="F8" s="25" t="s">
        <v>5644</v>
      </c>
      <c r="G8" s="25" t="s">
        <v>5645</v>
      </c>
      <c r="H8" s="24" t="s">
        <v>125</v>
      </c>
      <c r="I8" s="24" t="s">
        <v>26</v>
      </c>
      <c r="J8" s="25" t="s">
        <v>127</v>
      </c>
      <c r="K8" s="24"/>
      <c r="L8" s="24"/>
    </row>
    <row r="9" spans="1:12" ht="37.5">
      <c r="A9" s="24">
        <v>8</v>
      </c>
      <c r="B9" s="24"/>
      <c r="C9" s="24" t="s">
        <v>5646</v>
      </c>
      <c r="D9" s="24"/>
      <c r="E9" s="25" t="s">
        <v>5647</v>
      </c>
      <c r="F9" s="25" t="s">
        <v>5648</v>
      </c>
      <c r="G9" s="25" t="s">
        <v>5649</v>
      </c>
      <c r="H9" s="24" t="s">
        <v>125</v>
      </c>
      <c r="I9" s="24" t="s">
        <v>26</v>
      </c>
      <c r="J9" s="25" t="s">
        <v>127</v>
      </c>
      <c r="K9" s="24"/>
      <c r="L9" s="24"/>
    </row>
    <row r="10" spans="1:12" ht="37.5">
      <c r="A10" s="24">
        <v>9</v>
      </c>
      <c r="B10" s="24"/>
      <c r="C10" s="24" t="s">
        <v>5650</v>
      </c>
      <c r="D10" s="24"/>
      <c r="E10" s="25" t="s">
        <v>5651</v>
      </c>
      <c r="F10" s="25" t="s">
        <v>5652</v>
      </c>
      <c r="G10" s="25" t="s">
        <v>5653</v>
      </c>
      <c r="H10" s="24" t="s">
        <v>125</v>
      </c>
      <c r="I10" s="24" t="s">
        <v>26</v>
      </c>
      <c r="J10" s="25" t="s">
        <v>127</v>
      </c>
      <c r="K10" s="24"/>
      <c r="L10" s="24"/>
    </row>
    <row r="11" spans="1:12" ht="50.25">
      <c r="A11" s="24">
        <v>10</v>
      </c>
      <c r="B11" s="24"/>
      <c r="C11" s="24" t="s">
        <v>5654</v>
      </c>
      <c r="D11" s="24"/>
      <c r="E11" s="25" t="s">
        <v>5655</v>
      </c>
      <c r="F11" s="25" t="s">
        <v>5656</v>
      </c>
      <c r="G11" s="25" t="s">
        <v>5657</v>
      </c>
      <c r="H11" s="24" t="s">
        <v>125</v>
      </c>
      <c r="I11" s="24" t="s">
        <v>26</v>
      </c>
      <c r="J11" s="25" t="s">
        <v>127</v>
      </c>
      <c r="K11" s="24"/>
      <c r="L11" s="24"/>
    </row>
    <row r="12" spans="1:12" ht="24.75">
      <c r="A12" s="24">
        <v>11</v>
      </c>
      <c r="B12" s="24"/>
      <c r="C12" s="24" t="s">
        <v>5658</v>
      </c>
      <c r="D12" s="24"/>
      <c r="E12" s="24" t="s">
        <v>5659</v>
      </c>
      <c r="F12" s="25" t="s">
        <v>5660</v>
      </c>
      <c r="G12" s="25" t="s">
        <v>5661</v>
      </c>
      <c r="H12" s="24" t="s">
        <v>125</v>
      </c>
      <c r="I12" s="24" t="s">
        <v>26</v>
      </c>
      <c r="J12" s="25" t="s">
        <v>127</v>
      </c>
      <c r="K12" s="24"/>
      <c r="L12" s="24"/>
    </row>
    <row r="13" spans="1:12" ht="37.5">
      <c r="A13" s="24">
        <v>12</v>
      </c>
      <c r="B13" s="24"/>
      <c r="C13" s="24" t="s">
        <v>5662</v>
      </c>
      <c r="D13" s="24"/>
      <c r="E13" s="25" t="s">
        <v>5663</v>
      </c>
      <c r="F13" s="25" t="s">
        <v>5664</v>
      </c>
      <c r="G13" s="25" t="s">
        <v>5665</v>
      </c>
      <c r="H13" s="24" t="s">
        <v>125</v>
      </c>
      <c r="I13" s="24" t="s">
        <v>26</v>
      </c>
      <c r="J13" s="25" t="s">
        <v>127</v>
      </c>
      <c r="K13" s="24"/>
      <c r="L13" s="24"/>
    </row>
  </sheetData>
  <conditionalFormatting sqref="J2:J13">
    <cfRule type="containsText" dxfId="11" priority="2" operator="containsText" text="Pass">
      <formula>NOT(ISERROR(SEARCH("Pass",J2)))</formula>
    </cfRule>
    <cfRule type="containsText" dxfId="10" priority="3" operator="containsText" text="Fail">
      <formula>NOT(ISERROR(SEARCH("Fail",J2)))</formula>
    </cfRule>
    <cfRule type="containsText" dxfId="9" priority="4" operator="containsText" text="Not Tested">
      <formula>NOT(ISERROR(SEARCH("Not Tested",J2)))</formula>
    </cfRule>
    <cfRule type="containsText" dxfId="8" priority="5" operator="containsText" text="Not Applicable">
      <formula>NOT(ISERROR(SEARCH("Not Applicable",J2)))</formula>
    </cfRule>
  </conditionalFormatting>
  <dataValidations count="2">
    <dataValidation type="list" allowBlank="1" sqref="J2:J13" xr:uid="{00000000-0002-0000-2900-000000000000}">
      <formula1>"Pass,Fail,Not Tested,Not Applicable,Not Available"</formula1>
      <formula2>0</formula2>
    </dataValidation>
    <dataValidation type="list" allowBlank="1" showInputMessage="1" showErrorMessage="1" sqref="H2:H13" xr:uid="{00000000-0002-0000-2900-000001000000}">
      <formula1>"BTS,CPE,BTS &amp; CPE"</formula1>
      <formula2>0</formula2>
    </dataValidation>
  </dataValidations>
  <hyperlinks>
    <hyperlink ref="A1" location="Summary!A1" display="S.No" xr:uid="{00000000-0004-0000-2900-000000000000}"/>
  </hyperlinks>
  <pageMargins left="0.7" right="0.7" top="0.75" bottom="0.75" header="0.511811023622047" footer="0.511811023622047"/>
  <pageSetup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J17"/>
  <sheetViews>
    <sheetView zoomScaleNormal="100" workbookViewId="0">
      <selection activeCell="F3" sqref="F3"/>
    </sheetView>
  </sheetViews>
  <sheetFormatPr defaultColWidth="14.42578125" defaultRowHeight="14.25"/>
  <cols>
    <col min="1" max="1" width="4.7109375" style="181" customWidth="1"/>
    <col min="2" max="2" width="13.28515625" style="181" customWidth="1"/>
    <col min="3" max="3" width="10.140625" style="181" customWidth="1"/>
    <col min="4" max="4" width="9.42578125" style="181" customWidth="1"/>
    <col min="5" max="5" width="33.5703125" style="181" customWidth="1"/>
    <col min="6" max="6" width="43.7109375" style="181" customWidth="1"/>
    <col min="7" max="7" width="38" style="181" customWidth="1"/>
    <col min="8" max="8" width="11.7109375" style="181" customWidth="1"/>
    <col min="9" max="9" width="15" style="181" customWidth="1"/>
    <col min="10" max="10" width="11.28515625" style="181" customWidth="1"/>
    <col min="11" max="11" width="8.42578125" style="181" customWidth="1"/>
    <col min="12" max="12" width="40.5703125" style="181" customWidth="1"/>
    <col min="13" max="1024" width="14.42578125" style="181"/>
  </cols>
  <sheetData>
    <row r="1" spans="1:12" ht="28.5">
      <c r="A1" s="33" t="s">
        <v>606</v>
      </c>
      <c r="B1" s="34" t="s">
        <v>108</v>
      </c>
      <c r="C1" s="34" t="s">
        <v>109</v>
      </c>
      <c r="D1" s="34" t="s">
        <v>110</v>
      </c>
      <c r="E1" s="34" t="s">
        <v>112</v>
      </c>
      <c r="F1" s="34" t="s">
        <v>113</v>
      </c>
      <c r="G1" s="34" t="s">
        <v>114</v>
      </c>
      <c r="H1" s="34" t="s">
        <v>115</v>
      </c>
      <c r="I1" s="34" t="s">
        <v>116</v>
      </c>
      <c r="J1" s="121" t="s">
        <v>117</v>
      </c>
      <c r="K1" s="121" t="s">
        <v>118</v>
      </c>
      <c r="L1" s="121" t="s">
        <v>119</v>
      </c>
    </row>
    <row r="2" spans="1:12" ht="24.75">
      <c r="A2" s="25">
        <v>1</v>
      </c>
      <c r="B2" s="25"/>
      <c r="C2" s="25" t="s">
        <v>5666</v>
      </c>
      <c r="D2" s="25"/>
      <c r="E2" s="25" t="s">
        <v>5667</v>
      </c>
      <c r="F2" s="25" t="s">
        <v>5668</v>
      </c>
      <c r="G2" s="25" t="s">
        <v>5669</v>
      </c>
      <c r="H2" s="24" t="s">
        <v>125</v>
      </c>
      <c r="I2" s="129" t="s">
        <v>5670</v>
      </c>
      <c r="J2" s="25" t="s">
        <v>164</v>
      </c>
      <c r="K2" s="25"/>
      <c r="L2" s="25"/>
    </row>
    <row r="3" spans="1:12" ht="24.75">
      <c r="A3" s="25">
        <v>2</v>
      </c>
      <c r="B3" s="25"/>
      <c r="C3" s="25" t="s">
        <v>5671</v>
      </c>
      <c r="D3" s="25"/>
      <c r="E3" s="25" t="s">
        <v>5672</v>
      </c>
      <c r="F3" s="25" t="s">
        <v>5673</v>
      </c>
      <c r="G3" s="25" t="s">
        <v>5674</v>
      </c>
      <c r="H3" s="24" t="s">
        <v>125</v>
      </c>
      <c r="I3" s="129" t="s">
        <v>5675</v>
      </c>
      <c r="J3" s="25" t="s">
        <v>164</v>
      </c>
      <c r="K3" s="25"/>
      <c r="L3" s="25"/>
    </row>
    <row r="4" spans="1:12" ht="24.75">
      <c r="A4" s="25">
        <v>3</v>
      </c>
      <c r="B4" s="25"/>
      <c r="C4" s="25" t="s">
        <v>5676</v>
      </c>
      <c r="D4" s="25"/>
      <c r="E4" s="25" t="s">
        <v>5677</v>
      </c>
      <c r="F4" s="25" t="s">
        <v>5678</v>
      </c>
      <c r="G4" s="25" t="s">
        <v>5679</v>
      </c>
      <c r="H4" s="24" t="s">
        <v>125</v>
      </c>
      <c r="I4" s="129" t="s">
        <v>5675</v>
      </c>
      <c r="J4" s="25" t="s">
        <v>127</v>
      </c>
      <c r="K4" s="25"/>
      <c r="L4" s="25"/>
    </row>
    <row r="5" spans="1:12" ht="24.75">
      <c r="A5" s="25">
        <v>4</v>
      </c>
      <c r="B5" s="25"/>
      <c r="C5" s="25" t="s">
        <v>5680</v>
      </c>
      <c r="D5" s="25"/>
      <c r="E5" s="25" t="s">
        <v>5681</v>
      </c>
      <c r="F5" s="25" t="s">
        <v>5682</v>
      </c>
      <c r="G5" s="25" t="s">
        <v>5683</v>
      </c>
      <c r="H5" s="24" t="s">
        <v>125</v>
      </c>
      <c r="I5" s="129" t="s">
        <v>5675</v>
      </c>
      <c r="J5" s="25" t="s">
        <v>127</v>
      </c>
      <c r="K5" s="25"/>
      <c r="L5" s="25"/>
    </row>
    <row r="6" spans="1:12" ht="96">
      <c r="A6" s="25">
        <v>5</v>
      </c>
      <c r="B6" s="25"/>
      <c r="C6" s="25" t="s">
        <v>5684</v>
      </c>
      <c r="D6" s="25"/>
      <c r="E6" s="25" t="s">
        <v>5685</v>
      </c>
      <c r="F6" s="25" t="s">
        <v>5686</v>
      </c>
      <c r="G6" s="25" t="s">
        <v>5687</v>
      </c>
      <c r="H6" s="24" t="s">
        <v>125</v>
      </c>
      <c r="I6" s="129" t="s">
        <v>5688</v>
      </c>
      <c r="J6" s="25" t="s">
        <v>127</v>
      </c>
      <c r="K6" s="25"/>
      <c r="L6" s="25" t="s">
        <v>5689</v>
      </c>
    </row>
    <row r="7" spans="1:12" ht="24">
      <c r="A7" s="25">
        <v>6</v>
      </c>
      <c r="B7" s="25"/>
      <c r="C7" s="25" t="s">
        <v>5690</v>
      </c>
      <c r="D7" s="25"/>
      <c r="E7" s="25" t="s">
        <v>5691</v>
      </c>
      <c r="F7" s="25" t="s">
        <v>5692</v>
      </c>
      <c r="G7" s="25" t="s">
        <v>5693</v>
      </c>
      <c r="H7" s="24" t="s">
        <v>125</v>
      </c>
      <c r="I7" s="129" t="s">
        <v>5694</v>
      </c>
      <c r="J7" s="25" t="s">
        <v>127</v>
      </c>
      <c r="K7" s="25"/>
      <c r="L7" s="25" t="s">
        <v>5695</v>
      </c>
    </row>
    <row r="8" spans="1:12" ht="24">
      <c r="A8" s="25">
        <v>7</v>
      </c>
      <c r="B8" s="25"/>
      <c r="C8" s="25" t="s">
        <v>5696</v>
      </c>
      <c r="D8" s="25"/>
      <c r="E8" s="25" t="s">
        <v>5697</v>
      </c>
      <c r="F8" s="25" t="s">
        <v>5698</v>
      </c>
      <c r="G8" s="25" t="s">
        <v>5699</v>
      </c>
      <c r="H8" s="24" t="s">
        <v>125</v>
      </c>
      <c r="I8" s="129" t="s">
        <v>5688</v>
      </c>
      <c r="J8" s="25" t="s">
        <v>127</v>
      </c>
      <c r="K8" s="25"/>
      <c r="L8" s="25"/>
    </row>
    <row r="9" spans="1:12" ht="24">
      <c r="A9" s="25">
        <v>8</v>
      </c>
      <c r="B9" s="25"/>
      <c r="C9" s="25" t="s">
        <v>5700</v>
      </c>
      <c r="D9" s="25"/>
      <c r="E9" s="25" t="s">
        <v>5701</v>
      </c>
      <c r="F9" s="25" t="s">
        <v>5702</v>
      </c>
      <c r="G9" s="25" t="s">
        <v>5703</v>
      </c>
      <c r="H9" s="24" t="s">
        <v>125</v>
      </c>
      <c r="I9" s="129" t="s">
        <v>5704</v>
      </c>
      <c r="J9" s="25" t="s">
        <v>127</v>
      </c>
      <c r="K9" s="25"/>
      <c r="L9" s="25" t="s">
        <v>5705</v>
      </c>
    </row>
    <row r="10" spans="1:12" ht="36">
      <c r="A10" s="25">
        <v>9</v>
      </c>
      <c r="B10" s="25"/>
      <c r="C10" s="25" t="s">
        <v>5706</v>
      </c>
      <c r="D10" s="25"/>
      <c r="E10" s="25" t="s">
        <v>5707</v>
      </c>
      <c r="F10" s="25" t="s">
        <v>5708</v>
      </c>
      <c r="G10" s="25" t="s">
        <v>5709</v>
      </c>
      <c r="H10" s="24" t="s">
        <v>125</v>
      </c>
      <c r="I10" s="129" t="s">
        <v>5704</v>
      </c>
      <c r="J10" s="25" t="s">
        <v>127</v>
      </c>
      <c r="K10" s="25"/>
      <c r="L10" s="25"/>
    </row>
    <row r="11" spans="1:12" ht="24">
      <c r="A11" s="25">
        <v>10</v>
      </c>
      <c r="B11" s="25"/>
      <c r="C11" s="25" t="s">
        <v>5710</v>
      </c>
      <c r="D11" s="25"/>
      <c r="E11" s="25" t="s">
        <v>5711</v>
      </c>
      <c r="F11" s="25" t="s">
        <v>5712</v>
      </c>
      <c r="G11" s="25" t="s">
        <v>5713</v>
      </c>
      <c r="H11" s="24" t="s">
        <v>125</v>
      </c>
      <c r="I11" s="129" t="s">
        <v>5688</v>
      </c>
      <c r="J11" s="25" t="s">
        <v>127</v>
      </c>
      <c r="K11" s="25"/>
      <c r="L11" s="25"/>
    </row>
    <row r="12" spans="1:12" ht="36">
      <c r="A12" s="25">
        <v>11</v>
      </c>
      <c r="B12" s="25"/>
      <c r="C12" s="25" t="s">
        <v>5714</v>
      </c>
      <c r="D12" s="25"/>
      <c r="E12" s="25" t="s">
        <v>5715</v>
      </c>
      <c r="F12" s="25" t="s">
        <v>5716</v>
      </c>
      <c r="G12" s="25" t="s">
        <v>5717</v>
      </c>
      <c r="H12" s="24" t="s">
        <v>125</v>
      </c>
      <c r="I12" s="129" t="s">
        <v>5704</v>
      </c>
      <c r="J12" s="25" t="s">
        <v>127</v>
      </c>
      <c r="K12" s="25"/>
      <c r="L12" s="25"/>
    </row>
    <row r="13" spans="1:12" ht="24">
      <c r="A13" s="25">
        <v>12</v>
      </c>
      <c r="B13" s="25"/>
      <c r="C13" s="25" t="s">
        <v>5718</v>
      </c>
      <c r="D13" s="25"/>
      <c r="E13" s="25" t="s">
        <v>5719</v>
      </c>
      <c r="F13" s="25" t="s">
        <v>5720</v>
      </c>
      <c r="G13" s="25" t="s">
        <v>5721</v>
      </c>
      <c r="H13" s="24" t="s">
        <v>125</v>
      </c>
      <c r="I13" s="129" t="s">
        <v>5704</v>
      </c>
      <c r="J13" s="25" t="s">
        <v>127</v>
      </c>
      <c r="K13" s="25"/>
      <c r="L13" s="25"/>
    </row>
    <row r="14" spans="1:12" ht="24">
      <c r="A14" s="25">
        <v>13</v>
      </c>
      <c r="B14" s="25"/>
      <c r="C14" s="25" t="s">
        <v>5722</v>
      </c>
      <c r="D14" s="25"/>
      <c r="E14" s="25" t="s">
        <v>5723</v>
      </c>
      <c r="F14" s="25" t="s">
        <v>5724</v>
      </c>
      <c r="G14" s="25" t="s">
        <v>5725</v>
      </c>
      <c r="H14" s="24" t="s">
        <v>125</v>
      </c>
      <c r="I14" s="129" t="s">
        <v>5726</v>
      </c>
      <c r="J14" s="25" t="s">
        <v>127</v>
      </c>
      <c r="K14" s="25"/>
      <c r="L14" s="25"/>
    </row>
    <row r="15" spans="1:12" ht="36">
      <c r="A15" s="25">
        <v>14</v>
      </c>
      <c r="B15" s="25"/>
      <c r="C15" s="25" t="s">
        <v>5727</v>
      </c>
      <c r="D15" s="25"/>
      <c r="E15" s="25" t="s">
        <v>5728</v>
      </c>
      <c r="F15" s="25" t="s">
        <v>5729</v>
      </c>
      <c r="G15" s="25" t="s">
        <v>5730</v>
      </c>
      <c r="H15" s="24" t="s">
        <v>125</v>
      </c>
      <c r="I15" s="129" t="s">
        <v>5726</v>
      </c>
      <c r="J15" s="25" t="s">
        <v>127</v>
      </c>
      <c r="K15" s="25"/>
      <c r="L15" s="25" t="s">
        <v>5731</v>
      </c>
    </row>
    <row r="16" spans="1:12" ht="24">
      <c r="A16" s="25">
        <v>15</v>
      </c>
      <c r="B16" s="25"/>
      <c r="C16" s="25" t="s">
        <v>5732</v>
      </c>
      <c r="D16" s="25"/>
      <c r="E16" s="25" t="s">
        <v>5733</v>
      </c>
      <c r="F16" s="25" t="s">
        <v>5734</v>
      </c>
      <c r="G16" s="25" t="s">
        <v>5735</v>
      </c>
      <c r="H16" s="24" t="s">
        <v>125</v>
      </c>
      <c r="I16" s="129" t="s">
        <v>5726</v>
      </c>
      <c r="J16" s="25" t="s">
        <v>127</v>
      </c>
      <c r="K16" s="25"/>
      <c r="L16" s="25"/>
    </row>
    <row r="17" spans="1:12" ht="24">
      <c r="A17" s="25">
        <v>16</v>
      </c>
      <c r="B17" s="25"/>
      <c r="C17" s="25" t="s">
        <v>5736</v>
      </c>
      <c r="D17" s="25"/>
      <c r="E17" s="25" t="s">
        <v>5737</v>
      </c>
      <c r="F17" s="25" t="s">
        <v>5738</v>
      </c>
      <c r="G17" s="25" t="s">
        <v>5739</v>
      </c>
      <c r="H17" s="24" t="s">
        <v>125</v>
      </c>
      <c r="I17" s="129" t="s">
        <v>5726</v>
      </c>
      <c r="J17" s="25" t="s">
        <v>127</v>
      </c>
      <c r="K17" s="25"/>
      <c r="L17" s="25"/>
    </row>
  </sheetData>
  <conditionalFormatting sqref="J2:J17">
    <cfRule type="containsText" dxfId="7" priority="2" operator="containsText" text="Pass">
      <formula>NOT(ISERROR(SEARCH("Pass",J2)))</formula>
    </cfRule>
    <cfRule type="containsText" dxfId="6" priority="3" operator="containsText" text="Fail">
      <formula>NOT(ISERROR(SEARCH("Fail",J2)))</formula>
    </cfRule>
    <cfRule type="containsText" dxfId="5" priority="4" operator="containsText" text="Not Tested">
      <formula>NOT(ISERROR(SEARCH("Not Tested",J2)))</formula>
    </cfRule>
    <cfRule type="containsText" dxfId="4" priority="5" operator="containsText" text="Not Applicable">
      <formula>NOT(ISERROR(SEARCH("Not Applicable",J2)))</formula>
    </cfRule>
  </conditionalFormatting>
  <dataValidations count="2">
    <dataValidation type="list" allowBlank="1" sqref="J2:J17" xr:uid="{00000000-0002-0000-2A00-000000000000}">
      <formula1>"Pass,Fail,Not Tested,Not Applicable,Not Available"</formula1>
      <formula2>0</formula2>
    </dataValidation>
    <dataValidation type="list" allowBlank="1" showInputMessage="1" showErrorMessage="1" sqref="H2:H17" xr:uid="{00000000-0002-0000-2A00-000001000000}">
      <formula1>"BTS,CPE,BTS &amp; CPE"</formula1>
      <formula2>0</formula2>
    </dataValidation>
  </dataValidations>
  <hyperlinks>
    <hyperlink ref="A1" location="Summary!A1" display="S.No" xr:uid="{00000000-0004-0000-2A00-000000000000}"/>
  </hyperlinks>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MJ29"/>
  <sheetViews>
    <sheetView zoomScaleNormal="100" workbookViewId="0">
      <selection activeCell="G5" sqref="G5"/>
    </sheetView>
  </sheetViews>
  <sheetFormatPr defaultColWidth="9.140625" defaultRowHeight="12"/>
  <cols>
    <col min="1" max="1" width="4.7109375" style="88" customWidth="1"/>
    <col min="2" max="2" width="12.5703125" style="88" customWidth="1"/>
    <col min="3" max="3" width="12.42578125" style="88" customWidth="1"/>
    <col min="4" max="4" width="9" style="88" customWidth="1"/>
    <col min="5" max="5" width="30.85546875" style="88" customWidth="1"/>
    <col min="6" max="6" width="45.5703125" style="88" customWidth="1"/>
    <col min="7" max="7" width="43" style="88" customWidth="1"/>
    <col min="8" max="8" width="11" style="88" customWidth="1"/>
    <col min="9" max="9" width="7.85546875" style="88" customWidth="1"/>
    <col min="10" max="10" width="12.28515625" style="88" customWidth="1"/>
    <col min="11" max="11" width="7.85546875" style="88" customWidth="1"/>
    <col min="12" max="12" width="22.42578125" style="92" customWidth="1"/>
    <col min="13" max="1024" width="9.140625" style="88"/>
  </cols>
  <sheetData>
    <row r="1" spans="1:12" ht="24.75">
      <c r="A1" s="182" t="s">
        <v>606</v>
      </c>
      <c r="B1" s="121" t="s">
        <v>108</v>
      </c>
      <c r="C1" s="121" t="s">
        <v>109</v>
      </c>
      <c r="D1" s="121" t="s">
        <v>110</v>
      </c>
      <c r="E1" s="121" t="s">
        <v>112</v>
      </c>
      <c r="F1" s="121" t="s">
        <v>113</v>
      </c>
      <c r="G1" s="121" t="s">
        <v>114</v>
      </c>
      <c r="H1" s="121" t="s">
        <v>115</v>
      </c>
      <c r="I1" s="121" t="s">
        <v>116</v>
      </c>
      <c r="J1" s="121" t="s">
        <v>117</v>
      </c>
      <c r="K1" s="121" t="s">
        <v>118</v>
      </c>
      <c r="L1" s="121" t="s">
        <v>119</v>
      </c>
    </row>
    <row r="2" spans="1:12" ht="50.25">
      <c r="A2" s="126">
        <v>1</v>
      </c>
      <c r="B2" s="183" t="s">
        <v>5740</v>
      </c>
      <c r="C2" s="183" t="s">
        <v>5741</v>
      </c>
      <c r="D2" s="126"/>
      <c r="E2" s="183" t="s">
        <v>5742</v>
      </c>
      <c r="F2" s="183" t="s">
        <v>5743</v>
      </c>
      <c r="G2" s="183" t="s">
        <v>5744</v>
      </c>
      <c r="H2" s="183" t="s">
        <v>232</v>
      </c>
      <c r="I2" s="126"/>
      <c r="J2" s="126" t="s">
        <v>127</v>
      </c>
      <c r="K2" s="126"/>
      <c r="L2" s="126"/>
    </row>
    <row r="3" spans="1:12" ht="37.5">
      <c r="A3" s="184">
        <v>2</v>
      </c>
      <c r="B3" s="183" t="s">
        <v>5745</v>
      </c>
      <c r="C3" s="183" t="s">
        <v>5746</v>
      </c>
      <c r="D3" s="184"/>
      <c r="E3" s="183" t="s">
        <v>5747</v>
      </c>
      <c r="F3" s="183" t="s">
        <v>5748</v>
      </c>
      <c r="G3" s="183" t="s">
        <v>5749</v>
      </c>
      <c r="H3" s="183" t="s">
        <v>232</v>
      </c>
      <c r="I3" s="184"/>
      <c r="J3" s="126" t="s">
        <v>127</v>
      </c>
      <c r="K3" s="184"/>
      <c r="L3" s="185"/>
    </row>
    <row r="4" spans="1:12" ht="50.25">
      <c r="A4" s="184">
        <v>3</v>
      </c>
      <c r="B4" s="183" t="s">
        <v>5750</v>
      </c>
      <c r="C4" s="183" t="s">
        <v>5751</v>
      </c>
      <c r="D4" s="184"/>
      <c r="E4" s="183" t="s">
        <v>5752</v>
      </c>
      <c r="F4" s="183" t="s">
        <v>5753</v>
      </c>
      <c r="G4" s="183" t="s">
        <v>5754</v>
      </c>
      <c r="H4" s="183" t="s">
        <v>232</v>
      </c>
      <c r="I4" s="184"/>
      <c r="J4" s="126" t="s">
        <v>127</v>
      </c>
      <c r="K4" s="184"/>
      <c r="L4" s="185"/>
    </row>
    <row r="5" spans="1:12" ht="37.5">
      <c r="A5" s="126">
        <v>4</v>
      </c>
      <c r="B5" s="183" t="s">
        <v>5755</v>
      </c>
      <c r="C5" s="183" t="s">
        <v>5756</v>
      </c>
      <c r="D5" s="184"/>
      <c r="E5" s="183" t="s">
        <v>5757</v>
      </c>
      <c r="F5" s="183" t="s">
        <v>5758</v>
      </c>
      <c r="G5" s="183" t="s">
        <v>5759</v>
      </c>
      <c r="H5" s="183" t="s">
        <v>232</v>
      </c>
      <c r="I5" s="184"/>
      <c r="J5" s="126" t="s">
        <v>127</v>
      </c>
      <c r="K5" s="184"/>
      <c r="L5" s="185"/>
    </row>
    <row r="6" spans="1:12" ht="37.5">
      <c r="A6" s="184">
        <v>5</v>
      </c>
      <c r="B6" s="183" t="s">
        <v>5760</v>
      </c>
      <c r="C6" s="183" t="s">
        <v>5761</v>
      </c>
      <c r="D6" s="184"/>
      <c r="E6" s="183" t="s">
        <v>5762</v>
      </c>
      <c r="F6" s="183" t="s">
        <v>5763</v>
      </c>
      <c r="G6" s="183" t="s">
        <v>5764</v>
      </c>
      <c r="H6" s="183" t="s">
        <v>232</v>
      </c>
      <c r="I6" s="184"/>
      <c r="J6" s="126" t="s">
        <v>127</v>
      </c>
      <c r="K6" s="184"/>
      <c r="L6" s="185"/>
    </row>
    <row r="7" spans="1:12" ht="37.5">
      <c r="A7" s="184">
        <v>6</v>
      </c>
      <c r="B7" s="183" t="s">
        <v>5765</v>
      </c>
      <c r="C7" s="183" t="s">
        <v>5766</v>
      </c>
      <c r="D7" s="184"/>
      <c r="E7" s="183" t="s">
        <v>5767</v>
      </c>
      <c r="F7" s="183" t="s">
        <v>5768</v>
      </c>
      <c r="G7" s="183" t="s">
        <v>5769</v>
      </c>
      <c r="H7" s="183" t="s">
        <v>232</v>
      </c>
      <c r="I7" s="184"/>
      <c r="J7" s="126" t="s">
        <v>127</v>
      </c>
      <c r="K7" s="184"/>
      <c r="L7" s="185"/>
    </row>
    <row r="8" spans="1:12" ht="37.5">
      <c r="A8" s="126">
        <v>7</v>
      </c>
      <c r="B8" s="183" t="s">
        <v>5770</v>
      </c>
      <c r="C8" s="183" t="s">
        <v>5771</v>
      </c>
      <c r="D8" s="184"/>
      <c r="E8" s="183" t="s">
        <v>5772</v>
      </c>
      <c r="F8" s="183" t="s">
        <v>5773</v>
      </c>
      <c r="G8" s="183" t="s">
        <v>5774</v>
      </c>
      <c r="H8" s="183" t="s">
        <v>232</v>
      </c>
      <c r="I8" s="184"/>
      <c r="J8" s="126" t="s">
        <v>174</v>
      </c>
      <c r="K8" s="184"/>
      <c r="L8" s="185"/>
    </row>
    <row r="9" spans="1:12" ht="24.75">
      <c r="A9" s="184">
        <v>8</v>
      </c>
      <c r="B9" s="183" t="s">
        <v>5775</v>
      </c>
      <c r="C9" s="183" t="s">
        <v>5776</v>
      </c>
      <c r="D9" s="184"/>
      <c r="E9" s="183" t="s">
        <v>5777</v>
      </c>
      <c r="F9" s="183" t="s">
        <v>5778</v>
      </c>
      <c r="G9" s="183" t="s">
        <v>5779</v>
      </c>
      <c r="H9" s="183" t="s">
        <v>232</v>
      </c>
      <c r="I9" s="184"/>
      <c r="J9" s="126" t="s">
        <v>174</v>
      </c>
      <c r="K9" s="184"/>
      <c r="L9" s="185"/>
    </row>
    <row r="10" spans="1:12" ht="50.25">
      <c r="A10" s="184">
        <v>9</v>
      </c>
      <c r="B10" s="183" t="s">
        <v>5780</v>
      </c>
      <c r="C10" s="183" t="s">
        <v>5781</v>
      </c>
      <c r="D10" s="184"/>
      <c r="E10" s="183" t="s">
        <v>5782</v>
      </c>
      <c r="F10" s="183" t="s">
        <v>5783</v>
      </c>
      <c r="G10" s="183" t="s">
        <v>5784</v>
      </c>
      <c r="H10" s="183" t="s">
        <v>232</v>
      </c>
      <c r="I10" s="184"/>
      <c r="J10" s="126" t="s">
        <v>164</v>
      </c>
      <c r="K10" s="184"/>
      <c r="L10" s="185"/>
    </row>
    <row r="11" spans="1:12" ht="37.5">
      <c r="A11" s="126">
        <v>10</v>
      </c>
      <c r="B11" s="183" t="s">
        <v>5785</v>
      </c>
      <c r="C11" s="183" t="s">
        <v>5786</v>
      </c>
      <c r="D11" s="184"/>
      <c r="E11" s="183" t="s">
        <v>5787</v>
      </c>
      <c r="F11" s="183" t="s">
        <v>5788</v>
      </c>
      <c r="G11" s="183" t="s">
        <v>5789</v>
      </c>
      <c r="H11" s="183" t="s">
        <v>232</v>
      </c>
      <c r="I11" s="184"/>
      <c r="J11" s="126" t="s">
        <v>164</v>
      </c>
      <c r="K11" s="184"/>
      <c r="L11" s="185"/>
    </row>
    <row r="12" spans="1:12" ht="50.25">
      <c r="A12" s="184">
        <v>11</v>
      </c>
      <c r="B12" s="183" t="s">
        <v>5790</v>
      </c>
      <c r="C12" s="183" t="s">
        <v>5791</v>
      </c>
      <c r="D12" s="184"/>
      <c r="E12" s="183" t="s">
        <v>5792</v>
      </c>
      <c r="F12" s="183" t="s">
        <v>5793</v>
      </c>
      <c r="G12" s="183" t="s">
        <v>5794</v>
      </c>
      <c r="H12" s="183" t="s">
        <v>232</v>
      </c>
      <c r="I12" s="184"/>
      <c r="J12" s="126" t="s">
        <v>127</v>
      </c>
      <c r="K12" s="184"/>
      <c r="L12" s="185"/>
    </row>
    <row r="13" spans="1:12" ht="24.75">
      <c r="A13" s="184">
        <v>12</v>
      </c>
      <c r="B13" s="183" t="s">
        <v>5795</v>
      </c>
      <c r="C13" s="183" t="s">
        <v>5796</v>
      </c>
      <c r="D13" s="184"/>
      <c r="E13" s="183" t="s">
        <v>5797</v>
      </c>
      <c r="F13" s="183" t="s">
        <v>5798</v>
      </c>
      <c r="G13" s="183" t="s">
        <v>5799</v>
      </c>
      <c r="H13" s="183" t="s">
        <v>232</v>
      </c>
      <c r="I13" s="184"/>
      <c r="J13" s="126" t="s">
        <v>127</v>
      </c>
      <c r="K13" s="184"/>
      <c r="L13" s="185"/>
    </row>
    <row r="14" spans="1:12" ht="24.75">
      <c r="A14" s="126">
        <v>13</v>
      </c>
      <c r="B14" s="183" t="s">
        <v>5800</v>
      </c>
      <c r="C14" s="183" t="s">
        <v>5801</v>
      </c>
      <c r="D14" s="184"/>
      <c r="E14" s="183" t="s">
        <v>5802</v>
      </c>
      <c r="F14" s="183" t="s">
        <v>5803</v>
      </c>
      <c r="G14" s="183" t="s">
        <v>5804</v>
      </c>
      <c r="H14" s="183" t="s">
        <v>232</v>
      </c>
      <c r="I14" s="184"/>
      <c r="J14" s="126" t="s">
        <v>127</v>
      </c>
      <c r="K14" s="184"/>
      <c r="L14" s="185"/>
    </row>
    <row r="15" spans="1:12" ht="37.5">
      <c r="A15" s="184">
        <v>14</v>
      </c>
      <c r="B15" s="183" t="s">
        <v>5805</v>
      </c>
      <c r="C15" s="183" t="s">
        <v>5806</v>
      </c>
      <c r="D15" s="184"/>
      <c r="E15" s="183" t="s">
        <v>5807</v>
      </c>
      <c r="F15" s="183" t="s">
        <v>5808</v>
      </c>
      <c r="G15" s="183" t="s">
        <v>5809</v>
      </c>
      <c r="H15" s="183" t="s">
        <v>232</v>
      </c>
      <c r="I15" s="184"/>
      <c r="J15" s="126" t="s">
        <v>174</v>
      </c>
      <c r="K15" s="184"/>
      <c r="L15" s="185"/>
    </row>
    <row r="16" spans="1:12" ht="37.5">
      <c r="A16" s="184">
        <v>15</v>
      </c>
      <c r="B16" s="183" t="s">
        <v>5810</v>
      </c>
      <c r="C16" s="183" t="s">
        <v>5811</v>
      </c>
      <c r="D16" s="184"/>
      <c r="E16" s="183" t="s">
        <v>5812</v>
      </c>
      <c r="F16" s="183" t="s">
        <v>5813</v>
      </c>
      <c r="G16" s="183" t="s">
        <v>5814</v>
      </c>
      <c r="H16" s="183" t="s">
        <v>232</v>
      </c>
      <c r="I16" s="184"/>
      <c r="J16" s="126" t="s">
        <v>127</v>
      </c>
      <c r="K16" s="184"/>
      <c r="L16" s="185"/>
    </row>
    <row r="17" spans="1:12" ht="37.5">
      <c r="A17" s="126">
        <v>16</v>
      </c>
      <c r="B17" s="183" t="s">
        <v>5815</v>
      </c>
      <c r="C17" s="183" t="s">
        <v>5816</v>
      </c>
      <c r="D17" s="184"/>
      <c r="E17" s="183" t="s">
        <v>5817</v>
      </c>
      <c r="F17" s="183" t="s">
        <v>5818</v>
      </c>
      <c r="G17" s="183" t="s">
        <v>5819</v>
      </c>
      <c r="H17" s="183" t="s">
        <v>232</v>
      </c>
      <c r="I17" s="184"/>
      <c r="J17" s="126" t="s">
        <v>127</v>
      </c>
      <c r="K17" s="184"/>
      <c r="L17" s="185"/>
    </row>
    <row r="18" spans="1:12" ht="24.75">
      <c r="A18" s="184">
        <v>17</v>
      </c>
      <c r="B18" s="183" t="s">
        <v>5820</v>
      </c>
      <c r="C18" s="183" t="s">
        <v>5821</v>
      </c>
      <c r="D18" s="184"/>
      <c r="E18" s="183" t="s">
        <v>5822</v>
      </c>
      <c r="F18" s="183" t="s">
        <v>5823</v>
      </c>
      <c r="G18" s="183" t="s">
        <v>5824</v>
      </c>
      <c r="H18" s="183" t="s">
        <v>232</v>
      </c>
      <c r="I18" s="184"/>
      <c r="J18" s="126" t="s">
        <v>127</v>
      </c>
      <c r="K18" s="184"/>
      <c r="L18" s="185"/>
    </row>
    <row r="19" spans="1:12" ht="24.75">
      <c r="A19" s="184">
        <v>18</v>
      </c>
      <c r="B19" s="183" t="s">
        <v>5825</v>
      </c>
      <c r="C19" s="183" t="s">
        <v>5826</v>
      </c>
      <c r="D19" s="184"/>
      <c r="E19" s="183" t="s">
        <v>5827</v>
      </c>
      <c r="F19" s="183" t="s">
        <v>5828</v>
      </c>
      <c r="G19" s="183" t="s">
        <v>5829</v>
      </c>
      <c r="H19" s="183" t="s">
        <v>232</v>
      </c>
      <c r="I19" s="184"/>
      <c r="J19" s="126" t="s">
        <v>127</v>
      </c>
      <c r="K19" s="184"/>
      <c r="L19" s="185"/>
    </row>
    <row r="20" spans="1:12" ht="24.75">
      <c r="A20" s="126">
        <v>19</v>
      </c>
      <c r="B20" s="183" t="s">
        <v>5830</v>
      </c>
      <c r="C20" s="183" t="s">
        <v>5831</v>
      </c>
      <c r="D20" s="184"/>
      <c r="E20" s="183" t="s">
        <v>5832</v>
      </c>
      <c r="F20" s="183" t="s">
        <v>5833</v>
      </c>
      <c r="G20" s="183" t="s">
        <v>5834</v>
      </c>
      <c r="H20" s="183" t="s">
        <v>232</v>
      </c>
      <c r="I20" s="184"/>
      <c r="J20" s="126" t="s">
        <v>174</v>
      </c>
      <c r="K20" s="184"/>
      <c r="L20" s="185" t="s">
        <v>5835</v>
      </c>
    </row>
    <row r="21" spans="1:12" ht="37.5">
      <c r="A21" s="184">
        <v>20</v>
      </c>
      <c r="B21" s="183" t="s">
        <v>5836</v>
      </c>
      <c r="C21" s="183" t="s">
        <v>5837</v>
      </c>
      <c r="D21" s="184"/>
      <c r="E21" s="183" t="s">
        <v>5838</v>
      </c>
      <c r="F21" s="183" t="s">
        <v>5839</v>
      </c>
      <c r="G21" s="183" t="s">
        <v>5840</v>
      </c>
      <c r="H21" s="183" t="s">
        <v>232</v>
      </c>
      <c r="I21" s="184"/>
      <c r="J21" s="126" t="s">
        <v>174</v>
      </c>
      <c r="K21" s="184"/>
      <c r="L21" s="185" t="s">
        <v>5841</v>
      </c>
    </row>
    <row r="22" spans="1:12" ht="50.25">
      <c r="A22" s="184">
        <v>21</v>
      </c>
      <c r="B22" s="183" t="s">
        <v>5842</v>
      </c>
      <c r="C22" s="183" t="s">
        <v>5843</v>
      </c>
      <c r="D22" s="184"/>
      <c r="E22" s="183" t="s">
        <v>5844</v>
      </c>
      <c r="F22" s="183" t="s">
        <v>5845</v>
      </c>
      <c r="G22" s="183" t="s">
        <v>5846</v>
      </c>
      <c r="H22" s="183" t="s">
        <v>232</v>
      </c>
      <c r="I22" s="184"/>
      <c r="J22" s="126" t="s">
        <v>174</v>
      </c>
      <c r="K22" s="184"/>
      <c r="L22" s="185"/>
    </row>
    <row r="23" spans="1:12" ht="37.5">
      <c r="A23" s="126">
        <v>22</v>
      </c>
      <c r="B23" s="183" t="s">
        <v>5847</v>
      </c>
      <c r="C23" s="183" t="s">
        <v>5848</v>
      </c>
      <c r="D23" s="184"/>
      <c r="E23" s="183" t="s">
        <v>5849</v>
      </c>
      <c r="F23" s="183" t="s">
        <v>5850</v>
      </c>
      <c r="G23" s="183" t="s">
        <v>5851</v>
      </c>
      <c r="H23" s="183" t="s">
        <v>232</v>
      </c>
      <c r="I23" s="184"/>
      <c r="J23" s="126" t="s">
        <v>174</v>
      </c>
      <c r="K23" s="184"/>
      <c r="L23" s="185"/>
    </row>
    <row r="24" spans="1:12" ht="37.5">
      <c r="A24" s="184">
        <v>23</v>
      </c>
      <c r="B24" s="183" t="s">
        <v>5852</v>
      </c>
      <c r="C24" s="183" t="s">
        <v>5853</v>
      </c>
      <c r="D24" s="184"/>
      <c r="E24" s="183" t="s">
        <v>5854</v>
      </c>
      <c r="F24" s="183" t="s">
        <v>5855</v>
      </c>
      <c r="G24" s="183" t="s">
        <v>5856</v>
      </c>
      <c r="H24" s="183" t="s">
        <v>232</v>
      </c>
      <c r="I24" s="184"/>
      <c r="J24" s="126" t="s">
        <v>127</v>
      </c>
      <c r="K24" s="184"/>
      <c r="L24" s="185"/>
    </row>
    <row r="25" spans="1:12" ht="37.5">
      <c r="A25" s="184">
        <v>24</v>
      </c>
      <c r="B25" s="183" t="s">
        <v>5857</v>
      </c>
      <c r="C25" s="183" t="s">
        <v>5858</v>
      </c>
      <c r="D25" s="184"/>
      <c r="E25" s="183" t="s">
        <v>5859</v>
      </c>
      <c r="F25" s="183" t="s">
        <v>5860</v>
      </c>
      <c r="G25" s="183" t="s">
        <v>5861</v>
      </c>
      <c r="H25" s="183" t="s">
        <v>232</v>
      </c>
      <c r="I25" s="184"/>
      <c r="J25" s="126" t="s">
        <v>164</v>
      </c>
      <c r="K25" s="184"/>
      <c r="L25" s="185"/>
    </row>
    <row r="26" spans="1:12" ht="37.5">
      <c r="A26" s="126">
        <v>25</v>
      </c>
      <c r="B26" s="183" t="s">
        <v>5862</v>
      </c>
      <c r="C26" s="183" t="s">
        <v>5863</v>
      </c>
      <c r="D26" s="184"/>
      <c r="E26" s="183" t="s">
        <v>5864</v>
      </c>
      <c r="F26" s="183" t="s">
        <v>5865</v>
      </c>
      <c r="G26" s="183" t="s">
        <v>5866</v>
      </c>
      <c r="H26" s="183" t="s">
        <v>232</v>
      </c>
      <c r="I26" s="184"/>
      <c r="J26" s="126" t="s">
        <v>164</v>
      </c>
      <c r="K26" s="184"/>
      <c r="L26" s="185"/>
    </row>
    <row r="27" spans="1:12" ht="37.5">
      <c r="A27" s="184">
        <v>26</v>
      </c>
      <c r="B27" s="183" t="s">
        <v>5867</v>
      </c>
      <c r="C27" s="183" t="s">
        <v>5868</v>
      </c>
      <c r="D27" s="184"/>
      <c r="E27" s="183" t="s">
        <v>5869</v>
      </c>
      <c r="F27" s="183" t="s">
        <v>5870</v>
      </c>
      <c r="G27" s="183" t="s">
        <v>5871</v>
      </c>
      <c r="H27" s="183" t="s">
        <v>232</v>
      </c>
      <c r="I27" s="184"/>
      <c r="J27" s="126" t="s">
        <v>174</v>
      </c>
      <c r="K27" s="184"/>
      <c r="L27" s="185"/>
    </row>
    <row r="28" spans="1:12" ht="37.5">
      <c r="A28" s="184">
        <v>27</v>
      </c>
      <c r="B28" s="183" t="s">
        <v>5872</v>
      </c>
      <c r="C28" s="183" t="s">
        <v>5873</v>
      </c>
      <c r="D28" s="184"/>
      <c r="E28" s="183" t="s">
        <v>5874</v>
      </c>
      <c r="F28" s="183" t="s">
        <v>5875</v>
      </c>
      <c r="G28" s="183" t="s">
        <v>5876</v>
      </c>
      <c r="H28" s="183" t="s">
        <v>232</v>
      </c>
      <c r="I28" s="184"/>
      <c r="J28" s="126" t="s">
        <v>174</v>
      </c>
      <c r="K28" s="184"/>
      <c r="L28" s="185"/>
    </row>
    <row r="29" spans="1:12" ht="37.5">
      <c r="A29" s="126">
        <v>28</v>
      </c>
      <c r="B29" s="183" t="s">
        <v>5877</v>
      </c>
      <c r="C29" s="183" t="s">
        <v>5878</v>
      </c>
      <c r="D29" s="184"/>
      <c r="E29" s="183" t="s">
        <v>5879</v>
      </c>
      <c r="F29" s="183" t="s">
        <v>5880</v>
      </c>
      <c r="G29" s="183" t="s">
        <v>5881</v>
      </c>
      <c r="H29" s="183" t="s">
        <v>232</v>
      </c>
      <c r="I29" s="184"/>
      <c r="J29" s="126" t="s">
        <v>127</v>
      </c>
      <c r="K29" s="184"/>
      <c r="L29" s="185"/>
    </row>
  </sheetData>
  <conditionalFormatting sqref="J2">
    <cfRule type="containsText" dxfId="3" priority="2" operator="containsText" text="Pass">
      <formula>NOT(ISERROR(SEARCH("Pass",J2)))</formula>
    </cfRule>
    <cfRule type="containsText" dxfId="2" priority="3" operator="containsText" text="Fail">
      <formula>NOT(ISERROR(SEARCH("Fail",J2)))</formula>
    </cfRule>
    <cfRule type="containsText" dxfId="1" priority="4" operator="containsText" text="Not Tested">
      <formula>NOT(ISERROR(SEARCH("Not Tested",J2)))</formula>
    </cfRule>
    <cfRule type="containsText" dxfId="0" priority="5" operator="containsText" text="Not Applicable">
      <formula>NOT(ISERROR(SEARCH("Not Applicable",J2)))</formula>
    </cfRule>
  </conditionalFormatting>
  <dataValidations count="2">
    <dataValidation type="list" allowBlank="1" sqref="J2" xr:uid="{00000000-0002-0000-2B00-000000000000}">
      <formula1>"Pass,Fail,Not Tested,Not Applicable,Not Available"</formula1>
      <formula2>0</formula2>
    </dataValidation>
    <dataValidation type="list" allowBlank="1" showInputMessage="1" showErrorMessage="1" sqref="H2:H29" xr:uid="{00000000-0002-0000-2B00-000001000000}">
      <formula1>"BTS,CPE,BTS &amp; CPE"</formula1>
      <formula2>0</formula2>
    </dataValidation>
  </dataValidations>
  <hyperlinks>
    <hyperlink ref="A1" location="Summary!A1" display="S.No" xr:uid="{00000000-0004-0000-2B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Jethu.S</dc:creator>
  <cp:keywords/>
  <dc:description/>
  <cp:lastModifiedBy/>
  <cp:revision>3</cp:revision>
  <dcterms:created xsi:type="dcterms:W3CDTF">2026-03-11T07:29:34Z</dcterms:created>
  <dcterms:modified xsi:type="dcterms:W3CDTF">2026-09-01T06:33:55Z</dcterms:modified>
  <cp:category/>
  <cp:contentStatus/>
</cp:coreProperties>
</file>